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LA149\Downloads\"/>
    </mc:Choice>
  </mc:AlternateContent>
  <xr:revisionPtr revIDLastSave="0" documentId="13_ncr:1_{2D94C248-7642-4A1F-A245-EC77F4B4351D}" xr6:coauthVersionLast="47" xr6:coauthVersionMax="47" xr10:uidLastSave="{00000000-0000-0000-0000-000000000000}"/>
  <bookViews>
    <workbookView xWindow="-108" yWindow="-108" windowWidth="23256" windowHeight="13176" activeTab="2" xr2:uid="{6F82EE79-213A-457A-B82C-BA6A9188E8D4}"/>
  </bookViews>
  <sheets>
    <sheet name="fr" sheetId="2" r:id="rId1"/>
    <sheet name="demand" sheetId="3" r:id="rId2"/>
    <sheet name="cycle time" sheetId="4" r:id="rId3"/>
    <sheet name="ind cust" sheetId="5" r:id="rId4"/>
    <sheet name="spi" sheetId="6" r:id="rId5"/>
    <sheet name="xij" sheetId="8" r:id="rId6"/>
    <sheet name="capfj" sheetId="14" r:id="rId7"/>
    <sheet name="bud" sheetId="15" r:id="rId8"/>
    <sheet name="imp fam" sheetId="16" r:id="rId9"/>
  </sheets>
  <externalReferences>
    <externalReference r:id="rId10"/>
    <externalReference r:id="rId11"/>
  </externalReferences>
  <definedNames>
    <definedName name="_xlnm._FilterDatabase" localSheetId="2" hidden="1">'cycle time'!$A$1:$E$34</definedName>
    <definedName name="_xlnm._FilterDatabase" localSheetId="1" hidden="1">demand!$A$1:$F$1</definedName>
    <definedName name="_xlnm._FilterDatabase" localSheetId="0" hidden="1">fr!$A$1:$C$34</definedName>
    <definedName name="_xlnm._FilterDatabase" localSheetId="8" hidden="1">'imp fam'!$A$1:$D$37</definedName>
    <definedName name="solver_adj" localSheetId="2" hidden="1">'cycle time'!$F$14</definedName>
    <definedName name="solver_cvg" localSheetId="2" hidden="1">0.0001</definedName>
    <definedName name="solver_drv" localSheetId="2" hidden="1">1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0</definedName>
    <definedName name="solver_nwt" localSheetId="2" hidden="1">1</definedName>
    <definedName name="solver_opt" localSheetId="2" hidden="1">'cycle time'!$F$13</definedName>
    <definedName name="solver_pre" localSheetId="2" hidden="1">0.000001</definedName>
    <definedName name="solver_rbv" localSheetId="2" hidden="1">1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3.28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7" i="4" l="1"/>
  <c r="D3" i="3"/>
  <c r="F3" i="3" s="1"/>
  <c r="D4" i="3"/>
  <c r="D5" i="3"/>
  <c r="D6" i="3"/>
  <c r="D7" i="3"/>
  <c r="D8" i="3"/>
  <c r="D9" i="3"/>
  <c r="D10" i="3"/>
  <c r="F10" i="3" s="1"/>
  <c r="D11" i="3"/>
  <c r="F11" i="3" s="1"/>
  <c r="D12" i="3"/>
  <c r="D13" i="3"/>
  <c r="D14" i="3"/>
  <c r="D15" i="3"/>
  <c r="D16" i="3"/>
  <c r="D17" i="3"/>
  <c r="D18" i="3"/>
  <c r="D19" i="3"/>
  <c r="F19" i="3" s="1"/>
  <c r="D20" i="3"/>
  <c r="D21" i="3"/>
  <c r="D22" i="3"/>
  <c r="D23" i="3"/>
  <c r="D24" i="3"/>
  <c r="D25" i="3"/>
  <c r="D26" i="3"/>
  <c r="F26" i="3" s="1"/>
  <c r="D27" i="3"/>
  <c r="D28" i="3"/>
  <c r="D29" i="3"/>
  <c r="D30" i="3"/>
  <c r="D31" i="3"/>
  <c r="D32" i="3"/>
  <c r="D33" i="3"/>
  <c r="D34" i="3"/>
  <c r="D35" i="3"/>
  <c r="D36" i="3"/>
  <c r="D37" i="3"/>
  <c r="F37" i="3" s="1"/>
  <c r="D38" i="3"/>
  <c r="D39" i="3"/>
  <c r="D40" i="3"/>
  <c r="F40" i="3" s="1"/>
  <c r="D41" i="3"/>
  <c r="D42" i="3"/>
  <c r="F42" i="3" s="1"/>
  <c r="D43" i="3"/>
  <c r="D44" i="3"/>
  <c r="D45" i="3"/>
  <c r="F45" i="3" s="1"/>
  <c r="D46" i="3"/>
  <c r="D47" i="3"/>
  <c r="D48" i="3"/>
  <c r="D49" i="3"/>
  <c r="D50" i="3"/>
  <c r="F50" i="3" s="1"/>
  <c r="D51" i="3"/>
  <c r="D52" i="3"/>
  <c r="D53" i="3"/>
  <c r="D54" i="3"/>
  <c r="D55" i="3"/>
  <c r="D56" i="3"/>
  <c r="D57" i="3"/>
  <c r="D58" i="3"/>
  <c r="D59" i="3"/>
  <c r="F59" i="3" s="1"/>
  <c r="D60" i="3"/>
  <c r="D61" i="3"/>
  <c r="D62" i="3"/>
  <c r="D63" i="3"/>
  <c r="D64" i="3"/>
  <c r="F64" i="3" s="1"/>
  <c r="D65" i="3"/>
  <c r="D66" i="3"/>
  <c r="D67" i="3"/>
  <c r="F67" i="3" s="1"/>
  <c r="D68" i="3"/>
  <c r="D69" i="3"/>
  <c r="F69" i="3" s="1"/>
  <c r="D70" i="3"/>
  <c r="D71" i="3"/>
  <c r="D72" i="3"/>
  <c r="D73" i="3"/>
  <c r="F73" i="3" s="1"/>
  <c r="D74" i="3"/>
  <c r="F74" i="3" s="1"/>
  <c r="D75" i="3"/>
  <c r="D76" i="3"/>
  <c r="D77" i="3"/>
  <c r="F77" i="3" s="1"/>
  <c r="D78" i="3"/>
  <c r="D79" i="3"/>
  <c r="D80" i="3"/>
  <c r="F80" i="3" s="1"/>
  <c r="D81" i="3"/>
  <c r="D82" i="3"/>
  <c r="D83" i="3"/>
  <c r="F83" i="3" s="1"/>
  <c r="D84" i="3"/>
  <c r="D85" i="3"/>
  <c r="F85" i="3" s="1"/>
  <c r="D86" i="3"/>
  <c r="D87" i="3"/>
  <c r="D88" i="3"/>
  <c r="D89" i="3"/>
  <c r="D90" i="3"/>
  <c r="F90" i="3" s="1"/>
  <c r="D91" i="3"/>
  <c r="F91" i="3" s="1"/>
  <c r="D92" i="3"/>
  <c r="D93" i="3"/>
  <c r="D94" i="3"/>
  <c r="D95" i="3"/>
  <c r="D96" i="3"/>
  <c r="D97" i="3"/>
  <c r="D98" i="3"/>
  <c r="D99" i="3"/>
  <c r="D100" i="3"/>
  <c r="D101" i="3"/>
  <c r="F101" i="3" s="1"/>
  <c r="D102" i="3"/>
  <c r="D103" i="3"/>
  <c r="D104" i="3"/>
  <c r="F104" i="3" s="1"/>
  <c r="D105" i="3"/>
  <c r="D106" i="3"/>
  <c r="F106" i="3" s="1"/>
  <c r="D107" i="3"/>
  <c r="F107" i="3" s="1"/>
  <c r="D108" i="3"/>
  <c r="D109" i="3"/>
  <c r="F109" i="3" s="1"/>
  <c r="D110" i="3"/>
  <c r="D111" i="3"/>
  <c r="D112" i="3"/>
  <c r="F112" i="3" s="1"/>
  <c r="D113" i="3"/>
  <c r="D114" i="3"/>
  <c r="F114" i="3" s="1"/>
  <c r="D115" i="3"/>
  <c r="F115" i="3" s="1"/>
  <c r="D116" i="3"/>
  <c r="D117" i="3"/>
  <c r="D118" i="3"/>
  <c r="D119" i="3"/>
  <c r="D120" i="3"/>
  <c r="F120" i="3" s="1"/>
  <c r="D121" i="3"/>
  <c r="F121" i="3" s="1"/>
  <c r="D122" i="3"/>
  <c r="F122" i="3" s="1"/>
  <c r="D123" i="3"/>
  <c r="D124" i="3"/>
  <c r="D125" i="3"/>
  <c r="F125" i="3" s="1"/>
  <c r="D126" i="3"/>
  <c r="D127" i="3"/>
  <c r="D128" i="3"/>
  <c r="F128" i="3" s="1"/>
  <c r="D129" i="3"/>
  <c r="D130" i="3"/>
  <c r="D131" i="3"/>
  <c r="D132" i="3"/>
  <c r="D133" i="3"/>
  <c r="F133" i="3" s="1"/>
  <c r="D134" i="3"/>
  <c r="D135" i="3"/>
  <c r="D136" i="3"/>
  <c r="D137" i="3"/>
  <c r="D138" i="3"/>
  <c r="D139" i="3"/>
  <c r="D140" i="3"/>
  <c r="D141" i="3"/>
  <c r="D142" i="3"/>
  <c r="D143" i="3"/>
  <c r="D144" i="3"/>
  <c r="F144" i="3" s="1"/>
  <c r="D145" i="3"/>
  <c r="D146" i="3"/>
  <c r="D147" i="3"/>
  <c r="D148" i="3"/>
  <c r="D149" i="3"/>
  <c r="D150" i="3"/>
  <c r="D151" i="3"/>
  <c r="D152" i="3"/>
  <c r="F152" i="3" s="1"/>
  <c r="D153" i="3"/>
  <c r="D154" i="3"/>
  <c r="D155" i="3"/>
  <c r="D156" i="3"/>
  <c r="D157" i="3"/>
  <c r="F157" i="3" s="1"/>
  <c r="D158" i="3"/>
  <c r="D159" i="3"/>
  <c r="D160" i="3"/>
  <c r="D161" i="3"/>
  <c r="D162" i="3"/>
  <c r="F162" i="3" s="1"/>
  <c r="D163" i="3"/>
  <c r="D164" i="3"/>
  <c r="D165" i="3"/>
  <c r="F165" i="3" s="1"/>
  <c r="D166" i="3"/>
  <c r="D167" i="3"/>
  <c r="D168" i="3"/>
  <c r="D169" i="3"/>
  <c r="D170" i="3"/>
  <c r="F170" i="3" s="1"/>
  <c r="D171" i="3"/>
  <c r="D172" i="3"/>
  <c r="D173" i="3"/>
  <c r="D174" i="3"/>
  <c r="D175" i="3"/>
  <c r="D176" i="3"/>
  <c r="D177" i="3"/>
  <c r="D178" i="3"/>
  <c r="D179" i="3"/>
  <c r="F179" i="3" s="1"/>
  <c r="D180" i="3"/>
  <c r="D181" i="3"/>
  <c r="D182" i="3"/>
  <c r="D183" i="3"/>
  <c r="D184" i="3"/>
  <c r="F184" i="3" s="1"/>
  <c r="D185" i="3"/>
  <c r="D186" i="3"/>
  <c r="F186" i="3" s="1"/>
  <c r="D187" i="3"/>
  <c r="F187" i="3" s="1"/>
  <c r="D188" i="3"/>
  <c r="D189" i="3"/>
  <c r="D190" i="3"/>
  <c r="D191" i="3"/>
  <c r="D192" i="3"/>
  <c r="F192" i="3" s="1"/>
  <c r="D193" i="3"/>
  <c r="F193" i="3" s="1"/>
  <c r="D194" i="3"/>
  <c r="F194" i="3" s="1"/>
  <c r="D195" i="3"/>
  <c r="D196" i="3"/>
  <c r="D197" i="3"/>
  <c r="F197" i="3" s="1"/>
  <c r="D198" i="3"/>
  <c r="D199" i="3"/>
  <c r="D200" i="3"/>
  <c r="F200" i="3" s="1"/>
  <c r="D201" i="3"/>
  <c r="D202" i="3"/>
  <c r="F202" i="3" s="1"/>
  <c r="D203" i="3"/>
  <c r="F203" i="3" s="1"/>
  <c r="D204" i="3"/>
  <c r="D205" i="3"/>
  <c r="D206" i="3"/>
  <c r="D207" i="3"/>
  <c r="D208" i="3"/>
  <c r="F208" i="3" s="1"/>
  <c r="D209" i="3"/>
  <c r="D210" i="3"/>
  <c r="D211" i="3"/>
  <c r="F211" i="3" s="1"/>
  <c r="D212" i="3"/>
  <c r="D213" i="3"/>
  <c r="F213" i="3" s="1"/>
  <c r="D214" i="3"/>
  <c r="D215" i="3"/>
  <c r="D216" i="3"/>
  <c r="D217" i="3"/>
  <c r="F217" i="3" s="1"/>
  <c r="D218" i="3"/>
  <c r="F218" i="3" s="1"/>
  <c r="D219" i="3"/>
  <c r="D220" i="3"/>
  <c r="D221" i="3"/>
  <c r="F221" i="3" s="1"/>
  <c r="D222" i="3"/>
  <c r="D223" i="3"/>
  <c r="D224" i="3"/>
  <c r="F224" i="3" s="1"/>
  <c r="D225" i="3"/>
  <c r="F225" i="3" s="1"/>
  <c r="D226" i="3"/>
  <c r="D227" i="3"/>
  <c r="F227" i="3" s="1"/>
  <c r="D228" i="3"/>
  <c r="D229" i="3"/>
  <c r="D230" i="3"/>
  <c r="D231" i="3"/>
  <c r="D232" i="3"/>
  <c r="F232" i="3" s="1"/>
  <c r="D233" i="3"/>
  <c r="D234" i="3"/>
  <c r="F234" i="3" s="1"/>
  <c r="D235" i="3"/>
  <c r="D236" i="3"/>
  <c r="D237" i="3"/>
  <c r="F237" i="3" s="1"/>
  <c r="D238" i="3"/>
  <c r="D239" i="3"/>
  <c r="D240" i="3"/>
  <c r="D241" i="3"/>
  <c r="D242" i="3"/>
  <c r="F242" i="3" s="1"/>
  <c r="D243" i="3"/>
  <c r="F243" i="3" s="1"/>
  <c r="D244" i="3"/>
  <c r="D245" i="3"/>
  <c r="F245" i="3" s="1"/>
  <c r="D246" i="3"/>
  <c r="D247" i="3"/>
  <c r="D248" i="3"/>
  <c r="D249" i="3"/>
  <c r="D250" i="3"/>
  <c r="D251" i="3"/>
  <c r="D252" i="3"/>
  <c r="D253" i="3"/>
  <c r="D254" i="3"/>
  <c r="D255" i="3"/>
  <c r="D256" i="3"/>
  <c r="F256" i="3" s="1"/>
  <c r="D257" i="3"/>
  <c r="D258" i="3"/>
  <c r="F258" i="3" s="1"/>
  <c r="D259" i="3"/>
  <c r="D260" i="3"/>
  <c r="D261" i="3"/>
  <c r="D262" i="3"/>
  <c r="D263" i="3"/>
  <c r="D264" i="3"/>
  <c r="D265" i="3"/>
  <c r="F265" i="3" s="1"/>
  <c r="D266" i="3"/>
  <c r="D267" i="3"/>
  <c r="D268" i="3"/>
  <c r="D269" i="3"/>
  <c r="D270" i="3"/>
  <c r="D271" i="3"/>
  <c r="D272" i="3"/>
  <c r="D273" i="3"/>
  <c r="D274" i="3"/>
  <c r="F274" i="3" s="1"/>
  <c r="D275" i="3"/>
  <c r="F275" i="3" s="1"/>
  <c r="D276" i="3"/>
  <c r="D277" i="3"/>
  <c r="F277" i="3" s="1"/>
  <c r="D278" i="3"/>
  <c r="D279" i="3"/>
  <c r="D280" i="3"/>
  <c r="F280" i="3" s="1"/>
  <c r="D281" i="3"/>
  <c r="D282" i="3"/>
  <c r="F282" i="3" s="1"/>
  <c r="D283" i="3"/>
  <c r="F283" i="3" s="1"/>
  <c r="D284" i="3"/>
  <c r="D285" i="3"/>
  <c r="D286" i="3"/>
  <c r="D287" i="3"/>
  <c r="D288" i="3"/>
  <c r="F288" i="3" s="1"/>
  <c r="D289" i="3"/>
  <c r="D290" i="3"/>
  <c r="F290" i="3" s="1"/>
  <c r="D291" i="3"/>
  <c r="F291" i="3" s="1"/>
  <c r="D292" i="3"/>
  <c r="D293" i="3"/>
  <c r="D294" i="3"/>
  <c r="D295" i="3"/>
  <c r="D296" i="3"/>
  <c r="F296" i="3" s="1"/>
  <c r="D297" i="3"/>
  <c r="D298" i="3"/>
  <c r="F298" i="3" s="1"/>
  <c r="D299" i="3"/>
  <c r="F299" i="3" s="1"/>
  <c r="D300" i="3"/>
  <c r="D301" i="3"/>
  <c r="D302" i="3"/>
  <c r="D303" i="3"/>
  <c r="D304" i="3"/>
  <c r="F304" i="3" s="1"/>
  <c r="D305" i="3"/>
  <c r="D306" i="3"/>
  <c r="D307" i="3"/>
  <c r="D308" i="3"/>
  <c r="D309" i="3"/>
  <c r="F309" i="3" s="1"/>
  <c r="D310" i="3"/>
  <c r="D311" i="3"/>
  <c r="D312" i="3"/>
  <c r="D313" i="3"/>
  <c r="D314" i="3"/>
  <c r="D315" i="3"/>
  <c r="D316" i="3"/>
  <c r="D317" i="3"/>
  <c r="F317" i="3" s="1"/>
  <c r="D318" i="3"/>
  <c r="D319" i="3"/>
  <c r="D320" i="3"/>
  <c r="F320" i="3" s="1"/>
  <c r="D321" i="3"/>
  <c r="D322" i="3"/>
  <c r="F322" i="3" s="1"/>
  <c r="D323" i="3"/>
  <c r="D324" i="3"/>
  <c r="D325" i="3"/>
  <c r="F325" i="3" s="1"/>
  <c r="D326" i="3"/>
  <c r="D327" i="3"/>
  <c r="D328" i="3"/>
  <c r="F328" i="3" s="1"/>
  <c r="D329" i="3"/>
  <c r="D330" i="3"/>
  <c r="F330" i="3" s="1"/>
  <c r="D331" i="3"/>
  <c r="F331" i="3" s="1"/>
  <c r="D332" i="3"/>
  <c r="D333" i="3"/>
  <c r="D334" i="3"/>
  <c r="D335" i="3"/>
  <c r="D336" i="3"/>
  <c r="D337" i="3"/>
  <c r="D338" i="3"/>
  <c r="D339" i="3"/>
  <c r="F339" i="3" s="1"/>
  <c r="D340" i="3"/>
  <c r="D341" i="3"/>
  <c r="F341" i="3" s="1"/>
  <c r="D342" i="3"/>
  <c r="D343" i="3"/>
  <c r="D344" i="3"/>
  <c r="F344" i="3" s="1"/>
  <c r="D345" i="3"/>
  <c r="D346" i="3"/>
  <c r="D347" i="3"/>
  <c r="F347" i="3" s="1"/>
  <c r="D348" i="3"/>
  <c r="D349" i="3"/>
  <c r="D350" i="3"/>
  <c r="D351" i="3"/>
  <c r="D352" i="3"/>
  <c r="F352" i="3" s="1"/>
  <c r="D353" i="3"/>
  <c r="F353" i="3" s="1"/>
  <c r="D354" i="3"/>
  <c r="F354" i="3" s="1"/>
  <c r="D355" i="3"/>
  <c r="D356" i="3"/>
  <c r="D357" i="3"/>
  <c r="F357" i="3" s="1"/>
  <c r="D358" i="3"/>
  <c r="D359" i="3"/>
  <c r="D360" i="3"/>
  <c r="F360" i="3" s="1"/>
  <c r="D361" i="3"/>
  <c r="D362" i="3"/>
  <c r="F362" i="3" s="1"/>
  <c r="D363" i="3"/>
  <c r="F363" i="3" s="1"/>
  <c r="D364" i="3"/>
  <c r="D365" i="3"/>
  <c r="D366" i="3"/>
  <c r="D367" i="3"/>
  <c r="D368" i="3"/>
  <c r="F368" i="3" s="1"/>
  <c r="D369" i="3"/>
  <c r="D370" i="3"/>
  <c r="F370" i="3" s="1"/>
  <c r="D371" i="3"/>
  <c r="F371" i="3" s="1"/>
  <c r="D372" i="3"/>
  <c r="D373" i="3"/>
  <c r="F373" i="3" s="1"/>
  <c r="D374" i="3"/>
  <c r="D375" i="3"/>
  <c r="D376" i="3"/>
  <c r="F376" i="3" s="1"/>
  <c r="D377" i="3"/>
  <c r="D378" i="3"/>
  <c r="D379" i="3"/>
  <c r="D380" i="3"/>
  <c r="D381" i="3"/>
  <c r="D382" i="3"/>
  <c r="D383" i="3"/>
  <c r="D384" i="3"/>
  <c r="F384" i="3" s="1"/>
  <c r="D385" i="3"/>
  <c r="D386" i="3"/>
  <c r="F386" i="3" s="1"/>
  <c r="D387" i="3"/>
  <c r="F387" i="3" s="1"/>
  <c r="D388" i="3"/>
  <c r="D389" i="3"/>
  <c r="D2" i="3"/>
  <c r="F18" i="3"/>
  <c r="F30" i="3"/>
  <c r="F34" i="3"/>
  <c r="F46" i="3"/>
  <c r="F62" i="3"/>
  <c r="F66" i="3"/>
  <c r="F82" i="3"/>
  <c r="F86" i="3"/>
  <c r="F98" i="3"/>
  <c r="F110" i="3"/>
  <c r="F118" i="3"/>
  <c r="F130" i="3"/>
  <c r="F138" i="3"/>
  <c r="F142" i="3"/>
  <c r="F146" i="3"/>
  <c r="F150" i="3"/>
  <c r="F166" i="3"/>
  <c r="F174" i="3"/>
  <c r="F178" i="3"/>
  <c r="F190" i="3"/>
  <c r="F210" i="3"/>
  <c r="F226" i="3"/>
  <c r="F230" i="3"/>
  <c r="F238" i="3"/>
  <c r="F246" i="3"/>
  <c r="F250" i="3"/>
  <c r="F262" i="3"/>
  <c r="F266" i="3"/>
  <c r="F278" i="3"/>
  <c r="F294" i="3"/>
  <c r="F302" i="3"/>
  <c r="F306" i="3"/>
  <c r="F310" i="3"/>
  <c r="F314" i="3"/>
  <c r="F318" i="3"/>
  <c r="F326" i="3"/>
  <c r="F338" i="3"/>
  <c r="F346" i="3"/>
  <c r="F358" i="3"/>
  <c r="F366" i="3"/>
  <c r="F374" i="3"/>
  <c r="F380" i="3"/>
  <c r="F382" i="3"/>
  <c r="F9" i="3"/>
  <c r="F25" i="3"/>
  <c r="F33" i="3"/>
  <c r="F53" i="3"/>
  <c r="F58" i="3"/>
  <c r="F113" i="3"/>
  <c r="F141" i="3"/>
  <c r="F153" i="3"/>
  <c r="F154" i="3"/>
  <c r="F161" i="3"/>
  <c r="F201" i="3"/>
  <c r="F240" i="3"/>
  <c r="F241" i="3"/>
  <c r="F248" i="3"/>
  <c r="F264" i="3"/>
  <c r="F273" i="3"/>
  <c r="F293" i="3"/>
  <c r="F312" i="3"/>
  <c r="F313" i="3"/>
  <c r="F336" i="3"/>
  <c r="F378" i="3"/>
  <c r="F385" i="3"/>
  <c r="F389" i="3"/>
  <c r="F2" i="3"/>
  <c r="F5" i="3"/>
  <c r="F6" i="3"/>
  <c r="F7" i="3"/>
  <c r="F8" i="3"/>
  <c r="F13" i="3"/>
  <c r="F14" i="3"/>
  <c r="F15" i="3"/>
  <c r="F16" i="3"/>
  <c r="F17" i="3"/>
  <c r="F22" i="3"/>
  <c r="F23" i="3"/>
  <c r="F27" i="3"/>
  <c r="F29" i="3"/>
  <c r="F31" i="3"/>
  <c r="F35" i="3"/>
  <c r="F38" i="3"/>
  <c r="F39" i="3"/>
  <c r="F41" i="3"/>
  <c r="F43" i="3"/>
  <c r="F49" i="3"/>
  <c r="F51" i="3"/>
  <c r="F54" i="3"/>
  <c r="F55" i="3"/>
  <c r="F57" i="3"/>
  <c r="F61" i="3"/>
  <c r="F63" i="3"/>
  <c r="F65" i="3"/>
  <c r="F70" i="3"/>
  <c r="F71" i="3"/>
  <c r="F72" i="3"/>
  <c r="F75" i="3"/>
  <c r="F78" i="3"/>
  <c r="F79" i="3"/>
  <c r="F81" i="3"/>
  <c r="F87" i="3"/>
  <c r="F89" i="3"/>
  <c r="F93" i="3"/>
  <c r="F94" i="3"/>
  <c r="F95" i="3"/>
  <c r="F97" i="3"/>
  <c r="F102" i="3"/>
  <c r="F103" i="3"/>
  <c r="F105" i="3"/>
  <c r="F111" i="3"/>
  <c r="F119" i="3"/>
  <c r="F123" i="3"/>
  <c r="F126" i="3"/>
  <c r="F127" i="3"/>
  <c r="F129" i="3"/>
  <c r="F134" i="3"/>
  <c r="F135" i="3"/>
  <c r="F137" i="3"/>
  <c r="F139" i="3"/>
  <c r="F143" i="3"/>
  <c r="F145" i="3"/>
  <c r="F151" i="3"/>
  <c r="F155" i="3"/>
  <c r="F158" i="3"/>
  <c r="F159" i="3"/>
  <c r="F160" i="3"/>
  <c r="F167" i="3"/>
  <c r="F168" i="3"/>
  <c r="F169" i="3"/>
  <c r="F171" i="3"/>
  <c r="F173" i="3"/>
  <c r="F175" i="3"/>
  <c r="F177" i="3"/>
  <c r="F182" i="3"/>
  <c r="F183" i="3"/>
  <c r="F185" i="3"/>
  <c r="F189" i="3"/>
  <c r="F191" i="3"/>
  <c r="F195" i="3"/>
  <c r="F198" i="3"/>
  <c r="F199" i="3"/>
  <c r="F205" i="3"/>
  <c r="F206" i="3"/>
  <c r="F207" i="3"/>
  <c r="F209" i="3"/>
  <c r="F214" i="3"/>
  <c r="F215" i="3"/>
  <c r="F216" i="3"/>
  <c r="F219" i="3"/>
  <c r="F222" i="3"/>
  <c r="F223" i="3"/>
  <c r="F229" i="3"/>
  <c r="F231" i="3"/>
  <c r="F233" i="3"/>
  <c r="F235" i="3"/>
  <c r="F239" i="3"/>
  <c r="F247" i="3"/>
  <c r="F249" i="3"/>
  <c r="F251" i="3"/>
  <c r="F253" i="3"/>
  <c r="F254" i="3"/>
  <c r="F255" i="3"/>
  <c r="F257" i="3"/>
  <c r="F259" i="3"/>
  <c r="F263" i="3"/>
  <c r="F267" i="3"/>
  <c r="F269" i="3"/>
  <c r="F270" i="3"/>
  <c r="F271" i="3"/>
  <c r="F281" i="3"/>
  <c r="F285" i="3"/>
  <c r="F286" i="3"/>
  <c r="F287" i="3"/>
  <c r="F289" i="3"/>
  <c r="F295" i="3"/>
  <c r="F297" i="3"/>
  <c r="F301" i="3"/>
  <c r="F303" i="3"/>
  <c r="F305" i="3"/>
  <c r="F307" i="3"/>
  <c r="F311" i="3"/>
  <c r="F315" i="3"/>
  <c r="F319" i="3"/>
  <c r="F321" i="3"/>
  <c r="F327" i="3"/>
  <c r="F329" i="3"/>
  <c r="F333" i="3"/>
  <c r="F334" i="3"/>
  <c r="F335" i="3"/>
  <c r="F337" i="3"/>
  <c r="F342" i="3"/>
  <c r="F343" i="3"/>
  <c r="F345" i="3"/>
  <c r="F349" i="3"/>
  <c r="F350" i="3"/>
  <c r="F351" i="3"/>
  <c r="F355" i="3"/>
  <c r="F359" i="3"/>
  <c r="F361" i="3"/>
  <c r="F365" i="3"/>
  <c r="F367" i="3"/>
  <c r="F369" i="3"/>
  <c r="F375" i="3"/>
  <c r="F377" i="3"/>
  <c r="F379" i="3"/>
  <c r="F381" i="3"/>
  <c r="F383" i="3"/>
  <c r="F47" i="3"/>
  <c r="F279" i="3"/>
  <c r="F4" i="3"/>
  <c r="F12" i="3"/>
  <c r="F20" i="3"/>
  <c r="F21" i="3"/>
  <c r="F24" i="3"/>
  <c r="F28" i="3"/>
  <c r="F32" i="3"/>
  <c r="F36" i="3"/>
  <c r="F44" i="3"/>
  <c r="F48" i="3"/>
  <c r="F52" i="3"/>
  <c r="F56" i="3"/>
  <c r="F60" i="3"/>
  <c r="F68" i="3"/>
  <c r="F76" i="3"/>
  <c r="F84" i="3"/>
  <c r="F88" i="3"/>
  <c r="F92" i="3"/>
  <c r="F96" i="3"/>
  <c r="F99" i="3"/>
  <c r="F100" i="3"/>
  <c r="F108" i="3"/>
  <c r="F116" i="3"/>
  <c r="F117" i="3"/>
  <c r="F124" i="3"/>
  <c r="F131" i="3"/>
  <c r="F132" i="3"/>
  <c r="F136" i="3"/>
  <c r="F140" i="3"/>
  <c r="F147" i="3"/>
  <c r="F148" i="3"/>
  <c r="F149" i="3"/>
  <c r="F156" i="3"/>
  <c r="F163" i="3"/>
  <c r="F164" i="3"/>
  <c r="F172" i="3"/>
  <c r="F176" i="3"/>
  <c r="F180" i="3"/>
  <c r="F181" i="3"/>
  <c r="F188" i="3"/>
  <c r="F196" i="3"/>
  <c r="F204" i="3"/>
  <c r="F212" i="3"/>
  <c r="F220" i="3"/>
  <c r="F228" i="3"/>
  <c r="F236" i="3"/>
  <c r="F244" i="3"/>
  <c r="F252" i="3"/>
  <c r="F260" i="3"/>
  <c r="F261" i="3"/>
  <c r="F268" i="3"/>
  <c r="F272" i="3"/>
  <c r="F276" i="3"/>
  <c r="F284" i="3"/>
  <c r="F292" i="3"/>
  <c r="F300" i="3"/>
  <c r="F308" i="3"/>
  <c r="F316" i="3"/>
  <c r="F323" i="3"/>
  <c r="F324" i="3"/>
  <c r="F332" i="3"/>
  <c r="F340" i="3"/>
  <c r="F348" i="3"/>
  <c r="F356" i="3"/>
  <c r="F364" i="3"/>
  <c r="F372" i="3"/>
  <c r="F388" i="3"/>
  <c r="E4" i="3"/>
  <c r="E261" i="3"/>
  <c r="E232" i="3"/>
  <c r="E135" i="3"/>
  <c r="E290" i="3"/>
  <c r="E147" i="3"/>
  <c r="E160" i="3"/>
  <c r="E286" i="3"/>
  <c r="E212" i="3"/>
  <c r="E260" i="3"/>
  <c r="E245" i="3"/>
  <c r="E352" i="3"/>
  <c r="E322" i="3"/>
  <c r="E333" i="3"/>
  <c r="E277" i="3"/>
  <c r="E367" i="3"/>
  <c r="E355" i="3"/>
  <c r="E368" i="3"/>
  <c r="E278" i="3"/>
  <c r="E379" i="3"/>
  <c r="E365" i="3"/>
  <c r="E321" i="3"/>
  <c r="E106" i="3"/>
  <c r="E241" i="3"/>
  <c r="E100" i="3"/>
  <c r="E104" i="3"/>
  <c r="E98" i="3"/>
  <c r="E95" i="3"/>
  <c r="E105" i="3"/>
  <c r="E96" i="3"/>
  <c r="E101" i="3"/>
  <c r="E102" i="3"/>
  <c r="E107" i="3"/>
  <c r="E134" i="3"/>
  <c r="E31" i="3"/>
  <c r="E20" i="3"/>
  <c r="E5" i="3"/>
  <c r="E25" i="3"/>
  <c r="E21" i="3"/>
  <c r="E22" i="3"/>
  <c r="E14" i="3"/>
  <c r="E13" i="3"/>
  <c r="E12" i="3"/>
  <c r="E8" i="3"/>
  <c r="E30" i="3"/>
  <c r="E19" i="3"/>
  <c r="E233" i="3"/>
  <c r="E284" i="3"/>
  <c r="E344" i="3"/>
  <c r="E298" i="3"/>
  <c r="E276" i="3"/>
  <c r="E314" i="3"/>
  <c r="E273" i="3"/>
  <c r="E335" i="3"/>
  <c r="E234" i="3"/>
  <c r="E320" i="3"/>
  <c r="E204" i="3"/>
  <c r="E272" i="3"/>
  <c r="E385" i="3"/>
  <c r="E275" i="3"/>
  <c r="E341" i="3"/>
  <c r="E279" i="3"/>
  <c r="E342" i="3"/>
  <c r="E325" i="3"/>
  <c r="E343" i="3"/>
  <c r="E270" i="3"/>
  <c r="E262" i="3"/>
  <c r="E267" i="3"/>
  <c r="E301" i="3"/>
  <c r="E334" i="3"/>
  <c r="E280" i="3"/>
  <c r="E242" i="3"/>
  <c r="E294" i="3"/>
  <c r="E283" i="3"/>
  <c r="E269" i="3"/>
  <c r="E274" i="3"/>
  <c r="E216" i="3"/>
  <c r="E236" i="3"/>
  <c r="E180" i="3"/>
  <c r="E148" i="3"/>
  <c r="E152" i="3"/>
  <c r="E187" i="3"/>
  <c r="E162" i="3"/>
  <c r="E201" i="3"/>
  <c r="E143" i="3"/>
  <c r="E141" i="3"/>
  <c r="E142" i="3"/>
  <c r="E128" i="3"/>
  <c r="E159" i="3"/>
  <c r="E154" i="3"/>
  <c r="E304" i="3"/>
  <c r="E265" i="3"/>
  <c r="E285" i="3"/>
  <c r="E249" i="3"/>
  <c r="E303" i="3"/>
  <c r="E313" i="3"/>
  <c r="E299" i="3"/>
  <c r="E310" i="3"/>
  <c r="E251" i="3"/>
  <c r="E317" i="3"/>
  <c r="E296" i="3"/>
  <c r="E295" i="3"/>
  <c r="E66" i="3"/>
  <c r="E56" i="3"/>
  <c r="E76" i="3"/>
  <c r="E67" i="3"/>
  <c r="E48" i="3"/>
  <c r="E45" i="3"/>
  <c r="E62" i="3"/>
  <c r="E49" i="3"/>
  <c r="E51" i="3"/>
  <c r="E52" i="3"/>
  <c r="E63" i="3"/>
  <c r="E73" i="3"/>
  <c r="E256" i="3"/>
  <c r="E253" i="3"/>
  <c r="E254" i="3"/>
  <c r="E271" i="3"/>
  <c r="E264" i="3"/>
  <c r="E250" i="3"/>
  <c r="E228" i="3"/>
  <c r="E248" i="3"/>
  <c r="E237" i="3"/>
  <c r="E257" i="3"/>
  <c r="E255" i="3"/>
  <c r="E240" i="3"/>
  <c r="E123" i="3"/>
  <c r="E131" i="3"/>
  <c r="E192" i="3"/>
  <c r="E116" i="3"/>
  <c r="E138" i="3"/>
  <c r="E124" i="3"/>
  <c r="E144" i="3"/>
  <c r="E125" i="3"/>
  <c r="E139" i="3"/>
  <c r="E149" i="3"/>
  <c r="E136" i="3"/>
  <c r="E133" i="3"/>
  <c r="E328" i="3"/>
  <c r="E291" i="3"/>
  <c r="E288" i="3"/>
  <c r="E305" i="3"/>
  <c r="E306" i="3"/>
  <c r="E329" i="3"/>
  <c r="E330" i="3"/>
  <c r="E300" i="3"/>
  <c r="E331" i="3"/>
  <c r="E307" i="3"/>
  <c r="E308" i="3"/>
  <c r="E287" i="3"/>
  <c r="E89" i="3"/>
  <c r="E93" i="3"/>
  <c r="E68" i="3"/>
  <c r="E90" i="3"/>
  <c r="E99" i="3"/>
  <c r="E97" i="3"/>
  <c r="E60" i="3"/>
  <c r="E72" i="3"/>
  <c r="E78" i="3"/>
  <c r="E91" i="3"/>
  <c r="E92" i="3"/>
  <c r="E94" i="3"/>
  <c r="E10" i="3"/>
  <c r="E34" i="3"/>
  <c r="E6" i="3"/>
  <c r="E18" i="3"/>
  <c r="E15" i="3"/>
  <c r="E7" i="3"/>
  <c r="E16" i="3"/>
  <c r="E3" i="3"/>
  <c r="E11" i="3"/>
  <c r="E9" i="3"/>
  <c r="E2" i="3"/>
  <c r="E111" i="3"/>
  <c r="E119" i="3"/>
  <c r="E122" i="3"/>
  <c r="E127" i="3"/>
  <c r="E115" i="3"/>
  <c r="E109" i="3"/>
  <c r="E108" i="3"/>
  <c r="E113" i="3"/>
  <c r="E120" i="3"/>
  <c r="E110" i="3"/>
  <c r="E114" i="3"/>
  <c r="E112" i="3"/>
  <c r="E347" i="3"/>
  <c r="E309" i="3"/>
  <c r="E358" i="3"/>
  <c r="E316" i="3"/>
  <c r="E340" i="3"/>
  <c r="E319" i="3"/>
  <c r="E324" i="3"/>
  <c r="E327" i="3"/>
  <c r="E360" i="3"/>
  <c r="E338" i="3"/>
  <c r="E292" i="3"/>
  <c r="E312" i="3"/>
  <c r="E26" i="3"/>
  <c r="E57" i="3"/>
  <c r="E44" i="3"/>
  <c r="E59" i="3"/>
  <c r="E54" i="3"/>
  <c r="E40" i="3"/>
  <c r="E28" i="3"/>
  <c r="E17" i="3"/>
  <c r="E29" i="3"/>
  <c r="E38" i="3"/>
  <c r="E32" i="3"/>
  <c r="E33" i="3"/>
  <c r="E349" i="3"/>
  <c r="E376" i="3"/>
  <c r="E377" i="3"/>
  <c r="E336" i="3"/>
  <c r="E315" i="3"/>
  <c r="E353" i="3"/>
  <c r="E357" i="3"/>
  <c r="E339" i="3"/>
  <c r="E350" i="3"/>
  <c r="E337" i="3"/>
  <c r="E126" i="3"/>
  <c r="E389" i="3"/>
  <c r="E282" i="3"/>
  <c r="E121" i="3"/>
  <c r="E129" i="3"/>
  <c r="E157" i="3"/>
  <c r="E146" i="3"/>
  <c r="E150" i="3"/>
  <c r="E80" i="3"/>
  <c r="E53" i="3"/>
  <c r="E83" i="3"/>
  <c r="E77" i="3"/>
  <c r="E50" i="3"/>
  <c r="E55" i="3"/>
  <c r="E64" i="3"/>
  <c r="E65" i="3"/>
  <c r="E47" i="3"/>
  <c r="E61" i="3"/>
  <c r="E69" i="3"/>
  <c r="E81" i="3"/>
  <c r="E213" i="3"/>
  <c r="E221" i="3"/>
  <c r="E199" i="3"/>
  <c r="E263" i="3"/>
  <c r="E176" i="3"/>
  <c r="E168" i="3"/>
  <c r="E200" i="3"/>
  <c r="E173" i="3"/>
  <c r="E166" i="3"/>
  <c r="E185" i="3"/>
  <c r="E189" i="3"/>
  <c r="E203" i="3"/>
  <c r="E117" i="3"/>
  <c r="E218" i="3"/>
  <c r="E118" i="3"/>
  <c r="E177" i="3"/>
  <c r="E132" i="3"/>
  <c r="E130" i="3"/>
  <c r="E207" i="3"/>
  <c r="E230" i="3"/>
  <c r="E235" i="3"/>
  <c r="E206" i="3"/>
  <c r="E239" i="3"/>
  <c r="E224" i="3"/>
  <c r="E186" i="3"/>
  <c r="E198" i="3"/>
  <c r="E225" i="3"/>
  <c r="E229" i="3"/>
  <c r="E195" i="3"/>
  <c r="E194" i="3"/>
  <c r="E27" i="3"/>
  <c r="E46" i="3"/>
  <c r="E58" i="3"/>
  <c r="E36" i="3"/>
  <c r="E42" i="3"/>
  <c r="E41" i="3"/>
  <c r="E35" i="3"/>
  <c r="E37" i="3"/>
  <c r="E23" i="3"/>
  <c r="E43" i="3"/>
  <c r="E24" i="3"/>
  <c r="E39" i="3"/>
  <c r="E211" i="3"/>
  <c r="E289" i="3"/>
  <c r="E268" i="3"/>
  <c r="E217" i="3"/>
  <c r="E156" i="3"/>
  <c r="E170" i="3"/>
  <c r="E258" i="3"/>
  <c r="E243" i="3"/>
  <c r="E188" i="3"/>
  <c r="E163" i="3"/>
  <c r="E246" i="3"/>
  <c r="E226" i="3"/>
  <c r="E193" i="3"/>
  <c r="E169" i="3"/>
  <c r="E208" i="3"/>
  <c r="E164" i="3"/>
  <c r="E205" i="3"/>
  <c r="E197" i="3"/>
  <c r="E220" i="3"/>
  <c r="E231" i="3"/>
  <c r="E184" i="3"/>
  <c r="E215" i="3"/>
  <c r="E209" i="3"/>
  <c r="E182" i="3"/>
  <c r="E369" i="3"/>
  <c r="E356" i="3"/>
  <c r="E362" i="3"/>
  <c r="E370" i="3"/>
  <c r="E371" i="3"/>
  <c r="E372" i="3"/>
  <c r="E364" i="3"/>
  <c r="E361" i="3"/>
  <c r="E351" i="3"/>
  <c r="E373" i="3"/>
  <c r="E374" i="3"/>
  <c r="E375" i="3"/>
  <c r="E354" i="3"/>
  <c r="E346" i="3"/>
  <c r="E302" i="3"/>
  <c r="E363" i="3"/>
  <c r="E318" i="3"/>
  <c r="E378" i="3"/>
  <c r="E384" i="3"/>
  <c r="E345" i="3"/>
  <c r="E348" i="3"/>
  <c r="E326" i="3"/>
  <c r="E332" i="3"/>
  <c r="E366" i="3"/>
  <c r="E359" i="3"/>
  <c r="E311" i="3"/>
  <c r="E386" i="3"/>
  <c r="E387" i="3"/>
  <c r="E183" i="3"/>
  <c r="E137" i="3"/>
  <c r="E167" i="3"/>
  <c r="E145" i="3"/>
  <c r="E196" i="3"/>
  <c r="E158" i="3"/>
  <c r="E181" i="3"/>
  <c r="E165" i="3"/>
  <c r="E172" i="3"/>
  <c r="E175" i="3"/>
  <c r="E178" i="3"/>
  <c r="E171" i="3"/>
  <c r="E380" i="3"/>
  <c r="E381" i="3"/>
  <c r="E382" i="3"/>
  <c r="E388" i="3"/>
  <c r="E383" i="3"/>
  <c r="E202" i="3"/>
  <c r="E219" i="3"/>
  <c r="E247" i="3"/>
  <c r="E214" i="3"/>
  <c r="E161" i="3"/>
  <c r="E151" i="3"/>
  <c r="E293" i="3"/>
  <c r="E266" i="3"/>
  <c r="E153" i="3"/>
  <c r="E297" i="3"/>
  <c r="E140" i="3"/>
  <c r="E174" i="3"/>
  <c r="E210" i="3"/>
  <c r="E82" i="3"/>
  <c r="E103" i="3"/>
  <c r="E87" i="3"/>
  <c r="E75" i="3"/>
  <c r="E74" i="3"/>
  <c r="E70" i="3"/>
  <c r="E86" i="3"/>
  <c r="E88" i="3"/>
  <c r="E79" i="3"/>
  <c r="E84" i="3"/>
  <c r="E85" i="3"/>
  <c r="E71" i="3"/>
  <c r="E281" i="3"/>
  <c r="E238" i="3"/>
  <c r="E222" i="3"/>
  <c r="E190" i="3"/>
  <c r="E179" i="3"/>
  <c r="E223" i="3"/>
  <c r="E323" i="3"/>
  <c r="E191" i="3"/>
  <c r="E252" i="3"/>
  <c r="E259" i="3"/>
  <c r="E227" i="3"/>
  <c r="E244" i="3"/>
  <c r="E155" i="3"/>
  <c r="D24" i="4"/>
  <c r="D32" i="4"/>
  <c r="D27" i="4"/>
  <c r="D34" i="4"/>
  <c r="D31" i="4"/>
  <c r="D14" i="4"/>
  <c r="D19" i="4"/>
  <c r="D11" i="4"/>
  <c r="D28" i="4"/>
  <c r="D15" i="4"/>
  <c r="D22" i="4"/>
  <c r="D30" i="4"/>
  <c r="D33" i="4"/>
  <c r="D16" i="4"/>
  <c r="D6" i="4"/>
  <c r="D7" i="4"/>
  <c r="D21" i="4"/>
  <c r="D8" i="4"/>
  <c r="D12" i="4"/>
  <c r="D25" i="4"/>
  <c r="D13" i="4"/>
  <c r="D18" i="4"/>
  <c r="D26" i="4"/>
  <c r="D17" i="4"/>
  <c r="D9" i="4"/>
  <c r="D29" i="4"/>
  <c r="D20" i="4"/>
  <c r="D5" i="4"/>
  <c r="D23" i="4"/>
  <c r="D10" i="4"/>
  <c r="E17" i="4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8" i="6"/>
  <c r="B29" i="6"/>
  <c r="B30" i="6"/>
  <c r="B31" i="6"/>
  <c r="B34" i="6"/>
  <c r="B2" i="6"/>
  <c r="B32" i="4" l="1"/>
  <c r="B27" i="4"/>
  <c r="B34" i="4"/>
  <c r="B31" i="4"/>
  <c r="B14" i="4"/>
  <c r="B19" i="4"/>
  <c r="B11" i="4"/>
  <c r="B28" i="4"/>
  <c r="B15" i="4"/>
  <c r="B22" i="4"/>
  <c r="B30" i="4"/>
  <c r="B33" i="4"/>
  <c r="B16" i="4"/>
  <c r="B6" i="4"/>
  <c r="B7" i="4"/>
  <c r="B21" i="4"/>
  <c r="B8" i="4"/>
  <c r="B12" i="4"/>
  <c r="B25" i="4"/>
  <c r="B13" i="4"/>
  <c r="B18" i="4"/>
  <c r="B26" i="4"/>
  <c r="C17" i="4"/>
  <c r="B2" i="4"/>
  <c r="B9" i="4"/>
  <c r="B29" i="4"/>
  <c r="B20" i="4"/>
  <c r="B5" i="4"/>
  <c r="B3" i="4"/>
  <c r="B4" i="4"/>
  <c r="B23" i="4"/>
  <c r="B10" i="4"/>
  <c r="C18" i="4" l="1"/>
  <c r="E18" i="4"/>
  <c r="C13" i="4"/>
  <c r="E13" i="4"/>
  <c r="C23" i="4"/>
  <c r="E23" i="4"/>
  <c r="C7" i="4"/>
  <c r="E7" i="4"/>
  <c r="C11" i="4"/>
  <c r="E11" i="4"/>
  <c r="C26" i="4"/>
  <c r="E26" i="4"/>
  <c r="C6" i="4"/>
  <c r="E6" i="4"/>
  <c r="C19" i="4"/>
  <c r="E19" i="4"/>
  <c r="C3" i="4"/>
  <c r="E3" i="4"/>
  <c r="C14" i="4"/>
  <c r="E14" i="4"/>
  <c r="C20" i="4"/>
  <c r="E20" i="4"/>
  <c r="C25" i="4"/>
  <c r="E25" i="4"/>
  <c r="C30" i="4"/>
  <c r="E30" i="4"/>
  <c r="C34" i="4"/>
  <c r="E34" i="4"/>
  <c r="C4" i="4"/>
  <c r="E4" i="4"/>
  <c r="C31" i="4"/>
  <c r="E31" i="4"/>
  <c r="C29" i="4"/>
  <c r="E29" i="4"/>
  <c r="C12" i="4"/>
  <c r="E12" i="4"/>
  <c r="C22" i="4"/>
  <c r="E22" i="4"/>
  <c r="C27" i="4"/>
  <c r="E27" i="4"/>
  <c r="C16" i="4"/>
  <c r="E16" i="4"/>
  <c r="C33" i="4"/>
  <c r="E33" i="4"/>
  <c r="C9" i="4"/>
  <c r="E9" i="4"/>
  <c r="C8" i="4"/>
  <c r="E8" i="4"/>
  <c r="C15" i="4"/>
  <c r="E15" i="4"/>
  <c r="C32" i="4"/>
  <c r="E32" i="4"/>
  <c r="C5" i="4"/>
  <c r="E5" i="4"/>
  <c r="C10" i="4"/>
  <c r="E10" i="4"/>
  <c r="C2" i="4"/>
  <c r="E2" i="4"/>
  <c r="C21" i="4"/>
  <c r="E21" i="4"/>
  <c r="C28" i="4"/>
  <c r="E28" i="4"/>
  <c r="C24" i="4"/>
  <c r="E24" i="4"/>
</calcChain>
</file>

<file path=xl/sharedStrings.xml><?xml version="1.0" encoding="utf-8"?>
<sst xmlns="http://schemas.openxmlformats.org/spreadsheetml/2006/main" count="631" uniqueCount="65">
  <si>
    <t>Family</t>
  </si>
  <si>
    <t>ASBBSM</t>
  </si>
  <si>
    <t>BUNNSM</t>
  </si>
  <si>
    <t>AMBBBG</t>
  </si>
  <si>
    <t>AMNNBG</t>
  </si>
  <si>
    <t>VRBBSM</t>
  </si>
  <si>
    <t>BABBSM</t>
  </si>
  <si>
    <t>BRBBSG</t>
  </si>
  <si>
    <t>AMNNSM</t>
  </si>
  <si>
    <t>BABBBG</t>
  </si>
  <si>
    <t>VRNNSM</t>
  </si>
  <si>
    <t>BRNNSM</t>
  </si>
  <si>
    <t>BRBBSM</t>
  </si>
  <si>
    <t>BRPBMI</t>
  </si>
  <si>
    <t>VRBBBG</t>
  </si>
  <si>
    <t>AMBBSM</t>
  </si>
  <si>
    <t>BRPBBG</t>
  </si>
  <si>
    <t>UVBBBG</t>
  </si>
  <si>
    <t>BRBBBG</t>
  </si>
  <si>
    <t>UVBBSM</t>
  </si>
  <si>
    <t>BRPBSM</t>
  </si>
  <si>
    <t>VBBBBG</t>
  </si>
  <si>
    <t>VBBBSM</t>
  </si>
  <si>
    <t>ASBBBG</t>
  </si>
  <si>
    <t>VBBBSG</t>
  </si>
  <si>
    <t>ASNNSM</t>
  </si>
  <si>
    <t>BRNNBG</t>
  </si>
  <si>
    <t>BRPBSG</t>
  </si>
  <si>
    <t>BUBBBG</t>
  </si>
  <si>
    <t>UVNNBG</t>
  </si>
  <si>
    <t>UVNNSM</t>
  </si>
  <si>
    <t>VBNNBG</t>
  </si>
  <si>
    <t>VBNNSM</t>
  </si>
  <si>
    <t>VGBBBG</t>
  </si>
  <si>
    <t>VGBBSM</t>
  </si>
  <si>
    <t>VRBBSG</t>
  </si>
  <si>
    <t>VRPBSM</t>
  </si>
  <si>
    <t>Variable Cost/ Ton</t>
  </si>
  <si>
    <t>Fix Cost/ Ton</t>
  </si>
  <si>
    <t>Critical FR</t>
  </si>
  <si>
    <t>Sales Price/ Tons</t>
  </si>
  <si>
    <t>AV</t>
  </si>
  <si>
    <t>LE</t>
  </si>
  <si>
    <t>MG</t>
  </si>
  <si>
    <t>VF</t>
  </si>
  <si>
    <t>VN</t>
  </si>
  <si>
    <t>ASBBSG</t>
  </si>
  <si>
    <t>Month</t>
  </si>
  <si>
    <t>Demand</t>
  </si>
  <si>
    <t>Stdev Demand</t>
  </si>
  <si>
    <t>VRNNBG</t>
  </si>
  <si>
    <t>Plant</t>
  </si>
  <si>
    <t>ciclos num ano</t>
  </si>
  <si>
    <t xml:space="preserve"> Target FR</t>
  </si>
  <si>
    <t>Fam</t>
  </si>
  <si>
    <t>Sales Price</t>
  </si>
  <si>
    <t>Revenue</t>
  </si>
  <si>
    <t>Costumer A Sales (Tons)</t>
  </si>
  <si>
    <t xml:space="preserve"> Daily Demand</t>
  </si>
  <si>
    <t>Daily Stdev Demand</t>
  </si>
  <si>
    <t>Tons/ year</t>
  </si>
  <si>
    <t>Budget/ Ton</t>
  </si>
  <si>
    <t>tbp (days)</t>
  </si>
  <si>
    <t>pd (days)</t>
  </si>
  <si>
    <t>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</si>
</sst>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theme="4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9">
    <xf numFmtId="0" fontId="0" fillId="0" borderId="0" xfId="0"/>
    <xf numFmtId="0" fontId="1" fillId="0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9" fontId="0" fillId="0" borderId="0" xfId="1" applyFont="1" applyAlignment="1">
      <alignment horizontal="center" vertical="center"/>
    </xf>
    <xf numFmtId="0" fontId="5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9" fontId="5" fillId="0" borderId="2" xfId="1" applyFont="1" applyFill="1" applyBorder="1" applyAlignment="1">
      <alignment horizontal="center"/>
    </xf>
    <xf numFmtId="9" fontId="0" fillId="0" borderId="0" xfId="1" applyFont="1" applyFill="1" applyAlignment="1">
      <alignment horizontal="center"/>
    </xf>
    <xf numFmtId="9" fontId="0" fillId="0" borderId="0" xfId="1" applyFont="1" applyAlignment="1">
      <alignment horizontal="center"/>
    </xf>
    <xf numFmtId="0" fontId="4" fillId="0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0" xfId="0" applyNumberFormat="1"/>
    <xf numFmtId="2" fontId="1" fillId="4" borderId="1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7" borderId="0" xfId="0" applyFill="1" applyAlignment="1">
      <alignment horizontal="center" vertical="center"/>
    </xf>
    <xf numFmtId="3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3" fontId="1" fillId="8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3" fontId="1" fillId="4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1" fillId="4" borderId="0" xfId="0" applyNumberFormat="1" applyFont="1" applyFill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9" fontId="1" fillId="8" borderId="0" xfId="1" applyFont="1" applyFill="1" applyAlignment="1">
      <alignment horizontal="center" vertical="center"/>
    </xf>
    <xf numFmtId="9" fontId="0" fillId="6" borderId="0" xfId="1" applyFont="1" applyFill="1" applyAlignment="1">
      <alignment horizontal="center" vertical="center"/>
    </xf>
    <xf numFmtId="9" fontId="0" fillId="0" borderId="0" xfId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center" vertical="center"/>
    </xf>
    <xf numFmtId="3" fontId="1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1" fillId="6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na%20Barrrias/Desktop/python/modelo%20mat%2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iana%20Barrrias/Desktop/isto/dias%20pr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SL"/>
      <sheetName val="pg inicial"/>
      <sheetName val="FR"/>
      <sheetName val="S,i,FRC,FR"/>
      <sheetName val="current fr"/>
      <sheetName val="Folha2"/>
      <sheetName val="plant"/>
      <sheetName val="tons plant"/>
      <sheetName val="LT"/>
      <sheetName val="Procura"/>
      <sheetName val="capacid armz"/>
      <sheetName val="ind cost"/>
      <sheetName val="rut cost"/>
      <sheetName val="Q prod"/>
      <sheetName val="cost variab fam"/>
      <sheetName val="FR atual"/>
      <sheetName val="demanda"/>
      <sheetName val="filtrar"/>
      <sheetName val="tons por fa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AMBBBG</v>
          </cell>
          <cell r="B2">
            <v>205.59310886053171</v>
          </cell>
        </row>
        <row r="3">
          <cell r="A3" t="str">
            <v>AMBBSM</v>
          </cell>
          <cell r="B3">
            <v>134.26552512012839</v>
          </cell>
        </row>
        <row r="4">
          <cell r="A4" t="str">
            <v>AMNNBG</v>
          </cell>
          <cell r="B4">
            <v>36.440323726597619</v>
          </cell>
        </row>
        <row r="5">
          <cell r="A5" t="str">
            <v>AMNNSM</v>
          </cell>
          <cell r="B5">
            <v>46</v>
          </cell>
        </row>
        <row r="6">
          <cell r="A6" t="str">
            <v>ASBBBG</v>
          </cell>
          <cell r="B6">
            <v>378.87953794632244</v>
          </cell>
        </row>
        <row r="7">
          <cell r="A7" t="str">
            <v>ASBBSG</v>
          </cell>
          <cell r="B7">
            <v>702</v>
          </cell>
        </row>
        <row r="8">
          <cell r="A8" t="str">
            <v>ASBBSM</v>
          </cell>
          <cell r="B8">
            <v>160</v>
          </cell>
        </row>
        <row r="9">
          <cell r="A9" t="str">
            <v>ASNNSM</v>
          </cell>
          <cell r="B9">
            <v>374.86277978192908</v>
          </cell>
        </row>
        <row r="10">
          <cell r="A10" t="str">
            <v>BABBBG</v>
          </cell>
          <cell r="B10">
            <v>166</v>
          </cell>
        </row>
        <row r="11">
          <cell r="A11" t="str">
            <v>BABBSM</v>
          </cell>
          <cell r="B11">
            <v>186</v>
          </cell>
        </row>
        <row r="12">
          <cell r="A12" t="str">
            <v>BRBBBG</v>
          </cell>
          <cell r="B12">
            <v>93</v>
          </cell>
        </row>
        <row r="13">
          <cell r="A13" t="str">
            <v>BRBBSM</v>
          </cell>
          <cell r="B13">
            <v>241.49983453696908</v>
          </cell>
        </row>
        <row r="14">
          <cell r="A14" t="str">
            <v>BRNNSM</v>
          </cell>
          <cell r="B14">
            <v>71</v>
          </cell>
        </row>
        <row r="15">
          <cell r="A15" t="str">
            <v>BUNNSM</v>
          </cell>
          <cell r="B15">
            <v>44.783234303886573</v>
          </cell>
        </row>
        <row r="16">
          <cell r="A16" t="str">
            <v>UVBBBG</v>
          </cell>
          <cell r="B16">
            <v>105.48229156491799</v>
          </cell>
        </row>
        <row r="17">
          <cell r="A17" t="str">
            <v>UVBBSM</v>
          </cell>
          <cell r="B17">
            <v>160.07041411946926</v>
          </cell>
        </row>
        <row r="18">
          <cell r="A18" t="str">
            <v>UVNNBG</v>
          </cell>
          <cell r="B18">
            <v>80</v>
          </cell>
        </row>
        <row r="19">
          <cell r="A19" t="str">
            <v>UVNNSM</v>
          </cell>
          <cell r="B19">
            <v>89.084708287093434</v>
          </cell>
        </row>
        <row r="20">
          <cell r="A20" t="str">
            <v>VBBBBG</v>
          </cell>
          <cell r="B20">
            <v>89.981377043134231</v>
          </cell>
        </row>
        <row r="21">
          <cell r="A21" t="str">
            <v>VBBBSG</v>
          </cell>
          <cell r="B21">
            <v>156.26195449049138</v>
          </cell>
        </row>
        <row r="22">
          <cell r="A22" t="str">
            <v>VBBBSM</v>
          </cell>
          <cell r="B22">
            <v>146.92405063291139</v>
          </cell>
        </row>
        <row r="23">
          <cell r="A23" t="str">
            <v>VRBBBG</v>
          </cell>
          <cell r="B23">
            <v>177.30820780113407</v>
          </cell>
        </row>
        <row r="24">
          <cell r="A24" t="str">
            <v>BRBBSM</v>
          </cell>
          <cell r="B24">
            <v>232.61784231578915</v>
          </cell>
        </row>
        <row r="25">
          <cell r="A25" t="str">
            <v>BRPBBG</v>
          </cell>
          <cell r="B25">
            <v>49</v>
          </cell>
        </row>
        <row r="26">
          <cell r="A26" t="str">
            <v>BRPBMI</v>
          </cell>
          <cell r="B26">
            <v>105</v>
          </cell>
        </row>
        <row r="27">
          <cell r="A27" t="str">
            <v>VGBBBG</v>
          </cell>
          <cell r="B27">
            <v>773.60107234643522</v>
          </cell>
        </row>
        <row r="28">
          <cell r="A28" t="str">
            <v>VGBBSM</v>
          </cell>
          <cell r="B28">
            <v>254</v>
          </cell>
        </row>
        <row r="29">
          <cell r="A29" t="str">
            <v>BRNNBG</v>
          </cell>
          <cell r="B29">
            <v>164</v>
          </cell>
        </row>
        <row r="30">
          <cell r="A30" t="str">
            <v>BRPBMI</v>
          </cell>
          <cell r="B30">
            <v>133</v>
          </cell>
        </row>
        <row r="31">
          <cell r="A31" t="str">
            <v>BRPBSM</v>
          </cell>
          <cell r="B31">
            <v>80</v>
          </cell>
        </row>
        <row r="32">
          <cell r="A32" t="str">
            <v>BABBSM</v>
          </cell>
          <cell r="B32">
            <v>402.11183268105145</v>
          </cell>
        </row>
        <row r="33">
          <cell r="A33" t="str">
            <v>BRBBSG</v>
          </cell>
          <cell r="B33">
            <v>170.57051348225781</v>
          </cell>
        </row>
        <row r="34">
          <cell r="A34" t="str">
            <v>BRBBSM</v>
          </cell>
          <cell r="B34">
            <v>354.42121750026104</v>
          </cell>
        </row>
        <row r="35">
          <cell r="A35" t="str">
            <v>BRPBMI</v>
          </cell>
          <cell r="B35">
            <v>59.465463217253372</v>
          </cell>
        </row>
        <row r="36">
          <cell r="A36" t="str">
            <v>BRPBSG</v>
          </cell>
          <cell r="B36">
            <v>310.04330084015083</v>
          </cell>
        </row>
        <row r="37">
          <cell r="A37" t="str">
            <v>AMNNBG</v>
          </cell>
          <cell r="B37">
            <v>83.522591836819643</v>
          </cell>
        </row>
        <row r="38">
          <cell r="A38" t="str">
            <v>BRBBBG</v>
          </cell>
          <cell r="B38">
            <v>34</v>
          </cell>
        </row>
        <row r="39">
          <cell r="A39" t="str">
            <v>VBBBBG</v>
          </cell>
          <cell r="B39">
            <v>78.441172935706746</v>
          </cell>
        </row>
        <row r="40">
          <cell r="A40" t="str">
            <v>VBNNBG</v>
          </cell>
          <cell r="B40">
            <v>295</v>
          </cell>
        </row>
        <row r="41">
          <cell r="A41" t="str">
            <v>VRBBSM</v>
          </cell>
          <cell r="B41">
            <v>177.10381787365532</v>
          </cell>
        </row>
        <row r="42">
          <cell r="A42" t="str">
            <v>VRNNSM</v>
          </cell>
          <cell r="B42">
            <v>53.119147247708</v>
          </cell>
        </row>
        <row r="43">
          <cell r="A43" t="str">
            <v>VRPBSM</v>
          </cell>
          <cell r="B43">
            <v>83</v>
          </cell>
        </row>
      </sheetData>
      <sheetData sheetId="9" refreshError="1"/>
      <sheetData sheetId="10" refreshError="1"/>
      <sheetData sheetId="11" refreshError="1"/>
      <sheetData sheetId="12">
        <row r="3">
          <cell r="I3" t="str">
            <v>AMBBBG</v>
          </cell>
          <cell r="J3">
            <v>505.35915274231581</v>
          </cell>
        </row>
        <row r="4">
          <cell r="I4" t="str">
            <v>AMBBSM</v>
          </cell>
          <cell r="J4">
            <v>451.41536109488919</v>
          </cell>
        </row>
        <row r="5">
          <cell r="I5" t="str">
            <v>AMNNBG</v>
          </cell>
          <cell r="J5">
            <v>385.66915205565562</v>
          </cell>
        </row>
        <row r="6">
          <cell r="I6" t="str">
            <v>AMNNSM</v>
          </cell>
          <cell r="J6">
            <v>416.91519671900005</v>
          </cell>
        </row>
        <row r="7">
          <cell r="I7" t="str">
            <v>ASBBBG</v>
          </cell>
          <cell r="J7">
            <v>676.85839720715069</v>
          </cell>
        </row>
        <row r="8">
          <cell r="I8" t="str">
            <v>ASBBSM</v>
          </cell>
          <cell r="J8">
            <v>510.83310661278188</v>
          </cell>
        </row>
        <row r="9">
          <cell r="I9" t="str">
            <v>ASNNSM</v>
          </cell>
          <cell r="J9">
            <v>461.34252096421841</v>
          </cell>
        </row>
        <row r="10">
          <cell r="I10" t="str">
            <v>BABBBG</v>
          </cell>
          <cell r="J10">
            <v>534.04290526550869</v>
          </cell>
        </row>
        <row r="11">
          <cell r="I11" t="str">
            <v>BABBSM</v>
          </cell>
          <cell r="J11">
            <v>618.86361248175263</v>
          </cell>
        </row>
        <row r="12">
          <cell r="I12" t="str">
            <v>BRBBBG</v>
          </cell>
          <cell r="J12">
            <v>458.61346135419217</v>
          </cell>
        </row>
        <row r="13">
          <cell r="I13" t="str">
            <v>BRBBSG</v>
          </cell>
          <cell r="J13">
            <v>545.55582488784216</v>
          </cell>
        </row>
        <row r="14">
          <cell r="I14" t="str">
            <v>BRBBSM</v>
          </cell>
          <cell r="J14">
            <v>522.77395838615496</v>
          </cell>
        </row>
        <row r="15">
          <cell r="I15" t="str">
            <v>BRNNSM</v>
          </cell>
          <cell r="J15">
            <v>452.37203002895905</v>
          </cell>
        </row>
        <row r="16">
          <cell r="I16" t="str">
            <v>BRPBBG</v>
          </cell>
          <cell r="J16">
            <v>421.6936928518798</v>
          </cell>
        </row>
        <row r="17">
          <cell r="I17" t="str">
            <v>BRPBMI</v>
          </cell>
          <cell r="J17">
            <v>699.63949206441328</v>
          </cell>
        </row>
        <row r="18">
          <cell r="I18" t="str">
            <v>BRPBSG</v>
          </cell>
          <cell r="J18">
            <v>422.66568966491099</v>
          </cell>
        </row>
        <row r="19">
          <cell r="I19" t="str">
            <v>BRPBSM</v>
          </cell>
          <cell r="J19">
            <v>515.96785927022847</v>
          </cell>
        </row>
        <row r="20">
          <cell r="I20" t="str">
            <v>BUBBBG</v>
          </cell>
          <cell r="J20">
            <v>474.01067162015374</v>
          </cell>
        </row>
        <row r="21">
          <cell r="I21" t="str">
            <v>BUNNSM</v>
          </cell>
          <cell r="J21">
            <v>506.87098763470863</v>
          </cell>
        </row>
        <row r="22">
          <cell r="I22" t="str">
            <v>UVBBBG</v>
          </cell>
          <cell r="J22">
            <v>387.15956323292471</v>
          </cell>
        </row>
        <row r="23">
          <cell r="I23" t="str">
            <v>UVBBSM</v>
          </cell>
          <cell r="J23">
            <v>889.90332935152514</v>
          </cell>
        </row>
        <row r="24">
          <cell r="I24" t="str">
            <v>UVNNBG</v>
          </cell>
          <cell r="J24">
            <v>429.33333492224369</v>
          </cell>
        </row>
        <row r="25">
          <cell r="I25" t="str">
            <v>UVNNSM</v>
          </cell>
          <cell r="J25">
            <v>397.32089540883339</v>
          </cell>
        </row>
        <row r="26">
          <cell r="I26" t="str">
            <v>VBBBBG</v>
          </cell>
          <cell r="J26">
            <v>436.15659867567024</v>
          </cell>
        </row>
        <row r="27">
          <cell r="I27" t="str">
            <v>VBBBSG</v>
          </cell>
          <cell r="J27">
            <v>659.6163688570382</v>
          </cell>
        </row>
        <row r="28">
          <cell r="I28" t="str">
            <v>VBBBSM</v>
          </cell>
          <cell r="J28">
            <v>519.50106116739232</v>
          </cell>
        </row>
        <row r="29">
          <cell r="I29" t="str">
            <v>VBNNBG</v>
          </cell>
          <cell r="J29">
            <v>375.02864736837063</v>
          </cell>
        </row>
        <row r="30">
          <cell r="I30" t="str">
            <v>VBNNSM</v>
          </cell>
          <cell r="J30">
            <v>580.49561047298607</v>
          </cell>
        </row>
        <row r="31">
          <cell r="I31" t="str">
            <v>VRBBBG</v>
          </cell>
          <cell r="J31">
            <v>431.38089403661093</v>
          </cell>
        </row>
        <row r="32">
          <cell r="I32" t="str">
            <v>VRBBSM</v>
          </cell>
          <cell r="J32">
            <v>513.34549599059903</v>
          </cell>
        </row>
        <row r="33">
          <cell r="I33" t="str">
            <v>VRNNSM</v>
          </cell>
          <cell r="J33">
            <v>441.54137465637712</v>
          </cell>
        </row>
        <row r="34">
          <cell r="I34" t="str">
            <v>VRPBSM</v>
          </cell>
          <cell r="J34">
            <v>464.60684092649797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Row Labels</v>
          </cell>
          <cell r="B1" t="str">
            <v>Sum of Prod. Days</v>
          </cell>
          <cell r="C1" t="str">
            <v>Sum of tons</v>
          </cell>
          <cell r="D1" t="str">
            <v>dias</v>
          </cell>
        </row>
        <row r="2">
          <cell r="A2" t="str">
            <v>AMBBBG</v>
          </cell>
          <cell r="B2">
            <v>83</v>
          </cell>
          <cell r="C2">
            <v>4915.701</v>
          </cell>
          <cell r="D2">
            <v>9</v>
          </cell>
        </row>
        <row r="3">
          <cell r="A3" t="str">
            <v>0442C198AMA</v>
          </cell>
          <cell r="B3">
            <v>5</v>
          </cell>
          <cell r="C3">
            <v>310.56700000000001</v>
          </cell>
          <cell r="D3">
            <v>0.315892890963059</v>
          </cell>
        </row>
        <row r="4">
          <cell r="A4" t="str">
            <v>0644S037AMA</v>
          </cell>
          <cell r="B4">
            <v>9</v>
          </cell>
          <cell r="C4">
            <v>547.61599999999999</v>
          </cell>
          <cell r="D4">
            <v>1.0026126487351448</v>
          </cell>
        </row>
        <row r="5">
          <cell r="A5" t="str">
            <v>1667S037AMA</v>
          </cell>
          <cell r="B5">
            <v>9</v>
          </cell>
          <cell r="C5">
            <v>562.447</v>
          </cell>
          <cell r="D5">
            <v>1.0297662530735698</v>
          </cell>
        </row>
        <row r="6">
          <cell r="A6" t="str">
            <v>1701D035AMA</v>
          </cell>
          <cell r="B6">
            <v>2</v>
          </cell>
          <cell r="C6">
            <v>104.26600000000001</v>
          </cell>
          <cell r="D6">
            <v>4.2421620029371193E-2</v>
          </cell>
        </row>
        <row r="7">
          <cell r="A7" t="str">
            <v>1812S037AMA</v>
          </cell>
          <cell r="B7">
            <v>5</v>
          </cell>
          <cell r="C7">
            <v>292.27499999999998</v>
          </cell>
          <cell r="D7">
            <v>0.29728720278145476</v>
          </cell>
        </row>
        <row r="8">
          <cell r="A8" t="str">
            <v>1813S037AMA</v>
          </cell>
          <cell r="B8">
            <v>4</v>
          </cell>
          <cell r="C8">
            <v>229.542</v>
          </cell>
          <cell r="D8">
            <v>0.18678271929069729</v>
          </cell>
        </row>
        <row r="9">
          <cell r="A9" t="str">
            <v>1966S037AMA</v>
          </cell>
          <cell r="B9">
            <v>6</v>
          </cell>
          <cell r="C9">
            <v>319.03800000000001</v>
          </cell>
          <cell r="D9">
            <v>0.38941099143336833</v>
          </cell>
        </row>
        <row r="10">
          <cell r="A10" t="str">
            <v>1972S037AMA</v>
          </cell>
          <cell r="B10">
            <v>11</v>
          </cell>
          <cell r="C10">
            <v>683.47800000000007</v>
          </cell>
          <cell r="D10">
            <v>1.5294376122550988</v>
          </cell>
        </row>
        <row r="11">
          <cell r="A11" t="str">
            <v>1973C095AMA</v>
          </cell>
          <cell r="B11">
            <v>9</v>
          </cell>
          <cell r="C11">
            <v>536.80100000000004</v>
          </cell>
          <cell r="D11">
            <v>0.98281181056374267</v>
          </cell>
        </row>
        <row r="12">
          <cell r="A12" t="str">
            <v>1985S037AMA</v>
          </cell>
          <cell r="B12">
            <v>2</v>
          </cell>
          <cell r="C12">
            <v>114.36199999999999</v>
          </cell>
          <cell r="D12">
            <v>4.652927425813734E-2</v>
          </cell>
        </row>
        <row r="13">
          <cell r="A13" t="str">
            <v>2232C197AMA</v>
          </cell>
          <cell r="B13">
            <v>2</v>
          </cell>
          <cell r="C13">
            <v>105.97199999999999</v>
          </cell>
          <cell r="D13">
            <v>4.3115722457488764E-2</v>
          </cell>
        </row>
        <row r="14">
          <cell r="A14" t="str">
            <v>4740C305AMA</v>
          </cell>
          <cell r="B14">
            <v>4</v>
          </cell>
          <cell r="C14">
            <v>241.321</v>
          </cell>
          <cell r="D14">
            <v>0.19636751706419897</v>
          </cell>
        </row>
        <row r="15">
          <cell r="A15" t="str">
            <v>7733B123AMA</v>
          </cell>
          <cell r="B15">
            <v>15</v>
          </cell>
          <cell r="C15">
            <v>868.01599999999996</v>
          </cell>
          <cell r="D15">
            <v>2.6487046303263768</v>
          </cell>
        </row>
        <row r="16">
          <cell r="A16" t="str">
            <v>AMBBSM</v>
          </cell>
          <cell r="B16">
            <v>15</v>
          </cell>
          <cell r="C16">
            <v>793.50999999999988</v>
          </cell>
          <cell r="D16">
            <v>6</v>
          </cell>
        </row>
        <row r="17">
          <cell r="A17" t="str">
            <v>0212C198AMA</v>
          </cell>
          <cell r="B17">
            <v>2</v>
          </cell>
          <cell r="C17">
            <v>109.151</v>
          </cell>
          <cell r="D17">
            <v>0.27510932439414754</v>
          </cell>
        </row>
        <row r="18">
          <cell r="A18" t="str">
            <v>0236C001AMA</v>
          </cell>
          <cell r="B18">
            <v>8</v>
          </cell>
          <cell r="C18">
            <v>422.40499999999997</v>
          </cell>
          <cell r="D18">
            <v>4.2585978752630718</v>
          </cell>
        </row>
        <row r="19">
          <cell r="A19" t="str">
            <v>0266C198AMA</v>
          </cell>
          <cell r="B19">
            <v>2</v>
          </cell>
          <cell r="C19">
            <v>93.510999999999996</v>
          </cell>
          <cell r="D19">
            <v>0.23568953132285669</v>
          </cell>
        </row>
        <row r="20">
          <cell r="A20" t="str">
            <v>4114C002AMA</v>
          </cell>
          <cell r="B20">
            <v>3</v>
          </cell>
          <cell r="C20">
            <v>168.44300000000001</v>
          </cell>
          <cell r="D20">
            <v>0.63682751320084197</v>
          </cell>
        </row>
        <row r="21">
          <cell r="A21" t="str">
            <v>AMNNBG</v>
          </cell>
          <cell r="B21">
            <v>207</v>
          </cell>
          <cell r="C21">
            <v>34710.561999999998</v>
          </cell>
          <cell r="D21">
            <v>82</v>
          </cell>
        </row>
        <row r="22">
          <cell r="A22" t="str">
            <v>2470S293AMA</v>
          </cell>
          <cell r="B22">
            <v>4</v>
          </cell>
          <cell r="C22">
            <v>196.41800000000001</v>
          </cell>
          <cell r="D22">
            <v>2.2634954743746299E-2</v>
          </cell>
        </row>
        <row r="23">
          <cell r="A23" t="str">
            <v>2700C021AMA</v>
          </cell>
          <cell r="B23">
            <v>12</v>
          </cell>
          <cell r="C23">
            <v>1936.47</v>
          </cell>
          <cell r="D23">
            <v>0.66946884927993966</v>
          </cell>
        </row>
        <row r="24">
          <cell r="A24" t="str">
            <v>2908S294AMA</v>
          </cell>
          <cell r="B24">
            <v>79</v>
          </cell>
          <cell r="C24">
            <v>13082.207</v>
          </cell>
          <cell r="D24">
            <v>29.774636117963176</v>
          </cell>
        </row>
        <row r="25">
          <cell r="A25" t="str">
            <v>2977S294AMA</v>
          </cell>
          <cell r="B25">
            <v>12</v>
          </cell>
          <cell r="C25">
            <v>1925.39</v>
          </cell>
          <cell r="D25">
            <v>0.66563831493134584</v>
          </cell>
        </row>
        <row r="26">
          <cell r="A26" t="str">
            <v>2998C021AMA</v>
          </cell>
          <cell r="B26">
            <v>100</v>
          </cell>
          <cell r="C26">
            <v>17570.076999999997</v>
          </cell>
          <cell r="D26">
            <v>50.618820288763978</v>
          </cell>
        </row>
        <row r="27">
          <cell r="A27" t="str">
            <v>AMNNSM</v>
          </cell>
          <cell r="B27">
            <v>2006</v>
          </cell>
          <cell r="C27">
            <v>186046.171</v>
          </cell>
          <cell r="D27">
            <v>151</v>
          </cell>
        </row>
        <row r="28">
          <cell r="A28" t="str">
            <v>0202S057AMA</v>
          </cell>
          <cell r="B28">
            <v>2</v>
          </cell>
          <cell r="C28">
            <v>93.858000000000004</v>
          </cell>
          <cell r="D28">
            <v>1.0089753473077391E-3</v>
          </cell>
        </row>
        <row r="29">
          <cell r="A29" t="str">
            <v>0221C198AMA</v>
          </cell>
          <cell r="B29">
            <v>14</v>
          </cell>
          <cell r="C29">
            <v>662.77500000000009</v>
          </cell>
          <cell r="D29">
            <v>4.9873910062895092E-2</v>
          </cell>
        </row>
        <row r="30">
          <cell r="A30" t="str">
            <v>0564C002AMA</v>
          </cell>
          <cell r="B30">
            <v>78</v>
          </cell>
          <cell r="C30">
            <v>4184.7910000000002</v>
          </cell>
          <cell r="D30">
            <v>1.7544768389777825</v>
          </cell>
        </row>
        <row r="31">
          <cell r="A31" t="str">
            <v>1128C002AMA</v>
          </cell>
          <cell r="B31">
            <v>230</v>
          </cell>
          <cell r="C31">
            <v>29237.320999999996</v>
          </cell>
          <cell r="D31">
            <v>36.144704262685416</v>
          </cell>
        </row>
        <row r="32">
          <cell r="A32" t="str">
            <v>1189C002AMA</v>
          </cell>
          <cell r="B32">
            <v>6</v>
          </cell>
          <cell r="C32">
            <v>555.08799999999997</v>
          </cell>
          <cell r="D32">
            <v>1.7901620775629935E-2</v>
          </cell>
        </row>
        <row r="33">
          <cell r="A33" t="str">
            <v>1237C024AMA</v>
          </cell>
          <cell r="B33">
            <v>66</v>
          </cell>
          <cell r="C33">
            <v>7185.7370000000001</v>
          </cell>
          <cell r="D33">
            <v>2.5491448679156101</v>
          </cell>
        </row>
        <row r="34">
          <cell r="A34" t="str">
            <v>1245C002AMA</v>
          </cell>
          <cell r="B34">
            <v>7</v>
          </cell>
          <cell r="C34">
            <v>339.18200000000002</v>
          </cell>
          <cell r="D34">
            <v>1.2761746115161919E-2</v>
          </cell>
        </row>
        <row r="35">
          <cell r="A35" t="str">
            <v>1272C190AMA</v>
          </cell>
          <cell r="B35">
            <v>11</v>
          </cell>
          <cell r="C35">
            <v>561.36099999999999</v>
          </cell>
          <cell r="D35">
            <v>3.3190529892711415E-2</v>
          </cell>
        </row>
        <row r="36">
          <cell r="A36" t="str">
            <v>1274C002AMA</v>
          </cell>
          <cell r="B36">
            <v>7</v>
          </cell>
          <cell r="C36">
            <v>339.86699999999996</v>
          </cell>
          <cell r="D36">
            <v>1.2787519287349374E-2</v>
          </cell>
        </row>
        <row r="37">
          <cell r="A37" t="str">
            <v>2158C002AMA</v>
          </cell>
          <cell r="B37">
            <v>7</v>
          </cell>
          <cell r="C37">
            <v>853.64</v>
          </cell>
          <cell r="D37">
            <v>3.2118263804526245E-2</v>
          </cell>
        </row>
        <row r="38">
          <cell r="A38" t="str">
            <v>2185C198AMA</v>
          </cell>
          <cell r="B38">
            <v>40</v>
          </cell>
          <cell r="C38">
            <v>5043.2150000000001</v>
          </cell>
          <cell r="D38">
            <v>1.0842932102053313</v>
          </cell>
        </row>
        <row r="39">
          <cell r="A39" t="str">
            <v>2199C021AMA</v>
          </cell>
          <cell r="B39">
            <v>80</v>
          </cell>
          <cell r="C39">
            <v>7549.2199999999993</v>
          </cell>
          <cell r="D39">
            <v>3.2461705433324934</v>
          </cell>
        </row>
        <row r="40">
          <cell r="A40" t="str">
            <v>2285C197AMA</v>
          </cell>
          <cell r="B40">
            <v>6</v>
          </cell>
          <cell r="C40">
            <v>308.45400000000001</v>
          </cell>
          <cell r="D40">
            <v>9.9476597129214764E-3</v>
          </cell>
        </row>
        <row r="41">
          <cell r="A41" t="str">
            <v>2286C197AMA</v>
          </cell>
          <cell r="B41">
            <v>58</v>
          </cell>
          <cell r="C41">
            <v>5180.2860000000001</v>
          </cell>
          <cell r="D41">
            <v>1.614957117284612</v>
          </cell>
        </row>
        <row r="42">
          <cell r="A42" t="str">
            <v>2286C197MAA</v>
          </cell>
          <cell r="B42">
            <v>12</v>
          </cell>
          <cell r="C42">
            <v>599.64599999999996</v>
          </cell>
          <cell r="D42">
            <v>3.8677237813187777E-2</v>
          </cell>
        </row>
        <row r="43">
          <cell r="A43" t="str">
            <v>2287C024AMA</v>
          </cell>
          <cell r="B43">
            <v>14</v>
          </cell>
          <cell r="C43">
            <v>744.16000000000008</v>
          </cell>
          <cell r="D43">
            <v>5.5998142525599204E-2</v>
          </cell>
        </row>
        <row r="44">
          <cell r="A44" t="str">
            <v>2298C198AMA</v>
          </cell>
          <cell r="B44">
            <v>25</v>
          </cell>
          <cell r="C44">
            <v>1691.03</v>
          </cell>
          <cell r="D44">
            <v>0.22723257228443577</v>
          </cell>
        </row>
        <row r="45">
          <cell r="A45" t="str">
            <v>3203C002AMA</v>
          </cell>
          <cell r="B45">
            <v>282</v>
          </cell>
          <cell r="C45">
            <v>28619.092000000001</v>
          </cell>
          <cell r="D45">
            <v>43.379468121383695</v>
          </cell>
        </row>
        <row r="46">
          <cell r="A46" t="str">
            <v>4034C002AMA</v>
          </cell>
          <cell r="B46">
            <v>24</v>
          </cell>
          <cell r="C46">
            <v>1281.2280000000001</v>
          </cell>
          <cell r="D46">
            <v>0.16527871460466659</v>
          </cell>
        </row>
        <row r="47">
          <cell r="A47" t="str">
            <v>4042C024AMA</v>
          </cell>
          <cell r="B47">
            <v>8</v>
          </cell>
          <cell r="C47">
            <v>735.26599999999996</v>
          </cell>
          <cell r="D47">
            <v>3.16164958858519E-2</v>
          </cell>
        </row>
        <row r="48">
          <cell r="A48" t="str">
            <v>4043C024AMA</v>
          </cell>
          <cell r="B48">
            <v>50</v>
          </cell>
          <cell r="C48">
            <v>4333.7299999999996</v>
          </cell>
          <cell r="D48">
            <v>1.1646920699055934</v>
          </cell>
        </row>
        <row r="49">
          <cell r="A49" t="str">
            <v>4044C190AMA</v>
          </cell>
          <cell r="B49">
            <v>15</v>
          </cell>
          <cell r="C49">
            <v>1576.4079999999999</v>
          </cell>
          <cell r="D49">
            <v>0.12709812770078455</v>
          </cell>
        </row>
        <row r="50">
          <cell r="A50" t="str">
            <v>4047C002AMA</v>
          </cell>
          <cell r="B50">
            <v>3</v>
          </cell>
          <cell r="C50">
            <v>155.96100000000001</v>
          </cell>
          <cell r="D50">
            <v>2.5148757294231015E-3</v>
          </cell>
        </row>
        <row r="51">
          <cell r="A51" t="str">
            <v>4052C002AMA</v>
          </cell>
          <cell r="B51">
            <v>97</v>
          </cell>
          <cell r="C51">
            <v>10014.504000000001</v>
          </cell>
          <cell r="D51">
            <v>5.2213215825871524</v>
          </cell>
        </row>
        <row r="52">
          <cell r="A52" t="str">
            <v>4068C190AMA</v>
          </cell>
          <cell r="B52">
            <v>4</v>
          </cell>
          <cell r="C52">
            <v>191.51499999999999</v>
          </cell>
          <cell r="D52">
            <v>4.1175800387743535E-3</v>
          </cell>
        </row>
        <row r="53">
          <cell r="A53" t="str">
            <v>4087C024AMA</v>
          </cell>
          <cell r="B53">
            <v>184</v>
          </cell>
          <cell r="C53">
            <v>18428.331999999999</v>
          </cell>
          <cell r="D53">
            <v>18.225653716893746</v>
          </cell>
        </row>
        <row r="54">
          <cell r="A54" t="str">
            <v>4135C002AMA</v>
          </cell>
          <cell r="B54">
            <v>54</v>
          </cell>
          <cell r="C54">
            <v>4575.7179999999998</v>
          </cell>
          <cell r="D54">
            <v>1.3281045810934748</v>
          </cell>
        </row>
        <row r="55">
          <cell r="A55" t="str">
            <v>4147C002AMA</v>
          </cell>
          <cell r="B55">
            <v>26</v>
          </cell>
          <cell r="C55">
            <v>1983.5590000000002</v>
          </cell>
          <cell r="D55">
            <v>0.27720287777381886</v>
          </cell>
        </row>
        <row r="56">
          <cell r="A56" t="str">
            <v>4189C002AMA</v>
          </cell>
          <cell r="B56">
            <v>59</v>
          </cell>
          <cell r="C56">
            <v>4316.7749999999996</v>
          </cell>
          <cell r="D56">
            <v>1.368959778269234</v>
          </cell>
        </row>
        <row r="57">
          <cell r="A57" t="str">
            <v>4198C024AMA</v>
          </cell>
          <cell r="B57">
            <v>50</v>
          </cell>
          <cell r="C57">
            <v>5153.6269999999995</v>
          </cell>
          <cell r="D57">
            <v>1.385039792084729</v>
          </cell>
        </row>
        <row r="58">
          <cell r="A58" t="str">
            <v>4260C021AMA</v>
          </cell>
          <cell r="B58">
            <v>3</v>
          </cell>
          <cell r="C58">
            <v>187.148</v>
          </cell>
          <cell r="D58">
            <v>3.0177670251542018E-3</v>
          </cell>
        </row>
        <row r="59">
          <cell r="A59" t="str">
            <v>4270C021AMA</v>
          </cell>
          <cell r="B59">
            <v>10</v>
          </cell>
          <cell r="C59">
            <v>1019.067</v>
          </cell>
          <cell r="D59">
            <v>5.4774951536089397E-2</v>
          </cell>
        </row>
        <row r="60">
          <cell r="A60" t="str">
            <v>4270C024AMA</v>
          </cell>
          <cell r="B60">
            <v>16</v>
          </cell>
          <cell r="C60">
            <v>1630.306</v>
          </cell>
          <cell r="D60">
            <v>0.1402065727007088</v>
          </cell>
        </row>
        <row r="61">
          <cell r="A61" t="str">
            <v>4271C024AMA</v>
          </cell>
          <cell r="B61">
            <v>60</v>
          </cell>
          <cell r="C61">
            <v>5598.7080000000005</v>
          </cell>
          <cell r="D61">
            <v>1.805586635803432</v>
          </cell>
        </row>
        <row r="62">
          <cell r="A62" t="str">
            <v>4274C002AMA</v>
          </cell>
          <cell r="B62">
            <v>30</v>
          </cell>
          <cell r="C62">
            <v>2059.3629999999998</v>
          </cell>
          <cell r="D62">
            <v>0.33207289173395566</v>
          </cell>
        </row>
        <row r="63">
          <cell r="A63" t="str">
            <v>4278C002AMA</v>
          </cell>
          <cell r="B63">
            <v>24</v>
          </cell>
          <cell r="C63">
            <v>1277.0549999999998</v>
          </cell>
          <cell r="D63">
            <v>0.16474039661907364</v>
          </cell>
        </row>
        <row r="64">
          <cell r="A64" t="str">
            <v>4286C190AMA</v>
          </cell>
          <cell r="B64">
            <v>83</v>
          </cell>
          <cell r="C64">
            <v>4805.4740000000002</v>
          </cell>
          <cell r="D64">
            <v>2.1438460133640698</v>
          </cell>
        </row>
        <row r="65">
          <cell r="A65" t="str">
            <v>4288C002AMA</v>
          </cell>
          <cell r="B65">
            <v>232</v>
          </cell>
          <cell r="C65">
            <v>20821.157999999999</v>
          </cell>
          <cell r="D65">
            <v>25.964031562896285</v>
          </cell>
        </row>
        <row r="66">
          <cell r="A66" t="str">
            <v>4298C190MAA</v>
          </cell>
          <cell r="B66">
            <v>1</v>
          </cell>
          <cell r="C66">
            <v>90.588999999999999</v>
          </cell>
          <cell r="D66">
            <v>4.8691676648373482E-4</v>
          </cell>
        </row>
        <row r="67">
          <cell r="A67" t="str">
            <v>7283C190AMA</v>
          </cell>
          <cell r="B67">
            <v>21</v>
          </cell>
          <cell r="C67">
            <v>1592.277</v>
          </cell>
          <cell r="D67">
            <v>0.17972859543559216</v>
          </cell>
        </row>
        <row r="68">
          <cell r="A68" t="str">
            <v>7298C002AMA</v>
          </cell>
          <cell r="B68">
            <v>7</v>
          </cell>
          <cell r="C68">
            <v>469.68</v>
          </cell>
          <cell r="D68">
            <v>1.7671742354751285E-2</v>
          </cell>
        </row>
        <row r="69">
          <cell r="A69" t="str">
            <v>ASBBBG</v>
          </cell>
          <cell r="B69">
            <v>14</v>
          </cell>
          <cell r="C69">
            <v>1045.123</v>
          </cell>
          <cell r="D69">
            <v>6</v>
          </cell>
        </row>
        <row r="70">
          <cell r="A70" t="str">
            <v>0480P201ASA</v>
          </cell>
          <cell r="B70">
            <v>8</v>
          </cell>
          <cell r="C70">
            <v>649.69000000000005</v>
          </cell>
          <cell r="D70">
            <v>4.9731179966377166</v>
          </cell>
        </row>
        <row r="71">
          <cell r="A71" t="str">
            <v>1304D035AST</v>
          </cell>
          <cell r="B71">
            <v>2</v>
          </cell>
          <cell r="C71">
            <v>121.90900000000001</v>
          </cell>
          <cell r="D71">
            <v>0.2332912011313501</v>
          </cell>
        </row>
        <row r="72">
          <cell r="A72" t="str">
            <v>1790P012ASA</v>
          </cell>
          <cell r="B72">
            <v>3</v>
          </cell>
          <cell r="C72">
            <v>210.423</v>
          </cell>
          <cell r="D72">
            <v>0.60401407298471088</v>
          </cell>
        </row>
        <row r="73">
          <cell r="A73" t="str">
            <v>7204D035AST</v>
          </cell>
          <cell r="B73">
            <v>1</v>
          </cell>
          <cell r="C73">
            <v>63.100999999999999</v>
          </cell>
          <cell r="D73">
            <v>6.0376625526373448E-2</v>
          </cell>
        </row>
        <row r="74">
          <cell r="A74" t="str">
            <v>ASBBSM</v>
          </cell>
          <cell r="B74">
            <v>8</v>
          </cell>
          <cell r="C74">
            <v>418.33800000000002</v>
          </cell>
          <cell r="D74">
            <v>8</v>
          </cell>
        </row>
        <row r="75">
          <cell r="A75" t="str">
            <v>7824S296AST</v>
          </cell>
          <cell r="B75">
            <v>8</v>
          </cell>
          <cell r="C75">
            <v>418.33800000000002</v>
          </cell>
        </row>
        <row r="76">
          <cell r="A76" t="str">
            <v>ASNNSM</v>
          </cell>
          <cell r="B76">
            <v>20</v>
          </cell>
          <cell r="C76">
            <v>1497.7719999999999</v>
          </cell>
          <cell r="D76">
            <v>12</v>
          </cell>
        </row>
        <row r="77">
          <cell r="A77" t="str">
            <v>4180C190ASA</v>
          </cell>
          <cell r="B77">
            <v>6</v>
          </cell>
          <cell r="C77">
            <v>374.60399999999998</v>
          </cell>
          <cell r="D77">
            <v>1.5006449579775827</v>
          </cell>
        </row>
        <row r="78">
          <cell r="A78" t="str">
            <v>4298C190ASA</v>
          </cell>
          <cell r="B78">
            <v>14</v>
          </cell>
          <cell r="C78">
            <v>1123.1679999999999</v>
          </cell>
          <cell r="D78">
            <v>10.498495098052308</v>
          </cell>
        </row>
        <row r="79">
          <cell r="A79" t="str">
            <v>BABBBG</v>
          </cell>
          <cell r="B79">
            <v>136</v>
          </cell>
          <cell r="C79">
            <v>9106.1890000000003</v>
          </cell>
          <cell r="D79">
            <v>33</v>
          </cell>
        </row>
        <row r="80">
          <cell r="A80" t="str">
            <v>1331C190BAA</v>
          </cell>
          <cell r="B80">
            <v>8</v>
          </cell>
          <cell r="C80">
            <v>714.14200000000005</v>
          </cell>
          <cell r="D80">
            <v>0.62739044840822</v>
          </cell>
        </row>
        <row r="81">
          <cell r="A81" t="str">
            <v>1341S259BAA</v>
          </cell>
          <cell r="B81">
            <v>2</v>
          </cell>
          <cell r="C81">
            <v>76.468000000000004</v>
          </cell>
          <cell r="D81">
            <v>1.6794731583102438E-2</v>
          </cell>
        </row>
        <row r="82">
          <cell r="A82" t="str">
            <v>1832S259BAA</v>
          </cell>
          <cell r="B82">
            <v>4</v>
          </cell>
          <cell r="C82">
            <v>182.33799999999999</v>
          </cell>
          <cell r="D82">
            <v>8.0094098639946959E-2</v>
          </cell>
        </row>
        <row r="83">
          <cell r="A83" t="str">
            <v>1927S259BAA</v>
          </cell>
          <cell r="B83">
            <v>14</v>
          </cell>
          <cell r="C83">
            <v>645.32399999999996</v>
          </cell>
          <cell r="D83">
            <v>0.99213139547180484</v>
          </cell>
        </row>
        <row r="84">
          <cell r="A84" t="str">
            <v>3915C002BAA</v>
          </cell>
          <cell r="B84">
            <v>3</v>
          </cell>
          <cell r="C84">
            <v>254.16399999999999</v>
          </cell>
          <cell r="D84">
            <v>8.3733381769256043E-2</v>
          </cell>
        </row>
        <row r="85">
          <cell r="A85" t="str">
            <v>7717B292BAA</v>
          </cell>
          <cell r="B85">
            <v>1</v>
          </cell>
          <cell r="C85">
            <v>73.442999999999998</v>
          </cell>
          <cell r="D85">
            <v>8.0651741359640122E-3</v>
          </cell>
        </row>
        <row r="86">
          <cell r="A86" t="str">
            <v>7722C190BAA</v>
          </cell>
          <cell r="B86">
            <v>20</v>
          </cell>
          <cell r="C86">
            <v>1576.769</v>
          </cell>
          <cell r="D86">
            <v>3.4630711047179012</v>
          </cell>
        </row>
        <row r="87">
          <cell r="A87" t="str">
            <v>7728B292BAA</v>
          </cell>
          <cell r="B87">
            <v>1</v>
          </cell>
          <cell r="C87">
            <v>24.472999999999999</v>
          </cell>
          <cell r="D87">
            <v>2.687512855267994E-3</v>
          </cell>
        </row>
        <row r="88">
          <cell r="A88" t="str">
            <v>7731S089BAA</v>
          </cell>
          <cell r="B88">
            <v>54</v>
          </cell>
          <cell r="C88">
            <v>3652.4810000000002</v>
          </cell>
          <cell r="D88">
            <v>21.659332350778136</v>
          </cell>
        </row>
        <row r="89">
          <cell r="A89" t="str">
            <v>7737B292BAA</v>
          </cell>
          <cell r="B89">
            <v>27</v>
          </cell>
          <cell r="C89">
            <v>1824.6589999999999</v>
          </cell>
          <cell r="D89">
            <v>5.4101439142104342</v>
          </cell>
        </row>
        <row r="90">
          <cell r="A90" t="str">
            <v>7807S089MCA</v>
          </cell>
          <cell r="B90">
            <v>2</v>
          </cell>
          <cell r="C90">
            <v>81.927999999999997</v>
          </cell>
          <cell r="D90">
            <v>1.7993916005916415E-2</v>
          </cell>
        </row>
        <row r="91">
          <cell r="A91" t="str">
            <v>BABBSM</v>
          </cell>
          <cell r="B91">
            <v>33</v>
          </cell>
          <cell r="C91">
            <v>1866.4829999999999</v>
          </cell>
          <cell r="D91">
            <v>11</v>
          </cell>
        </row>
        <row r="92">
          <cell r="A92" t="str">
            <v>1332C190BAA</v>
          </cell>
          <cell r="B92">
            <v>3</v>
          </cell>
          <cell r="C92">
            <v>103.011</v>
          </cell>
          <cell r="D92">
            <v>0.16556968373138142</v>
          </cell>
        </row>
        <row r="93">
          <cell r="A93" t="str">
            <v>1371S089BAA</v>
          </cell>
          <cell r="B93">
            <v>1</v>
          </cell>
          <cell r="C93">
            <v>56.859000000000002</v>
          </cell>
          <cell r="D93">
            <v>3.0463175930346007E-2</v>
          </cell>
        </row>
        <row r="94">
          <cell r="A94" t="str">
            <v>1373S089MCA</v>
          </cell>
          <cell r="B94">
            <v>2</v>
          </cell>
          <cell r="C94">
            <v>126.16200000000001</v>
          </cell>
          <cell r="D94">
            <v>0.13518687285123948</v>
          </cell>
        </row>
        <row r="95">
          <cell r="A95" t="str">
            <v>4158C002BAA</v>
          </cell>
          <cell r="B95">
            <v>3</v>
          </cell>
          <cell r="C95">
            <v>118.524</v>
          </cell>
          <cell r="D95">
            <v>0.19050374420768901</v>
          </cell>
        </row>
        <row r="96">
          <cell r="A96" t="str">
            <v>4256C002BAA</v>
          </cell>
          <cell r="B96">
            <v>2</v>
          </cell>
          <cell r="C96">
            <v>116.014</v>
          </cell>
          <cell r="D96">
            <v>0.12431294579163057</v>
          </cell>
        </row>
        <row r="97">
          <cell r="A97" t="str">
            <v>4259C002BAA</v>
          </cell>
          <cell r="B97">
            <v>4</v>
          </cell>
          <cell r="C97">
            <v>235.42699999999999</v>
          </cell>
          <cell r="D97">
            <v>0.50453607131701705</v>
          </cell>
        </row>
        <row r="98">
          <cell r="A98" t="str">
            <v>7321C002BAA</v>
          </cell>
          <cell r="B98">
            <v>17</v>
          </cell>
          <cell r="C98">
            <v>1050.829</v>
          </cell>
          <cell r="D98">
            <v>9.5709915386317483</v>
          </cell>
        </row>
        <row r="99">
          <cell r="A99" t="str">
            <v>7459C002BAA</v>
          </cell>
          <cell r="B99">
            <v>1</v>
          </cell>
          <cell r="C99">
            <v>59.656999999999996</v>
          </cell>
          <cell r="D99">
            <v>3.196225200015216E-2</v>
          </cell>
        </row>
        <row r="100">
          <cell r="A100" t="str">
            <v>BRBBBG</v>
          </cell>
          <cell r="B100">
            <v>981</v>
          </cell>
          <cell r="C100">
            <v>87374.131000000008</v>
          </cell>
          <cell r="D100">
            <v>34</v>
          </cell>
        </row>
        <row r="101">
          <cell r="A101" t="str">
            <v>0804L141BRA</v>
          </cell>
          <cell r="B101">
            <v>5</v>
          </cell>
          <cell r="C101">
            <v>217.297</v>
          </cell>
          <cell r="D101">
            <v>1.243485900878373E-2</v>
          </cell>
        </row>
        <row r="102">
          <cell r="A102" t="str">
            <v>0851S259BRA</v>
          </cell>
          <cell r="B102">
            <v>5</v>
          </cell>
          <cell r="C102">
            <v>213.23899999999998</v>
          </cell>
          <cell r="D102">
            <v>1.2202639245705341E-2</v>
          </cell>
        </row>
        <row r="103">
          <cell r="A103" t="str">
            <v>1304D035BRA</v>
          </cell>
          <cell r="B103">
            <v>1</v>
          </cell>
          <cell r="C103">
            <v>32.695999999999998</v>
          </cell>
          <cell r="D103">
            <v>3.7420686907890387E-4</v>
          </cell>
        </row>
        <row r="104">
          <cell r="A104" t="str">
            <v>1304D035BRT</v>
          </cell>
          <cell r="B104">
            <v>5</v>
          </cell>
          <cell r="C104">
            <v>205.506</v>
          </cell>
          <cell r="D104">
            <v>1.1760116961849953E-2</v>
          </cell>
        </row>
        <row r="105">
          <cell r="A105" t="str">
            <v>1446S233BRA</v>
          </cell>
          <cell r="B105">
            <v>3</v>
          </cell>
          <cell r="C105">
            <v>110.32299999999999</v>
          </cell>
          <cell r="D105">
            <v>3.7879518366826445E-3</v>
          </cell>
        </row>
        <row r="106">
          <cell r="A106" t="str">
            <v>1644S037BRA</v>
          </cell>
          <cell r="B106">
            <v>4</v>
          </cell>
          <cell r="C106">
            <v>162.93899999999999</v>
          </cell>
          <cell r="D106">
            <v>7.4593703255257547E-3</v>
          </cell>
        </row>
        <row r="107">
          <cell r="A107" t="str">
            <v>1671S048BRA</v>
          </cell>
          <cell r="B107">
            <v>20</v>
          </cell>
          <cell r="C107">
            <v>907.82499999999993</v>
          </cell>
          <cell r="D107">
            <v>0.20780178059796664</v>
          </cell>
        </row>
        <row r="108">
          <cell r="A108" t="str">
            <v>1733D045BRA</v>
          </cell>
          <cell r="B108">
            <v>7</v>
          </cell>
          <cell r="C108">
            <v>745.89499999999998</v>
          </cell>
          <cell r="D108">
            <v>5.9757561422842644E-2</v>
          </cell>
        </row>
        <row r="109">
          <cell r="A109" t="str">
            <v>1738L407BRA</v>
          </cell>
          <cell r="B109">
            <v>1</v>
          </cell>
          <cell r="C109">
            <v>43.787999999999997</v>
          </cell>
          <cell r="D109">
            <v>5.01155198899775E-4</v>
          </cell>
        </row>
        <row r="110">
          <cell r="A110" t="str">
            <v>1817S037BRA</v>
          </cell>
          <cell r="B110">
            <v>2</v>
          </cell>
          <cell r="C110">
            <v>85.215999999999994</v>
          </cell>
          <cell r="D110">
            <v>1.950600229717878E-3</v>
          </cell>
        </row>
        <row r="111">
          <cell r="A111" t="str">
            <v>1819S089BRA</v>
          </cell>
          <cell r="B111">
            <v>23</v>
          </cell>
          <cell r="C111">
            <v>2147.6689999999999</v>
          </cell>
          <cell r="D111">
            <v>0.56534338521775962</v>
          </cell>
        </row>
        <row r="112">
          <cell r="A112" t="str">
            <v>1833L021BRA</v>
          </cell>
          <cell r="B112">
            <v>4</v>
          </cell>
          <cell r="C112">
            <v>366.38400000000001</v>
          </cell>
          <cell r="D112">
            <v>1.6773111025275889E-2</v>
          </cell>
        </row>
        <row r="113">
          <cell r="A113" t="str">
            <v>1834S306BRA</v>
          </cell>
          <cell r="B113">
            <v>7</v>
          </cell>
          <cell r="C113">
            <v>598.58699999999999</v>
          </cell>
          <cell r="D113">
            <v>4.7955944763559355E-2</v>
          </cell>
        </row>
        <row r="114">
          <cell r="A114" t="str">
            <v>1835B355BRA</v>
          </cell>
          <cell r="B114">
            <v>50</v>
          </cell>
          <cell r="C114">
            <v>4796.3289999999997</v>
          </cell>
          <cell r="D114">
            <v>2.7447076984376526</v>
          </cell>
        </row>
        <row r="115">
          <cell r="A115" t="str">
            <v>1835S073BRA</v>
          </cell>
          <cell r="B115">
            <v>48</v>
          </cell>
          <cell r="C115">
            <v>4595.1549999999997</v>
          </cell>
          <cell r="D115">
            <v>2.5244021024941579</v>
          </cell>
        </row>
        <row r="116">
          <cell r="A116" t="str">
            <v>1845L297BRA</v>
          </cell>
          <cell r="B116">
            <v>2</v>
          </cell>
          <cell r="C116">
            <v>67.622</v>
          </cell>
          <cell r="D116">
            <v>1.5478723330593124E-3</v>
          </cell>
        </row>
        <row r="117">
          <cell r="A117" t="str">
            <v>1871S048BRA</v>
          </cell>
          <cell r="B117">
            <v>2</v>
          </cell>
          <cell r="C117">
            <v>72.364999999999995</v>
          </cell>
          <cell r="D117">
            <v>1.6564399364383947E-3</v>
          </cell>
        </row>
        <row r="118">
          <cell r="A118" t="str">
            <v>1884B292BRA</v>
          </cell>
          <cell r="B118">
            <v>10</v>
          </cell>
          <cell r="C118">
            <v>394.06099999999998</v>
          </cell>
          <cell r="D118">
            <v>4.5100419940085006E-2</v>
          </cell>
        </row>
        <row r="119">
          <cell r="A119" t="str">
            <v>1971S037BRA</v>
          </cell>
          <cell r="B119">
            <v>5</v>
          </cell>
          <cell r="C119">
            <v>192.489</v>
          </cell>
          <cell r="D119">
            <v>1.1015216849481455E-2</v>
          </cell>
        </row>
        <row r="120">
          <cell r="A120" t="str">
            <v>2602S140BRA</v>
          </cell>
          <cell r="B120">
            <v>24</v>
          </cell>
          <cell r="C120">
            <v>2045.279</v>
          </cell>
          <cell r="D120">
            <v>0.56179896083887804</v>
          </cell>
        </row>
        <row r="121">
          <cell r="A121" t="str">
            <v>2612S236BRA</v>
          </cell>
          <cell r="B121">
            <v>18</v>
          </cell>
          <cell r="C121">
            <v>863.73199999999997</v>
          </cell>
          <cell r="D121">
            <v>0.1779379757150317</v>
          </cell>
        </row>
        <row r="122">
          <cell r="A122" t="str">
            <v>2659S037BRA</v>
          </cell>
          <cell r="B122">
            <v>4</v>
          </cell>
          <cell r="C122">
            <v>178.45099999999999</v>
          </cell>
          <cell r="D122">
            <v>8.1695118661609337E-3</v>
          </cell>
        </row>
        <row r="123">
          <cell r="A123" t="str">
            <v>2674U361BRA</v>
          </cell>
          <cell r="B123">
            <v>11</v>
          </cell>
          <cell r="C123">
            <v>888.85500000000002</v>
          </cell>
          <cell r="D123">
            <v>0.11190274384531504</v>
          </cell>
        </row>
        <row r="124">
          <cell r="A124" t="str">
            <v>2676D035BRA</v>
          </cell>
          <cell r="B124">
            <v>12</v>
          </cell>
          <cell r="C124">
            <v>1539.9650000000001</v>
          </cell>
          <cell r="D124">
            <v>0.21149944255239572</v>
          </cell>
        </row>
        <row r="125">
          <cell r="A125" t="str">
            <v>2708S089BRA</v>
          </cell>
          <cell r="B125">
            <v>11</v>
          </cell>
          <cell r="C125">
            <v>878.79500000000007</v>
          </cell>
          <cell r="D125">
            <v>0.11063623625624384</v>
          </cell>
        </row>
        <row r="126">
          <cell r="A126" t="str">
            <v>3705P151BRA</v>
          </cell>
          <cell r="B126">
            <v>2</v>
          </cell>
          <cell r="C126">
            <v>153.28899999999999</v>
          </cell>
          <cell r="D126">
            <v>3.5087959844773728E-3</v>
          </cell>
        </row>
        <row r="127">
          <cell r="A127" t="str">
            <v>3710L202BRT</v>
          </cell>
          <cell r="B127">
            <v>13</v>
          </cell>
          <cell r="C127">
            <v>1174.3989999999999</v>
          </cell>
          <cell r="D127">
            <v>0.1747334917700068</v>
          </cell>
        </row>
        <row r="128">
          <cell r="A128" t="str">
            <v>3906U162BRA</v>
          </cell>
          <cell r="B128">
            <v>4</v>
          </cell>
          <cell r="C128">
            <v>187.1</v>
          </cell>
          <cell r="D128">
            <v>8.5654643020140579E-3</v>
          </cell>
        </row>
        <row r="129">
          <cell r="A129" t="str">
            <v>3927U161BRA</v>
          </cell>
          <cell r="B129">
            <v>8</v>
          </cell>
          <cell r="C129">
            <v>724.39599999999996</v>
          </cell>
          <cell r="D129">
            <v>6.6325901427277137E-2</v>
          </cell>
        </row>
        <row r="130">
          <cell r="A130" t="str">
            <v>3929S140BRA</v>
          </cell>
          <cell r="B130">
            <v>2</v>
          </cell>
          <cell r="C130">
            <v>189.755</v>
          </cell>
          <cell r="D130">
            <v>4.3435052876234035E-3</v>
          </cell>
        </row>
        <row r="131">
          <cell r="A131" t="str">
            <v>3938U361BRA</v>
          </cell>
          <cell r="B131">
            <v>2</v>
          </cell>
          <cell r="C131">
            <v>73.369</v>
          </cell>
          <cell r="D131">
            <v>1.6794215670082027E-3</v>
          </cell>
        </row>
        <row r="132">
          <cell r="A132" t="str">
            <v>3940S037BRA</v>
          </cell>
          <cell r="B132">
            <v>3</v>
          </cell>
          <cell r="C132">
            <v>341.35300000000001</v>
          </cell>
          <cell r="D132">
            <v>1.1720391244863997E-2</v>
          </cell>
        </row>
        <row r="133">
          <cell r="A133" t="str">
            <v>3946U361BRA</v>
          </cell>
          <cell r="B133">
            <v>2</v>
          </cell>
          <cell r="C133">
            <v>156.78800000000001</v>
          </cell>
          <cell r="D133">
            <v>3.5888883404173711E-3</v>
          </cell>
        </row>
        <row r="134">
          <cell r="A134" t="str">
            <v>3962S089BRA</v>
          </cell>
          <cell r="B134">
            <v>9</v>
          </cell>
          <cell r="C134">
            <v>332.90800000000002</v>
          </cell>
          <cell r="D134">
            <v>3.4291293838447444E-2</v>
          </cell>
        </row>
        <row r="135">
          <cell r="A135" t="str">
            <v>4033R517BRA</v>
          </cell>
          <cell r="B135">
            <v>4</v>
          </cell>
          <cell r="C135">
            <v>104.19</v>
          </cell>
          <cell r="D135">
            <v>4.7698328467495714E-3</v>
          </cell>
        </row>
        <row r="136">
          <cell r="A136" t="str">
            <v>4331S037BRA</v>
          </cell>
          <cell r="B136">
            <v>7</v>
          </cell>
          <cell r="C136">
            <v>558.60400000000004</v>
          </cell>
          <cell r="D136">
            <v>4.4752696882330079E-2</v>
          </cell>
        </row>
        <row r="137">
          <cell r="A137" t="str">
            <v>4485S233BRA</v>
          </cell>
          <cell r="B137">
            <v>9</v>
          </cell>
          <cell r="C137">
            <v>340.053</v>
          </cell>
          <cell r="D137">
            <v>3.5027266823403368E-2</v>
          </cell>
        </row>
        <row r="138">
          <cell r="A138" t="str">
            <v>4621S037BRA</v>
          </cell>
          <cell r="B138">
            <v>2</v>
          </cell>
          <cell r="C138">
            <v>198.679</v>
          </cell>
          <cell r="D138">
            <v>4.5477762748793457E-3</v>
          </cell>
        </row>
        <row r="139">
          <cell r="A139" t="str">
            <v>4630S037BRA</v>
          </cell>
          <cell r="B139">
            <v>78</v>
          </cell>
          <cell r="C139">
            <v>9327.9480000000003</v>
          </cell>
          <cell r="D139">
            <v>8.3271780293872109</v>
          </cell>
        </row>
        <row r="140">
          <cell r="A140" t="str">
            <v>4632S037BRA</v>
          </cell>
          <cell r="B140">
            <v>6</v>
          </cell>
          <cell r="C140">
            <v>641.11900000000003</v>
          </cell>
          <cell r="D140">
            <v>4.4025776920173315E-2</v>
          </cell>
        </row>
        <row r="141">
          <cell r="A141" t="str">
            <v>4701B292BRA</v>
          </cell>
          <cell r="B141">
            <v>8</v>
          </cell>
          <cell r="C141">
            <v>810.07999999999993</v>
          </cell>
          <cell r="D141">
            <v>7.4171152557729006E-2</v>
          </cell>
        </row>
        <row r="142">
          <cell r="A142" t="str">
            <v>4708S022BRA</v>
          </cell>
          <cell r="B142">
            <v>2</v>
          </cell>
          <cell r="C142">
            <v>168.31299999999999</v>
          </cell>
          <cell r="D142">
            <v>3.8526964004940998E-3</v>
          </cell>
        </row>
        <row r="143">
          <cell r="A143" t="str">
            <v>4768S022BRA</v>
          </cell>
          <cell r="B143">
            <v>11</v>
          </cell>
          <cell r="C143">
            <v>481.11500000000001</v>
          </cell>
          <cell r="D143">
            <v>6.0570158918089839E-2</v>
          </cell>
        </row>
        <row r="144">
          <cell r="A144" t="str">
            <v>4800D025BRA</v>
          </cell>
          <cell r="B144">
            <v>30</v>
          </cell>
          <cell r="C144">
            <v>3885.125</v>
          </cell>
          <cell r="D144">
            <v>1.3339617649530613</v>
          </cell>
        </row>
        <row r="145">
          <cell r="A145" t="str">
            <v>4931S037BRA</v>
          </cell>
          <cell r="B145">
            <v>9</v>
          </cell>
          <cell r="C145">
            <v>905.50800000000004</v>
          </cell>
          <cell r="D145">
            <v>9.3272137951220357E-2</v>
          </cell>
        </row>
        <row r="146">
          <cell r="A146" t="str">
            <v>7015S314BRA</v>
          </cell>
          <cell r="B146">
            <v>11</v>
          </cell>
          <cell r="C146">
            <v>224.19800000000001</v>
          </cell>
          <cell r="D146">
            <v>2.8225493882165189E-2</v>
          </cell>
        </row>
        <row r="147">
          <cell r="A147" t="str">
            <v>7204D035BRA</v>
          </cell>
          <cell r="B147">
            <v>15</v>
          </cell>
          <cell r="C147">
            <v>1998.4380000000001</v>
          </cell>
          <cell r="D147">
            <v>0.34308289715636769</v>
          </cell>
        </row>
        <row r="148">
          <cell r="A148" t="str">
            <v>7204D035BRT</v>
          </cell>
          <cell r="B148">
            <v>65</v>
          </cell>
          <cell r="C148">
            <v>8890.3029999999999</v>
          </cell>
          <cell r="D148">
            <v>6.6137389681163175</v>
          </cell>
        </row>
        <row r="149">
          <cell r="A149" t="str">
            <v>7275S314BRA</v>
          </cell>
          <cell r="B149">
            <v>5</v>
          </cell>
          <cell r="C149">
            <v>137.02699999999999</v>
          </cell>
          <cell r="D149">
            <v>7.8413941536082336E-3</v>
          </cell>
        </row>
        <row r="150">
          <cell r="A150" t="str">
            <v>7305S259BRA</v>
          </cell>
          <cell r="B150">
            <v>4</v>
          </cell>
          <cell r="C150">
            <v>148.13300000000001</v>
          </cell>
          <cell r="D150">
            <v>6.7815495641381542E-3</v>
          </cell>
        </row>
        <row r="151">
          <cell r="A151" t="str">
            <v>7377S233BRA</v>
          </cell>
          <cell r="B151">
            <v>4</v>
          </cell>
          <cell r="C151">
            <v>158.49799999999999</v>
          </cell>
          <cell r="D151">
            <v>7.2560607212219354E-3</v>
          </cell>
        </row>
        <row r="152">
          <cell r="A152" t="str">
            <v>7379C002BRA</v>
          </cell>
          <cell r="B152">
            <v>8</v>
          </cell>
          <cell r="C152">
            <v>286.23200000000003</v>
          </cell>
          <cell r="D152">
            <v>2.6207482395447228E-2</v>
          </cell>
        </row>
        <row r="153">
          <cell r="A153" t="str">
            <v>7415B123BRA</v>
          </cell>
          <cell r="B153">
            <v>17</v>
          </cell>
          <cell r="C153">
            <v>1332.617</v>
          </cell>
          <cell r="D153">
            <v>0.25928142278176131</v>
          </cell>
        </row>
        <row r="154">
          <cell r="A154" t="str">
            <v>7494S140BRA</v>
          </cell>
          <cell r="B154">
            <v>2</v>
          </cell>
          <cell r="C154">
            <v>87.75</v>
          </cell>
          <cell r="D154">
            <v>2.0086036678293256E-3</v>
          </cell>
        </row>
        <row r="155">
          <cell r="A155" t="str">
            <v>7530S140BRA</v>
          </cell>
          <cell r="B155">
            <v>26</v>
          </cell>
          <cell r="C155">
            <v>2494.4879999999998</v>
          </cell>
          <cell r="D155">
            <v>0.74228707350462786</v>
          </cell>
        </row>
        <row r="156">
          <cell r="A156" t="str">
            <v>7540S037BRA</v>
          </cell>
          <cell r="B156">
            <v>6</v>
          </cell>
          <cell r="C156">
            <v>257.52499999999998</v>
          </cell>
          <cell r="D156">
            <v>1.7684296053256311E-2</v>
          </cell>
        </row>
        <row r="157">
          <cell r="A157" t="str">
            <v>7703D035BRA</v>
          </cell>
          <cell r="B157">
            <v>3</v>
          </cell>
          <cell r="C157">
            <v>368.47800000000001</v>
          </cell>
          <cell r="D157">
            <v>1.2651730979733577E-2</v>
          </cell>
        </row>
        <row r="158">
          <cell r="A158" t="str">
            <v>7709S089BRA</v>
          </cell>
          <cell r="B158">
            <v>14</v>
          </cell>
          <cell r="C158">
            <v>1345.374</v>
          </cell>
          <cell r="D158">
            <v>0.21556993797168636</v>
          </cell>
        </row>
        <row r="159">
          <cell r="A159" t="str">
            <v>7717B292BRA</v>
          </cell>
          <cell r="B159">
            <v>12</v>
          </cell>
          <cell r="C159">
            <v>1141.607</v>
          </cell>
          <cell r="D159">
            <v>0.15678878683211164</v>
          </cell>
        </row>
        <row r="160">
          <cell r="A160" t="str">
            <v>7722C190BRA</v>
          </cell>
          <cell r="B160">
            <v>5</v>
          </cell>
          <cell r="C160">
            <v>234.018</v>
          </cell>
          <cell r="D160">
            <v>1.339172117202516E-2</v>
          </cell>
        </row>
        <row r="161">
          <cell r="A161" t="str">
            <v>7726B123BRA</v>
          </cell>
          <cell r="B161">
            <v>38</v>
          </cell>
          <cell r="C161">
            <v>3195.6369999999997</v>
          </cell>
          <cell r="D161">
            <v>1.3898187553934009</v>
          </cell>
        </row>
        <row r="162">
          <cell r="A162" t="str">
            <v>7728B292BRA</v>
          </cell>
          <cell r="B162">
            <v>47</v>
          </cell>
          <cell r="C162">
            <v>3767.2730000000001</v>
          </cell>
          <cell r="D162">
            <v>2.0264788785138248</v>
          </cell>
        </row>
        <row r="163">
          <cell r="A163" t="str">
            <v>7731S089BRA</v>
          </cell>
          <cell r="B163">
            <v>30</v>
          </cell>
          <cell r="C163">
            <v>2359.9370000000004</v>
          </cell>
          <cell r="D163">
            <v>0.81028685710190362</v>
          </cell>
        </row>
        <row r="164">
          <cell r="A164" t="str">
            <v>7731S089BRT</v>
          </cell>
          <cell r="B164">
            <v>2</v>
          </cell>
          <cell r="C164">
            <v>130.20400000000001</v>
          </cell>
          <cell r="D164">
            <v>2.9803787118638124E-3</v>
          </cell>
        </row>
        <row r="165">
          <cell r="A165" t="str">
            <v>7734S089BRA</v>
          </cell>
          <cell r="B165">
            <v>9</v>
          </cell>
          <cell r="C165">
            <v>667.86</v>
          </cell>
          <cell r="D165">
            <v>6.8793130543409922E-2</v>
          </cell>
        </row>
        <row r="166">
          <cell r="A166" t="str">
            <v>7737B292BRA</v>
          </cell>
          <cell r="B166">
            <v>3</v>
          </cell>
          <cell r="C166">
            <v>276.37099999999998</v>
          </cell>
          <cell r="D166">
            <v>9.4892274236180948E-3</v>
          </cell>
        </row>
        <row r="167">
          <cell r="A167" t="str">
            <v>7738B123BRA</v>
          </cell>
          <cell r="B167">
            <v>5</v>
          </cell>
          <cell r="C167">
            <v>497.88200000000001</v>
          </cell>
          <cell r="D167">
            <v>2.8491384938638186E-2</v>
          </cell>
        </row>
        <row r="168">
          <cell r="A168" t="str">
            <v>7740P029BRA</v>
          </cell>
          <cell r="B168">
            <v>5</v>
          </cell>
          <cell r="C168">
            <v>399.863</v>
          </cell>
          <cell r="D168">
            <v>2.2882230439579421E-2</v>
          </cell>
        </row>
        <row r="169">
          <cell r="A169" t="str">
            <v>7744B123BRA</v>
          </cell>
          <cell r="B169">
            <v>4</v>
          </cell>
          <cell r="C169">
            <v>355.67200000000003</v>
          </cell>
          <cell r="D169">
            <v>1.6282714159411783E-2</v>
          </cell>
        </row>
        <row r="170">
          <cell r="A170" t="str">
            <v>7745B123BRA</v>
          </cell>
          <cell r="B170">
            <v>2</v>
          </cell>
          <cell r="C170">
            <v>166.70500000000001</v>
          </cell>
          <cell r="D170">
            <v>3.8158891674699457E-3</v>
          </cell>
        </row>
        <row r="171">
          <cell r="A171" t="str">
            <v>7750S022BRA</v>
          </cell>
          <cell r="B171">
            <v>10</v>
          </cell>
          <cell r="C171">
            <v>378.48900000000003</v>
          </cell>
          <cell r="D171">
            <v>4.3318199067410468E-2</v>
          </cell>
        </row>
        <row r="172">
          <cell r="A172" t="str">
            <v>7800S320BRA</v>
          </cell>
          <cell r="B172">
            <v>5</v>
          </cell>
          <cell r="C172">
            <v>238.30900000000003</v>
          </cell>
          <cell r="D172">
            <v>1.363727440104669E-2</v>
          </cell>
        </row>
        <row r="173">
          <cell r="A173" t="str">
            <v>7807S089BRA</v>
          </cell>
          <cell r="B173">
            <v>1</v>
          </cell>
          <cell r="C173">
            <v>44.945</v>
          </cell>
          <cell r="D173">
            <v>5.1439710456176093E-4</v>
          </cell>
        </row>
        <row r="174">
          <cell r="A174" t="str">
            <v>7834D035BRA</v>
          </cell>
          <cell r="B174">
            <v>28</v>
          </cell>
          <cell r="C174">
            <v>3407.6840000000002</v>
          </cell>
          <cell r="D174">
            <v>1.0920297679412685</v>
          </cell>
        </row>
        <row r="175">
          <cell r="A175" t="str">
            <v>7837D035BRA</v>
          </cell>
          <cell r="B175">
            <v>29</v>
          </cell>
          <cell r="C175">
            <v>3701.4389999999999</v>
          </cell>
          <cell r="D175">
            <v>1.2285298837478567</v>
          </cell>
        </row>
        <row r="176">
          <cell r="A176" t="str">
            <v>7842D045BRA</v>
          </cell>
          <cell r="B176">
            <v>5</v>
          </cell>
          <cell r="C176">
            <v>461.21</v>
          </cell>
          <cell r="D176">
            <v>2.6392823294574451E-2</v>
          </cell>
        </row>
        <row r="177">
          <cell r="A177" t="str">
            <v>7877S233BRA</v>
          </cell>
          <cell r="B177">
            <v>2</v>
          </cell>
          <cell r="C177">
            <v>75.727000000000004</v>
          </cell>
          <cell r="D177">
            <v>1.7333963527488474E-3</v>
          </cell>
        </row>
        <row r="178">
          <cell r="A178" t="str">
            <v>7884B123BRA</v>
          </cell>
          <cell r="B178">
            <v>13</v>
          </cell>
          <cell r="C178">
            <v>1175.1509999999998</v>
          </cell>
          <cell r="D178">
            <v>0.17484537843357775</v>
          </cell>
        </row>
        <row r="179">
          <cell r="A179" t="str">
            <v>7891B123BRA</v>
          </cell>
          <cell r="B179">
            <v>8</v>
          </cell>
          <cell r="C179">
            <v>812.15100000000007</v>
          </cell>
          <cell r="D179">
            <v>7.4360773900000218E-2</v>
          </cell>
        </row>
        <row r="180">
          <cell r="A180" t="str">
            <v>7893D035BRT</v>
          </cell>
          <cell r="B180">
            <v>2</v>
          </cell>
          <cell r="C180">
            <v>92.769000000000005</v>
          </cell>
          <cell r="D180">
            <v>2.1234889306080765E-3</v>
          </cell>
        </row>
        <row r="181">
          <cell r="A181" t="str">
            <v>7896D035BRA</v>
          </cell>
          <cell r="B181">
            <v>4</v>
          </cell>
          <cell r="C181">
            <v>218.12799999999999</v>
          </cell>
          <cell r="D181">
            <v>9.985930503846727E-3</v>
          </cell>
        </row>
        <row r="182">
          <cell r="A182" t="str">
            <v>7950S028BRA</v>
          </cell>
          <cell r="B182">
            <v>20</v>
          </cell>
          <cell r="C182">
            <v>1755.028</v>
          </cell>
          <cell r="D182">
            <v>0.40172714278554594</v>
          </cell>
        </row>
        <row r="183">
          <cell r="A183" t="str">
            <v>7965S294BRA</v>
          </cell>
          <cell r="B183">
            <v>6</v>
          </cell>
          <cell r="C183">
            <v>519.75099999999998</v>
          </cell>
          <cell r="D183">
            <v>3.5691410767793495E-2</v>
          </cell>
        </row>
        <row r="184">
          <cell r="A184" t="str">
            <v>7991S216BRA</v>
          </cell>
          <cell r="B184">
            <v>11</v>
          </cell>
          <cell r="C184">
            <v>466.70699999999999</v>
          </cell>
          <cell r="D184">
            <v>5.875625818813579E-2</v>
          </cell>
        </row>
        <row r="185">
          <cell r="A185" t="str">
            <v>BRBBSG</v>
          </cell>
          <cell r="B185">
            <v>48</v>
          </cell>
          <cell r="C185">
            <v>2035.4110000000003</v>
          </cell>
          <cell r="D185">
            <v>7</v>
          </cell>
        </row>
        <row r="186">
          <cell r="A186" t="str">
            <v>0700S306BRA</v>
          </cell>
          <cell r="B186">
            <v>2</v>
          </cell>
          <cell r="C186">
            <v>92.997</v>
          </cell>
          <cell r="D186">
            <v>9.1379087565115827E-2</v>
          </cell>
        </row>
        <row r="187">
          <cell r="A187" t="str">
            <v>0808U161BRA</v>
          </cell>
          <cell r="B187">
            <v>4</v>
          </cell>
          <cell r="C187">
            <v>176.24599999999998</v>
          </cell>
          <cell r="D187">
            <v>0.34635953131824471</v>
          </cell>
        </row>
        <row r="188">
          <cell r="A188" t="str">
            <v>1347S541BRA</v>
          </cell>
          <cell r="B188">
            <v>2</v>
          </cell>
          <cell r="C188">
            <v>65.647000000000006</v>
          </cell>
          <cell r="D188">
            <v>6.4504908345292419E-2</v>
          </cell>
        </row>
        <row r="189">
          <cell r="A189" t="str">
            <v>1403S037BRA</v>
          </cell>
          <cell r="B189">
            <v>6</v>
          </cell>
          <cell r="C189">
            <v>190.624</v>
          </cell>
          <cell r="D189">
            <v>0.56192287454474787</v>
          </cell>
        </row>
        <row r="190">
          <cell r="A190" t="str">
            <v>1658S037BRA</v>
          </cell>
          <cell r="B190">
            <v>8</v>
          </cell>
          <cell r="C190">
            <v>300.577</v>
          </cell>
          <cell r="D190">
            <v>1.181390883708499</v>
          </cell>
        </row>
        <row r="191">
          <cell r="A191" t="str">
            <v>1881P070BRA</v>
          </cell>
          <cell r="B191">
            <v>2</v>
          </cell>
          <cell r="C191">
            <v>75.186999999999998</v>
          </cell>
          <cell r="D191">
            <v>7.3878936489976704E-2</v>
          </cell>
        </row>
        <row r="192">
          <cell r="A192" t="str">
            <v>1980S037BRA</v>
          </cell>
          <cell r="B192">
            <v>2</v>
          </cell>
          <cell r="C192">
            <v>59.247999999999998</v>
          </cell>
          <cell r="D192">
            <v>5.8217234750131533E-2</v>
          </cell>
        </row>
        <row r="193">
          <cell r="A193" t="str">
            <v>7900S073BRA</v>
          </cell>
          <cell r="B193">
            <v>11</v>
          </cell>
          <cell r="C193">
            <v>551.17000000000007</v>
          </cell>
          <cell r="D193">
            <v>2.9786957032265224</v>
          </cell>
        </row>
        <row r="194">
          <cell r="A194" t="str">
            <v>7997S073BRA</v>
          </cell>
          <cell r="B194">
            <v>6</v>
          </cell>
          <cell r="C194">
            <v>285.49700000000001</v>
          </cell>
          <cell r="D194">
            <v>0.84159022428394059</v>
          </cell>
        </row>
        <row r="195">
          <cell r="A195" t="str">
            <v>7999S140BRA</v>
          </cell>
          <cell r="B195">
            <v>5</v>
          </cell>
          <cell r="C195">
            <v>238.21800000000002</v>
          </cell>
          <cell r="D195">
            <v>0.58518402425849125</v>
          </cell>
        </row>
        <row r="196">
          <cell r="A196" t="str">
            <v>BRBBSM</v>
          </cell>
          <cell r="B196">
            <v>168</v>
          </cell>
          <cell r="C196">
            <v>9657.860999999999</v>
          </cell>
          <cell r="D196">
            <v>11</v>
          </cell>
        </row>
        <row r="197">
          <cell r="A197" t="str">
            <v>1011B009BRA</v>
          </cell>
          <cell r="B197">
            <v>2</v>
          </cell>
          <cell r="C197">
            <v>126.51300000000001</v>
          </cell>
          <cell r="D197">
            <v>2.6198968902120257E-2</v>
          </cell>
        </row>
        <row r="198">
          <cell r="A198" t="str">
            <v>1107S078BRA</v>
          </cell>
          <cell r="B198">
            <v>7</v>
          </cell>
          <cell r="C198">
            <v>420.57499999999999</v>
          </cell>
          <cell r="D198">
            <v>0.30483199126597499</v>
          </cell>
        </row>
        <row r="199">
          <cell r="A199" t="str">
            <v>1289C121BRA</v>
          </cell>
          <cell r="B199">
            <v>4</v>
          </cell>
          <cell r="C199">
            <v>245.54</v>
          </cell>
          <cell r="D199">
            <v>0.10169539611307307</v>
          </cell>
        </row>
        <row r="200">
          <cell r="A200" t="str">
            <v>1373S089BRA</v>
          </cell>
          <cell r="B200">
            <v>3</v>
          </cell>
          <cell r="C200">
            <v>173.97300000000001</v>
          </cell>
          <cell r="D200">
            <v>5.4040848175387915E-2</v>
          </cell>
        </row>
        <row r="201">
          <cell r="A201" t="str">
            <v>1391C121BRA</v>
          </cell>
          <cell r="B201">
            <v>3</v>
          </cell>
          <cell r="C201">
            <v>197.90299999999999</v>
          </cell>
          <cell r="D201">
            <v>6.1474171144107373E-2</v>
          </cell>
        </row>
        <row r="202">
          <cell r="A202" t="str">
            <v>2060S259BRA</v>
          </cell>
          <cell r="B202">
            <v>16</v>
          </cell>
          <cell r="C202">
            <v>967.33400000000006</v>
          </cell>
          <cell r="D202">
            <v>1.6025643773502232</v>
          </cell>
        </row>
        <row r="203">
          <cell r="A203" t="str">
            <v>2181S294BRA</v>
          </cell>
          <cell r="B203">
            <v>4</v>
          </cell>
          <cell r="C203">
            <v>226.155</v>
          </cell>
          <cell r="D203">
            <v>9.3666703217203079E-2</v>
          </cell>
        </row>
        <row r="204">
          <cell r="A204" t="str">
            <v>4048R010BRA</v>
          </cell>
          <cell r="B204">
            <v>5</v>
          </cell>
          <cell r="C204">
            <v>129.376</v>
          </cell>
          <cell r="D204">
            <v>6.6979634517415412E-2</v>
          </cell>
        </row>
        <row r="205">
          <cell r="A205" t="str">
            <v>4051R010BRA</v>
          </cell>
          <cell r="B205">
            <v>3</v>
          </cell>
          <cell r="C205">
            <v>108.029</v>
          </cell>
          <cell r="D205">
            <v>3.3556809318336642E-2</v>
          </cell>
        </row>
        <row r="206">
          <cell r="A206" t="str">
            <v>4055C142BRA</v>
          </cell>
          <cell r="B206">
            <v>5</v>
          </cell>
          <cell r="C206">
            <v>300.185</v>
          </cell>
          <cell r="D206">
            <v>0.15540967094059441</v>
          </cell>
        </row>
        <row r="207">
          <cell r="A207" t="str">
            <v>4058C048BRA</v>
          </cell>
          <cell r="B207">
            <v>14</v>
          </cell>
          <cell r="C207">
            <v>747.05</v>
          </cell>
          <cell r="D207">
            <v>1.0829209490590102</v>
          </cell>
        </row>
        <row r="208">
          <cell r="A208" t="str">
            <v>4168S233BRA</v>
          </cell>
          <cell r="B208">
            <v>9</v>
          </cell>
          <cell r="C208">
            <v>508.54</v>
          </cell>
          <cell r="D208">
            <v>0.4738999660483828</v>
          </cell>
        </row>
        <row r="209">
          <cell r="A209" t="str">
            <v>4312S022BRA</v>
          </cell>
          <cell r="B209">
            <v>1</v>
          </cell>
          <cell r="C209">
            <v>58.262999999999998</v>
          </cell>
          <cell r="D209">
            <v>6.0327022722733332E-3</v>
          </cell>
        </row>
        <row r="210">
          <cell r="A210" t="str">
            <v>7057C002BRA</v>
          </cell>
          <cell r="B210">
            <v>9</v>
          </cell>
          <cell r="C210">
            <v>486.339</v>
          </cell>
          <cell r="D210">
            <v>0.45321122347898773</v>
          </cell>
        </row>
        <row r="211">
          <cell r="A211" t="str">
            <v>7064C002BRA</v>
          </cell>
          <cell r="B211">
            <v>11</v>
          </cell>
          <cell r="C211">
            <v>610.45699999999999</v>
          </cell>
          <cell r="D211">
            <v>0.69529132796589233</v>
          </cell>
        </row>
        <row r="212">
          <cell r="A212" t="str">
            <v>7229S233BRA</v>
          </cell>
          <cell r="B212">
            <v>4</v>
          </cell>
          <cell r="C212">
            <v>224.00899999999999</v>
          </cell>
          <cell r="D212">
            <v>9.2777893572914341E-2</v>
          </cell>
        </row>
        <row r="213">
          <cell r="A213" t="str">
            <v>7250S022BRA</v>
          </cell>
          <cell r="B213">
            <v>3</v>
          </cell>
          <cell r="C213">
            <v>173.29500000000002</v>
          </cell>
          <cell r="D213">
            <v>5.3830242535070669E-2</v>
          </cell>
        </row>
        <row r="214">
          <cell r="A214" t="str">
            <v>7277S233BRA</v>
          </cell>
          <cell r="B214">
            <v>2</v>
          </cell>
          <cell r="C214">
            <v>121.90600000000001</v>
          </cell>
          <cell r="D214">
            <v>2.5244927422335032E-2</v>
          </cell>
        </row>
        <row r="215">
          <cell r="A215" t="str">
            <v>7278C002BRA</v>
          </cell>
          <cell r="B215">
            <v>20</v>
          </cell>
          <cell r="C215">
            <v>1234.855</v>
          </cell>
          <cell r="D215">
            <v>2.5572018483181735</v>
          </cell>
        </row>
        <row r="216">
          <cell r="A216" t="str">
            <v>7279C002BRA</v>
          </cell>
          <cell r="B216">
            <v>6</v>
          </cell>
          <cell r="C216">
            <v>354.48</v>
          </cell>
          <cell r="D216">
            <v>0.22022267663616202</v>
          </cell>
        </row>
        <row r="217">
          <cell r="A217" t="str">
            <v>7287C198BRA</v>
          </cell>
          <cell r="B217">
            <v>6</v>
          </cell>
          <cell r="C217">
            <v>389.30700000000002</v>
          </cell>
          <cell r="D217">
            <v>0.24185914458698465</v>
          </cell>
        </row>
        <row r="218">
          <cell r="A218" t="str">
            <v>7394S140BRA</v>
          </cell>
          <cell r="B218">
            <v>2</v>
          </cell>
          <cell r="C218">
            <v>111.956</v>
          </cell>
          <cell r="D218">
            <v>2.3184429761414046E-2</v>
          </cell>
        </row>
        <row r="219">
          <cell r="A219" t="str">
            <v>7500S320BRA</v>
          </cell>
          <cell r="B219">
            <v>2</v>
          </cell>
          <cell r="C219">
            <v>152.679</v>
          </cell>
          <cell r="D219">
            <v>3.1617560037362318E-2</v>
          </cell>
        </row>
        <row r="220">
          <cell r="A220" t="str">
            <v>7824S296BRT</v>
          </cell>
          <cell r="B220">
            <v>12</v>
          </cell>
          <cell r="C220">
            <v>745.94899999999996</v>
          </cell>
          <cell r="D220">
            <v>0.92684995155759642</v>
          </cell>
        </row>
        <row r="221">
          <cell r="A221" t="str">
            <v>7868C190BRA</v>
          </cell>
          <cell r="B221">
            <v>15</v>
          </cell>
          <cell r="C221">
            <v>843.19299999999998</v>
          </cell>
          <cell r="D221">
            <v>1.3095958825665437</v>
          </cell>
        </row>
        <row r="222">
          <cell r="A222" t="str">
            <v>BRNNSM</v>
          </cell>
          <cell r="B222">
            <v>630</v>
          </cell>
          <cell r="C222">
            <v>46078.046000000009</v>
          </cell>
          <cell r="D222">
            <v>43</v>
          </cell>
        </row>
        <row r="223">
          <cell r="A223" t="str">
            <v>0687C002BRA</v>
          </cell>
          <cell r="B223">
            <v>27</v>
          </cell>
          <cell r="C223">
            <v>1927.386</v>
          </cell>
          <cell r="D223">
            <v>1.1293756249993758</v>
          </cell>
        </row>
        <row r="224">
          <cell r="A224" t="str">
            <v>1075C142BRA</v>
          </cell>
          <cell r="B224">
            <v>25</v>
          </cell>
          <cell r="C224">
            <v>1285.4760000000001</v>
          </cell>
          <cell r="D224">
            <v>0.69744493939695273</v>
          </cell>
        </row>
        <row r="225">
          <cell r="A225" t="str">
            <v>1082S259BRA</v>
          </cell>
          <cell r="B225">
            <v>3</v>
          </cell>
          <cell r="C225">
            <v>160.94399999999999</v>
          </cell>
          <cell r="D225">
            <v>1.0478569338639054E-2</v>
          </cell>
        </row>
        <row r="226">
          <cell r="A226" t="str">
            <v>1092C002BRA</v>
          </cell>
          <cell r="B226">
            <v>24</v>
          </cell>
          <cell r="C226">
            <v>2096.6469999999999</v>
          </cell>
          <cell r="D226">
            <v>1.0920499536807613</v>
          </cell>
        </row>
        <row r="227">
          <cell r="A227" t="str">
            <v>1110S259BRA</v>
          </cell>
          <cell r="B227">
            <v>6</v>
          </cell>
          <cell r="C227">
            <v>334.16800000000001</v>
          </cell>
          <cell r="D227">
            <v>4.3513303493815679E-2</v>
          </cell>
        </row>
        <row r="228">
          <cell r="A228" t="str">
            <v>1188C194BRA</v>
          </cell>
          <cell r="B228">
            <v>45</v>
          </cell>
          <cell r="C228">
            <v>4205.0190000000002</v>
          </cell>
          <cell r="D228">
            <v>4.1066380071759117</v>
          </cell>
        </row>
        <row r="229">
          <cell r="A229" t="str">
            <v>2191C002BRA</v>
          </cell>
          <cell r="B229">
            <v>4</v>
          </cell>
          <cell r="C229">
            <v>223.83</v>
          </cell>
          <cell r="D229">
            <v>1.9430511441392281E-2</v>
          </cell>
        </row>
        <row r="230">
          <cell r="A230" t="str">
            <v>4063C002BRA</v>
          </cell>
          <cell r="B230">
            <v>4</v>
          </cell>
          <cell r="C230">
            <v>221.66200000000001</v>
          </cell>
          <cell r="D230">
            <v>1.924230901631549E-2</v>
          </cell>
        </row>
        <row r="231">
          <cell r="A231" t="str">
            <v>4116C002BRA</v>
          </cell>
          <cell r="B231">
            <v>19</v>
          </cell>
          <cell r="C231">
            <v>1670.2380000000003</v>
          </cell>
          <cell r="D231">
            <v>0.6887124076398552</v>
          </cell>
        </row>
        <row r="232">
          <cell r="A232" t="str">
            <v>4145C002BRA</v>
          </cell>
          <cell r="B232">
            <v>18</v>
          </cell>
          <cell r="C232">
            <v>905.69100000000003</v>
          </cell>
          <cell r="D232">
            <v>0.35380054961531998</v>
          </cell>
        </row>
        <row r="233">
          <cell r="A233" t="str">
            <v>4153C002BRA</v>
          </cell>
          <cell r="B233">
            <v>2</v>
          </cell>
          <cell r="C233">
            <v>97.86</v>
          </cell>
          <cell r="D233">
            <v>4.247575949726687E-3</v>
          </cell>
        </row>
        <row r="234">
          <cell r="A234" t="str">
            <v>4154C002BRA</v>
          </cell>
          <cell r="B234">
            <v>37</v>
          </cell>
          <cell r="C234">
            <v>1974.4630000000002</v>
          </cell>
          <cell r="D234">
            <v>1.5854650390339902</v>
          </cell>
        </row>
        <row r="235">
          <cell r="A235" t="str">
            <v>4173C142BRA</v>
          </cell>
          <cell r="B235">
            <v>2</v>
          </cell>
          <cell r="C235">
            <v>167.91900000000001</v>
          </cell>
          <cell r="D235">
            <v>7.2884601052744281E-3</v>
          </cell>
        </row>
        <row r="236">
          <cell r="A236" t="str">
            <v>4226S022BRA</v>
          </cell>
          <cell r="B236">
            <v>27</v>
          </cell>
          <cell r="C236">
            <v>2406.4869999999996</v>
          </cell>
          <cell r="D236">
            <v>1.4101107716242998</v>
          </cell>
        </row>
        <row r="237">
          <cell r="A237" t="str">
            <v>4231C002BRA</v>
          </cell>
          <cell r="B237">
            <v>25</v>
          </cell>
          <cell r="C237">
            <v>1347.701</v>
          </cell>
          <cell r="D237">
            <v>0.73120559409138131</v>
          </cell>
        </row>
        <row r="238">
          <cell r="A238" t="str">
            <v>4246C002BRA</v>
          </cell>
          <cell r="B238">
            <v>34</v>
          </cell>
          <cell r="C238">
            <v>2080.4899999999998</v>
          </cell>
          <cell r="D238">
            <v>1.5351488646024611</v>
          </cell>
        </row>
        <row r="239">
          <cell r="A239" t="str">
            <v>4265C194BRA</v>
          </cell>
          <cell r="B239">
            <v>25</v>
          </cell>
          <cell r="C239">
            <v>2604.578</v>
          </cell>
          <cell r="D239">
            <v>1.41313392499326</v>
          </cell>
        </row>
        <row r="240">
          <cell r="A240" t="str">
            <v>4291C002BRA</v>
          </cell>
          <cell r="B240">
            <v>22</v>
          </cell>
          <cell r="C240">
            <v>2164.002</v>
          </cell>
          <cell r="D240">
            <v>1.033204489617463</v>
          </cell>
        </row>
        <row r="241">
          <cell r="A241" t="str">
            <v>4298C190BRA</v>
          </cell>
          <cell r="B241">
            <v>6</v>
          </cell>
          <cell r="C241">
            <v>342.39499999999998</v>
          </cell>
          <cell r="D241">
            <v>4.4584572878806523E-2</v>
          </cell>
        </row>
        <row r="242">
          <cell r="A242" t="str">
            <v>5612T173BRA</v>
          </cell>
          <cell r="B242">
            <v>12</v>
          </cell>
          <cell r="C242">
            <v>1267.54</v>
          </cell>
          <cell r="D242">
            <v>0.33010253950438778</v>
          </cell>
        </row>
        <row r="243">
          <cell r="A243" t="str">
            <v>7018C002BRA</v>
          </cell>
          <cell r="B243">
            <v>32</v>
          </cell>
          <cell r="C243">
            <v>3210.5509999999999</v>
          </cell>
          <cell r="D243">
            <v>2.2296438525192666</v>
          </cell>
        </row>
        <row r="244">
          <cell r="A244" t="str">
            <v>7068C002BRA</v>
          </cell>
          <cell r="B244">
            <v>55</v>
          </cell>
          <cell r="C244">
            <v>3124.837</v>
          </cell>
          <cell r="D244">
            <v>3.7298898264913394</v>
          </cell>
        </row>
        <row r="245">
          <cell r="A245" t="str">
            <v>7147C002BRA</v>
          </cell>
          <cell r="B245">
            <v>87</v>
          </cell>
          <cell r="C245">
            <v>6135.5649999999996</v>
          </cell>
          <cell r="D245">
            <v>11.584565782151437</v>
          </cell>
        </row>
        <row r="246">
          <cell r="A246" t="str">
            <v>7151S022BRA</v>
          </cell>
          <cell r="B246">
            <v>75</v>
          </cell>
          <cell r="C246">
            <v>5364.8789999999999</v>
          </cell>
          <cell r="D246">
            <v>8.7322697017143458</v>
          </cell>
        </row>
        <row r="247">
          <cell r="A247" t="str">
            <v>7251C002BRA</v>
          </cell>
          <cell r="B247">
            <v>14</v>
          </cell>
          <cell r="C247">
            <v>757.71799999999996</v>
          </cell>
          <cell r="D247">
            <v>0.23021922413984303</v>
          </cell>
        </row>
        <row r="248">
          <cell r="A248" t="str">
            <v>BRPBBG</v>
          </cell>
          <cell r="B248">
            <v>2154</v>
          </cell>
          <cell r="C248">
            <v>201866.47799999992</v>
          </cell>
          <cell r="D248">
            <v>86</v>
          </cell>
        </row>
        <row r="249">
          <cell r="A249" t="str">
            <v>5350T188BRA</v>
          </cell>
          <cell r="B249">
            <v>18</v>
          </cell>
          <cell r="C249">
            <v>1385.9830000000002</v>
          </cell>
          <cell r="D249">
            <v>0.1235851254114614</v>
          </cell>
        </row>
        <row r="250">
          <cell r="A250" t="str">
            <v>5362T188BRA</v>
          </cell>
          <cell r="B250">
            <v>2</v>
          </cell>
          <cell r="C250">
            <v>144.63300000000001</v>
          </cell>
          <cell r="D250">
            <v>1.432957085623697E-3</v>
          </cell>
        </row>
        <row r="251">
          <cell r="A251" t="str">
            <v>5711T047BRA</v>
          </cell>
          <cell r="B251">
            <v>3</v>
          </cell>
          <cell r="C251">
            <v>253.05799999999999</v>
          </cell>
          <cell r="D251">
            <v>3.7607729996656518E-3</v>
          </cell>
        </row>
        <row r="252">
          <cell r="A252" t="str">
            <v>5804T200BRA</v>
          </cell>
          <cell r="B252">
            <v>16</v>
          </cell>
          <cell r="C252">
            <v>1216.192</v>
          </cell>
          <cell r="D252">
            <v>9.6395757199469287E-2</v>
          </cell>
        </row>
        <row r="253">
          <cell r="A253" t="str">
            <v>5805T230BRA</v>
          </cell>
          <cell r="B253">
            <v>12</v>
          </cell>
          <cell r="C253">
            <v>1433.4190000000001</v>
          </cell>
          <cell r="D253">
            <v>8.5209927722620732E-2</v>
          </cell>
        </row>
        <row r="254">
          <cell r="A254" t="str">
            <v>5808T047BRA</v>
          </cell>
          <cell r="B254">
            <v>12</v>
          </cell>
          <cell r="C254">
            <v>1311.09</v>
          </cell>
          <cell r="D254">
            <v>7.7938051705642802E-2</v>
          </cell>
        </row>
        <row r="255">
          <cell r="A255" t="str">
            <v>5809T188BRA</v>
          </cell>
          <cell r="B255">
            <v>7</v>
          </cell>
          <cell r="C255">
            <v>549.01300000000003</v>
          </cell>
          <cell r="D255">
            <v>1.9037786947469316E-2</v>
          </cell>
        </row>
        <row r="256">
          <cell r="A256" t="str">
            <v>5810T188BRA</v>
          </cell>
          <cell r="B256">
            <v>14</v>
          </cell>
          <cell r="C256">
            <v>1098.6510000000001</v>
          </cell>
          <cell r="D256">
            <v>7.6194493272924727E-2</v>
          </cell>
        </row>
        <row r="257">
          <cell r="A257" t="str">
            <v>5813T173BRA</v>
          </cell>
          <cell r="B257">
            <v>12</v>
          </cell>
          <cell r="C257">
            <v>806.49299999999994</v>
          </cell>
          <cell r="D257">
            <v>4.7942165018602066E-2</v>
          </cell>
        </row>
        <row r="258">
          <cell r="A258" t="str">
            <v>5815T200BRA</v>
          </cell>
          <cell r="B258">
            <v>2</v>
          </cell>
          <cell r="C258">
            <v>143.50399999999999</v>
          </cell>
          <cell r="D258">
            <v>1.4217714741127058E-3</v>
          </cell>
        </row>
        <row r="259">
          <cell r="A259" t="str">
            <v>5832T183BRA</v>
          </cell>
          <cell r="B259">
            <v>2</v>
          </cell>
          <cell r="C259">
            <v>149.012</v>
          </cell>
          <cell r="D259">
            <v>1.4763421988270888E-3</v>
          </cell>
        </row>
        <row r="260">
          <cell r="A260" t="str">
            <v>5934T200BRA</v>
          </cell>
          <cell r="B260">
            <v>3</v>
          </cell>
          <cell r="C260">
            <v>234.82400000000001</v>
          </cell>
          <cell r="D260">
            <v>3.4897919009613887E-3</v>
          </cell>
        </row>
        <row r="261">
          <cell r="A261" t="str">
            <v>6195T282BRA</v>
          </cell>
          <cell r="B261">
            <v>57</v>
          </cell>
          <cell r="C261">
            <v>5451.8820000000005</v>
          </cell>
          <cell r="D261">
            <v>1.5394199030905973</v>
          </cell>
        </row>
        <row r="262">
          <cell r="A262" t="str">
            <v>6201T279BRA</v>
          </cell>
          <cell r="B262">
            <v>120</v>
          </cell>
          <cell r="C262">
            <v>13877.369000000001</v>
          </cell>
          <cell r="D262">
            <v>8.2494344603367029</v>
          </cell>
        </row>
        <row r="263">
          <cell r="A263" t="str">
            <v>6332T205BRA</v>
          </cell>
          <cell r="B263">
            <v>12</v>
          </cell>
          <cell r="C263">
            <v>1189.8799999999999</v>
          </cell>
          <cell r="D263">
            <v>7.0732694905391885E-2</v>
          </cell>
        </row>
        <row r="264">
          <cell r="A264" t="str">
            <v>6350T094BRA</v>
          </cell>
          <cell r="B264">
            <v>19</v>
          </cell>
          <cell r="C264">
            <v>1641.5300000000002</v>
          </cell>
          <cell r="D264">
            <v>0.15450346342298604</v>
          </cell>
        </row>
        <row r="265">
          <cell r="A265" t="str">
            <v>6359T205BRA</v>
          </cell>
          <cell r="B265">
            <v>17</v>
          </cell>
          <cell r="C265">
            <v>1874.8890000000001</v>
          </cell>
          <cell r="D265">
            <v>0.15789205476701296</v>
          </cell>
        </row>
        <row r="266">
          <cell r="A266" t="str">
            <v>6361M263BRA</v>
          </cell>
          <cell r="B266">
            <v>2</v>
          </cell>
          <cell r="C266">
            <v>137.08099999999999</v>
          </cell>
          <cell r="D266">
            <v>1.3581353512295395E-3</v>
          </cell>
        </row>
        <row r="267">
          <cell r="A267" t="str">
            <v>6369T194BRA</v>
          </cell>
          <cell r="B267">
            <v>2</v>
          </cell>
          <cell r="C267">
            <v>152.05199999999999</v>
          </cell>
          <cell r="D267">
            <v>1.5064611173332112E-3</v>
          </cell>
        </row>
        <row r="268">
          <cell r="A268" t="str">
            <v>6375T182BRA</v>
          </cell>
          <cell r="B268">
            <v>23</v>
          </cell>
          <cell r="C268">
            <v>2116.2629999999999</v>
          </cell>
          <cell r="D268">
            <v>0.24112001894638505</v>
          </cell>
        </row>
        <row r="269">
          <cell r="A269" t="str">
            <v>6395T194BRA</v>
          </cell>
          <cell r="B269">
            <v>36</v>
          </cell>
          <cell r="C269">
            <v>3210.6979999999999</v>
          </cell>
          <cell r="D269">
            <v>0.57258208071574945</v>
          </cell>
        </row>
        <row r="270">
          <cell r="A270" t="str">
            <v>6403T205BRA</v>
          </cell>
          <cell r="B270">
            <v>2</v>
          </cell>
          <cell r="C270">
            <v>182.822</v>
          </cell>
          <cell r="D270">
            <v>1.8113160918178804E-3</v>
          </cell>
        </row>
        <row r="271">
          <cell r="A271" t="str">
            <v>6404T205BRA</v>
          </cell>
          <cell r="B271">
            <v>16</v>
          </cell>
          <cell r="C271">
            <v>1425.998</v>
          </cell>
          <cell r="D271">
            <v>0.11302504618919447</v>
          </cell>
        </row>
        <row r="272">
          <cell r="A272" t="str">
            <v>6413T205BRA</v>
          </cell>
          <cell r="B272">
            <v>2</v>
          </cell>
          <cell r="C272">
            <v>173.75800000000001</v>
          </cell>
          <cell r="D272">
            <v>1.7215141584825202E-3</v>
          </cell>
        </row>
        <row r="273">
          <cell r="A273" t="str">
            <v>6417T636BRA</v>
          </cell>
          <cell r="B273">
            <v>4</v>
          </cell>
          <cell r="C273">
            <v>389.62700000000001</v>
          </cell>
          <cell r="D273">
            <v>7.7204893820954296E-3</v>
          </cell>
        </row>
        <row r="274">
          <cell r="A274" t="str">
            <v>6426T636BRA</v>
          </cell>
          <cell r="B274">
            <v>32</v>
          </cell>
          <cell r="C274">
            <v>2307.4549999999999</v>
          </cell>
          <cell r="D274">
            <v>0.36577920579760664</v>
          </cell>
        </row>
        <row r="275">
          <cell r="A275" t="str">
            <v>6428T282BRA</v>
          </cell>
          <cell r="B275">
            <v>5</v>
          </cell>
          <cell r="C275">
            <v>392.96600000000001</v>
          </cell>
          <cell r="D275">
            <v>9.7333149092738453E-3</v>
          </cell>
        </row>
        <row r="276">
          <cell r="A276" t="str">
            <v>6430T194BRA</v>
          </cell>
          <cell r="B276">
            <v>24</v>
          </cell>
          <cell r="C276">
            <v>2161.759</v>
          </cell>
          <cell r="D276">
            <v>0.25701253875346269</v>
          </cell>
        </row>
        <row r="277">
          <cell r="A277" t="str">
            <v>6431T205BRA</v>
          </cell>
          <cell r="B277">
            <v>5</v>
          </cell>
          <cell r="C277">
            <v>337.49400000000003</v>
          </cell>
          <cell r="D277">
            <v>8.359337403211646E-3</v>
          </cell>
        </row>
        <row r="278">
          <cell r="A278" t="str">
            <v>6435T194BRA</v>
          </cell>
          <cell r="B278">
            <v>271</v>
          </cell>
          <cell r="C278">
            <v>27665.163</v>
          </cell>
          <cell r="D278">
            <v>37.13969375836637</v>
          </cell>
        </row>
        <row r="279">
          <cell r="A279" t="str">
            <v>6492T182BRA</v>
          </cell>
          <cell r="B279">
            <v>5</v>
          </cell>
          <cell r="C279">
            <v>460.553</v>
          </cell>
          <cell r="D279">
            <v>1.1407367002261769E-2</v>
          </cell>
        </row>
        <row r="280">
          <cell r="A280" t="str">
            <v>6550T279BRA</v>
          </cell>
          <cell r="B280">
            <v>2</v>
          </cell>
          <cell r="C280">
            <v>193.047</v>
          </cell>
          <cell r="D280">
            <v>1.9126206779116648E-3</v>
          </cell>
        </row>
        <row r="281">
          <cell r="A281" t="str">
            <v>6609T205BRA</v>
          </cell>
          <cell r="B281">
            <v>77</v>
          </cell>
          <cell r="C281">
            <v>7041.9339999999993</v>
          </cell>
          <cell r="D281">
            <v>2.6860770712014905</v>
          </cell>
        </row>
        <row r="282">
          <cell r="A282" t="str">
            <v>6616T205BRA</v>
          </cell>
          <cell r="B282">
            <v>55</v>
          </cell>
          <cell r="C282">
            <v>4891.2070000000003</v>
          </cell>
          <cell r="D282">
            <v>1.3326451606293945</v>
          </cell>
        </row>
        <row r="283">
          <cell r="A283" t="str">
            <v>6619T282BRA</v>
          </cell>
          <cell r="B283">
            <v>140</v>
          </cell>
          <cell r="C283">
            <v>11952.266</v>
          </cell>
          <cell r="D283">
            <v>8.2892278925082383</v>
          </cell>
        </row>
        <row r="284">
          <cell r="A284" t="str">
            <v>6620T282BRA</v>
          </cell>
          <cell r="B284">
            <v>4</v>
          </cell>
          <cell r="C284">
            <v>404.47199999999998</v>
          </cell>
          <cell r="D284">
            <v>8.0146442144792395E-3</v>
          </cell>
        </row>
        <row r="285">
          <cell r="A285" t="str">
            <v>6622T205BRA</v>
          </cell>
          <cell r="B285">
            <v>15</v>
          </cell>
          <cell r="C285">
            <v>1258.9720000000002</v>
          </cell>
          <cell r="D285">
            <v>9.3549856256966102E-2</v>
          </cell>
        </row>
        <row r="286">
          <cell r="A286" t="str">
            <v>6623T188BRA</v>
          </cell>
          <cell r="B286">
            <v>11</v>
          </cell>
          <cell r="C286">
            <v>912.54000000000008</v>
          </cell>
          <cell r="D286">
            <v>4.9725640925879749E-2</v>
          </cell>
        </row>
        <row r="287">
          <cell r="A287" t="str">
            <v>6633T282BRA</v>
          </cell>
          <cell r="B287">
            <v>1</v>
          </cell>
          <cell r="C287">
            <v>57.393000000000001</v>
          </cell>
          <cell r="D287">
            <v>2.843116924049174E-4</v>
          </cell>
        </row>
        <row r="288">
          <cell r="A288" t="str">
            <v>6700T282BRA</v>
          </cell>
          <cell r="B288">
            <v>50</v>
          </cell>
          <cell r="C288">
            <v>4720.518</v>
          </cell>
          <cell r="D288">
            <v>1.169217902538529</v>
          </cell>
        </row>
        <row r="289">
          <cell r="A289" t="str">
            <v>6705T248BRA</v>
          </cell>
          <cell r="B289">
            <v>12</v>
          </cell>
          <cell r="C289">
            <v>1047.8520000000001</v>
          </cell>
          <cell r="D289">
            <v>6.2289807225942712E-2</v>
          </cell>
        </row>
        <row r="290">
          <cell r="A290" t="str">
            <v>6731T205BRA</v>
          </cell>
          <cell r="B290">
            <v>2</v>
          </cell>
          <cell r="C290">
            <v>166.30199999999999</v>
          </cell>
          <cell r="D290">
            <v>1.6476435478306613E-3</v>
          </cell>
        </row>
        <row r="291">
          <cell r="A291" t="str">
            <v>6802T282BRA</v>
          </cell>
          <cell r="B291">
            <v>59</v>
          </cell>
          <cell r="C291">
            <v>5349.2640000000001</v>
          </cell>
          <cell r="D291">
            <v>1.5634422273915143</v>
          </cell>
        </row>
        <row r="292">
          <cell r="A292" t="str">
            <v>6805T248BRA</v>
          </cell>
          <cell r="B292">
            <v>4</v>
          </cell>
          <cell r="C292">
            <v>356.26900000000001</v>
          </cell>
          <cell r="D292">
            <v>7.059498011353825E-3</v>
          </cell>
        </row>
        <row r="293">
          <cell r="A293" t="str">
            <v>6807T205BRA</v>
          </cell>
          <cell r="B293">
            <v>25</v>
          </cell>
          <cell r="C293">
            <v>2318.2620000000002</v>
          </cell>
          <cell r="D293">
            <v>0.28710338920164857</v>
          </cell>
        </row>
        <row r="294">
          <cell r="A294" t="str">
            <v>6910T372BRA</v>
          </cell>
          <cell r="B294">
            <v>38</v>
          </cell>
          <cell r="C294">
            <v>3644.1849999999999</v>
          </cell>
          <cell r="D294">
            <v>0.68599319397646619</v>
          </cell>
        </row>
        <row r="295">
          <cell r="A295" t="str">
            <v>8308T003BRA</v>
          </cell>
          <cell r="B295">
            <v>29</v>
          </cell>
          <cell r="C295">
            <v>2601.0099999999998</v>
          </cell>
          <cell r="D295">
            <v>0.37365931554024551</v>
          </cell>
        </row>
        <row r="296">
          <cell r="A296" t="str">
            <v>8309T015BRA</v>
          </cell>
          <cell r="B296">
            <v>3</v>
          </cell>
          <cell r="C296">
            <v>278.14999999999998</v>
          </cell>
          <cell r="D296">
            <v>4.1336729518806001E-3</v>
          </cell>
        </row>
        <row r="297">
          <cell r="A297" t="str">
            <v>8321T636BRA</v>
          </cell>
          <cell r="B297">
            <v>6</v>
          </cell>
          <cell r="C297">
            <v>368.32499999999999</v>
          </cell>
          <cell r="D297">
            <v>1.0947582886941738E-2</v>
          </cell>
        </row>
        <row r="298">
          <cell r="A298" t="str">
            <v>8326T194BRA</v>
          </cell>
          <cell r="B298">
            <v>23</v>
          </cell>
          <cell r="C298">
            <v>1674.6950000000002</v>
          </cell>
          <cell r="D298">
            <v>0.19080921895313405</v>
          </cell>
        </row>
        <row r="299">
          <cell r="A299" t="str">
            <v>8328T636BRA</v>
          </cell>
          <cell r="B299">
            <v>13</v>
          </cell>
          <cell r="C299">
            <v>845.30400000000009</v>
          </cell>
          <cell r="D299">
            <v>5.4436735157186451E-2</v>
          </cell>
        </row>
        <row r="300">
          <cell r="A300" t="str">
            <v>8330T282BRA</v>
          </cell>
          <cell r="B300">
            <v>4</v>
          </cell>
          <cell r="C300">
            <v>292.65600000000001</v>
          </cell>
          <cell r="D300">
            <v>5.7990014567946271E-3</v>
          </cell>
        </row>
        <row r="301">
          <cell r="A301" t="str">
            <v>8335T003BRA</v>
          </cell>
          <cell r="B301">
            <v>1</v>
          </cell>
          <cell r="C301">
            <v>84.06</v>
          </cell>
          <cell r="D301">
            <v>4.164138634251103E-4</v>
          </cell>
        </row>
        <row r="302">
          <cell r="A302" t="str">
            <v>8415T402BRA</v>
          </cell>
          <cell r="B302">
            <v>3</v>
          </cell>
          <cell r="C302">
            <v>244.38399999999999</v>
          </cell>
          <cell r="D302">
            <v>3.6318660099672433E-3</v>
          </cell>
        </row>
        <row r="303">
          <cell r="A303" t="str">
            <v>8708T002BRA</v>
          </cell>
          <cell r="B303">
            <v>78</v>
          </cell>
          <cell r="C303">
            <v>8499.8970000000008</v>
          </cell>
          <cell r="D303">
            <v>3.2843093740407974</v>
          </cell>
        </row>
        <row r="304">
          <cell r="A304" t="str">
            <v>9142T269BRA</v>
          </cell>
          <cell r="B304">
            <v>19</v>
          </cell>
          <cell r="C304">
            <v>1726.83</v>
          </cell>
          <cell r="D304">
            <v>0.16253203763727436</v>
          </cell>
        </row>
        <row r="305">
          <cell r="A305" t="str">
            <v>9200T282BRA</v>
          </cell>
          <cell r="B305">
            <v>8</v>
          </cell>
          <cell r="C305">
            <v>637.73399999999992</v>
          </cell>
          <cell r="D305">
            <v>2.5273497861294243E-2</v>
          </cell>
        </row>
        <row r="306">
          <cell r="A306" t="str">
            <v>9249T636BRA</v>
          </cell>
          <cell r="B306">
            <v>4</v>
          </cell>
          <cell r="C306">
            <v>281.75799999999998</v>
          </cell>
          <cell r="D306">
            <v>5.5830567371369126E-3</v>
          </cell>
        </row>
        <row r="307">
          <cell r="A307" t="str">
            <v>9256T104BRA</v>
          </cell>
          <cell r="B307">
            <v>2</v>
          </cell>
          <cell r="C307">
            <v>165.23500000000001</v>
          </cell>
          <cell r="D307">
            <v>1.6370722037365717E-3</v>
          </cell>
        </row>
        <row r="308">
          <cell r="A308" t="str">
            <v>9299T600BRA</v>
          </cell>
          <cell r="B308">
            <v>27</v>
          </cell>
          <cell r="C308">
            <v>2914.7739999999999</v>
          </cell>
          <cell r="D308">
            <v>0.38985619989862819</v>
          </cell>
        </row>
        <row r="309">
          <cell r="A309" t="str">
            <v>9309T282BRA</v>
          </cell>
          <cell r="B309">
            <v>53</v>
          </cell>
          <cell r="C309">
            <v>4935.1189999999997</v>
          </cell>
          <cell r="D309">
            <v>1.2957144226789359</v>
          </cell>
        </row>
        <row r="310">
          <cell r="A310" t="str">
            <v>9310T104BRA</v>
          </cell>
          <cell r="B310">
            <v>3</v>
          </cell>
          <cell r="C310">
            <v>222.46199999999999</v>
          </cell>
          <cell r="D310">
            <v>3.3060764056130221E-3</v>
          </cell>
        </row>
        <row r="311">
          <cell r="A311" t="str">
            <v>9334T194BRA</v>
          </cell>
          <cell r="B311">
            <v>42</v>
          </cell>
          <cell r="C311">
            <v>3381.462</v>
          </cell>
          <cell r="D311">
            <v>0.70354129822386879</v>
          </cell>
        </row>
        <row r="312">
          <cell r="A312" t="str">
            <v>9335T244BRA</v>
          </cell>
          <cell r="B312">
            <v>10</v>
          </cell>
          <cell r="C312">
            <v>724.42499999999995</v>
          </cell>
          <cell r="D312">
            <v>3.5886344636180761E-2</v>
          </cell>
        </row>
        <row r="313">
          <cell r="A313" t="str">
            <v>9341T014BRA</v>
          </cell>
          <cell r="B313">
            <v>49</v>
          </cell>
          <cell r="C313">
            <v>2906.2740000000003</v>
          </cell>
          <cell r="D313">
            <v>0.70545356223037725</v>
          </cell>
        </row>
        <row r="314">
          <cell r="A314" t="str">
            <v>9346T205BRA</v>
          </cell>
          <cell r="B314">
            <v>1</v>
          </cell>
          <cell r="C314">
            <v>77.316999999999993</v>
          </cell>
          <cell r="D314">
            <v>3.830105957463627E-4</v>
          </cell>
        </row>
        <row r="315">
          <cell r="A315" t="str">
            <v>9350T205BRA</v>
          </cell>
          <cell r="B315">
            <v>14</v>
          </cell>
          <cell r="C315">
            <v>1088.1689999999999</v>
          </cell>
          <cell r="D315">
            <v>7.5467537507639099E-2</v>
          </cell>
        </row>
        <row r="316">
          <cell r="A316" t="str">
            <v>9353T652BRA</v>
          </cell>
          <cell r="B316">
            <v>2</v>
          </cell>
          <cell r="C316">
            <v>114.304</v>
          </cell>
          <cell r="D316">
            <v>1.1324713358302121E-3</v>
          </cell>
        </row>
        <row r="317">
          <cell r="A317" t="str">
            <v>9354T573BRA</v>
          </cell>
          <cell r="B317">
            <v>6</v>
          </cell>
          <cell r="C317">
            <v>403.33699999999999</v>
          </cell>
          <cell r="D317">
            <v>1.1988231151484206E-2</v>
          </cell>
        </row>
        <row r="318">
          <cell r="A318" t="str">
            <v>9360T330BRA</v>
          </cell>
          <cell r="B318">
            <v>2</v>
          </cell>
          <cell r="C318">
            <v>114.688</v>
          </cell>
          <cell r="D318">
            <v>1.1362758307994064E-3</v>
          </cell>
        </row>
        <row r="319">
          <cell r="A319" t="str">
            <v>9370T224BRA</v>
          </cell>
          <cell r="B319">
            <v>43</v>
          </cell>
          <cell r="C319">
            <v>4539.7559999999994</v>
          </cell>
          <cell r="D319">
            <v>0.96702290511057531</v>
          </cell>
        </row>
        <row r="320">
          <cell r="A320" t="str">
            <v>9372T224BRA</v>
          </cell>
          <cell r="B320">
            <v>36</v>
          </cell>
          <cell r="C320">
            <v>3915.36</v>
          </cell>
          <cell r="D320">
            <v>0.69824847293367875</v>
          </cell>
        </row>
        <row r="321">
          <cell r="A321" t="str">
            <v>9381T500BRA</v>
          </cell>
          <cell r="B321">
            <v>18</v>
          </cell>
          <cell r="C321">
            <v>1513.1490000000001</v>
          </cell>
          <cell r="D321">
            <v>0.13492424433144373</v>
          </cell>
        </row>
        <row r="322">
          <cell r="A322" t="str">
            <v>9389T194BRA</v>
          </cell>
          <cell r="B322">
            <v>120</v>
          </cell>
          <cell r="C322">
            <v>11431.014999999999</v>
          </cell>
          <cell r="D322">
            <v>6.795193603169718</v>
          </cell>
        </row>
        <row r="323">
          <cell r="A323" t="str">
            <v>9397T497BRA</v>
          </cell>
          <cell r="B323">
            <v>2</v>
          </cell>
          <cell r="C323">
            <v>167.279</v>
          </cell>
          <cell r="D323">
            <v>1.6573232134163461E-3</v>
          </cell>
        </row>
        <row r="324">
          <cell r="A324" t="str">
            <v>9398T063BRA</v>
          </cell>
          <cell r="B324">
            <v>3</v>
          </cell>
          <cell r="C324">
            <v>275.11099999999999</v>
          </cell>
          <cell r="D324">
            <v>4.0885094354298898E-3</v>
          </cell>
        </row>
        <row r="325">
          <cell r="A325" t="str">
            <v>9399T636BRA</v>
          </cell>
          <cell r="B325">
            <v>5</v>
          </cell>
          <cell r="C325">
            <v>460.327</v>
          </cell>
          <cell r="D325">
            <v>1.1401769242736781E-2</v>
          </cell>
        </row>
        <row r="326">
          <cell r="A326" t="str">
            <v>9400T282BRA</v>
          </cell>
          <cell r="B326">
            <v>21</v>
          </cell>
          <cell r="C326">
            <v>1835.954</v>
          </cell>
          <cell r="D326">
            <v>0.19099275115901124</v>
          </cell>
        </row>
        <row r="327">
          <cell r="A327" t="str">
            <v>9418T271BRA</v>
          </cell>
          <cell r="B327">
            <v>23</v>
          </cell>
          <cell r="C327">
            <v>1855.7080000000001</v>
          </cell>
          <cell r="D327">
            <v>0.21143324252182188</v>
          </cell>
        </row>
        <row r="328">
          <cell r="A328" t="str">
            <v>9432T015BRA</v>
          </cell>
          <cell r="B328">
            <v>10</v>
          </cell>
          <cell r="C328">
            <v>1008.2810000000001</v>
          </cell>
          <cell r="D328">
            <v>4.9947916562947142E-2</v>
          </cell>
        </row>
        <row r="329">
          <cell r="A329" t="str">
            <v>9440T654BRA</v>
          </cell>
          <cell r="B329">
            <v>4</v>
          </cell>
          <cell r="C329">
            <v>377.5</v>
          </cell>
          <cell r="D329">
            <v>7.4801919316192789E-3</v>
          </cell>
        </row>
        <row r="330">
          <cell r="A330" t="str">
            <v>9446T205BRA</v>
          </cell>
          <cell r="B330">
            <v>3</v>
          </cell>
          <cell r="C330">
            <v>278.04700000000003</v>
          </cell>
          <cell r="D330">
            <v>4.1321422371078387E-3</v>
          </cell>
        </row>
        <row r="331">
          <cell r="A331" t="str">
            <v>9504T248BRA</v>
          </cell>
          <cell r="B331">
            <v>31</v>
          </cell>
          <cell r="C331">
            <v>2918.4769999999999</v>
          </cell>
          <cell r="D331">
            <v>0.4481813320188805</v>
          </cell>
        </row>
        <row r="332">
          <cell r="A332" t="str">
            <v>9618T205BRA</v>
          </cell>
          <cell r="B332">
            <v>4</v>
          </cell>
          <cell r="C332">
            <v>398.46899999999999</v>
          </cell>
          <cell r="D332">
            <v>7.89569430145802E-3</v>
          </cell>
        </row>
        <row r="333">
          <cell r="A333" t="str">
            <v>9640T205BRA</v>
          </cell>
          <cell r="B333">
            <v>13</v>
          </cell>
          <cell r="C333">
            <v>1379.213</v>
          </cell>
          <cell r="D333">
            <v>8.8819942655362555E-2</v>
          </cell>
        </row>
        <row r="334">
          <cell r="A334" t="str">
            <v>9711T282BRA</v>
          </cell>
          <cell r="B334">
            <v>3</v>
          </cell>
          <cell r="C334">
            <v>325.19099999999997</v>
          </cell>
          <cell r="D334">
            <v>4.832763763778552E-3</v>
          </cell>
        </row>
        <row r="335">
          <cell r="A335" t="str">
            <v>9753T634BRA</v>
          </cell>
          <cell r="B335">
            <v>56</v>
          </cell>
          <cell r="C335">
            <v>6522.0339999999997</v>
          </cell>
          <cell r="D335">
            <v>1.8092845707646423</v>
          </cell>
        </row>
        <row r="336">
          <cell r="A336" t="str">
            <v>9760T205BRA</v>
          </cell>
          <cell r="B336">
            <v>2</v>
          </cell>
          <cell r="C336">
            <v>206.25899999999999</v>
          </cell>
          <cell r="D336">
            <v>2.0435190829455109E-3</v>
          </cell>
        </row>
        <row r="337">
          <cell r="A337" t="str">
            <v>9761T566BRA</v>
          </cell>
          <cell r="B337">
            <v>8</v>
          </cell>
          <cell r="C337">
            <v>917.04899999999998</v>
          </cell>
          <cell r="D337">
            <v>3.6342794864633259E-2</v>
          </cell>
        </row>
        <row r="338">
          <cell r="A338" t="str">
            <v>9768T062BRA</v>
          </cell>
          <cell r="B338">
            <v>5</v>
          </cell>
          <cell r="C338">
            <v>570.70600000000002</v>
          </cell>
          <cell r="D338">
            <v>1.4135729856048718E-2</v>
          </cell>
        </row>
        <row r="339">
          <cell r="A339" t="str">
            <v>9778T323BRA</v>
          </cell>
          <cell r="B339">
            <v>41</v>
          </cell>
          <cell r="C339">
            <v>3771.6149999999998</v>
          </cell>
          <cell r="D339">
            <v>0.76603216409214825</v>
          </cell>
        </row>
        <row r="340">
          <cell r="A340" t="str">
            <v>9798T498BRA</v>
          </cell>
          <cell r="B340">
            <v>2</v>
          </cell>
          <cell r="C340">
            <v>170.56899999999999</v>
          </cell>
          <cell r="D340">
            <v>1.6899190166680381E-3</v>
          </cell>
        </row>
        <row r="341">
          <cell r="A341" t="str">
            <v>9831T271BRA</v>
          </cell>
          <cell r="B341">
            <v>27</v>
          </cell>
          <cell r="C341">
            <v>2427.6219999999998</v>
          </cell>
          <cell r="D341">
            <v>0.32469875458965519</v>
          </cell>
        </row>
        <row r="342">
          <cell r="A342" t="str">
            <v>9840T217BRA</v>
          </cell>
          <cell r="B342">
            <v>2</v>
          </cell>
          <cell r="C342">
            <v>159.43600000000001</v>
          </cell>
          <cell r="D342">
            <v>1.5796183851783461E-3</v>
          </cell>
        </row>
        <row r="343">
          <cell r="A343" t="str">
            <v>9846T188BRA</v>
          </cell>
          <cell r="B343">
            <v>2</v>
          </cell>
          <cell r="C343">
            <v>191.00800000000001</v>
          </cell>
          <cell r="D343">
            <v>1.8924192059268017E-3</v>
          </cell>
        </row>
        <row r="344">
          <cell r="A344" t="str">
            <v>9930T205BRA</v>
          </cell>
          <cell r="B344">
            <v>13</v>
          </cell>
          <cell r="C344">
            <v>1192.7269999999999</v>
          </cell>
          <cell r="D344">
            <v>7.6810430110144406E-2</v>
          </cell>
        </row>
        <row r="345">
          <cell r="A345" t="str">
            <v>9953T634BRA</v>
          </cell>
          <cell r="B345">
            <v>2</v>
          </cell>
          <cell r="C345">
            <v>209.28399999999999</v>
          </cell>
          <cell r="D345">
            <v>2.0734893883668994E-3</v>
          </cell>
        </row>
        <row r="346">
          <cell r="A346" t="str">
            <v>9989T194BRA</v>
          </cell>
          <cell r="B346">
            <v>1</v>
          </cell>
          <cell r="C346">
            <v>77.369</v>
          </cell>
          <cell r="D346">
            <v>3.8326819175990199E-4</v>
          </cell>
        </row>
        <row r="347">
          <cell r="A347" t="str">
            <v>BRPBMI</v>
          </cell>
          <cell r="B347">
            <v>331</v>
          </cell>
          <cell r="C347">
            <v>14227.997000000001</v>
          </cell>
          <cell r="D347">
            <v>44</v>
          </cell>
        </row>
        <row r="348">
          <cell r="A348" t="str">
            <v>1036C002BRA</v>
          </cell>
          <cell r="B348">
            <v>49</v>
          </cell>
          <cell r="C348">
            <v>2044.761</v>
          </cell>
          <cell r="D348">
            <v>7.0419813133218945</v>
          </cell>
        </row>
        <row r="349">
          <cell r="A349" t="str">
            <v>5203S448BRA</v>
          </cell>
          <cell r="B349">
            <v>9</v>
          </cell>
          <cell r="C349">
            <v>456.04599999999999</v>
          </cell>
          <cell r="D349">
            <v>0.28847447746861343</v>
          </cell>
        </row>
        <row r="350">
          <cell r="A350" t="str">
            <v>5215S333BRA</v>
          </cell>
          <cell r="B350">
            <v>23</v>
          </cell>
          <cell r="C350">
            <v>1144.0540000000001</v>
          </cell>
          <cell r="D350">
            <v>1.8493988999294841</v>
          </cell>
        </row>
        <row r="351">
          <cell r="A351" t="str">
            <v>5227S368BRA</v>
          </cell>
          <cell r="B351">
            <v>77</v>
          </cell>
          <cell r="C351">
            <v>3869.3279999999995</v>
          </cell>
          <cell r="D351">
            <v>20.940281052912784</v>
          </cell>
        </row>
        <row r="352">
          <cell r="A352" t="str">
            <v>5229S615BRA</v>
          </cell>
          <cell r="B352">
            <v>22</v>
          </cell>
          <cell r="C352">
            <v>1035.7550000000001</v>
          </cell>
          <cell r="D352">
            <v>1.6015332305734953</v>
          </cell>
        </row>
        <row r="353">
          <cell r="A353" t="str">
            <v>6003T416BRA</v>
          </cell>
          <cell r="B353">
            <v>4</v>
          </cell>
          <cell r="C353">
            <v>226.721</v>
          </cell>
          <cell r="D353">
            <v>6.373940056355086E-2</v>
          </cell>
        </row>
        <row r="354">
          <cell r="A354" t="str">
            <v>6015T173BRA</v>
          </cell>
          <cell r="B354">
            <v>37</v>
          </cell>
          <cell r="C354">
            <v>1675.7690000000002</v>
          </cell>
          <cell r="D354">
            <v>4.3578483324110913</v>
          </cell>
        </row>
        <row r="355">
          <cell r="A355" t="str">
            <v>6031T419BRA</v>
          </cell>
          <cell r="B355">
            <v>7</v>
          </cell>
          <cell r="C355">
            <v>269.75400000000002</v>
          </cell>
          <cell r="D355">
            <v>0.1327156591331865</v>
          </cell>
        </row>
        <row r="356">
          <cell r="A356" t="str">
            <v>6032T286BRA</v>
          </cell>
          <cell r="B356">
            <v>4</v>
          </cell>
          <cell r="C356">
            <v>133.221</v>
          </cell>
          <cell r="D356">
            <v>3.7453198788276382E-2</v>
          </cell>
        </row>
        <row r="357">
          <cell r="A357" t="str">
            <v>6035T422BRA</v>
          </cell>
          <cell r="B357">
            <v>13</v>
          </cell>
          <cell r="C357">
            <v>449.82900000000001</v>
          </cell>
          <cell r="D357">
            <v>0.41100493625350071</v>
          </cell>
        </row>
        <row r="358">
          <cell r="A358" t="str">
            <v>6049T422BRA</v>
          </cell>
          <cell r="B358">
            <v>49</v>
          </cell>
          <cell r="C358">
            <v>1328.825</v>
          </cell>
          <cell r="D358">
            <v>4.5763592022123705</v>
          </cell>
        </row>
        <row r="359">
          <cell r="A359" t="str">
            <v>6055T422BRA</v>
          </cell>
          <cell r="B359">
            <v>7</v>
          </cell>
          <cell r="C359">
            <v>183.89599999999999</v>
          </cell>
          <cell r="D359">
            <v>9.0474576287863984E-2</v>
          </cell>
        </row>
        <row r="360">
          <cell r="A360" t="str">
            <v>6082S210BRA</v>
          </cell>
          <cell r="B360">
            <v>27</v>
          </cell>
          <cell r="C360">
            <v>1317.5</v>
          </cell>
          <cell r="D360">
            <v>2.5001762370346294</v>
          </cell>
        </row>
        <row r="361">
          <cell r="A361" t="str">
            <v>6085T324BRA</v>
          </cell>
          <cell r="B361">
            <v>3</v>
          </cell>
          <cell r="C361">
            <v>92.537999999999997</v>
          </cell>
          <cell r="D361">
            <v>1.9511811817222058E-2</v>
          </cell>
        </row>
        <row r="362">
          <cell r="A362" t="str">
            <v>BRPBSG</v>
          </cell>
          <cell r="B362">
            <v>18</v>
          </cell>
          <cell r="C362">
            <v>694.84799999999996</v>
          </cell>
          <cell r="D362">
            <v>7</v>
          </cell>
        </row>
        <row r="363">
          <cell r="A363" t="str">
            <v>6938T236BRA</v>
          </cell>
          <cell r="B363">
            <v>5</v>
          </cell>
          <cell r="C363">
            <v>174.70500000000001</v>
          </cell>
          <cell r="D363">
            <v>1.257145447637469</v>
          </cell>
        </row>
        <row r="364">
          <cell r="A364" t="str">
            <v>6939T236BRA</v>
          </cell>
          <cell r="B364">
            <v>7</v>
          </cell>
          <cell r="C364">
            <v>342.10300000000001</v>
          </cell>
          <cell r="D364">
            <v>3.446395470664088</v>
          </cell>
        </row>
        <row r="365">
          <cell r="A365" t="str">
            <v>9345E558BRA</v>
          </cell>
          <cell r="B365">
            <v>6</v>
          </cell>
          <cell r="C365">
            <v>178.04</v>
          </cell>
          <cell r="D365">
            <v>1.5373722022658194</v>
          </cell>
        </row>
        <row r="366">
          <cell r="A366" t="str">
            <v>BRPBSM</v>
          </cell>
          <cell r="B366">
            <v>2012</v>
          </cell>
          <cell r="C366">
            <v>123997.71299999997</v>
          </cell>
          <cell r="D366">
            <v>63</v>
          </cell>
        </row>
        <row r="367">
          <cell r="A367" t="str">
            <v>3403E420BRA</v>
          </cell>
          <cell r="B367">
            <v>8</v>
          </cell>
          <cell r="C367">
            <v>416.53300000000002</v>
          </cell>
          <cell r="D367">
            <v>2.6873592418595663E-2</v>
          </cell>
        </row>
        <row r="368">
          <cell r="A368" t="str">
            <v>4014C002BRA</v>
          </cell>
          <cell r="B368">
            <v>9</v>
          </cell>
          <cell r="C368">
            <v>382.25799999999998</v>
          </cell>
          <cell r="D368">
            <v>2.7745043975125578E-2</v>
          </cell>
        </row>
        <row r="369">
          <cell r="A369" t="str">
            <v>5207M331BRA</v>
          </cell>
          <cell r="B369">
            <v>2</v>
          </cell>
          <cell r="C369">
            <v>74.739999999999995</v>
          </cell>
          <cell r="D369">
            <v>1.2055061047779164E-3</v>
          </cell>
        </row>
        <row r="370">
          <cell r="A370" t="str">
            <v>5209T476BRA</v>
          </cell>
          <cell r="B370">
            <v>8</v>
          </cell>
          <cell r="C370">
            <v>309.178</v>
          </cell>
          <cell r="D370">
            <v>1.9947335641585587E-2</v>
          </cell>
        </row>
        <row r="371">
          <cell r="A371" t="str">
            <v>5224S333BRA</v>
          </cell>
          <cell r="B371">
            <v>11</v>
          </cell>
          <cell r="C371">
            <v>453.25599999999997</v>
          </cell>
          <cell r="D371">
            <v>4.020893514382802E-2</v>
          </cell>
        </row>
        <row r="372">
          <cell r="A372" t="str">
            <v>5228S448BRA</v>
          </cell>
          <cell r="B372">
            <v>18</v>
          </cell>
          <cell r="C372">
            <v>715.21799999999996</v>
          </cell>
          <cell r="D372">
            <v>0.10382388262273838</v>
          </cell>
        </row>
        <row r="373">
          <cell r="A373" t="str">
            <v>5303T173BRA</v>
          </cell>
          <cell r="B373">
            <v>2</v>
          </cell>
          <cell r="C373">
            <v>89.873999999999995</v>
          </cell>
          <cell r="D373">
            <v>1.4496073810651654E-3</v>
          </cell>
        </row>
        <row r="374">
          <cell r="A374" t="str">
            <v>5315S071BRA</v>
          </cell>
          <cell r="B374">
            <v>16</v>
          </cell>
          <cell r="C374">
            <v>827.34400000000005</v>
          </cell>
          <cell r="D374">
            <v>0.1067560334761981</v>
          </cell>
        </row>
        <row r="375">
          <cell r="A375" t="str">
            <v>5325T173BRA</v>
          </cell>
          <cell r="B375">
            <v>2</v>
          </cell>
          <cell r="C375">
            <v>94.38</v>
          </cell>
          <cell r="D375">
            <v>1.5222861408742275E-3</v>
          </cell>
        </row>
        <row r="376">
          <cell r="A376" t="str">
            <v>5515T173BRA</v>
          </cell>
          <cell r="B376">
            <v>12</v>
          </cell>
          <cell r="C376">
            <v>642.50900000000001</v>
          </cell>
          <cell r="D376">
            <v>6.2179437132038086E-2</v>
          </cell>
        </row>
        <row r="377">
          <cell r="A377" t="str">
            <v>5528T173BRA</v>
          </cell>
          <cell r="B377">
            <v>21</v>
          </cell>
          <cell r="C377">
            <v>1143.05</v>
          </cell>
          <cell r="D377">
            <v>0.19358461877438016</v>
          </cell>
        </row>
        <row r="378">
          <cell r="A378" t="str">
            <v>5532T173BRA</v>
          </cell>
          <cell r="B378">
            <v>9</v>
          </cell>
          <cell r="C378">
            <v>482.52</v>
          </cell>
          <cell r="D378">
            <v>3.5022258837951313E-2</v>
          </cell>
        </row>
        <row r="379">
          <cell r="A379" t="str">
            <v>5537T173BRA</v>
          </cell>
          <cell r="B379">
            <v>21</v>
          </cell>
          <cell r="C379">
            <v>2006.6469999999999</v>
          </cell>
          <cell r="D379">
            <v>0.33984164691811697</v>
          </cell>
        </row>
        <row r="380">
          <cell r="A380" t="str">
            <v>5538T324BRA</v>
          </cell>
          <cell r="B380">
            <v>40</v>
          </cell>
          <cell r="C380">
            <v>2812.6590000000001</v>
          </cell>
          <cell r="D380">
            <v>0.90732608915133806</v>
          </cell>
        </row>
        <row r="381">
          <cell r="A381" t="str">
            <v>5540T173BRA</v>
          </cell>
          <cell r="B381">
            <v>3</v>
          </cell>
          <cell r="C381">
            <v>166.24</v>
          </cell>
          <cell r="D381">
            <v>4.0220096640008205E-3</v>
          </cell>
        </row>
        <row r="382">
          <cell r="A382" t="str">
            <v>5547T173BRA</v>
          </cell>
          <cell r="B382">
            <v>79</v>
          </cell>
          <cell r="C382">
            <v>7013.15</v>
          </cell>
          <cell r="D382">
            <v>4.4681376502484369</v>
          </cell>
        </row>
        <row r="383">
          <cell r="A383" t="str">
            <v>5550T173BRA</v>
          </cell>
          <cell r="B383">
            <v>4</v>
          </cell>
          <cell r="C383">
            <v>419.15899999999999</v>
          </cell>
          <cell r="D383">
            <v>1.3521507449093036E-2</v>
          </cell>
        </row>
        <row r="384">
          <cell r="A384" t="str">
            <v>5557T173BRA</v>
          </cell>
          <cell r="B384">
            <v>21</v>
          </cell>
          <cell r="C384">
            <v>1181.8040000000001</v>
          </cell>
          <cell r="D384">
            <v>0.20014791724424796</v>
          </cell>
        </row>
        <row r="385">
          <cell r="A385" t="str">
            <v>5568T422BRA</v>
          </cell>
          <cell r="B385">
            <v>24</v>
          </cell>
          <cell r="C385">
            <v>2351.5360000000001</v>
          </cell>
          <cell r="D385">
            <v>0.45514439447766275</v>
          </cell>
        </row>
        <row r="386">
          <cell r="A386" t="str">
            <v>6005T411BRA</v>
          </cell>
          <cell r="B386">
            <v>13</v>
          </cell>
          <cell r="C386">
            <v>493.14200000000005</v>
          </cell>
          <cell r="D386">
            <v>5.1701324523622472E-2</v>
          </cell>
        </row>
        <row r="387">
          <cell r="A387" t="str">
            <v>6006T173BRA</v>
          </cell>
          <cell r="B387">
            <v>8</v>
          </cell>
          <cell r="C387">
            <v>246.518</v>
          </cell>
          <cell r="D387">
            <v>1.590468043551739E-2</v>
          </cell>
        </row>
        <row r="388">
          <cell r="A388" t="str">
            <v>6011T188BRA</v>
          </cell>
          <cell r="B388">
            <v>10</v>
          </cell>
          <cell r="C388">
            <v>402.291</v>
          </cell>
          <cell r="D388">
            <v>3.2443420952449349E-2</v>
          </cell>
        </row>
        <row r="389">
          <cell r="A389" t="str">
            <v>6018Y232BRA</v>
          </cell>
          <cell r="B389">
            <v>6</v>
          </cell>
          <cell r="C389">
            <v>149.244</v>
          </cell>
          <cell r="D389">
            <v>7.2216170632114817E-3</v>
          </cell>
        </row>
        <row r="390">
          <cell r="A390" t="str">
            <v>6018Y232BRV</v>
          </cell>
          <cell r="B390">
            <v>27</v>
          </cell>
          <cell r="C390">
            <v>875.27400000000011</v>
          </cell>
          <cell r="D390">
            <v>0.19058736994608932</v>
          </cell>
        </row>
        <row r="391">
          <cell r="A391" t="str">
            <v>6018Y232BRZ</v>
          </cell>
          <cell r="B391">
            <v>282</v>
          </cell>
          <cell r="C391">
            <v>13114.884000000002</v>
          </cell>
          <cell r="D391">
            <v>29.826334684092128</v>
          </cell>
        </row>
        <row r="392">
          <cell r="A392" t="str">
            <v>6053T476BRA</v>
          </cell>
          <cell r="B392">
            <v>5</v>
          </cell>
          <cell r="C392">
            <v>181.251</v>
          </cell>
          <cell r="D392">
            <v>7.3086428618243963E-3</v>
          </cell>
        </row>
        <row r="393">
          <cell r="A393" t="str">
            <v>6060T417BRA</v>
          </cell>
          <cell r="B393">
            <v>11</v>
          </cell>
          <cell r="C393">
            <v>439.255</v>
          </cell>
          <cell r="D393">
            <v>3.8966888042523823E-2</v>
          </cell>
        </row>
        <row r="394">
          <cell r="A394" t="str">
            <v>6069T356BRA</v>
          </cell>
          <cell r="B394">
            <v>25</v>
          </cell>
          <cell r="C394">
            <v>871.42699999999991</v>
          </cell>
          <cell r="D394">
            <v>0.17569416784324079</v>
          </cell>
        </row>
        <row r="395">
          <cell r="A395" t="str">
            <v>6071Y449BRZ</v>
          </cell>
          <cell r="B395">
            <v>2</v>
          </cell>
          <cell r="C395">
            <v>53.7</v>
          </cell>
          <cell r="D395">
            <v>8.6614500704541245E-4</v>
          </cell>
        </row>
        <row r="396">
          <cell r="A396" t="str">
            <v>6076T286BRA</v>
          </cell>
          <cell r="B396">
            <v>2</v>
          </cell>
          <cell r="C396">
            <v>75.343999999999994</v>
          </cell>
          <cell r="D396">
            <v>1.2152482199409599E-3</v>
          </cell>
        </row>
        <row r="397">
          <cell r="A397" t="str">
            <v>6101T433BRA</v>
          </cell>
          <cell r="B397">
            <v>4</v>
          </cell>
          <cell r="C397">
            <v>217.596</v>
          </cell>
          <cell r="D397">
            <v>7.0193552682701514E-3</v>
          </cell>
        </row>
        <row r="398">
          <cell r="A398" t="str">
            <v>6105T248BRA</v>
          </cell>
          <cell r="B398">
            <v>3</v>
          </cell>
          <cell r="C398">
            <v>147.26599999999999</v>
          </cell>
          <cell r="D398">
            <v>3.5629528102667507E-3</v>
          </cell>
        </row>
        <row r="399">
          <cell r="A399" t="str">
            <v>6107T200BRA</v>
          </cell>
          <cell r="B399">
            <v>22</v>
          </cell>
          <cell r="C399">
            <v>944.18</v>
          </cell>
          <cell r="D399">
            <v>0.16751889609447881</v>
          </cell>
        </row>
        <row r="400">
          <cell r="A400" t="str">
            <v>6110T085BRA</v>
          </cell>
          <cell r="B400">
            <v>6</v>
          </cell>
          <cell r="C400">
            <v>351.48</v>
          </cell>
          <cell r="D400">
            <v>1.7007410451191148E-2</v>
          </cell>
        </row>
        <row r="401">
          <cell r="A401" t="str">
            <v>6111T194BRA</v>
          </cell>
          <cell r="B401">
            <v>12</v>
          </cell>
          <cell r="C401">
            <v>623.05600000000004</v>
          </cell>
          <cell r="D401">
            <v>6.0296854023428659E-2</v>
          </cell>
        </row>
        <row r="402">
          <cell r="A402" t="str">
            <v>6116T015BRA</v>
          </cell>
          <cell r="B402">
            <v>10</v>
          </cell>
          <cell r="C402">
            <v>561.79999999999995</v>
          </cell>
          <cell r="D402">
            <v>4.5307287240047733E-2</v>
          </cell>
        </row>
        <row r="403">
          <cell r="A403" t="str">
            <v>6120Y309BRV</v>
          </cell>
          <cell r="B403">
            <v>48</v>
          </cell>
          <cell r="C403">
            <v>2021.3589999999999</v>
          </cell>
          <cell r="D403">
            <v>0.78247598002069618</v>
          </cell>
        </row>
        <row r="404">
          <cell r="A404" t="str">
            <v>6131T014BRA</v>
          </cell>
          <cell r="B404">
            <v>2</v>
          </cell>
          <cell r="C404">
            <v>91.4</v>
          </cell>
          <cell r="D404">
            <v>1.4742207382486164E-3</v>
          </cell>
        </row>
        <row r="405">
          <cell r="A405" t="str">
            <v>6139T047BRA</v>
          </cell>
          <cell r="B405">
            <v>2</v>
          </cell>
          <cell r="C405">
            <v>101.905</v>
          </cell>
          <cell r="D405">
            <v>1.6436593471687662E-3</v>
          </cell>
        </row>
        <row r="406">
          <cell r="A406" t="str">
            <v>6141T085BRA</v>
          </cell>
          <cell r="B406">
            <v>4</v>
          </cell>
          <cell r="C406">
            <v>201.22399999999999</v>
          </cell>
          <cell r="D406">
            <v>6.4912164952590709E-3</v>
          </cell>
        </row>
        <row r="407">
          <cell r="A407" t="str">
            <v>6145T014BRA</v>
          </cell>
          <cell r="B407">
            <v>15</v>
          </cell>
          <cell r="C407">
            <v>799.76099999999997</v>
          </cell>
          <cell r="D407">
            <v>9.6747066617268992E-2</v>
          </cell>
        </row>
        <row r="408">
          <cell r="A408" t="str">
            <v>6158T286BRA</v>
          </cell>
          <cell r="B408">
            <v>10</v>
          </cell>
          <cell r="C408">
            <v>524.16399999999999</v>
          </cell>
          <cell r="D408">
            <v>4.2272069969548562E-2</v>
          </cell>
        </row>
        <row r="409">
          <cell r="A409" t="str">
            <v>6167T225BRA</v>
          </cell>
          <cell r="B409">
            <v>6</v>
          </cell>
          <cell r="C409">
            <v>308.35000000000002</v>
          </cell>
          <cell r="D409">
            <v>1.4920436476114688E-2</v>
          </cell>
        </row>
        <row r="410">
          <cell r="A410" t="str">
            <v>6168T476BRA</v>
          </cell>
          <cell r="B410">
            <v>2</v>
          </cell>
          <cell r="C410">
            <v>82.992999999999995</v>
          </cell>
          <cell r="D410">
            <v>1.3386214631232757E-3</v>
          </cell>
        </row>
        <row r="411">
          <cell r="A411" t="str">
            <v>6170T206BRA</v>
          </cell>
          <cell r="B411">
            <v>15</v>
          </cell>
          <cell r="C411">
            <v>816.61900000000003</v>
          </cell>
          <cell r="D411">
            <v>9.8786378422963353E-2</v>
          </cell>
        </row>
        <row r="412">
          <cell r="A412" t="str">
            <v>6179T230BRA</v>
          </cell>
          <cell r="B412">
            <v>4</v>
          </cell>
          <cell r="C412">
            <v>156.51900000000001</v>
          </cell>
          <cell r="D412">
            <v>5.0490931231933298E-3</v>
          </cell>
        </row>
        <row r="413">
          <cell r="A413" t="str">
            <v>6198T650BRA</v>
          </cell>
          <cell r="B413">
            <v>25</v>
          </cell>
          <cell r="C413">
            <v>1069.194</v>
          </cell>
          <cell r="D413">
            <v>0.21556728227721428</v>
          </cell>
        </row>
        <row r="414">
          <cell r="A414" t="str">
            <v>6202T409BRA</v>
          </cell>
          <cell r="B414">
            <v>2</v>
          </cell>
          <cell r="C414">
            <v>114.05800000000001</v>
          </cell>
          <cell r="D414">
            <v>1.8396790915006639E-3</v>
          </cell>
        </row>
        <row r="415">
          <cell r="A415" t="str">
            <v>6204T286BRA</v>
          </cell>
          <cell r="B415">
            <v>1</v>
          </cell>
          <cell r="C415">
            <v>45.734000000000002</v>
          </cell>
          <cell r="D415">
            <v>3.6882938316773641E-4</v>
          </cell>
        </row>
        <row r="416">
          <cell r="A416" t="str">
            <v>6209T194BRA</v>
          </cell>
          <cell r="B416">
            <v>22</v>
          </cell>
          <cell r="C416">
            <v>2169.9119999999998</v>
          </cell>
          <cell r="D416">
            <v>0.38499148770590641</v>
          </cell>
        </row>
        <row r="417">
          <cell r="A417" t="str">
            <v>6211T105BRA</v>
          </cell>
          <cell r="B417">
            <v>21</v>
          </cell>
          <cell r="C417">
            <v>1435.4739999999999</v>
          </cell>
          <cell r="D417">
            <v>0.24310895153364645</v>
          </cell>
        </row>
        <row r="418">
          <cell r="A418" t="str">
            <v>6211T194BRA</v>
          </cell>
          <cell r="B418">
            <v>13</v>
          </cell>
          <cell r="C418">
            <v>840.5809999999999</v>
          </cell>
          <cell r="D418">
            <v>8.8127052794917282E-2</v>
          </cell>
        </row>
        <row r="419">
          <cell r="A419" t="str">
            <v>6216T047BRA</v>
          </cell>
          <cell r="B419">
            <v>46</v>
          </cell>
          <cell r="C419">
            <v>2727.7110000000002</v>
          </cell>
          <cell r="D419">
            <v>1.0119114535604381</v>
          </cell>
        </row>
        <row r="420">
          <cell r="A420" t="str">
            <v>6233T282BRA</v>
          </cell>
          <cell r="B420">
            <v>2</v>
          </cell>
          <cell r="C420">
            <v>111.30200000000001</v>
          </cell>
          <cell r="D420">
            <v>1.7952266587368435E-3</v>
          </cell>
        </row>
        <row r="421">
          <cell r="A421" t="str">
            <v>6239T225BRA</v>
          </cell>
          <cell r="B421">
            <v>13</v>
          </cell>
          <cell r="C421">
            <v>804.26199999999994</v>
          </cell>
          <cell r="D421">
            <v>8.4319345470508816E-2</v>
          </cell>
        </row>
        <row r="422">
          <cell r="A422" t="str">
            <v>6243T015BRA</v>
          </cell>
          <cell r="B422">
            <v>6</v>
          </cell>
          <cell r="C422">
            <v>365.86500000000001</v>
          </cell>
          <cell r="D422">
            <v>1.7703471676126806E-2</v>
          </cell>
        </row>
        <row r="423">
          <cell r="A423" t="str">
            <v>6245T014BRA</v>
          </cell>
          <cell r="B423">
            <v>2</v>
          </cell>
          <cell r="C423">
            <v>113.489</v>
          </cell>
          <cell r="D423">
            <v>1.8305015028785253E-3</v>
          </cell>
        </row>
        <row r="424">
          <cell r="A424" t="str">
            <v>6258T286BRA</v>
          </cell>
          <cell r="B424">
            <v>9</v>
          </cell>
          <cell r="C424">
            <v>485.24099999999999</v>
          </cell>
          <cell r="D424">
            <v>3.5219754415954437E-2</v>
          </cell>
        </row>
        <row r="425">
          <cell r="A425" t="str">
            <v>6270T194BRA</v>
          </cell>
          <cell r="B425">
            <v>6</v>
          </cell>
          <cell r="C425">
            <v>349.77099999999996</v>
          </cell>
          <cell r="D425">
            <v>1.6924715377613458E-2</v>
          </cell>
        </row>
        <row r="426">
          <cell r="A426" t="str">
            <v>6281T194BRA</v>
          </cell>
          <cell r="B426">
            <v>3</v>
          </cell>
          <cell r="C426">
            <v>172.976</v>
          </cell>
          <cell r="D426">
            <v>4.1849804116951749E-3</v>
          </cell>
        </row>
        <row r="427">
          <cell r="A427" t="str">
            <v>6283T194BRA</v>
          </cell>
          <cell r="B427">
            <v>22</v>
          </cell>
          <cell r="C427">
            <v>1431.223</v>
          </cell>
          <cell r="D427">
            <v>0.25393134468536532</v>
          </cell>
        </row>
        <row r="428">
          <cell r="A428" t="str">
            <v>6292T010BRA</v>
          </cell>
          <cell r="B428">
            <v>8</v>
          </cell>
          <cell r="C428">
            <v>453.42699999999996</v>
          </cell>
          <cell r="D428">
            <v>2.9253894384326271E-2</v>
          </cell>
        </row>
        <row r="429">
          <cell r="A429" t="str">
            <v>6294T269BRA</v>
          </cell>
          <cell r="B429">
            <v>15</v>
          </cell>
          <cell r="C429">
            <v>1021.3000000000001</v>
          </cell>
          <cell r="D429">
            <v>0.12354663347702231</v>
          </cell>
        </row>
        <row r="430">
          <cell r="A430" t="str">
            <v>6297T310BRA</v>
          </cell>
          <cell r="B430">
            <v>2</v>
          </cell>
          <cell r="C430">
            <v>89.831000000000003</v>
          </cell>
          <cell r="D430">
            <v>1.4489138198863396E-3</v>
          </cell>
        </row>
        <row r="431">
          <cell r="A431" t="str">
            <v>6298T194BRA</v>
          </cell>
          <cell r="B431">
            <v>7</v>
          </cell>
          <cell r="C431">
            <v>464.577</v>
          </cell>
          <cell r="D431">
            <v>2.6226604679394375E-2</v>
          </cell>
        </row>
        <row r="432">
          <cell r="A432" t="str">
            <v>6319T225BRA</v>
          </cell>
          <cell r="B432">
            <v>8</v>
          </cell>
          <cell r="C432">
            <v>474.36699999999996</v>
          </cell>
          <cell r="D432">
            <v>3.0604887043360229E-2</v>
          </cell>
        </row>
        <row r="433">
          <cell r="A433" t="str">
            <v>6326T194BRA</v>
          </cell>
          <cell r="B433">
            <v>2</v>
          </cell>
          <cell r="C433">
            <v>129.50700000000001</v>
          </cell>
          <cell r="D433">
            <v>2.0888611066560564E-3</v>
          </cell>
        </row>
        <row r="434">
          <cell r="A434" t="str">
            <v>6344T409BRA</v>
          </cell>
          <cell r="B434">
            <v>3</v>
          </cell>
          <cell r="C434">
            <v>184.345</v>
          </cell>
          <cell r="D434">
            <v>4.4600419364186185E-3</v>
          </cell>
        </row>
        <row r="435">
          <cell r="A435" t="str">
            <v>6373T094BRA</v>
          </cell>
          <cell r="B435">
            <v>32</v>
          </cell>
          <cell r="C435">
            <v>3135.848</v>
          </cell>
          <cell r="D435">
            <v>0.80926602251123791</v>
          </cell>
        </row>
        <row r="436">
          <cell r="A436" t="str">
            <v>6388T194BRA</v>
          </cell>
          <cell r="B436">
            <v>12</v>
          </cell>
          <cell r="C436">
            <v>715.55200000000002</v>
          </cell>
          <cell r="D436">
            <v>6.9248244925291497E-2</v>
          </cell>
        </row>
        <row r="437">
          <cell r="A437" t="str">
            <v>6440T194BRA</v>
          </cell>
          <cell r="B437">
            <v>2</v>
          </cell>
          <cell r="C437">
            <v>117.161</v>
          </cell>
          <cell r="D437">
            <v>1.8897284016843121E-3</v>
          </cell>
        </row>
        <row r="438">
          <cell r="A438" t="str">
            <v>8100T014BRA</v>
          </cell>
          <cell r="B438">
            <v>9</v>
          </cell>
          <cell r="C438">
            <v>504.36599999999999</v>
          </cell>
          <cell r="D438">
            <v>3.6607884856715067E-2</v>
          </cell>
        </row>
        <row r="439">
          <cell r="A439" t="str">
            <v>8101T080BRA</v>
          </cell>
          <cell r="B439">
            <v>6</v>
          </cell>
          <cell r="C439">
            <v>313.87</v>
          </cell>
          <cell r="D439">
            <v>1.5187538176611372E-2</v>
          </cell>
        </row>
        <row r="440">
          <cell r="A440" t="str">
            <v>8106T047BRA</v>
          </cell>
          <cell r="B440">
            <v>23</v>
          </cell>
          <cell r="C440">
            <v>1623.9769999999999</v>
          </cell>
          <cell r="D440">
            <v>0.30122709601910158</v>
          </cell>
        </row>
        <row r="441">
          <cell r="A441" t="str">
            <v>8107T230BRA</v>
          </cell>
          <cell r="B441">
            <v>8</v>
          </cell>
          <cell r="C441">
            <v>450.625</v>
          </cell>
          <cell r="D441">
            <v>2.9073116856598805E-2</v>
          </cell>
        </row>
        <row r="442">
          <cell r="A442" t="str">
            <v>8121Y100BRZ</v>
          </cell>
          <cell r="B442">
            <v>11</v>
          </cell>
          <cell r="C442">
            <v>656.745</v>
          </cell>
          <cell r="D442">
            <v>5.8260711631028243E-2</v>
          </cell>
        </row>
        <row r="443">
          <cell r="A443" t="str">
            <v>8204T656BRA</v>
          </cell>
          <cell r="B443">
            <v>5</v>
          </cell>
          <cell r="C443">
            <v>241.34700000000001</v>
          </cell>
          <cell r="D443">
            <v>9.7319133619827355E-3</v>
          </cell>
        </row>
        <row r="444">
          <cell r="A444" t="str">
            <v>8206T047BRA</v>
          </cell>
          <cell r="B444">
            <v>10</v>
          </cell>
          <cell r="C444">
            <v>589.56999999999994</v>
          </cell>
          <cell r="D444">
            <v>4.7546844674465898E-2</v>
          </cell>
        </row>
        <row r="445">
          <cell r="A445" t="str">
            <v>8299T656BRA</v>
          </cell>
          <cell r="B445">
            <v>12</v>
          </cell>
          <cell r="C445">
            <v>691.48099999999999</v>
          </cell>
          <cell r="D445">
            <v>6.6918750348242323E-2</v>
          </cell>
        </row>
        <row r="446">
          <cell r="A446" t="str">
            <v>8344T014BRA</v>
          </cell>
          <cell r="B446">
            <v>7</v>
          </cell>
          <cell r="C446">
            <v>403.53699999999998</v>
          </cell>
          <cell r="D446">
            <v>2.2780734673711282E-2</v>
          </cell>
        </row>
        <row r="447">
          <cell r="A447" t="str">
            <v>9014T188BRA</v>
          </cell>
          <cell r="B447">
            <v>14</v>
          </cell>
          <cell r="C447">
            <v>488.03600000000006</v>
          </cell>
          <cell r="D447">
            <v>5.5101854983406043E-2</v>
          </cell>
        </row>
        <row r="448">
          <cell r="A448" t="str">
            <v>9028T261BRA</v>
          </cell>
          <cell r="B448">
            <v>11</v>
          </cell>
          <cell r="C448">
            <v>385.40899999999999</v>
          </cell>
          <cell r="D448">
            <v>3.4190138651992726E-2</v>
          </cell>
        </row>
        <row r="449">
          <cell r="A449" t="str">
            <v>9038T261BRA</v>
          </cell>
          <cell r="B449">
            <v>11</v>
          </cell>
          <cell r="C449">
            <v>407.65800000000002</v>
          </cell>
          <cell r="D449">
            <v>3.6163876667628547E-2</v>
          </cell>
        </row>
        <row r="450">
          <cell r="A450" t="str">
            <v>9059T194BRA</v>
          </cell>
          <cell r="B450">
            <v>48</v>
          </cell>
          <cell r="C450">
            <v>4706.57</v>
          </cell>
          <cell r="D450">
            <v>1.8219316674009951</v>
          </cell>
        </row>
        <row r="451">
          <cell r="A451" t="str">
            <v>9061T288BRA</v>
          </cell>
          <cell r="B451">
            <v>16</v>
          </cell>
          <cell r="C451">
            <v>612.6869999999999</v>
          </cell>
          <cell r="D451">
            <v>7.9057845203967594E-2</v>
          </cell>
        </row>
        <row r="452">
          <cell r="A452" t="str">
            <v>9062T288BRA</v>
          </cell>
          <cell r="B452">
            <v>6</v>
          </cell>
          <cell r="C452">
            <v>223.65100000000001</v>
          </cell>
          <cell r="D452">
            <v>1.0822022177134835E-2</v>
          </cell>
        </row>
        <row r="453">
          <cell r="A453" t="str">
            <v>9079T014BRA</v>
          </cell>
          <cell r="B453">
            <v>50</v>
          </cell>
          <cell r="C453">
            <v>2730.4</v>
          </cell>
          <cell r="D453">
            <v>1.1009880480618222</v>
          </cell>
        </row>
        <row r="454">
          <cell r="A454" t="str">
            <v>9080T094BRA</v>
          </cell>
          <cell r="B454">
            <v>8</v>
          </cell>
          <cell r="C454">
            <v>539.89</v>
          </cell>
          <cell r="D454">
            <v>3.4832255333612491E-2</v>
          </cell>
        </row>
        <row r="455">
          <cell r="A455" t="str">
            <v>9100Y100BRZ</v>
          </cell>
          <cell r="B455">
            <v>3</v>
          </cell>
          <cell r="C455">
            <v>158.27600000000001</v>
          </cell>
          <cell r="D455">
            <v>3.8293286909251312E-3</v>
          </cell>
        </row>
        <row r="456">
          <cell r="A456" t="str">
            <v>9101T227BRA</v>
          </cell>
          <cell r="B456">
            <v>15</v>
          </cell>
          <cell r="C456">
            <v>649.85500000000002</v>
          </cell>
          <cell r="D456">
            <v>7.8612941837080522E-2</v>
          </cell>
        </row>
        <row r="457">
          <cell r="A457" t="str">
            <v>9110T015BRA</v>
          </cell>
          <cell r="B457">
            <v>17</v>
          </cell>
          <cell r="C457">
            <v>966.34899999999993</v>
          </cell>
          <cell r="D457">
            <v>0.13248577415294749</v>
          </cell>
        </row>
        <row r="458">
          <cell r="A458" t="str">
            <v>9130T085BRA</v>
          </cell>
          <cell r="B458">
            <v>5</v>
          </cell>
          <cell r="C458">
            <v>261.24</v>
          </cell>
          <cell r="D458">
            <v>1.0534065253284149E-2</v>
          </cell>
        </row>
        <row r="459">
          <cell r="A459" t="str">
            <v>9162T288BRA</v>
          </cell>
          <cell r="B459">
            <v>38</v>
          </cell>
          <cell r="C459">
            <v>2606.098</v>
          </cell>
          <cell r="D459">
            <v>0.7986576655651707</v>
          </cell>
        </row>
        <row r="460">
          <cell r="A460" t="str">
            <v>9167T047BRA</v>
          </cell>
          <cell r="B460">
            <v>32</v>
          </cell>
          <cell r="C460">
            <v>1676.0550000000001</v>
          </cell>
          <cell r="D460">
            <v>0.43253830012171285</v>
          </cell>
        </row>
        <row r="461">
          <cell r="A461" t="str">
            <v>9180T047BRA</v>
          </cell>
          <cell r="B461">
            <v>13</v>
          </cell>
          <cell r="C461">
            <v>659.226</v>
          </cell>
          <cell r="D461">
            <v>6.9113677927269537E-2</v>
          </cell>
        </row>
        <row r="462">
          <cell r="A462" t="str">
            <v>9196T014BRA</v>
          </cell>
          <cell r="B462">
            <v>10</v>
          </cell>
          <cell r="C462">
            <v>728.50400000000002</v>
          </cell>
          <cell r="D462">
            <v>5.8751406165047586E-2</v>
          </cell>
        </row>
        <row r="463">
          <cell r="A463" t="str">
            <v>9199T636BRA</v>
          </cell>
          <cell r="B463">
            <v>4</v>
          </cell>
          <cell r="C463">
            <v>211.392</v>
          </cell>
          <cell r="D463">
            <v>6.8192225448545181E-3</v>
          </cell>
        </row>
        <row r="464">
          <cell r="A464" t="str">
            <v>9240T217BRA</v>
          </cell>
          <cell r="B464">
            <v>10</v>
          </cell>
          <cell r="C464">
            <v>568.29700000000003</v>
          </cell>
          <cell r="D464">
            <v>4.5831248516656126E-2</v>
          </cell>
        </row>
        <row r="465">
          <cell r="A465" t="str">
            <v>9244T014BRA</v>
          </cell>
          <cell r="B465">
            <v>12</v>
          </cell>
          <cell r="C465">
            <v>723.20900000000006</v>
          </cell>
          <cell r="D465">
            <v>6.998925859221293E-2</v>
          </cell>
        </row>
        <row r="466">
          <cell r="A466" t="str">
            <v>9255T568BRA</v>
          </cell>
          <cell r="B466">
            <v>61</v>
          </cell>
          <cell r="C466">
            <v>5605.1739999999991</v>
          </cell>
          <cell r="D466">
            <v>2.7574348407538776</v>
          </cell>
        </row>
        <row r="467">
          <cell r="A467" t="str">
            <v>9262T288BRA</v>
          </cell>
          <cell r="B467">
            <v>87</v>
          </cell>
          <cell r="C467">
            <v>7094.857</v>
          </cell>
          <cell r="D467">
            <v>4.9779350285275026</v>
          </cell>
        </row>
        <row r="468">
          <cell r="A468" t="str">
            <v>9291T321BRA</v>
          </cell>
          <cell r="B468">
            <v>9</v>
          </cell>
          <cell r="C468">
            <v>458.17399999999998</v>
          </cell>
          <cell r="D468">
            <v>3.3255177859611011E-2</v>
          </cell>
        </row>
        <row r="469">
          <cell r="A469" t="str">
            <v>9292T194BRA</v>
          </cell>
          <cell r="B469">
            <v>48</v>
          </cell>
          <cell r="C469">
            <v>2718.6260000000002</v>
          </cell>
          <cell r="D469">
            <v>1.0523907646587001</v>
          </cell>
        </row>
        <row r="470">
          <cell r="A470" t="str">
            <v>9293T047BRA</v>
          </cell>
          <cell r="B470">
            <v>42</v>
          </cell>
          <cell r="C470">
            <v>3088.3489999999997</v>
          </cell>
          <cell r="D470">
            <v>1.0460729868461365</v>
          </cell>
        </row>
        <row r="471">
          <cell r="A471" t="str">
            <v>9294T030BRA</v>
          </cell>
          <cell r="B471">
            <v>12</v>
          </cell>
          <cell r="C471">
            <v>777.14</v>
          </cell>
          <cell r="D471">
            <v>7.5208483885505217E-2</v>
          </cell>
        </row>
        <row r="472">
          <cell r="A472" t="str">
            <v>9296T637BRA</v>
          </cell>
          <cell r="B472">
            <v>13</v>
          </cell>
          <cell r="C472">
            <v>791.85599999999999</v>
          </cell>
          <cell r="D472">
            <v>8.3018692449593826E-2</v>
          </cell>
        </row>
        <row r="473">
          <cell r="A473" t="str">
            <v>9298T288BRA</v>
          </cell>
          <cell r="B473">
            <v>9</v>
          </cell>
          <cell r="C473">
            <v>417.41399999999999</v>
          </cell>
          <cell r="D473">
            <v>3.0296736198674894E-2</v>
          </cell>
        </row>
        <row r="474">
          <cell r="A474" t="str">
            <v>9337T194BRA</v>
          </cell>
          <cell r="B474">
            <v>4</v>
          </cell>
          <cell r="C474">
            <v>241.86600000000001</v>
          </cell>
          <cell r="D474">
            <v>7.8022729338564512E-3</v>
          </cell>
        </row>
        <row r="475">
          <cell r="A475" t="str">
            <v>9342T194BRA</v>
          </cell>
          <cell r="B475">
            <v>24</v>
          </cell>
          <cell r="C475">
            <v>1436.7860000000001</v>
          </cell>
          <cell r="D475">
            <v>0.27809274192016759</v>
          </cell>
        </row>
        <row r="476">
          <cell r="A476" t="str">
            <v>9355T194BRA</v>
          </cell>
          <cell r="B476">
            <v>20</v>
          </cell>
          <cell r="C476">
            <v>1421.575</v>
          </cell>
          <cell r="D476">
            <v>0.22929051925336727</v>
          </cell>
        </row>
        <row r="477">
          <cell r="A477" t="str">
            <v>9357T568BRA</v>
          </cell>
          <cell r="B477">
            <v>5</v>
          </cell>
          <cell r="C477">
            <v>271.661</v>
          </cell>
          <cell r="D477">
            <v>1.0954274616339096E-2</v>
          </cell>
        </row>
        <row r="478">
          <cell r="A478" t="str">
            <v>9393T418BRA</v>
          </cell>
          <cell r="B478">
            <v>9</v>
          </cell>
          <cell r="C478">
            <v>535.61300000000006</v>
          </cell>
          <cell r="D478">
            <v>3.8875854105470488E-2</v>
          </cell>
        </row>
        <row r="479">
          <cell r="A479" t="str">
            <v>9395T194BRA</v>
          </cell>
          <cell r="B479">
            <v>74</v>
          </cell>
          <cell r="C479">
            <v>6999.6820000000007</v>
          </cell>
          <cell r="D479">
            <v>4.1773066250020285</v>
          </cell>
        </row>
        <row r="480">
          <cell r="A480" t="str">
            <v>9838T300BRA</v>
          </cell>
          <cell r="B480">
            <v>3</v>
          </cell>
          <cell r="C480">
            <v>200.279</v>
          </cell>
          <cell r="D480">
            <v>4.8455490465376576E-3</v>
          </cell>
        </row>
        <row r="481">
          <cell r="A481" t="str">
            <v>9845T047BRA</v>
          </cell>
          <cell r="B481">
            <v>28</v>
          </cell>
          <cell r="C481">
            <v>1703.576</v>
          </cell>
          <cell r="D481">
            <v>0.38468554657939547</v>
          </cell>
        </row>
        <row r="482">
          <cell r="A482" t="str">
            <v>BUBBBG</v>
          </cell>
          <cell r="B482">
            <v>9</v>
          </cell>
          <cell r="C482">
            <v>530.5</v>
          </cell>
          <cell r="D482">
            <v>6</v>
          </cell>
        </row>
        <row r="483">
          <cell r="A483" t="str">
            <v>1728B292BUA</v>
          </cell>
          <cell r="B483">
            <v>2</v>
          </cell>
          <cell r="C483">
            <v>142.07599999999999</v>
          </cell>
          <cell r="D483">
            <v>0.5356305372290292</v>
          </cell>
        </row>
        <row r="484">
          <cell r="A484" t="str">
            <v>7728B292BUA</v>
          </cell>
          <cell r="B484">
            <v>7</v>
          </cell>
          <cell r="C484">
            <v>388.42399999999998</v>
          </cell>
          <cell r="D484">
            <v>5.1252931196983971</v>
          </cell>
        </row>
        <row r="485">
          <cell r="A485" t="str">
            <v>BUNNSM</v>
          </cell>
          <cell r="B485">
            <v>74</v>
          </cell>
          <cell r="C485">
            <v>4550.9740000000002</v>
          </cell>
          <cell r="D485">
            <v>41</v>
          </cell>
        </row>
        <row r="486">
          <cell r="A486" t="str">
            <v>3205C021BUA</v>
          </cell>
          <cell r="B486">
            <v>28</v>
          </cell>
          <cell r="C486">
            <v>1368.81</v>
          </cell>
          <cell r="D486">
            <v>8.4216433668924484</v>
          </cell>
        </row>
        <row r="487">
          <cell r="A487" t="str">
            <v>3505C021BUA</v>
          </cell>
          <cell r="B487">
            <v>46</v>
          </cell>
          <cell r="C487">
            <v>3182.1639999999998</v>
          </cell>
          <cell r="D487">
            <v>32.164443040105262</v>
          </cell>
        </row>
        <row r="488">
          <cell r="A488" t="str">
            <v>UVBBBG</v>
          </cell>
          <cell r="B488">
            <v>564</v>
          </cell>
          <cell r="C488">
            <v>63212.157000000007</v>
          </cell>
          <cell r="D488">
            <v>42</v>
          </cell>
        </row>
        <row r="489">
          <cell r="A489" t="str">
            <v>1304D035UVA</v>
          </cell>
          <cell r="B489">
            <v>2</v>
          </cell>
          <cell r="C489">
            <v>177.845</v>
          </cell>
          <cell r="D489">
            <v>5.6269239475564793E-3</v>
          </cell>
        </row>
        <row r="490">
          <cell r="A490" t="str">
            <v>1309R500UVA</v>
          </cell>
          <cell r="B490">
            <v>3</v>
          </cell>
          <cell r="C490">
            <v>212.125</v>
          </cell>
          <cell r="D490">
            <v>1.0067288164205501E-2</v>
          </cell>
        </row>
        <row r="491">
          <cell r="A491" t="str">
            <v>1666L129UVA</v>
          </cell>
          <cell r="B491">
            <v>15</v>
          </cell>
          <cell r="C491">
            <v>1624.6980000000001</v>
          </cell>
          <cell r="D491">
            <v>0.38553454203437482</v>
          </cell>
        </row>
        <row r="492">
          <cell r="A492" t="str">
            <v>1733D045UVA</v>
          </cell>
          <cell r="B492">
            <v>30</v>
          </cell>
          <cell r="C492">
            <v>3487.6260000000002</v>
          </cell>
          <cell r="D492">
            <v>1.6552002805409725</v>
          </cell>
        </row>
        <row r="493">
          <cell r="A493" t="str">
            <v>1751B198UVA</v>
          </cell>
          <cell r="B493">
            <v>2</v>
          </cell>
          <cell r="C493">
            <v>203.255</v>
          </cell>
          <cell r="D493">
            <v>6.4308832239342809E-3</v>
          </cell>
        </row>
        <row r="494">
          <cell r="A494" t="str">
            <v>1793P151UVA</v>
          </cell>
          <cell r="B494">
            <v>32</v>
          </cell>
          <cell r="C494">
            <v>2686.17</v>
          </cell>
          <cell r="D494">
            <v>1.3598245033783611</v>
          </cell>
        </row>
        <row r="495">
          <cell r="A495" t="str">
            <v>1799P029UVA</v>
          </cell>
          <cell r="B495">
            <v>9</v>
          </cell>
          <cell r="C495">
            <v>972.66700000000003</v>
          </cell>
          <cell r="D495">
            <v>0.13848606684945111</v>
          </cell>
        </row>
        <row r="496">
          <cell r="A496" t="str">
            <v>1970P029UVA</v>
          </cell>
          <cell r="B496">
            <v>2</v>
          </cell>
          <cell r="C496">
            <v>231.25700000000001</v>
          </cell>
          <cell r="D496">
            <v>7.3168520416096536E-3</v>
          </cell>
        </row>
        <row r="497">
          <cell r="A497" t="str">
            <v>1973C095UVA</v>
          </cell>
          <cell r="B497">
            <v>8</v>
          </cell>
          <cell r="C497">
            <v>854.62599999999998</v>
          </cell>
          <cell r="D497">
            <v>0.10815970098916255</v>
          </cell>
        </row>
        <row r="498">
          <cell r="A498" t="str">
            <v>2322S155UVA</v>
          </cell>
          <cell r="B498">
            <v>2</v>
          </cell>
          <cell r="C498">
            <v>112.639</v>
          </cell>
          <cell r="D498">
            <v>3.5638397848059508E-3</v>
          </cell>
        </row>
        <row r="499">
          <cell r="A499" t="str">
            <v>2796B123UVA</v>
          </cell>
          <cell r="B499">
            <v>57</v>
          </cell>
          <cell r="C499">
            <v>6803.9809999999998</v>
          </cell>
          <cell r="D499">
            <v>6.1353216755441515</v>
          </cell>
        </row>
        <row r="500">
          <cell r="A500" t="str">
            <v>3919S046UVA</v>
          </cell>
          <cell r="B500">
            <v>2</v>
          </cell>
          <cell r="C500">
            <v>205.142</v>
          </cell>
          <cell r="D500">
            <v>6.4905869293465169E-3</v>
          </cell>
        </row>
        <row r="501">
          <cell r="A501" t="str">
            <v>3962S089UVA</v>
          </cell>
          <cell r="B501">
            <v>21</v>
          </cell>
          <cell r="C501">
            <v>1891.5439999999999</v>
          </cell>
          <cell r="D501">
            <v>0.62839848986643487</v>
          </cell>
        </row>
        <row r="502">
          <cell r="A502" t="str">
            <v>4302S233UVA</v>
          </cell>
          <cell r="B502">
            <v>21</v>
          </cell>
          <cell r="C502">
            <v>1689.2379999999998</v>
          </cell>
          <cell r="D502">
            <v>0.56118948764871279</v>
          </cell>
        </row>
        <row r="503">
          <cell r="A503" t="str">
            <v>4733C202UVA</v>
          </cell>
          <cell r="B503">
            <v>11</v>
          </cell>
          <cell r="C503">
            <v>1350.8879999999999</v>
          </cell>
          <cell r="D503">
            <v>0.23507769241286922</v>
          </cell>
        </row>
        <row r="504">
          <cell r="A504" t="str">
            <v>7204D035UVA</v>
          </cell>
          <cell r="B504">
            <v>16</v>
          </cell>
          <cell r="C504">
            <v>2279.02</v>
          </cell>
          <cell r="D504">
            <v>0.57685612595058255</v>
          </cell>
        </row>
        <row r="505">
          <cell r="A505" t="str">
            <v>7404D035UVA</v>
          </cell>
          <cell r="B505">
            <v>53</v>
          </cell>
          <cell r="C505">
            <v>7002.4449999999997</v>
          </cell>
          <cell r="D505">
            <v>5.8711741951789422</v>
          </cell>
        </row>
        <row r="506">
          <cell r="A506" t="str">
            <v>7415B123UVA</v>
          </cell>
          <cell r="B506">
            <v>1</v>
          </cell>
          <cell r="C506">
            <v>147.92699999999999</v>
          </cell>
          <cell r="D506">
            <v>2.340166939723319E-3</v>
          </cell>
        </row>
        <row r="507">
          <cell r="A507" t="str">
            <v>7416B123UVA</v>
          </cell>
          <cell r="B507">
            <v>9</v>
          </cell>
          <cell r="C507">
            <v>1124.3920000000001</v>
          </cell>
          <cell r="D507">
            <v>0.16008831971989185</v>
          </cell>
        </row>
        <row r="508">
          <cell r="A508" t="str">
            <v>7715S089UVA</v>
          </cell>
          <cell r="B508">
            <v>6</v>
          </cell>
          <cell r="C508">
            <v>661.48500000000001</v>
          </cell>
          <cell r="D508">
            <v>6.278713127919365E-2</v>
          </cell>
        </row>
        <row r="509">
          <cell r="A509" t="str">
            <v>7726B123UVA</v>
          </cell>
          <cell r="B509">
            <v>91</v>
          </cell>
          <cell r="C509">
            <v>10484.995999999999</v>
          </cell>
          <cell r="D509">
            <v>15.094163548318717</v>
          </cell>
        </row>
        <row r="510">
          <cell r="A510" t="str">
            <v>7733B123UVA</v>
          </cell>
          <cell r="B510">
            <v>10</v>
          </cell>
          <cell r="C510">
            <v>1007.7430000000001</v>
          </cell>
          <cell r="D510">
            <v>0.15942234023116786</v>
          </cell>
        </row>
        <row r="511">
          <cell r="A511" t="str">
            <v>7734S089UVA</v>
          </cell>
          <cell r="B511">
            <v>17</v>
          </cell>
          <cell r="C511">
            <v>1664.7900000000002</v>
          </cell>
          <cell r="D511">
            <v>0.44772131411367599</v>
          </cell>
        </row>
        <row r="512">
          <cell r="A512" t="str">
            <v>7740P029UVA</v>
          </cell>
          <cell r="B512">
            <v>11</v>
          </cell>
          <cell r="C512">
            <v>1224.2750000000001</v>
          </cell>
          <cell r="D512">
            <v>0.21304485781113275</v>
          </cell>
        </row>
        <row r="513">
          <cell r="A513" t="str">
            <v>7742B123UVA</v>
          </cell>
          <cell r="B513">
            <v>41</v>
          </cell>
          <cell r="C513">
            <v>4579.1319999999996</v>
          </cell>
          <cell r="D513">
            <v>2.9700681152203043</v>
          </cell>
        </row>
        <row r="514">
          <cell r="A514" t="str">
            <v>7745B123UVA</v>
          </cell>
          <cell r="B514">
            <v>7</v>
          </cell>
          <cell r="C514">
            <v>613.423</v>
          </cell>
          <cell r="D514">
            <v>6.7929354158884334E-2</v>
          </cell>
        </row>
        <row r="515">
          <cell r="A515" t="str">
            <v>7748B123UVA</v>
          </cell>
          <cell r="B515">
            <v>15</v>
          </cell>
          <cell r="C515">
            <v>1461.5210000000002</v>
          </cell>
          <cell r="D515">
            <v>0.34681327201031914</v>
          </cell>
        </row>
        <row r="516">
          <cell r="A516" t="str">
            <v>7834D035UVA</v>
          </cell>
          <cell r="B516">
            <v>12</v>
          </cell>
          <cell r="C516">
            <v>1496.251</v>
          </cell>
          <cell r="D516">
            <v>0.28404365318525671</v>
          </cell>
        </row>
        <row r="517">
          <cell r="A517" t="str">
            <v>7837D035UVA</v>
          </cell>
          <cell r="B517">
            <v>9</v>
          </cell>
          <cell r="C517">
            <v>1208.9949999999999</v>
          </cell>
          <cell r="D517">
            <v>0.17213389823100006</v>
          </cell>
        </row>
        <row r="518">
          <cell r="A518" t="str">
            <v>7874S233UVA</v>
          </cell>
          <cell r="B518">
            <v>5</v>
          </cell>
          <cell r="C518">
            <v>406.43900000000002</v>
          </cell>
          <cell r="D518">
            <v>3.2148800111345674E-2</v>
          </cell>
        </row>
        <row r="519">
          <cell r="A519" t="str">
            <v>7882B123UVA</v>
          </cell>
          <cell r="B519">
            <v>2</v>
          </cell>
          <cell r="C519">
            <v>219.22900000000001</v>
          </cell>
          <cell r="D519">
            <v>6.9362923337673793E-3</v>
          </cell>
        </row>
        <row r="520">
          <cell r="A520" t="str">
            <v>7884B123UVA</v>
          </cell>
          <cell r="B520">
            <v>42</v>
          </cell>
          <cell r="C520">
            <v>5126.393</v>
          </cell>
          <cell r="D520">
            <v>3.406124964221676</v>
          </cell>
        </row>
        <row r="521">
          <cell r="A521" t="str">
            <v>UVBBSM</v>
          </cell>
          <cell r="B521">
            <v>75</v>
          </cell>
          <cell r="C521">
            <v>4203.1000000000004</v>
          </cell>
          <cell r="D521">
            <v>9</v>
          </cell>
        </row>
        <row r="522">
          <cell r="A522" t="str">
            <v>0031S457UVA</v>
          </cell>
          <cell r="B522">
            <v>2</v>
          </cell>
          <cell r="C522">
            <v>39.170999999999999</v>
          </cell>
          <cell r="D522">
            <v>1.8639099712117246E-2</v>
          </cell>
        </row>
        <row r="523">
          <cell r="A523" t="str">
            <v>0100S023UVA</v>
          </cell>
          <cell r="B523">
            <v>2</v>
          </cell>
          <cell r="C523">
            <v>48.74</v>
          </cell>
          <cell r="D523">
            <v>2.3192405605386501E-2</v>
          </cell>
        </row>
        <row r="524">
          <cell r="A524" t="str">
            <v>0909S023UVA</v>
          </cell>
          <cell r="B524">
            <v>7</v>
          </cell>
          <cell r="C524">
            <v>173.845</v>
          </cell>
          <cell r="D524">
            <v>0.28952796745259446</v>
          </cell>
        </row>
        <row r="525">
          <cell r="A525" t="str">
            <v>1233R500UVA</v>
          </cell>
          <cell r="B525">
            <v>3</v>
          </cell>
          <cell r="C525">
            <v>161.18899999999999</v>
          </cell>
          <cell r="D525">
            <v>0.11505008208227259</v>
          </cell>
        </row>
        <row r="526">
          <cell r="A526" t="str">
            <v>1253S233UVA</v>
          </cell>
          <cell r="B526">
            <v>7</v>
          </cell>
          <cell r="C526">
            <v>473.30399999999997</v>
          </cell>
          <cell r="D526">
            <v>0.78825819038328848</v>
          </cell>
        </row>
        <row r="527">
          <cell r="A527" t="str">
            <v>1373S089UVA</v>
          </cell>
          <cell r="B527">
            <v>9</v>
          </cell>
          <cell r="C527">
            <v>611.04300000000001</v>
          </cell>
          <cell r="D527">
            <v>1.3084121243843829</v>
          </cell>
        </row>
        <row r="528">
          <cell r="A528" t="str">
            <v>1382B123UVA</v>
          </cell>
          <cell r="B528">
            <v>6</v>
          </cell>
          <cell r="C528">
            <v>393.08100000000002</v>
          </cell>
          <cell r="D528">
            <v>0.56113011824605641</v>
          </cell>
        </row>
        <row r="529">
          <cell r="A529" t="str">
            <v>4031S457UVA</v>
          </cell>
          <cell r="B529">
            <v>1</v>
          </cell>
          <cell r="C529">
            <v>21.271000000000001</v>
          </cell>
          <cell r="D529">
            <v>5.0607884656563009E-3</v>
          </cell>
        </row>
        <row r="530">
          <cell r="A530" t="str">
            <v>4040S040UVA</v>
          </cell>
          <cell r="B530">
            <v>16</v>
          </cell>
          <cell r="C530">
            <v>656.44100000000003</v>
          </cell>
          <cell r="D530">
            <v>2.4988832052532652</v>
          </cell>
        </row>
        <row r="531">
          <cell r="A531" t="str">
            <v>7160S044UVA</v>
          </cell>
          <cell r="B531">
            <v>9</v>
          </cell>
          <cell r="C531">
            <v>418.51</v>
          </cell>
          <cell r="D531">
            <v>0.89614570198187038</v>
          </cell>
        </row>
        <row r="532">
          <cell r="A532" t="str">
            <v>7310D035UVA</v>
          </cell>
          <cell r="B532">
            <v>6</v>
          </cell>
          <cell r="C532">
            <v>412.024</v>
          </cell>
          <cell r="D532">
            <v>0.58817158763769595</v>
          </cell>
        </row>
        <row r="533">
          <cell r="A533" t="str">
            <v>7708S089UVA</v>
          </cell>
          <cell r="B533">
            <v>7</v>
          </cell>
          <cell r="C533">
            <v>794.48099999999999</v>
          </cell>
          <cell r="D533">
            <v>1.3231583830981895</v>
          </cell>
        </row>
        <row r="534">
          <cell r="A534" t="str">
            <v>UVNNBG</v>
          </cell>
          <cell r="B534">
            <v>57</v>
          </cell>
          <cell r="C534">
            <v>4301.1009999999997</v>
          </cell>
          <cell r="D534">
            <v>57</v>
          </cell>
        </row>
        <row r="535">
          <cell r="A535" t="str">
            <v>4522C270UVA</v>
          </cell>
          <cell r="B535">
            <v>57</v>
          </cell>
          <cell r="C535">
            <v>4301.1009999999997</v>
          </cell>
        </row>
        <row r="536">
          <cell r="A536" t="str">
            <v>UVNNSM</v>
          </cell>
          <cell r="B536">
            <v>50</v>
          </cell>
          <cell r="C536">
            <v>3636.68</v>
          </cell>
          <cell r="D536">
            <v>23</v>
          </cell>
        </row>
        <row r="537">
          <cell r="A537" t="str">
            <v>1818L019UVA</v>
          </cell>
          <cell r="B537">
            <v>21</v>
          </cell>
          <cell r="C537">
            <v>1954.933</v>
          </cell>
          <cell r="D537">
            <v>11.288755953232069</v>
          </cell>
        </row>
        <row r="538">
          <cell r="A538" t="str">
            <v>4147C002UVA</v>
          </cell>
          <cell r="B538">
            <v>3</v>
          </cell>
          <cell r="C538">
            <v>174.93</v>
          </cell>
          <cell r="D538">
            <v>0.14430469549149227</v>
          </cell>
        </row>
        <row r="539">
          <cell r="A539" t="str">
            <v>4221S057UVA</v>
          </cell>
          <cell r="B539">
            <v>26</v>
          </cell>
          <cell r="C539">
            <v>1506.817</v>
          </cell>
          <cell r="D539">
            <v>10.772804316024507</v>
          </cell>
        </row>
        <row r="540">
          <cell r="A540" t="str">
            <v>VBBBBG</v>
          </cell>
          <cell r="B540">
            <v>1433</v>
          </cell>
          <cell r="C540">
            <v>139250.20999999993</v>
          </cell>
          <cell r="D540">
            <v>42</v>
          </cell>
        </row>
        <row r="541">
          <cell r="A541" t="str">
            <v>0269L297VBA</v>
          </cell>
          <cell r="B541">
            <v>2</v>
          </cell>
          <cell r="C541">
            <v>206.45099999999999</v>
          </cell>
          <cell r="D541">
            <v>2.9651804474837072E-3</v>
          </cell>
        </row>
        <row r="542">
          <cell r="A542" t="str">
            <v>0408B123VBA</v>
          </cell>
          <cell r="B542">
            <v>2</v>
          </cell>
          <cell r="C542">
            <v>157.601</v>
          </cell>
          <cell r="D542">
            <v>2.2635657066513589E-3</v>
          </cell>
        </row>
        <row r="543">
          <cell r="A543" t="str">
            <v>0494P151VBA</v>
          </cell>
          <cell r="B543">
            <v>8</v>
          </cell>
          <cell r="C543">
            <v>327.37099999999998</v>
          </cell>
          <cell r="D543">
            <v>1.8807641295478125E-2</v>
          </cell>
        </row>
        <row r="544">
          <cell r="A544" t="str">
            <v>0509B123VBA</v>
          </cell>
          <cell r="B544">
            <v>7</v>
          </cell>
          <cell r="C544">
            <v>728.98900000000003</v>
          </cell>
          <cell r="D544">
            <v>3.6645711342194763E-2</v>
          </cell>
        </row>
        <row r="545">
          <cell r="A545" t="str">
            <v>0786B017VBA</v>
          </cell>
          <cell r="B545">
            <v>23</v>
          </cell>
          <cell r="C545">
            <v>2499.1949999999997</v>
          </cell>
          <cell r="D545">
            <v>0.4127928065602201</v>
          </cell>
        </row>
        <row r="546">
          <cell r="A546" t="str">
            <v>1228S233VBA</v>
          </cell>
          <cell r="B546">
            <v>2</v>
          </cell>
          <cell r="C546">
            <v>61.286000000000001</v>
          </cell>
          <cell r="D546">
            <v>8.8022847505939172E-4</v>
          </cell>
        </row>
        <row r="547">
          <cell r="A547" t="str">
            <v>1359S233VBA</v>
          </cell>
          <cell r="B547">
            <v>7</v>
          </cell>
          <cell r="C547">
            <v>321.245</v>
          </cell>
          <cell r="D547">
            <v>1.6148736867255001E-2</v>
          </cell>
        </row>
        <row r="548">
          <cell r="A548" t="str">
            <v>1370B017VBA</v>
          </cell>
          <cell r="B548">
            <v>1</v>
          </cell>
          <cell r="C548">
            <v>24.978000000000002</v>
          </cell>
          <cell r="D548">
            <v>1.7937495390491702E-4</v>
          </cell>
        </row>
        <row r="549">
          <cell r="A549" t="str">
            <v>1446S233VBA</v>
          </cell>
          <cell r="B549">
            <v>5</v>
          </cell>
          <cell r="C549">
            <v>293.83999999999997</v>
          </cell>
          <cell r="D549">
            <v>1.0550791988033631E-2</v>
          </cell>
        </row>
        <row r="550">
          <cell r="A550" t="str">
            <v>1604L604VBA</v>
          </cell>
          <cell r="B550">
            <v>9</v>
          </cell>
          <cell r="C550">
            <v>1048.5239999999999</v>
          </cell>
          <cell r="D550">
            <v>6.7768055789646592E-2</v>
          </cell>
        </row>
        <row r="551">
          <cell r="A551" t="str">
            <v>1605L604VBA</v>
          </cell>
          <cell r="B551">
            <v>4</v>
          </cell>
          <cell r="C551">
            <v>472.62700000000001</v>
          </cell>
          <cell r="D551">
            <v>1.3576338592236241E-2</v>
          </cell>
        </row>
        <row r="552">
          <cell r="A552" t="str">
            <v>1643P578VBA</v>
          </cell>
          <cell r="B552">
            <v>4</v>
          </cell>
          <cell r="C552">
            <v>182.11</v>
          </cell>
          <cell r="D552">
            <v>5.2311590768875709E-3</v>
          </cell>
        </row>
        <row r="553">
          <cell r="A553" t="str">
            <v>1670P012VBA</v>
          </cell>
          <cell r="B553">
            <v>7</v>
          </cell>
          <cell r="C553">
            <v>362.58299999999997</v>
          </cell>
          <cell r="D553">
            <v>1.8226766049401297E-2</v>
          </cell>
        </row>
        <row r="554">
          <cell r="A554" t="str">
            <v>1705D045VBA</v>
          </cell>
          <cell r="B554">
            <v>8</v>
          </cell>
          <cell r="C554">
            <v>866.8610000000001</v>
          </cell>
          <cell r="D554">
            <v>4.9801634051395718E-2</v>
          </cell>
        </row>
        <row r="555">
          <cell r="A555" t="str">
            <v>1708S089VBA</v>
          </cell>
          <cell r="B555">
            <v>8</v>
          </cell>
          <cell r="C555">
            <v>855.19500000000005</v>
          </cell>
          <cell r="D555">
            <v>4.9131416031616783E-2</v>
          </cell>
        </row>
        <row r="556">
          <cell r="A556" t="str">
            <v>1709B123VBA</v>
          </cell>
          <cell r="B556">
            <v>2</v>
          </cell>
          <cell r="C556">
            <v>201.20699999999999</v>
          </cell>
          <cell r="D556">
            <v>2.8898627872805376E-3</v>
          </cell>
        </row>
        <row r="557">
          <cell r="A557" t="str">
            <v>1728B292VBA</v>
          </cell>
          <cell r="B557">
            <v>6</v>
          </cell>
          <cell r="C557">
            <v>690.95500000000004</v>
          </cell>
          <cell r="D557">
            <v>2.9771804293867866E-2</v>
          </cell>
        </row>
        <row r="558">
          <cell r="A558" t="str">
            <v>1730L336VBA</v>
          </cell>
          <cell r="B558">
            <v>25</v>
          </cell>
          <cell r="C558">
            <v>2875.8020000000001</v>
          </cell>
          <cell r="D558">
            <v>0.51630119624236137</v>
          </cell>
        </row>
        <row r="559">
          <cell r="A559" t="str">
            <v>1732P012VBA</v>
          </cell>
          <cell r="B559">
            <v>2</v>
          </cell>
          <cell r="C559">
            <v>87.201999999999998</v>
          </cell>
          <cell r="D559">
            <v>1.2524505349040412E-3</v>
          </cell>
        </row>
        <row r="560">
          <cell r="A560" t="str">
            <v>1735B123VBA</v>
          </cell>
          <cell r="B560">
            <v>13</v>
          </cell>
          <cell r="C560">
            <v>1574.0439999999999</v>
          </cell>
          <cell r="D560">
            <v>0.14694823081415825</v>
          </cell>
        </row>
        <row r="561">
          <cell r="A561" t="str">
            <v>1736B292VBA</v>
          </cell>
          <cell r="B561">
            <v>20</v>
          </cell>
          <cell r="C561">
            <v>2127.252</v>
          </cell>
          <cell r="D561">
            <v>0.30552944947084831</v>
          </cell>
        </row>
        <row r="562">
          <cell r="A562" t="str">
            <v>1737B292VBA</v>
          </cell>
          <cell r="B562">
            <v>2</v>
          </cell>
          <cell r="C562">
            <v>103.88</v>
          </cell>
          <cell r="D562">
            <v>1.4919905686318182E-3</v>
          </cell>
        </row>
        <row r="563">
          <cell r="A563" t="str">
            <v>1751B198VBA</v>
          </cell>
          <cell r="B563">
            <v>7</v>
          </cell>
          <cell r="C563">
            <v>696.22699999999998</v>
          </cell>
          <cell r="D563">
            <v>3.4998791025162561E-2</v>
          </cell>
        </row>
        <row r="564">
          <cell r="A564" t="str">
            <v>1762B123VBA</v>
          </cell>
          <cell r="B564">
            <v>11</v>
          </cell>
          <cell r="C564">
            <v>594.38</v>
          </cell>
          <cell r="D564">
            <v>4.6952747863001451E-2</v>
          </cell>
        </row>
        <row r="565">
          <cell r="A565" t="str">
            <v>1777B123VBA</v>
          </cell>
          <cell r="B565">
            <v>19</v>
          </cell>
          <cell r="C565">
            <v>2207.3180000000002</v>
          </cell>
          <cell r="D565">
            <v>0.30117758529771715</v>
          </cell>
        </row>
        <row r="566">
          <cell r="A566" t="str">
            <v>1780L297VBA</v>
          </cell>
          <cell r="B566">
            <v>2</v>
          </cell>
          <cell r="C566">
            <v>199.51400000000001</v>
          </cell>
          <cell r="D566">
            <v>2.8655468454948842E-3</v>
          </cell>
        </row>
        <row r="567">
          <cell r="A567" t="str">
            <v>1781P029VBA</v>
          </cell>
          <cell r="B567">
            <v>4</v>
          </cell>
          <cell r="C567">
            <v>187.233</v>
          </cell>
          <cell r="D567">
            <v>5.3783186395194695E-3</v>
          </cell>
        </row>
        <row r="568">
          <cell r="A568" t="str">
            <v>1798L144VBA</v>
          </cell>
          <cell r="B568">
            <v>10</v>
          </cell>
          <cell r="C568">
            <v>1075.7370000000001</v>
          </cell>
          <cell r="D568">
            <v>7.7252091756270999E-2</v>
          </cell>
        </row>
        <row r="569">
          <cell r="A569" t="str">
            <v>1802L019VBA</v>
          </cell>
          <cell r="B569">
            <v>2</v>
          </cell>
          <cell r="C569">
            <v>88.789000000000001</v>
          </cell>
          <cell r="D569">
            <v>1.2752440373339478E-3</v>
          </cell>
        </row>
        <row r="570">
          <cell r="A570" t="str">
            <v>1804P012VBA</v>
          </cell>
          <cell r="B570">
            <v>2</v>
          </cell>
          <cell r="C570">
            <v>102.485</v>
          </cell>
          <cell r="D570">
            <v>1.4719546922047737E-3</v>
          </cell>
        </row>
        <row r="571">
          <cell r="A571" t="str">
            <v>1806P577VBA</v>
          </cell>
          <cell r="B571">
            <v>4</v>
          </cell>
          <cell r="C571">
            <v>199.44</v>
          </cell>
          <cell r="D571">
            <v>5.7289680209458953E-3</v>
          </cell>
        </row>
        <row r="572">
          <cell r="A572" t="str">
            <v>1807P201VBA</v>
          </cell>
          <cell r="B572">
            <v>2</v>
          </cell>
          <cell r="C572">
            <v>88.986999999999995</v>
          </cell>
          <cell r="D572">
            <v>1.2780878391493993E-3</v>
          </cell>
        </row>
        <row r="573">
          <cell r="A573" t="str">
            <v>1808L129VBA</v>
          </cell>
          <cell r="B573">
            <v>5</v>
          </cell>
          <cell r="C573">
            <v>232.87099999999998</v>
          </cell>
          <cell r="D573">
            <v>8.3616031889646742E-3</v>
          </cell>
        </row>
        <row r="574">
          <cell r="A574" t="str">
            <v>1809L129VBA</v>
          </cell>
          <cell r="B574">
            <v>7</v>
          </cell>
          <cell r="C574">
            <v>604.48</v>
          </cell>
          <cell r="D574">
            <v>3.0386740529870667E-2</v>
          </cell>
        </row>
        <row r="575">
          <cell r="A575" t="str">
            <v>1814P012VBA</v>
          </cell>
          <cell r="B575">
            <v>4</v>
          </cell>
          <cell r="C575">
            <v>448.80500000000001</v>
          </cell>
          <cell r="D575">
            <v>1.289204518973437E-2</v>
          </cell>
        </row>
        <row r="576">
          <cell r="A576" t="str">
            <v>1829P151VBA</v>
          </cell>
          <cell r="B576">
            <v>5</v>
          </cell>
          <cell r="C576">
            <v>523.423</v>
          </cell>
          <cell r="D576">
            <v>1.8794334313750775E-2</v>
          </cell>
        </row>
        <row r="577">
          <cell r="A577" t="str">
            <v>1831S233VBA</v>
          </cell>
          <cell r="B577">
            <v>3</v>
          </cell>
          <cell r="C577">
            <v>133.78</v>
          </cell>
          <cell r="D577">
            <v>2.8821500520537827E-3</v>
          </cell>
        </row>
        <row r="578">
          <cell r="A578" t="str">
            <v>1845L297VBA</v>
          </cell>
          <cell r="B578">
            <v>15</v>
          </cell>
          <cell r="C578">
            <v>1490.8319999999999</v>
          </cell>
          <cell r="D578">
            <v>0.1605920737929229</v>
          </cell>
        </row>
        <row r="579">
          <cell r="A579" t="str">
            <v>1872C028VBA</v>
          </cell>
          <cell r="B579">
            <v>7</v>
          </cell>
          <cell r="C579">
            <v>335.91800000000001</v>
          </cell>
          <cell r="D579">
            <v>1.6886337191161154E-2</v>
          </cell>
        </row>
        <row r="580">
          <cell r="A580" t="str">
            <v>1884B292VBA</v>
          </cell>
          <cell r="B580">
            <v>15</v>
          </cell>
          <cell r="C580">
            <v>1509.002</v>
          </cell>
          <cell r="D580">
            <v>0.16254934193636053</v>
          </cell>
        </row>
        <row r="581">
          <cell r="A581" t="str">
            <v>1889B292VBA</v>
          </cell>
          <cell r="B581">
            <v>2</v>
          </cell>
          <cell r="C581">
            <v>193.81399999999999</v>
          </cell>
          <cell r="D581">
            <v>2.7836798235349172E-3</v>
          </cell>
        </row>
        <row r="582">
          <cell r="A582" t="str">
            <v>1890L336VBA</v>
          </cell>
          <cell r="B582">
            <v>3</v>
          </cell>
          <cell r="C582">
            <v>149.125</v>
          </cell>
          <cell r="D582">
            <v>3.2127420131000174E-3</v>
          </cell>
        </row>
        <row r="583">
          <cell r="A583" t="str">
            <v>1971S037VBA</v>
          </cell>
          <cell r="B583">
            <v>4</v>
          </cell>
          <cell r="C583">
            <v>183.09899999999999</v>
          </cell>
          <cell r="D583">
            <v>5.2595683697712215E-3</v>
          </cell>
        </row>
        <row r="584">
          <cell r="A584" t="str">
            <v>2709B123VBA</v>
          </cell>
          <cell r="B584">
            <v>3</v>
          </cell>
          <cell r="C584">
            <v>318.58300000000003</v>
          </cell>
          <cell r="D584">
            <v>6.8635372255453006E-3</v>
          </cell>
        </row>
        <row r="585">
          <cell r="A585" t="str">
            <v>3704P012VBA</v>
          </cell>
          <cell r="B585">
            <v>2</v>
          </cell>
          <cell r="C585">
            <v>82.28</v>
          </cell>
          <cell r="D585">
            <v>1.1817576433098384E-3</v>
          </cell>
        </row>
        <row r="586">
          <cell r="A586" t="str">
            <v>3705P151VBA</v>
          </cell>
          <cell r="B586">
            <v>5</v>
          </cell>
          <cell r="C586">
            <v>546.452</v>
          </cell>
          <cell r="D586">
            <v>1.9621227142135017E-2</v>
          </cell>
        </row>
        <row r="587">
          <cell r="A587" t="str">
            <v>3710L202VBT</v>
          </cell>
          <cell r="B587">
            <v>14</v>
          </cell>
          <cell r="C587">
            <v>641.43399999999997</v>
          </cell>
          <cell r="D587">
            <v>6.4488778867909824E-2</v>
          </cell>
        </row>
        <row r="588">
          <cell r="A588" t="str">
            <v>3910S037VBA</v>
          </cell>
          <cell r="B588">
            <v>2</v>
          </cell>
          <cell r="C588">
            <v>198.285</v>
          </cell>
          <cell r="D588">
            <v>2.8478951665494808E-3</v>
          </cell>
        </row>
        <row r="589">
          <cell r="A589" t="str">
            <v>3934C095VBA</v>
          </cell>
          <cell r="B589">
            <v>3</v>
          </cell>
          <cell r="C589">
            <v>125.014</v>
          </cell>
          <cell r="D589">
            <v>2.6932957587640274E-3</v>
          </cell>
        </row>
        <row r="590">
          <cell r="A590" t="str">
            <v>4302S233VBA</v>
          </cell>
          <cell r="B590">
            <v>12</v>
          </cell>
          <cell r="C590">
            <v>762.7940000000001</v>
          </cell>
          <cell r="D590">
            <v>6.5734392788348431E-2</v>
          </cell>
        </row>
        <row r="591">
          <cell r="A591" t="str">
            <v>4303S233VBA</v>
          </cell>
          <cell r="B591">
            <v>11</v>
          </cell>
          <cell r="C591">
            <v>1009.0419999999999</v>
          </cell>
          <cell r="D591">
            <v>7.9708763096299845E-2</v>
          </cell>
        </row>
        <row r="592">
          <cell r="A592" t="str">
            <v>4319S233VBA</v>
          </cell>
          <cell r="B592">
            <v>114</v>
          </cell>
          <cell r="C592">
            <v>11604.275</v>
          </cell>
          <cell r="D592">
            <v>9.5000743625449502</v>
          </cell>
        </row>
        <row r="593">
          <cell r="A593" t="str">
            <v>4321S233VBA</v>
          </cell>
          <cell r="B593">
            <v>18</v>
          </cell>
          <cell r="C593">
            <v>749.39599999999996</v>
          </cell>
          <cell r="D593">
            <v>9.6869713876912678E-2</v>
          </cell>
        </row>
        <row r="594">
          <cell r="A594" t="str">
            <v>4329S233VBA</v>
          </cell>
          <cell r="B594">
            <v>3</v>
          </cell>
          <cell r="C594">
            <v>127.396</v>
          </cell>
          <cell r="D594">
            <v>2.7446134551610385E-3</v>
          </cell>
        </row>
        <row r="595">
          <cell r="A595" t="str">
            <v>4366S233VBA</v>
          </cell>
          <cell r="B595">
            <v>123</v>
          </cell>
          <cell r="C595">
            <v>10817.772000000001</v>
          </cell>
          <cell r="D595">
            <v>9.5553604981996134</v>
          </cell>
        </row>
        <row r="596">
          <cell r="A596" t="str">
            <v>4508B123VBA</v>
          </cell>
          <cell r="B596">
            <v>5</v>
          </cell>
          <cell r="C596">
            <v>538.14300000000003</v>
          </cell>
          <cell r="D596">
            <v>1.932287929763267E-2</v>
          </cell>
        </row>
        <row r="597">
          <cell r="A597" t="str">
            <v>4701B292VBA</v>
          </cell>
          <cell r="B597">
            <v>29</v>
          </cell>
          <cell r="C597">
            <v>3566.2219999999998</v>
          </cell>
          <cell r="D597">
            <v>0.74269502358380679</v>
          </cell>
        </row>
        <row r="598">
          <cell r="A598" t="str">
            <v>4715S089VBA</v>
          </cell>
          <cell r="B598">
            <v>2</v>
          </cell>
          <cell r="C598">
            <v>175.851</v>
          </cell>
          <cell r="D598">
            <v>2.5256838032775689E-3</v>
          </cell>
        </row>
        <row r="599">
          <cell r="A599" t="str">
            <v>4716L604VBA</v>
          </cell>
          <cell r="B599">
            <v>7</v>
          </cell>
          <cell r="C599">
            <v>384.70100000000002</v>
          </cell>
          <cell r="D599">
            <v>1.9338620746065672E-2</v>
          </cell>
        </row>
        <row r="600">
          <cell r="A600" t="str">
            <v>4719S233VBA</v>
          </cell>
          <cell r="B600">
            <v>15</v>
          </cell>
          <cell r="C600">
            <v>1484.4470000000001</v>
          </cell>
          <cell r="D600">
            <v>0.15990428308869348</v>
          </cell>
        </row>
        <row r="601">
          <cell r="A601" t="str">
            <v>4727S233VBA</v>
          </cell>
          <cell r="B601">
            <v>14</v>
          </cell>
          <cell r="C601">
            <v>1298.1080000000002</v>
          </cell>
          <cell r="D601">
            <v>0.13050976368365985</v>
          </cell>
        </row>
        <row r="602">
          <cell r="A602" t="str">
            <v>4728R256VBA</v>
          </cell>
          <cell r="B602">
            <v>18</v>
          </cell>
          <cell r="C602">
            <v>1856.5729999999999</v>
          </cell>
          <cell r="D602">
            <v>0.23998753035991843</v>
          </cell>
        </row>
        <row r="603">
          <cell r="A603" t="str">
            <v>4735B123VBA</v>
          </cell>
          <cell r="B603">
            <v>12</v>
          </cell>
          <cell r="C603">
            <v>1275.1019999999999</v>
          </cell>
          <cell r="D603">
            <v>0.10988295098441866</v>
          </cell>
        </row>
        <row r="604">
          <cell r="A604" t="str">
            <v>4736B123VBA</v>
          </cell>
          <cell r="B604">
            <v>3</v>
          </cell>
          <cell r="C604">
            <v>300.88799999999998</v>
          </cell>
          <cell r="D604">
            <v>6.4823169746027701E-3</v>
          </cell>
        </row>
        <row r="605">
          <cell r="A605" t="str">
            <v>4737B123VBA</v>
          </cell>
          <cell r="B605">
            <v>8</v>
          </cell>
          <cell r="C605">
            <v>856.29</v>
          </cell>
          <cell r="D605">
            <v>4.9194324374807065E-2</v>
          </cell>
        </row>
        <row r="606">
          <cell r="A606" t="str">
            <v>4743B292VBA</v>
          </cell>
          <cell r="B606">
            <v>2</v>
          </cell>
          <cell r="C606">
            <v>92.557000000000002</v>
          </cell>
          <cell r="D606">
            <v>1.3293624476401155E-3</v>
          </cell>
        </row>
        <row r="607">
          <cell r="A607" t="str">
            <v>4808B123VBA</v>
          </cell>
          <cell r="B607">
            <v>3</v>
          </cell>
          <cell r="C607">
            <v>264.24900000000002</v>
          </cell>
          <cell r="D607">
            <v>5.6929680752366577E-3</v>
          </cell>
        </row>
        <row r="608">
          <cell r="A608" t="str">
            <v>4808B123VBT</v>
          </cell>
          <cell r="B608">
            <v>2</v>
          </cell>
          <cell r="C608">
            <v>139.279</v>
          </cell>
          <cell r="D608">
            <v>2.000413500274076E-3</v>
          </cell>
        </row>
        <row r="609">
          <cell r="A609" t="str">
            <v>4889B008VBA</v>
          </cell>
          <cell r="B609">
            <v>10</v>
          </cell>
          <cell r="C609">
            <v>986.27699999999993</v>
          </cell>
          <cell r="D609">
            <v>7.0827684927728327E-2</v>
          </cell>
        </row>
        <row r="610">
          <cell r="A610" t="str">
            <v>7204D035VBA</v>
          </cell>
          <cell r="B610">
            <v>4</v>
          </cell>
          <cell r="C610">
            <v>558.15099999999995</v>
          </cell>
          <cell r="D610">
            <v>1.6033038657535963E-2</v>
          </cell>
        </row>
        <row r="611">
          <cell r="A611" t="str">
            <v>7415B123VBA</v>
          </cell>
          <cell r="B611">
            <v>40</v>
          </cell>
          <cell r="C611">
            <v>5547.2479999999996</v>
          </cell>
          <cell r="D611">
            <v>1.5934620134504651</v>
          </cell>
        </row>
        <row r="612">
          <cell r="A612" t="str">
            <v>7415L244VBA</v>
          </cell>
          <cell r="B612">
            <v>1</v>
          </cell>
          <cell r="C612">
            <v>95.254000000000005</v>
          </cell>
          <cell r="D612">
            <v>6.8404923769953415E-4</v>
          </cell>
        </row>
        <row r="613">
          <cell r="A613" t="str">
            <v>7515S089VBA</v>
          </cell>
          <cell r="B613">
            <v>5</v>
          </cell>
          <cell r="C613">
            <v>247.33600000000001</v>
          </cell>
          <cell r="D613">
            <v>8.8809919927589388E-3</v>
          </cell>
        </row>
        <row r="614">
          <cell r="A614" t="str">
            <v>7604D035VBA</v>
          </cell>
          <cell r="B614">
            <v>3</v>
          </cell>
          <cell r="C614">
            <v>309.70699999999999</v>
          </cell>
          <cell r="D614">
            <v>6.6723130974093358E-3</v>
          </cell>
        </row>
        <row r="615">
          <cell r="A615" t="str">
            <v>7701B350VBA</v>
          </cell>
          <cell r="B615">
            <v>2</v>
          </cell>
          <cell r="C615">
            <v>92.706000000000003</v>
          </cell>
          <cell r="D615">
            <v>1.3315024803194199E-3</v>
          </cell>
        </row>
        <row r="616">
          <cell r="A616" t="str">
            <v>7702B350VBA</v>
          </cell>
          <cell r="B616">
            <v>13</v>
          </cell>
          <cell r="C616">
            <v>649.27300000000002</v>
          </cell>
          <cell r="D616">
            <v>6.0614264064664643E-2</v>
          </cell>
        </row>
        <row r="617">
          <cell r="A617" t="str">
            <v>7703D035VBA</v>
          </cell>
          <cell r="B617">
            <v>5</v>
          </cell>
          <cell r="C617">
            <v>232.251</v>
          </cell>
          <cell r="D617">
            <v>8.3393411040457357E-3</v>
          </cell>
        </row>
        <row r="618">
          <cell r="A618" t="str">
            <v>7709S089VBA</v>
          </cell>
          <cell r="B618">
            <v>35</v>
          </cell>
          <cell r="C618">
            <v>3126.5159999999996</v>
          </cell>
          <cell r="D618">
            <v>0.78583766588215587</v>
          </cell>
        </row>
        <row r="619">
          <cell r="A619" t="str">
            <v>7715S089VBA</v>
          </cell>
          <cell r="B619">
            <v>4</v>
          </cell>
          <cell r="C619">
            <v>409.44299999999998</v>
          </cell>
          <cell r="D619">
            <v>1.1761361078019205E-2</v>
          </cell>
        </row>
        <row r="620">
          <cell r="A620" t="str">
            <v>7717B292VBA</v>
          </cell>
          <cell r="B620">
            <v>51</v>
          </cell>
          <cell r="C620">
            <v>5501.6720000000005</v>
          </cell>
          <cell r="D620">
            <v>2.0149719846023939</v>
          </cell>
        </row>
        <row r="621">
          <cell r="A621" t="str">
            <v>7718S233VBA</v>
          </cell>
          <cell r="B621">
            <v>3</v>
          </cell>
          <cell r="C621">
            <v>122.393</v>
          </cell>
          <cell r="D621">
            <v>2.6368290575647978E-3</v>
          </cell>
        </row>
        <row r="622">
          <cell r="A622" t="str">
            <v>7724B123VBA</v>
          </cell>
          <cell r="B622">
            <v>29</v>
          </cell>
          <cell r="C622">
            <v>2839.0810000000001</v>
          </cell>
          <cell r="D622">
            <v>0.5912619377737387</v>
          </cell>
        </row>
        <row r="623">
          <cell r="A623" t="str">
            <v>7724L244VBA</v>
          </cell>
          <cell r="B623">
            <v>1</v>
          </cell>
          <cell r="C623">
            <v>45.536000000000001</v>
          </cell>
          <cell r="D623">
            <v>3.2700848350605735E-4</v>
          </cell>
        </row>
        <row r="624">
          <cell r="A624" t="str">
            <v>7724L244VBT</v>
          </cell>
          <cell r="B624">
            <v>2</v>
          </cell>
          <cell r="C624">
            <v>228.59800000000001</v>
          </cell>
          <cell r="D624">
            <v>3.2832697343867577E-3</v>
          </cell>
        </row>
        <row r="625">
          <cell r="A625" t="str">
            <v>7726B123VBA</v>
          </cell>
          <cell r="B625">
            <v>40</v>
          </cell>
          <cell r="C625">
            <v>4265.8900000000003</v>
          </cell>
          <cell r="D625">
            <v>1.2253884572238714</v>
          </cell>
        </row>
        <row r="626">
          <cell r="A626" t="str">
            <v>7726B292VBA</v>
          </cell>
          <cell r="B626">
            <v>8</v>
          </cell>
          <cell r="C626">
            <v>818.2360000000001</v>
          </cell>
          <cell r="D626">
            <v>4.7008101459954738E-2</v>
          </cell>
        </row>
        <row r="627">
          <cell r="A627" t="str">
            <v>7728B123VBA</v>
          </cell>
          <cell r="B627">
            <v>11</v>
          </cell>
          <cell r="C627">
            <v>1149.1730000000002</v>
          </cell>
          <cell r="D627">
            <v>9.0778340657439657E-2</v>
          </cell>
        </row>
        <row r="628">
          <cell r="A628" t="str">
            <v>7728B292VBA</v>
          </cell>
          <cell r="B628">
            <v>87</v>
          </cell>
          <cell r="C628">
            <v>8766.4600000000009</v>
          </cell>
          <cell r="D628">
            <v>5.4770619017378896</v>
          </cell>
        </row>
        <row r="629">
          <cell r="A629" t="str">
            <v>7731S089VBA</v>
          </cell>
          <cell r="B629">
            <v>19</v>
          </cell>
          <cell r="C629">
            <v>1792.056</v>
          </cell>
          <cell r="D629">
            <v>0.24451714650915082</v>
          </cell>
        </row>
        <row r="630">
          <cell r="A630" t="str">
            <v>7732S089VBA</v>
          </cell>
          <cell r="B630">
            <v>22</v>
          </cell>
          <cell r="C630">
            <v>2384.9580000000001</v>
          </cell>
          <cell r="D630">
            <v>0.37679710500975205</v>
          </cell>
        </row>
        <row r="631">
          <cell r="A631" t="str">
            <v>7734S089VBA</v>
          </cell>
          <cell r="B631">
            <v>5</v>
          </cell>
          <cell r="C631">
            <v>438.21100000000001</v>
          </cell>
          <cell r="D631">
            <v>1.5734662087762748E-2</v>
          </cell>
        </row>
        <row r="632">
          <cell r="A632" t="str">
            <v>7737B292VBA</v>
          </cell>
          <cell r="B632">
            <v>19</v>
          </cell>
          <cell r="C632">
            <v>1964.049</v>
          </cell>
          <cell r="D632">
            <v>0.2679847376890851</v>
          </cell>
        </row>
        <row r="633">
          <cell r="A633" t="str">
            <v>7738B123VBA</v>
          </cell>
          <cell r="B633">
            <v>32</v>
          </cell>
          <cell r="C633">
            <v>3492.0250000000001</v>
          </cell>
          <cell r="D633">
            <v>0.80247491188702735</v>
          </cell>
        </row>
        <row r="634">
          <cell r="A634" t="str">
            <v>7742B123VBA</v>
          </cell>
          <cell r="B634">
            <v>28</v>
          </cell>
          <cell r="C634">
            <v>3450.5910000000003</v>
          </cell>
          <cell r="D634">
            <v>0.69383412779054376</v>
          </cell>
        </row>
        <row r="635">
          <cell r="A635" t="str">
            <v>7747S089VBA</v>
          </cell>
          <cell r="B635">
            <v>12</v>
          </cell>
          <cell r="C635">
            <v>1130.1950000000002</v>
          </cell>
          <cell r="D635">
            <v>9.7395472509520867E-2</v>
          </cell>
        </row>
        <row r="636">
          <cell r="A636" t="str">
            <v>7749S089VBA</v>
          </cell>
          <cell r="B636">
            <v>7</v>
          </cell>
          <cell r="C636">
            <v>317.74699999999996</v>
          </cell>
          <cell r="D636">
            <v>1.5972895121666247E-2</v>
          </cell>
        </row>
        <row r="637">
          <cell r="A637" t="str">
            <v>7754S089VBA</v>
          </cell>
          <cell r="B637">
            <v>2</v>
          </cell>
          <cell r="C637">
            <v>223.947</v>
          </cell>
          <cell r="D637">
            <v>3.2164691169945109E-3</v>
          </cell>
        </row>
        <row r="638">
          <cell r="A638" t="str">
            <v>7756B350VBA</v>
          </cell>
          <cell r="B638">
            <v>2</v>
          </cell>
          <cell r="C638">
            <v>88.438999999999993</v>
          </cell>
          <cell r="D638">
            <v>1.2702171149328971E-3</v>
          </cell>
        </row>
        <row r="639">
          <cell r="A639" t="str">
            <v>7762B123VBA</v>
          </cell>
          <cell r="B639">
            <v>3</v>
          </cell>
          <cell r="C639">
            <v>128.476</v>
          </cell>
          <cell r="D639">
            <v>2.767880924560187E-3</v>
          </cell>
        </row>
        <row r="640">
          <cell r="A640" t="str">
            <v>7765B350VBA</v>
          </cell>
          <cell r="B640">
            <v>3</v>
          </cell>
          <cell r="C640">
            <v>167.79400000000001</v>
          </cell>
          <cell r="D640">
            <v>3.614946074408076E-3</v>
          </cell>
        </row>
        <row r="641">
          <cell r="A641" t="str">
            <v>7793B350VBA</v>
          </cell>
          <cell r="B641">
            <v>13</v>
          </cell>
          <cell r="C641">
            <v>1493.559</v>
          </cell>
          <cell r="D641">
            <v>0.13943438218154219</v>
          </cell>
        </row>
        <row r="642">
          <cell r="A642" t="str">
            <v>7834D035VBA</v>
          </cell>
          <cell r="B642">
            <v>8</v>
          </cell>
          <cell r="C642">
            <v>974.7940000000001</v>
          </cell>
          <cell r="D642">
            <v>5.6002443371539652E-2</v>
          </cell>
        </row>
        <row r="643">
          <cell r="A643" t="str">
            <v>7837D035VBA</v>
          </cell>
          <cell r="B643">
            <v>4</v>
          </cell>
          <cell r="C643">
            <v>210.57300000000001</v>
          </cell>
          <cell r="D643">
            <v>6.0487664614653032E-3</v>
          </cell>
        </row>
        <row r="644">
          <cell r="A644" t="str">
            <v>7869D035VBA</v>
          </cell>
          <cell r="B644">
            <v>4</v>
          </cell>
          <cell r="C644">
            <v>229.87100000000001</v>
          </cell>
          <cell r="D644">
            <v>6.6031067385823004E-3</v>
          </cell>
        </row>
        <row r="645">
          <cell r="A645" t="str">
            <v>7882B123VBA</v>
          </cell>
          <cell r="B645">
            <v>29</v>
          </cell>
          <cell r="C645">
            <v>3138.9160000000002</v>
          </cell>
          <cell r="D645">
            <v>0.65370503929581181</v>
          </cell>
        </row>
        <row r="646">
          <cell r="A646" t="str">
            <v>7882B292VBA</v>
          </cell>
          <cell r="B646">
            <v>7</v>
          </cell>
          <cell r="C646">
            <v>851.02199999999993</v>
          </cell>
          <cell r="D646">
            <v>4.278021555586884E-2</v>
          </cell>
        </row>
        <row r="647">
          <cell r="A647" t="str">
            <v>7883B123VBA</v>
          </cell>
          <cell r="B647">
            <v>4</v>
          </cell>
          <cell r="C647">
            <v>465.83199999999999</v>
          </cell>
          <cell r="D647">
            <v>1.3381150376721161E-2</v>
          </cell>
        </row>
        <row r="648">
          <cell r="A648" t="str">
            <v>7884B123VBA</v>
          </cell>
          <cell r="B648">
            <v>26</v>
          </cell>
          <cell r="C648">
            <v>3375.011</v>
          </cell>
          <cell r="D648">
            <v>0.63016268341713844</v>
          </cell>
        </row>
        <row r="649">
          <cell r="A649" t="str">
            <v>7891B123VBA</v>
          </cell>
          <cell r="B649">
            <v>46</v>
          </cell>
          <cell r="C649">
            <v>5548.2219999999998</v>
          </cell>
          <cell r="D649">
            <v>1.8328030672269731</v>
          </cell>
        </row>
        <row r="650">
          <cell r="A650" t="str">
            <v>7893D035VBA</v>
          </cell>
          <cell r="B650">
            <v>11</v>
          </cell>
          <cell r="C650">
            <v>1210.4110000000001</v>
          </cell>
          <cell r="D650">
            <v>9.5615805534512349E-2</v>
          </cell>
        </row>
        <row r="651">
          <cell r="A651" t="str">
            <v>7895B123VBA</v>
          </cell>
          <cell r="B651">
            <v>18</v>
          </cell>
          <cell r="C651">
            <v>2025.702</v>
          </cell>
          <cell r="D651">
            <v>0.26184977387107722</v>
          </cell>
        </row>
        <row r="652">
          <cell r="A652" t="str">
            <v>7896D035VBA</v>
          </cell>
          <cell r="B652">
            <v>2</v>
          </cell>
          <cell r="C652">
            <v>88.903000000000006</v>
          </cell>
          <cell r="D652">
            <v>1.2768813777731473E-3</v>
          </cell>
        </row>
        <row r="653">
          <cell r="A653" t="str">
            <v>7897B123VBA</v>
          </cell>
          <cell r="B653">
            <v>13</v>
          </cell>
          <cell r="C653">
            <v>724.57</v>
          </cell>
          <cell r="D653">
            <v>6.7643775905257206E-2</v>
          </cell>
        </row>
        <row r="654">
          <cell r="A654" t="str">
            <v>7899B123VBA</v>
          </cell>
          <cell r="B654">
            <v>1</v>
          </cell>
          <cell r="C654">
            <v>99.081999999999994</v>
          </cell>
          <cell r="D654">
            <v>7.1153932191556513E-4</v>
          </cell>
        </row>
        <row r="655">
          <cell r="A655" t="str">
            <v>7920R256VBA</v>
          </cell>
          <cell r="B655">
            <v>7</v>
          </cell>
          <cell r="C655">
            <v>657.98800000000006</v>
          </cell>
          <cell r="D655">
            <v>3.3076546168224828E-2</v>
          </cell>
        </row>
        <row r="656">
          <cell r="A656" t="str">
            <v>7975B123VBA</v>
          </cell>
          <cell r="B656">
            <v>2</v>
          </cell>
          <cell r="C656">
            <v>56.475000000000001</v>
          </cell>
          <cell r="D656">
            <v>8.1112983599809329E-4</v>
          </cell>
        </row>
        <row r="657">
          <cell r="A657" t="str">
            <v>VBBBSG</v>
          </cell>
          <cell r="B657">
            <v>71</v>
          </cell>
          <cell r="C657">
            <v>3874.8609999999994</v>
          </cell>
          <cell r="D657">
            <v>9</v>
          </cell>
        </row>
        <row r="658">
          <cell r="A658" t="str">
            <v>0232L219VBA</v>
          </cell>
          <cell r="B658">
            <v>3</v>
          </cell>
          <cell r="C658">
            <v>108.39</v>
          </cell>
          <cell r="D658">
            <v>8.3917848924129165E-2</v>
          </cell>
        </row>
        <row r="659">
          <cell r="A659" t="str">
            <v>0232L219VBT</v>
          </cell>
          <cell r="B659">
            <v>1</v>
          </cell>
          <cell r="C659">
            <v>2.7469999999999999</v>
          </cell>
          <cell r="D659">
            <v>7.0892865576339394E-4</v>
          </cell>
        </row>
        <row r="660">
          <cell r="A660" t="str">
            <v>0378L125VBA</v>
          </cell>
          <cell r="B660">
            <v>2</v>
          </cell>
          <cell r="C660">
            <v>95.093999999999994</v>
          </cell>
          <cell r="D660">
            <v>4.9082534831572031E-2</v>
          </cell>
        </row>
        <row r="661">
          <cell r="A661" t="str">
            <v>0721B123VBA</v>
          </cell>
          <cell r="B661">
            <v>4</v>
          </cell>
          <cell r="C661">
            <v>214.12</v>
          </cell>
          <cell r="D661">
            <v>0.22103502551446366</v>
          </cell>
        </row>
        <row r="662">
          <cell r="A662" t="str">
            <v>0721B292VBA</v>
          </cell>
          <cell r="B662">
            <v>16</v>
          </cell>
          <cell r="C662">
            <v>943.92600000000004</v>
          </cell>
          <cell r="D662">
            <v>3.8976407153701778</v>
          </cell>
        </row>
        <row r="663">
          <cell r="A663" t="str">
            <v>0773L071VBA</v>
          </cell>
          <cell r="B663">
            <v>6</v>
          </cell>
          <cell r="C663">
            <v>487.30799999999999</v>
          </cell>
          <cell r="D663">
            <v>0.75456848645667562</v>
          </cell>
        </row>
        <row r="664">
          <cell r="A664" t="str">
            <v>0877P012VBA</v>
          </cell>
          <cell r="B664">
            <v>4</v>
          </cell>
          <cell r="C664">
            <v>276.53899999999999</v>
          </cell>
          <cell r="D664">
            <v>0.2854698529831135</v>
          </cell>
        </row>
        <row r="665">
          <cell r="A665" t="str">
            <v>1402U161VBA</v>
          </cell>
          <cell r="B665">
            <v>2</v>
          </cell>
          <cell r="C665">
            <v>73.777000000000001</v>
          </cell>
          <cell r="D665">
            <v>3.8079817572811002E-2</v>
          </cell>
        </row>
        <row r="666">
          <cell r="A666" t="str">
            <v>1588P012VBA</v>
          </cell>
          <cell r="B666">
            <v>1</v>
          </cell>
          <cell r="C666">
            <v>46.884</v>
          </cell>
          <cell r="D666">
            <v>1.2099530796072429E-2</v>
          </cell>
        </row>
        <row r="667">
          <cell r="A667" t="str">
            <v>1820U161VBA</v>
          </cell>
          <cell r="B667">
            <v>2</v>
          </cell>
          <cell r="C667">
            <v>80.364000000000004</v>
          </cell>
          <cell r="D667">
            <v>4.1479681464702871E-2</v>
          </cell>
        </row>
        <row r="668">
          <cell r="A668" t="str">
            <v>1901L297VBA</v>
          </cell>
          <cell r="B668">
            <v>2</v>
          </cell>
          <cell r="C668">
            <v>92.747</v>
          </cell>
          <cell r="D668">
            <v>4.7871136538833271E-2</v>
          </cell>
        </row>
        <row r="669">
          <cell r="A669" t="str">
            <v>1934B123VBA</v>
          </cell>
          <cell r="B669">
            <v>9</v>
          </cell>
          <cell r="C669">
            <v>472.03399999999999</v>
          </cell>
          <cell r="D669">
            <v>1.0963763603391194</v>
          </cell>
        </row>
        <row r="670">
          <cell r="A670" t="str">
            <v>1949B343VBA</v>
          </cell>
          <cell r="B670">
            <v>8</v>
          </cell>
          <cell r="C670">
            <v>469.89400000000001</v>
          </cell>
          <cell r="D670">
            <v>0.97013854174382008</v>
          </cell>
        </row>
        <row r="671">
          <cell r="A671" t="str">
            <v>1968L297VBA</v>
          </cell>
          <cell r="B671">
            <v>1</v>
          </cell>
          <cell r="C671">
            <v>42.360999999999997</v>
          </cell>
          <cell r="D671">
            <v>1.093226311859961E-2</v>
          </cell>
        </row>
        <row r="672">
          <cell r="A672" t="str">
            <v>3918P151VBA</v>
          </cell>
          <cell r="B672">
            <v>1</v>
          </cell>
          <cell r="C672">
            <v>48.887999999999998</v>
          </cell>
          <cell r="D672">
            <v>1.2616710638136441E-2</v>
          </cell>
        </row>
        <row r="673">
          <cell r="A673" t="str">
            <v>7855D035VBA</v>
          </cell>
          <cell r="B673">
            <v>9</v>
          </cell>
          <cell r="C673">
            <v>419.78800000000001</v>
          </cell>
          <cell r="D673">
            <v>0.97502645901362672</v>
          </cell>
        </row>
        <row r="674">
          <cell r="A674" t="str">
            <v>VBBBSM</v>
          </cell>
          <cell r="B674">
            <v>55</v>
          </cell>
          <cell r="C674">
            <v>2815.3680000000004</v>
          </cell>
          <cell r="D674">
            <v>15</v>
          </cell>
        </row>
        <row r="675">
          <cell r="A675" t="str">
            <v>0657S078VBA</v>
          </cell>
          <cell r="B675">
            <v>18</v>
          </cell>
          <cell r="C675">
            <v>744.05600000000004</v>
          </cell>
          <cell r="D675">
            <v>4.757107418994603</v>
          </cell>
        </row>
        <row r="676">
          <cell r="A676" t="str">
            <v>1011B009VBA</v>
          </cell>
          <cell r="B676">
            <v>4</v>
          </cell>
          <cell r="C676">
            <v>251.18100000000001</v>
          </cell>
          <cell r="D676">
            <v>0.35687128645349381</v>
          </cell>
        </row>
        <row r="677">
          <cell r="A677" t="str">
            <v>4161S233VBA</v>
          </cell>
          <cell r="B677">
            <v>3</v>
          </cell>
          <cell r="C677">
            <v>149.35499999999999</v>
          </cell>
          <cell r="D677">
            <v>0.15914970973599185</v>
          </cell>
        </row>
        <row r="678">
          <cell r="A678" t="str">
            <v>4168S233VBA</v>
          </cell>
          <cell r="B678">
            <v>18</v>
          </cell>
          <cell r="C678">
            <v>1037.1210000000001</v>
          </cell>
          <cell r="D678">
            <v>6.6308127392227227</v>
          </cell>
        </row>
        <row r="679">
          <cell r="A679" t="str">
            <v>4249S233VBA</v>
          </cell>
          <cell r="B679">
            <v>12</v>
          </cell>
          <cell r="C679">
            <v>633.65499999999997</v>
          </cell>
          <cell r="D679">
            <v>2.7008405295506654</v>
          </cell>
        </row>
        <row r="680">
          <cell r="A680" t="str">
            <v>VBNNBG</v>
          </cell>
          <cell r="B680">
            <v>5</v>
          </cell>
          <cell r="C680">
            <v>479.26799999999997</v>
          </cell>
          <cell r="D680">
            <v>5</v>
          </cell>
        </row>
        <row r="681">
          <cell r="A681" t="str">
            <v>4919S233VBA</v>
          </cell>
          <cell r="B681">
            <v>5</v>
          </cell>
          <cell r="C681">
            <v>479.26799999999997</v>
          </cell>
        </row>
        <row r="682">
          <cell r="A682" t="str">
            <v>VBNNSM</v>
          </cell>
          <cell r="B682">
            <v>2</v>
          </cell>
          <cell r="C682">
            <v>113.41200000000001</v>
          </cell>
          <cell r="D682">
            <v>2</v>
          </cell>
        </row>
        <row r="683">
          <cell r="A683" t="str">
            <v>4182C002VBA</v>
          </cell>
          <cell r="B683">
            <v>2</v>
          </cell>
          <cell r="C683">
            <v>113.41200000000001</v>
          </cell>
        </row>
        <row r="684">
          <cell r="A684" t="str">
            <v>VRBBBG</v>
          </cell>
          <cell r="B684">
            <v>110</v>
          </cell>
          <cell r="C684">
            <v>8270.9579999999987</v>
          </cell>
          <cell r="D684">
            <v>11</v>
          </cell>
        </row>
        <row r="685">
          <cell r="A685" t="str">
            <v>1600U161VRA</v>
          </cell>
          <cell r="B685">
            <v>6</v>
          </cell>
          <cell r="C685">
            <v>406.62200000000001</v>
          </cell>
          <cell r="D685">
            <v>0.2949757452522429</v>
          </cell>
        </row>
        <row r="686">
          <cell r="A686" t="str">
            <v>1708S089VRA</v>
          </cell>
          <cell r="B686">
            <v>22</v>
          </cell>
          <cell r="C686">
            <v>1655.127</v>
          </cell>
          <cell r="D686">
            <v>4.4024880793736356</v>
          </cell>
        </row>
        <row r="687">
          <cell r="A687" t="str">
            <v>2674U361VRA</v>
          </cell>
          <cell r="B687">
            <v>15</v>
          </cell>
          <cell r="C687">
            <v>1151.653</v>
          </cell>
          <cell r="D687">
            <v>2.088608719812143</v>
          </cell>
        </row>
        <row r="688">
          <cell r="A688" t="str">
            <v>2784L007VRA</v>
          </cell>
          <cell r="B688">
            <v>15</v>
          </cell>
          <cell r="C688">
            <v>1210.33</v>
          </cell>
          <cell r="D688">
            <v>2.1950238412527305</v>
          </cell>
        </row>
        <row r="689">
          <cell r="A689" t="str">
            <v>3938U361VRA</v>
          </cell>
          <cell r="B689">
            <v>5</v>
          </cell>
          <cell r="C689">
            <v>325.16800000000001</v>
          </cell>
          <cell r="D689">
            <v>0.19657215040869513</v>
          </cell>
        </row>
        <row r="690">
          <cell r="A690" t="str">
            <v>4791S031VRA</v>
          </cell>
          <cell r="B690">
            <v>4</v>
          </cell>
          <cell r="C690">
            <v>277.66500000000002</v>
          </cell>
          <cell r="D690">
            <v>0.13428432353301761</v>
          </cell>
        </row>
        <row r="691">
          <cell r="A691" t="str">
            <v>4921S233VRA</v>
          </cell>
          <cell r="B691">
            <v>2</v>
          </cell>
          <cell r="C691">
            <v>144.471</v>
          </cell>
          <cell r="D691">
            <v>3.4934526326938192E-2</v>
          </cell>
        </row>
        <row r="692">
          <cell r="A692" t="str">
            <v>7204D035MVA</v>
          </cell>
          <cell r="B692">
            <v>1</v>
          </cell>
          <cell r="C692">
            <v>120.661</v>
          </cell>
          <cell r="D692">
            <v>1.4588515622978622E-2</v>
          </cell>
        </row>
        <row r="693">
          <cell r="A693" t="str">
            <v>7377S233VRA</v>
          </cell>
          <cell r="B693">
            <v>6</v>
          </cell>
          <cell r="C693">
            <v>450.90899999999999</v>
          </cell>
          <cell r="D693">
            <v>0.3271028579760652</v>
          </cell>
        </row>
        <row r="694">
          <cell r="A694" t="str">
            <v>7415B123MVA</v>
          </cell>
          <cell r="B694">
            <v>1</v>
          </cell>
          <cell r="C694">
            <v>113.038</v>
          </cell>
          <cell r="D694">
            <v>1.3666856971102986E-2</v>
          </cell>
        </row>
        <row r="695">
          <cell r="A695" t="str">
            <v>7636S259VRA</v>
          </cell>
          <cell r="B695">
            <v>3</v>
          </cell>
          <cell r="C695">
            <v>231.16</v>
          </cell>
          <cell r="D695">
            <v>8.3845184560240787E-2</v>
          </cell>
        </row>
        <row r="696">
          <cell r="A696" t="str">
            <v>7726B123MVA</v>
          </cell>
          <cell r="B696">
            <v>3</v>
          </cell>
          <cell r="C696">
            <v>214.58699999999999</v>
          </cell>
          <cell r="D696">
            <v>7.7833909929176284E-2</v>
          </cell>
        </row>
        <row r="697">
          <cell r="A697" t="str">
            <v>7728B292MVA</v>
          </cell>
          <cell r="B697">
            <v>5</v>
          </cell>
          <cell r="C697">
            <v>331.74</v>
          </cell>
          <cell r="D697">
            <v>0.2005450880055249</v>
          </cell>
        </row>
        <row r="698">
          <cell r="A698" t="str">
            <v>7731S089MBA</v>
          </cell>
          <cell r="B698">
            <v>7</v>
          </cell>
          <cell r="C698">
            <v>315.90800000000002</v>
          </cell>
          <cell r="D698">
            <v>0.26736394985925455</v>
          </cell>
        </row>
        <row r="699">
          <cell r="A699" t="str">
            <v>7733B123MAA</v>
          </cell>
          <cell r="B699">
            <v>2</v>
          </cell>
          <cell r="C699">
            <v>124.27500000000001</v>
          </cell>
          <cell r="D699">
            <v>3.0050932431285475E-2</v>
          </cell>
        </row>
        <row r="700">
          <cell r="A700" t="str">
            <v>7750S022VRA</v>
          </cell>
          <cell r="B700">
            <v>2</v>
          </cell>
          <cell r="C700">
            <v>144.73500000000001</v>
          </cell>
          <cell r="D700">
            <v>3.499836415563954E-2</v>
          </cell>
        </row>
        <row r="701">
          <cell r="A701" t="str">
            <v>7877S233VRA</v>
          </cell>
          <cell r="B701">
            <v>6</v>
          </cell>
          <cell r="C701">
            <v>496.37099999999998</v>
          </cell>
          <cell r="D701">
            <v>0.36008235079902479</v>
          </cell>
        </row>
        <row r="702">
          <cell r="A702" t="str">
            <v>7882B123MVA</v>
          </cell>
          <cell r="B702">
            <v>4</v>
          </cell>
          <cell r="C702">
            <v>455.13099999999997</v>
          </cell>
          <cell r="D702">
            <v>0.22011041526265762</v>
          </cell>
        </row>
        <row r="703">
          <cell r="A703" t="str">
            <v>7884B123MVA</v>
          </cell>
          <cell r="B703">
            <v>1</v>
          </cell>
          <cell r="C703">
            <v>101.407</v>
          </cell>
          <cell r="D703">
            <v>1.2260611164994431E-2</v>
          </cell>
        </row>
        <row r="704">
          <cell r="A704" t="str">
            <v>VRBBSM</v>
          </cell>
          <cell r="B704">
            <v>60</v>
          </cell>
          <cell r="C704">
            <v>4071.7060000000001</v>
          </cell>
          <cell r="D704">
            <v>17</v>
          </cell>
        </row>
        <row r="705">
          <cell r="A705" t="str">
            <v>0535S259VRA</v>
          </cell>
          <cell r="B705">
            <v>2</v>
          </cell>
          <cell r="C705">
            <v>106.476</v>
          </cell>
          <cell r="D705">
            <v>5.2300436229924259E-2</v>
          </cell>
        </row>
        <row r="706">
          <cell r="A706" t="str">
            <v>1256C001VRA</v>
          </cell>
          <cell r="B706">
            <v>27</v>
          </cell>
          <cell r="C706">
            <v>2024.7950000000001</v>
          </cell>
          <cell r="D706">
            <v>13.426672996527746</v>
          </cell>
        </row>
        <row r="707">
          <cell r="A707" t="str">
            <v>1351S022VRA</v>
          </cell>
          <cell r="B707">
            <v>4</v>
          </cell>
          <cell r="C707">
            <v>246.80699999999999</v>
          </cell>
          <cell r="D707">
            <v>0.24246053128590322</v>
          </cell>
        </row>
        <row r="708">
          <cell r="A708" t="str">
            <v>1382B123MVA</v>
          </cell>
          <cell r="B708">
            <v>1</v>
          </cell>
          <cell r="C708">
            <v>78.644999999999996</v>
          </cell>
          <cell r="D708">
            <v>1.9314999658619752E-2</v>
          </cell>
        </row>
        <row r="709">
          <cell r="A709" t="str">
            <v>4282C197VRA</v>
          </cell>
          <cell r="B709">
            <v>7</v>
          </cell>
          <cell r="C709">
            <v>470.74400000000003</v>
          </cell>
          <cell r="D709">
            <v>0.80929418774341766</v>
          </cell>
        </row>
        <row r="710">
          <cell r="A710" t="str">
            <v>7250S022VRA</v>
          </cell>
          <cell r="B710">
            <v>8</v>
          </cell>
          <cell r="C710">
            <v>460.05499999999995</v>
          </cell>
          <cell r="D710">
            <v>0.90390612681760407</v>
          </cell>
        </row>
        <row r="711">
          <cell r="A711" t="str">
            <v>7277S233VRA</v>
          </cell>
          <cell r="B711">
            <v>4</v>
          </cell>
          <cell r="C711">
            <v>219.154</v>
          </cell>
          <cell r="D711">
            <v>0.21529452273813482</v>
          </cell>
        </row>
        <row r="712">
          <cell r="A712" t="str">
            <v>7286C198VRA</v>
          </cell>
          <cell r="B712">
            <v>7</v>
          </cell>
          <cell r="C712">
            <v>465.03</v>
          </cell>
          <cell r="D712">
            <v>0.79947078693795659</v>
          </cell>
        </row>
        <row r="713">
          <cell r="A713" t="str">
            <v>VRNNSM</v>
          </cell>
          <cell r="B713">
            <v>581</v>
          </cell>
          <cell r="C713">
            <v>54024.271000000001</v>
          </cell>
          <cell r="D713">
            <v>78</v>
          </cell>
        </row>
        <row r="714">
          <cell r="A714" t="str">
            <v>1082S259VRA</v>
          </cell>
          <cell r="B714">
            <v>10</v>
          </cell>
          <cell r="C714">
            <v>793.99</v>
          </cell>
          <cell r="D714">
            <v>0.14696912800544779</v>
          </cell>
        </row>
        <row r="715">
          <cell r="A715" t="str">
            <v>1162C021VRA</v>
          </cell>
          <cell r="B715">
            <v>159</v>
          </cell>
          <cell r="C715">
            <v>14704.1</v>
          </cell>
          <cell r="D715">
            <v>43.275954616768459</v>
          </cell>
        </row>
        <row r="716">
          <cell r="A716" t="str">
            <v>1162C021VRL0039</v>
          </cell>
          <cell r="B716">
            <v>2</v>
          </cell>
          <cell r="C716">
            <v>155.517</v>
          </cell>
          <cell r="D716">
            <v>5.7573011952350081E-3</v>
          </cell>
        </row>
        <row r="717">
          <cell r="A717" t="str">
            <v>1162C021VRL0042</v>
          </cell>
          <cell r="B717">
            <v>3</v>
          </cell>
          <cell r="C717">
            <v>409.02499999999998</v>
          </cell>
          <cell r="D717">
            <v>2.2713402278024257E-2</v>
          </cell>
        </row>
        <row r="718">
          <cell r="A718" t="str">
            <v>1162C021VRL0043</v>
          </cell>
          <cell r="B718">
            <v>24</v>
          </cell>
          <cell r="C718">
            <v>2549.2910000000002</v>
          </cell>
          <cell r="D718">
            <v>1.1325092012810318</v>
          </cell>
        </row>
        <row r="719">
          <cell r="A719" t="str">
            <v>1162C021VRL0044</v>
          </cell>
          <cell r="B719">
            <v>19</v>
          </cell>
          <cell r="C719">
            <v>1997.2939999999999</v>
          </cell>
          <cell r="D719">
            <v>0.70243587368351523</v>
          </cell>
        </row>
        <row r="720">
          <cell r="A720" t="str">
            <v>1162C021VRL0045</v>
          </cell>
          <cell r="B720">
            <v>12</v>
          </cell>
          <cell r="C720">
            <v>1123.306</v>
          </cell>
          <cell r="D720">
            <v>0.24951140941818539</v>
          </cell>
        </row>
        <row r="721">
          <cell r="A721" t="str">
            <v>1263C021VRA</v>
          </cell>
          <cell r="B721">
            <v>59</v>
          </cell>
          <cell r="C721">
            <v>5665.1790000000001</v>
          </cell>
          <cell r="D721">
            <v>6.1869518054209376</v>
          </cell>
        </row>
        <row r="722">
          <cell r="A722" t="str">
            <v>1263C021VRL0040</v>
          </cell>
          <cell r="B722">
            <v>15</v>
          </cell>
          <cell r="C722">
            <v>1538.4749999999999</v>
          </cell>
          <cell r="D722">
            <v>0.42716217309068361</v>
          </cell>
        </row>
        <row r="723">
          <cell r="A723" t="str">
            <v>1263C021VRL0042</v>
          </cell>
          <cell r="B723">
            <v>8</v>
          </cell>
          <cell r="C723">
            <v>711.11400000000003</v>
          </cell>
          <cell r="D723">
            <v>0.10530289247216312</v>
          </cell>
        </row>
        <row r="724">
          <cell r="A724" t="str">
            <v>1263C021VRL0043</v>
          </cell>
          <cell r="B724">
            <v>2</v>
          </cell>
          <cell r="C724">
            <v>179.31799999999998</v>
          </cell>
          <cell r="D724">
            <v>6.6384236818299676E-3</v>
          </cell>
        </row>
        <row r="725">
          <cell r="A725" t="str">
            <v>1263C021VRL0045</v>
          </cell>
          <cell r="B725">
            <v>5</v>
          </cell>
          <cell r="C725">
            <v>429.74</v>
          </cell>
          <cell r="D725">
            <v>3.9772864311301864E-2</v>
          </cell>
        </row>
        <row r="726">
          <cell r="A726" t="str">
            <v>1263C021VRL0050</v>
          </cell>
          <cell r="B726">
            <v>3</v>
          </cell>
          <cell r="C726">
            <v>196.78100000000001</v>
          </cell>
          <cell r="D726">
            <v>1.0927366331329116E-2</v>
          </cell>
        </row>
        <row r="727">
          <cell r="A727" t="str">
            <v>1263S057VRA</v>
          </cell>
          <cell r="B727">
            <v>85</v>
          </cell>
          <cell r="C727">
            <v>9368.0190000000002</v>
          </cell>
          <cell r="D727">
            <v>14.739331049927541</v>
          </cell>
        </row>
        <row r="728">
          <cell r="A728" t="str">
            <v>2027C270VRA</v>
          </cell>
          <cell r="B728">
            <v>9</v>
          </cell>
          <cell r="C728">
            <v>633.77199999999993</v>
          </cell>
          <cell r="D728">
            <v>0.10558121182236777</v>
          </cell>
        </row>
        <row r="729">
          <cell r="A729" t="str">
            <v>2282S028VRA</v>
          </cell>
          <cell r="B729">
            <v>5</v>
          </cell>
          <cell r="C729">
            <v>326.99800000000005</v>
          </cell>
          <cell r="D729">
            <v>3.0263990049953664E-2</v>
          </cell>
        </row>
        <row r="730">
          <cell r="A730" t="str">
            <v>2285C197VRA</v>
          </cell>
          <cell r="B730">
            <v>10</v>
          </cell>
          <cell r="C730">
            <v>824.41499999999996</v>
          </cell>
          <cell r="D730">
            <v>0.1526008560115508</v>
          </cell>
        </row>
        <row r="731">
          <cell r="A731" t="str">
            <v>3210S022VRA</v>
          </cell>
          <cell r="B731">
            <v>12</v>
          </cell>
          <cell r="C731">
            <v>859.8</v>
          </cell>
          <cell r="D731">
            <v>0.19098082785790849</v>
          </cell>
        </row>
        <row r="732">
          <cell r="A732" t="str">
            <v>4021C002VRA</v>
          </cell>
          <cell r="B732">
            <v>20</v>
          </cell>
          <cell r="C732">
            <v>886.90699999999993</v>
          </cell>
          <cell r="D732">
            <v>0.32833649897839434</v>
          </cell>
        </row>
        <row r="733">
          <cell r="A733" t="str">
            <v>4171C142VRA</v>
          </cell>
          <cell r="B733">
            <v>8</v>
          </cell>
          <cell r="C733">
            <v>483.84199999999998</v>
          </cell>
          <cell r="D733">
            <v>7.1648093132066507E-2</v>
          </cell>
        </row>
        <row r="734">
          <cell r="A734" t="str">
            <v>4179C001VRA</v>
          </cell>
          <cell r="B734">
            <v>12</v>
          </cell>
          <cell r="C734">
            <v>1067.4349999999999</v>
          </cell>
          <cell r="D734">
            <v>0.23710120956560429</v>
          </cell>
        </row>
        <row r="735">
          <cell r="A735" t="str">
            <v>4260C021VRA</v>
          </cell>
          <cell r="B735">
            <v>9</v>
          </cell>
          <cell r="C735">
            <v>599.61599999999999</v>
          </cell>
          <cell r="D735">
            <v>9.9891102649029728E-2</v>
          </cell>
        </row>
        <row r="736">
          <cell r="A736" t="str">
            <v>4288C002VRA</v>
          </cell>
          <cell r="B736">
            <v>4</v>
          </cell>
          <cell r="C736">
            <v>235.06899999999999</v>
          </cell>
          <cell r="D736">
            <v>1.7404695752396178E-2</v>
          </cell>
        </row>
        <row r="737">
          <cell r="A737" t="str">
            <v>7151S022VRA</v>
          </cell>
          <cell r="B737">
            <v>73</v>
          </cell>
          <cell r="C737">
            <v>6858.8950000000004</v>
          </cell>
          <cell r="D737">
            <v>9.2680442647712926</v>
          </cell>
        </row>
        <row r="738">
          <cell r="A738" t="str">
            <v>7292C565VRA</v>
          </cell>
          <cell r="B738">
            <v>13</v>
          </cell>
          <cell r="C738">
            <v>1426.373</v>
          </cell>
          <cell r="D738">
            <v>0.34323182260062335</v>
          </cell>
        </row>
        <row r="739">
          <cell r="A739" t="str">
            <v>VRPBSM</v>
          </cell>
          <cell r="B739">
            <v>40</v>
          </cell>
          <cell r="C739">
            <v>2547.1850000000004</v>
          </cell>
          <cell r="D739">
            <v>40</v>
          </cell>
        </row>
        <row r="740">
          <cell r="A740" t="str">
            <v>5549T173VRA</v>
          </cell>
          <cell r="B740">
            <v>40</v>
          </cell>
          <cell r="C740">
            <v>2547.1850000000004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705D4-4EE8-42A1-8B9E-CAECD9B69C10}">
  <dimension ref="A1:M39"/>
  <sheetViews>
    <sheetView workbookViewId="0">
      <selection activeCell="C2" sqref="C2"/>
    </sheetView>
  </sheetViews>
  <sheetFormatPr defaultRowHeight="14.4" x14ac:dyDescent="0.3"/>
  <cols>
    <col min="1" max="1" width="8.88671875" style="4"/>
    <col min="2" max="3" width="8.88671875" style="13"/>
    <col min="11" max="11" width="8.88671875" style="3"/>
    <col min="12" max="12" width="26" style="3" bestFit="1" customWidth="1"/>
  </cols>
  <sheetData>
    <row r="1" spans="1:12" x14ac:dyDescent="0.3">
      <c r="A1" s="7" t="s">
        <v>0</v>
      </c>
      <c r="B1" s="7" t="s">
        <v>53</v>
      </c>
      <c r="C1" s="7" t="s">
        <v>39</v>
      </c>
      <c r="K1" s="28"/>
      <c r="L1" s="29"/>
    </row>
    <row r="2" spans="1:12" x14ac:dyDescent="0.3">
      <c r="A2" s="9" t="s">
        <v>8</v>
      </c>
      <c r="B2" s="11">
        <v>1</v>
      </c>
      <c r="C2" s="11">
        <v>0.93</v>
      </c>
      <c r="K2" s="27"/>
      <c r="L2" s="30"/>
    </row>
    <row r="3" spans="1:12" x14ac:dyDescent="0.3">
      <c r="A3" s="9" t="s">
        <v>16</v>
      </c>
      <c r="B3" s="11">
        <v>1</v>
      </c>
      <c r="C3" s="11">
        <v>0.93</v>
      </c>
      <c r="K3" s="27"/>
      <c r="L3" s="30"/>
    </row>
    <row r="4" spans="1:12" x14ac:dyDescent="0.3">
      <c r="A4" s="9" t="s">
        <v>10</v>
      </c>
      <c r="B4" s="11">
        <v>1</v>
      </c>
      <c r="C4" s="11">
        <v>0.93</v>
      </c>
      <c r="K4" s="27"/>
      <c r="L4" s="30"/>
    </row>
    <row r="5" spans="1:12" x14ac:dyDescent="0.3">
      <c r="A5" s="9" t="s">
        <v>20</v>
      </c>
      <c r="B5" s="11">
        <v>1</v>
      </c>
      <c r="C5" s="11">
        <v>0.93</v>
      </c>
      <c r="K5" s="27"/>
      <c r="L5" s="30"/>
    </row>
    <row r="6" spans="1:12" x14ac:dyDescent="0.3">
      <c r="A6" s="9" t="s">
        <v>11</v>
      </c>
      <c r="B6" s="11">
        <v>1</v>
      </c>
      <c r="C6" s="11">
        <v>0.93</v>
      </c>
      <c r="G6" s="10"/>
      <c r="K6" s="27"/>
      <c r="L6" s="30"/>
    </row>
    <row r="7" spans="1:12" x14ac:dyDescent="0.3">
      <c r="A7" s="9" t="s">
        <v>18</v>
      </c>
      <c r="B7" s="11">
        <v>1</v>
      </c>
      <c r="C7" s="11">
        <v>0.93</v>
      </c>
      <c r="K7" s="27"/>
      <c r="L7" s="30"/>
    </row>
    <row r="8" spans="1:12" x14ac:dyDescent="0.3">
      <c r="A8" s="9" t="s">
        <v>4</v>
      </c>
      <c r="B8" s="11">
        <v>1</v>
      </c>
      <c r="C8" s="11">
        <v>0.93</v>
      </c>
      <c r="K8" s="27"/>
      <c r="L8" s="30"/>
    </row>
    <row r="9" spans="1:12" x14ac:dyDescent="0.3">
      <c r="A9" s="9" t="s">
        <v>13</v>
      </c>
      <c r="B9" s="11">
        <v>1</v>
      </c>
      <c r="C9" s="11">
        <v>0.93</v>
      </c>
      <c r="K9" s="27"/>
      <c r="L9" s="30"/>
    </row>
    <row r="10" spans="1:12" x14ac:dyDescent="0.3">
      <c r="A10" s="9" t="s">
        <v>17</v>
      </c>
      <c r="B10" s="11">
        <v>1</v>
      </c>
      <c r="C10" s="11">
        <v>0.93</v>
      </c>
      <c r="K10" s="27"/>
      <c r="L10" s="30"/>
    </row>
    <row r="11" spans="1:12" x14ac:dyDescent="0.3">
      <c r="A11" s="9" t="s">
        <v>2</v>
      </c>
      <c r="B11" s="11">
        <v>1</v>
      </c>
      <c r="C11" s="11">
        <v>0.9</v>
      </c>
      <c r="K11" s="27"/>
      <c r="L11" s="30"/>
    </row>
    <row r="12" spans="1:12" x14ac:dyDescent="0.3">
      <c r="A12" s="9" t="s">
        <v>12</v>
      </c>
      <c r="B12" s="11">
        <v>1</v>
      </c>
      <c r="C12" s="11">
        <v>0.9</v>
      </c>
      <c r="K12" s="27"/>
      <c r="L12" s="30"/>
    </row>
    <row r="13" spans="1:12" x14ac:dyDescent="0.3">
      <c r="A13" s="9" t="s">
        <v>21</v>
      </c>
      <c r="B13" s="11">
        <v>1</v>
      </c>
      <c r="C13" s="11">
        <v>0.9</v>
      </c>
      <c r="K13" s="27"/>
      <c r="L13" s="30"/>
    </row>
    <row r="14" spans="1:12" x14ac:dyDescent="0.3">
      <c r="A14" s="9" t="s">
        <v>5</v>
      </c>
      <c r="B14" s="11">
        <v>1</v>
      </c>
      <c r="C14" s="11">
        <v>0.9</v>
      </c>
      <c r="K14" s="27"/>
      <c r="L14" s="30"/>
    </row>
    <row r="15" spans="1:12" x14ac:dyDescent="0.3">
      <c r="A15" s="9" t="s">
        <v>3</v>
      </c>
      <c r="B15" s="11">
        <v>1</v>
      </c>
      <c r="C15" s="11">
        <v>0.9</v>
      </c>
      <c r="K15" s="27"/>
      <c r="L15" s="30"/>
    </row>
    <row r="16" spans="1:12" x14ac:dyDescent="0.3">
      <c r="A16" s="9" t="s">
        <v>9</v>
      </c>
      <c r="B16" s="11">
        <v>1</v>
      </c>
      <c r="C16" s="11">
        <v>0.9</v>
      </c>
      <c r="K16" s="27"/>
      <c r="L16" s="30"/>
    </row>
    <row r="17" spans="1:13" x14ac:dyDescent="0.3">
      <c r="A17" s="9" t="s">
        <v>6</v>
      </c>
      <c r="B17" s="11">
        <v>1</v>
      </c>
      <c r="C17" s="11">
        <v>0.9</v>
      </c>
      <c r="K17" s="27"/>
      <c r="L17" s="30"/>
    </row>
    <row r="18" spans="1:13" x14ac:dyDescent="0.3">
      <c r="A18" s="9" t="s">
        <v>14</v>
      </c>
      <c r="B18" s="11">
        <v>1</v>
      </c>
      <c r="C18" s="11">
        <v>0.9</v>
      </c>
      <c r="K18" s="27"/>
      <c r="L18" s="30"/>
    </row>
    <row r="19" spans="1:13" x14ac:dyDescent="0.3">
      <c r="A19" s="9" t="s">
        <v>24</v>
      </c>
      <c r="B19" s="11">
        <v>1</v>
      </c>
      <c r="C19" s="11">
        <v>0.9</v>
      </c>
      <c r="K19" s="27"/>
      <c r="L19" s="30"/>
    </row>
    <row r="20" spans="1:13" x14ac:dyDescent="0.3">
      <c r="A20" s="9" t="s">
        <v>1</v>
      </c>
      <c r="B20" s="11">
        <v>1</v>
      </c>
      <c r="C20" s="11">
        <v>0.9</v>
      </c>
      <c r="K20" s="27"/>
      <c r="L20" s="30"/>
    </row>
    <row r="21" spans="1:13" x14ac:dyDescent="0.3">
      <c r="A21" s="9" t="s">
        <v>19</v>
      </c>
      <c r="B21" s="11">
        <v>1</v>
      </c>
      <c r="C21" s="11">
        <v>0.87</v>
      </c>
      <c r="K21" s="27"/>
      <c r="L21" s="30"/>
    </row>
    <row r="22" spans="1:13" x14ac:dyDescent="0.3">
      <c r="A22" s="9" t="s">
        <v>7</v>
      </c>
      <c r="B22" s="11">
        <v>1</v>
      </c>
      <c r="C22" s="11">
        <v>0.87</v>
      </c>
      <c r="K22" s="27"/>
      <c r="L22" s="30"/>
    </row>
    <row r="23" spans="1:13" x14ac:dyDescent="0.3">
      <c r="A23" s="9" t="s">
        <v>23</v>
      </c>
      <c r="B23" s="11">
        <v>1</v>
      </c>
      <c r="C23" s="11">
        <v>0.87</v>
      </c>
      <c r="K23" s="27"/>
      <c r="L23" s="30"/>
    </row>
    <row r="24" spans="1:13" x14ac:dyDescent="0.3">
      <c r="A24" s="9" t="s">
        <v>22</v>
      </c>
      <c r="B24" s="11">
        <v>1</v>
      </c>
      <c r="C24" s="11">
        <v>0.87</v>
      </c>
      <c r="K24" s="27"/>
      <c r="L24" s="30"/>
    </row>
    <row r="25" spans="1:13" x14ac:dyDescent="0.3">
      <c r="A25" s="9" t="s">
        <v>15</v>
      </c>
      <c r="B25" s="11">
        <v>1</v>
      </c>
      <c r="C25" s="11">
        <v>0.87</v>
      </c>
      <c r="K25" s="27"/>
      <c r="L25" s="30"/>
    </row>
    <row r="26" spans="1:13" x14ac:dyDescent="0.3">
      <c r="A26" s="9" t="s">
        <v>25</v>
      </c>
      <c r="B26" s="11">
        <v>1</v>
      </c>
      <c r="C26" s="11">
        <v>0.87</v>
      </c>
      <c r="K26" s="27"/>
      <c r="L26" s="30"/>
    </row>
    <row r="27" spans="1:13" x14ac:dyDescent="0.3">
      <c r="A27" s="9" t="s">
        <v>26</v>
      </c>
      <c r="B27" s="11">
        <v>1</v>
      </c>
      <c r="C27" s="11">
        <v>0.87</v>
      </c>
      <c r="K27" s="27"/>
      <c r="L27" s="30"/>
    </row>
    <row r="28" spans="1:13" x14ac:dyDescent="0.3">
      <c r="A28" s="9" t="s">
        <v>27</v>
      </c>
      <c r="B28" s="11">
        <v>1</v>
      </c>
      <c r="C28" s="11">
        <v>0.85</v>
      </c>
      <c r="K28" s="27"/>
      <c r="L28" s="30"/>
    </row>
    <row r="29" spans="1:13" x14ac:dyDescent="0.3">
      <c r="A29" s="9" t="s">
        <v>29</v>
      </c>
      <c r="B29" s="11">
        <v>1</v>
      </c>
      <c r="C29" s="11">
        <v>0.85</v>
      </c>
      <c r="I29" s="26"/>
      <c r="J29" s="26"/>
      <c r="K29" s="27"/>
      <c r="L29" s="30"/>
      <c r="M29" s="26"/>
    </row>
    <row r="30" spans="1:13" x14ac:dyDescent="0.3">
      <c r="A30" s="9" t="s">
        <v>30</v>
      </c>
      <c r="B30" s="11">
        <v>1</v>
      </c>
      <c r="C30" s="11">
        <v>0.85</v>
      </c>
      <c r="I30" s="26"/>
      <c r="J30" s="26"/>
      <c r="K30" s="27"/>
      <c r="L30" s="30"/>
      <c r="M30" s="26"/>
    </row>
    <row r="31" spans="1:13" x14ac:dyDescent="0.3">
      <c r="A31" s="9" t="s">
        <v>31</v>
      </c>
      <c r="B31" s="11">
        <v>1</v>
      </c>
      <c r="C31" s="11">
        <v>0.85</v>
      </c>
      <c r="I31" s="26"/>
      <c r="J31" s="26"/>
      <c r="K31" s="27"/>
      <c r="L31" s="30"/>
      <c r="M31" s="26"/>
    </row>
    <row r="32" spans="1:13" x14ac:dyDescent="0.3">
      <c r="A32" s="9" t="s">
        <v>33</v>
      </c>
      <c r="B32" s="11">
        <v>1</v>
      </c>
      <c r="C32" s="11">
        <v>0.85</v>
      </c>
      <c r="I32" s="26"/>
      <c r="J32" s="26"/>
      <c r="K32" s="27"/>
      <c r="L32" s="30"/>
      <c r="M32" s="26"/>
    </row>
    <row r="33" spans="1:13" x14ac:dyDescent="0.3">
      <c r="A33" s="9" t="s">
        <v>34</v>
      </c>
      <c r="B33" s="11">
        <v>1</v>
      </c>
      <c r="C33" s="11">
        <v>0.85</v>
      </c>
      <c r="I33" s="26"/>
      <c r="J33" s="26"/>
      <c r="K33" s="27"/>
      <c r="L33" s="30"/>
      <c r="M33" s="26"/>
    </row>
    <row r="34" spans="1:13" x14ac:dyDescent="0.3">
      <c r="A34" s="9" t="s">
        <v>36</v>
      </c>
      <c r="B34" s="11">
        <v>1</v>
      </c>
      <c r="C34" s="11">
        <v>0.85</v>
      </c>
      <c r="I34" s="26"/>
      <c r="J34" s="26"/>
      <c r="K34" s="27"/>
      <c r="L34" s="30"/>
      <c r="M34" s="26"/>
    </row>
    <row r="35" spans="1:13" x14ac:dyDescent="0.3">
      <c r="B35" s="12"/>
      <c r="C35" s="12"/>
      <c r="I35" s="26"/>
      <c r="J35" s="26"/>
      <c r="K35" s="27"/>
      <c r="L35" s="27"/>
      <c r="M35" s="26"/>
    </row>
    <row r="36" spans="1:13" x14ac:dyDescent="0.3">
      <c r="I36" s="26"/>
      <c r="J36" s="26"/>
      <c r="K36" s="27"/>
      <c r="L36" s="27"/>
      <c r="M36" s="26"/>
    </row>
    <row r="37" spans="1:13" x14ac:dyDescent="0.3">
      <c r="I37" s="26"/>
      <c r="J37" s="26"/>
      <c r="K37" s="27"/>
      <c r="L37" s="27"/>
      <c r="M37" s="26"/>
    </row>
    <row r="38" spans="1:13" x14ac:dyDescent="0.3">
      <c r="I38" s="26"/>
      <c r="J38" s="26"/>
      <c r="K38" s="27"/>
      <c r="L38" s="27"/>
      <c r="M38" s="26"/>
    </row>
    <row r="39" spans="1:13" x14ac:dyDescent="0.3">
      <c r="I39" s="26"/>
      <c r="J39" s="26"/>
      <c r="K39" s="27"/>
      <c r="L39" s="27"/>
      <c r="M39" s="26"/>
    </row>
  </sheetData>
  <sortState xmlns:xlrd2="http://schemas.microsoft.com/office/spreadsheetml/2017/richdata2" ref="K2:L37">
    <sortCondition descending="1" ref="L2:L37"/>
  </sortState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28AC6-5368-4B95-9F74-1551B8686B1E}">
  <dimension ref="A1:F389"/>
  <sheetViews>
    <sheetView workbookViewId="0">
      <selection activeCell="C2" sqref="C2"/>
    </sheetView>
  </sheetViews>
  <sheetFormatPr defaultRowHeight="14.4" x14ac:dyDescent="0.3"/>
  <cols>
    <col min="3" max="3" width="8.88671875" style="21"/>
    <col min="4" max="4" width="13.44140625" style="21" bestFit="1" customWidth="1"/>
    <col min="5" max="5" width="14" style="33" customWidth="1"/>
    <col min="6" max="6" width="16.88671875" style="33" customWidth="1"/>
  </cols>
  <sheetData>
    <row r="1" spans="1:6" x14ac:dyDescent="0.3">
      <c r="A1" s="7" t="s">
        <v>0</v>
      </c>
      <c r="B1" s="7" t="s">
        <v>47</v>
      </c>
      <c r="C1" s="25" t="s">
        <v>48</v>
      </c>
      <c r="D1" s="25" t="s">
        <v>49</v>
      </c>
      <c r="E1" s="35" t="s">
        <v>58</v>
      </c>
      <c r="F1" s="35" t="s">
        <v>59</v>
      </c>
    </row>
    <row r="2" spans="1:6" x14ac:dyDescent="0.3">
      <c r="A2" s="5" t="s">
        <v>16</v>
      </c>
      <c r="B2" s="4">
        <v>9</v>
      </c>
      <c r="C2" s="20">
        <v>25397.659973999998</v>
      </c>
      <c r="D2" s="20">
        <f>C2*0.05</f>
        <v>1269.8829986999999</v>
      </c>
      <c r="E2" s="33">
        <f t="shared" ref="E2:E65" si="0">C2/30</f>
        <v>846.58866579999994</v>
      </c>
      <c r="F2" s="33">
        <f t="shared" ref="F2:F65" si="1">D2/30^0.5</f>
        <v>231.84785459343115</v>
      </c>
    </row>
    <row r="3" spans="1:6" x14ac:dyDescent="0.3">
      <c r="A3" s="5" t="s">
        <v>16</v>
      </c>
      <c r="B3" s="4">
        <v>6</v>
      </c>
      <c r="C3" s="20">
        <v>24385.850821999989</v>
      </c>
      <c r="D3" s="20">
        <f t="shared" ref="D3:D66" si="2">C3*0.05</f>
        <v>1219.2925410999994</v>
      </c>
      <c r="E3" s="33">
        <f t="shared" si="0"/>
        <v>812.86169406666636</v>
      </c>
      <c r="F3" s="33">
        <f t="shared" si="1"/>
        <v>222.61134298608818</v>
      </c>
    </row>
    <row r="4" spans="1:6" x14ac:dyDescent="0.3">
      <c r="A4" s="5" t="s">
        <v>16</v>
      </c>
      <c r="B4" s="4">
        <v>10</v>
      </c>
      <c r="C4" s="20">
        <v>24060.57691199999</v>
      </c>
      <c r="D4" s="20">
        <f t="shared" si="2"/>
        <v>1203.0288455999996</v>
      </c>
      <c r="E4" s="33">
        <f t="shared" si="0"/>
        <v>802.01923039999963</v>
      </c>
      <c r="F4" s="33">
        <f t="shared" si="1"/>
        <v>219.64201202150647</v>
      </c>
    </row>
    <row r="5" spans="1:6" x14ac:dyDescent="0.3">
      <c r="A5" s="5" t="s">
        <v>8</v>
      </c>
      <c r="B5" s="4">
        <v>8</v>
      </c>
      <c r="C5" s="20">
        <v>23654.156256999991</v>
      </c>
      <c r="D5" s="20">
        <f t="shared" si="2"/>
        <v>1182.7078128499995</v>
      </c>
      <c r="E5" s="33">
        <f t="shared" si="0"/>
        <v>788.47187523333309</v>
      </c>
      <c r="F5" s="33">
        <f t="shared" si="1"/>
        <v>215.9319160118477</v>
      </c>
    </row>
    <row r="6" spans="1:6" x14ac:dyDescent="0.3">
      <c r="A6" s="5" t="s">
        <v>16</v>
      </c>
      <c r="B6" s="4">
        <v>8</v>
      </c>
      <c r="C6" s="20">
        <v>22787.09881699998</v>
      </c>
      <c r="D6" s="20">
        <f t="shared" si="2"/>
        <v>1139.3549408499991</v>
      </c>
      <c r="E6" s="33">
        <f t="shared" si="0"/>
        <v>759.56996056666605</v>
      </c>
      <c r="F6" s="33">
        <f t="shared" si="1"/>
        <v>208.01680070283626</v>
      </c>
    </row>
    <row r="7" spans="1:6" x14ac:dyDescent="0.3">
      <c r="A7" s="5" t="s">
        <v>16</v>
      </c>
      <c r="B7" s="4">
        <v>1</v>
      </c>
      <c r="C7" s="20">
        <v>22439.916853999988</v>
      </c>
      <c r="D7" s="20">
        <f t="shared" si="2"/>
        <v>1121.9958426999995</v>
      </c>
      <c r="E7" s="33">
        <f t="shared" si="0"/>
        <v>747.99722846666623</v>
      </c>
      <c r="F7" s="33">
        <f t="shared" si="1"/>
        <v>204.84747749126925</v>
      </c>
    </row>
    <row r="8" spans="1:6" x14ac:dyDescent="0.3">
      <c r="A8" s="5" t="s">
        <v>8</v>
      </c>
      <c r="B8" s="4">
        <v>5</v>
      </c>
      <c r="C8" s="20">
        <v>22162.537328999999</v>
      </c>
      <c r="D8" s="20">
        <f t="shared" si="2"/>
        <v>1108.1268664500001</v>
      </c>
      <c r="E8" s="33">
        <f t="shared" si="0"/>
        <v>738.75124429999994</v>
      </c>
      <c r="F8" s="33">
        <f t="shared" si="1"/>
        <v>202.31536044405991</v>
      </c>
    </row>
    <row r="9" spans="1:6" x14ac:dyDescent="0.3">
      <c r="A9" s="5" t="s">
        <v>16</v>
      </c>
      <c r="B9" s="4">
        <v>5</v>
      </c>
      <c r="C9" s="20">
        <v>22031.736004999984</v>
      </c>
      <c r="D9" s="20">
        <f t="shared" si="2"/>
        <v>1101.5868002499992</v>
      </c>
      <c r="E9" s="33">
        <f t="shared" si="0"/>
        <v>734.39120016666618</v>
      </c>
      <c r="F9" s="33">
        <f t="shared" si="1"/>
        <v>201.12131318228737</v>
      </c>
    </row>
    <row r="10" spans="1:6" x14ac:dyDescent="0.3">
      <c r="A10" s="47" t="s">
        <v>16</v>
      </c>
      <c r="B10" s="4">
        <v>11</v>
      </c>
      <c r="C10" s="20">
        <v>21911.243888999994</v>
      </c>
      <c r="D10" s="20">
        <f t="shared" si="2"/>
        <v>1095.5621944499997</v>
      </c>
      <c r="E10" s="33">
        <f t="shared" si="0"/>
        <v>730.37479629999984</v>
      </c>
      <c r="F10" s="33">
        <f t="shared" si="1"/>
        <v>200.02137568337531</v>
      </c>
    </row>
    <row r="11" spans="1:6" x14ac:dyDescent="0.3">
      <c r="A11" s="5" t="s">
        <v>16</v>
      </c>
      <c r="B11" s="4">
        <v>3</v>
      </c>
      <c r="C11" s="20">
        <v>21890.894289999986</v>
      </c>
      <c r="D11" s="20">
        <f t="shared" si="2"/>
        <v>1094.5447144999994</v>
      </c>
      <c r="E11" s="33">
        <f t="shared" si="0"/>
        <v>729.69647633333284</v>
      </c>
      <c r="F11" s="33">
        <f t="shared" si="1"/>
        <v>199.8356101099005</v>
      </c>
    </row>
    <row r="12" spans="1:6" x14ac:dyDescent="0.3">
      <c r="A12" s="5" t="s">
        <v>8</v>
      </c>
      <c r="B12" s="4">
        <v>3</v>
      </c>
      <c r="C12" s="20">
        <v>21757.941397999992</v>
      </c>
      <c r="D12" s="20">
        <f t="shared" si="2"/>
        <v>1087.8970698999997</v>
      </c>
      <c r="E12" s="33">
        <f t="shared" si="0"/>
        <v>725.26471326666638</v>
      </c>
      <c r="F12" s="33">
        <f t="shared" si="1"/>
        <v>198.62192180933476</v>
      </c>
    </row>
    <row r="13" spans="1:6" x14ac:dyDescent="0.3">
      <c r="A13" s="5" t="s">
        <v>8</v>
      </c>
      <c r="B13" s="4">
        <v>6</v>
      </c>
      <c r="C13" s="20">
        <v>21370.565678999974</v>
      </c>
      <c r="D13" s="20">
        <f t="shared" si="2"/>
        <v>1068.5282839499987</v>
      </c>
      <c r="E13" s="33">
        <f t="shared" si="0"/>
        <v>712.35218929999917</v>
      </c>
      <c r="F13" s="33">
        <f t="shared" si="1"/>
        <v>195.08568148389986</v>
      </c>
    </row>
    <row r="14" spans="1:6" x14ac:dyDescent="0.3">
      <c r="A14" s="5" t="s">
        <v>8</v>
      </c>
      <c r="B14" s="4">
        <v>7</v>
      </c>
      <c r="C14" s="20">
        <v>21216.591267999989</v>
      </c>
      <c r="D14" s="20">
        <f t="shared" si="2"/>
        <v>1060.8295633999994</v>
      </c>
      <c r="E14" s="33">
        <f t="shared" si="0"/>
        <v>707.21970893333298</v>
      </c>
      <c r="F14" s="33">
        <f t="shared" si="1"/>
        <v>193.68009384751215</v>
      </c>
    </row>
    <row r="15" spans="1:6" x14ac:dyDescent="0.3">
      <c r="A15" s="5" t="s">
        <v>16</v>
      </c>
      <c r="B15" s="4">
        <v>2</v>
      </c>
      <c r="C15" s="20">
        <v>20966.214121000001</v>
      </c>
      <c r="D15" s="20">
        <f t="shared" si="2"/>
        <v>1048.3107060500001</v>
      </c>
      <c r="E15" s="33">
        <f t="shared" si="0"/>
        <v>698.87380403333339</v>
      </c>
      <c r="F15" s="33">
        <f t="shared" si="1"/>
        <v>191.39447365925082</v>
      </c>
    </row>
    <row r="16" spans="1:6" x14ac:dyDescent="0.3">
      <c r="A16" s="5" t="s">
        <v>16</v>
      </c>
      <c r="B16" s="4">
        <v>7</v>
      </c>
      <c r="C16" s="20">
        <v>20897.635739999998</v>
      </c>
      <c r="D16" s="20">
        <f t="shared" si="2"/>
        <v>1044.881787</v>
      </c>
      <c r="E16" s="33">
        <f t="shared" si="0"/>
        <v>696.58785799999998</v>
      </c>
      <c r="F16" s="33">
        <f t="shared" si="1"/>
        <v>190.76844155540275</v>
      </c>
    </row>
    <row r="17" spans="1:6" x14ac:dyDescent="0.3">
      <c r="A17" s="5" t="s">
        <v>20</v>
      </c>
      <c r="B17" s="4">
        <v>6</v>
      </c>
      <c r="C17" s="20">
        <v>18845.764093999987</v>
      </c>
      <c r="D17" s="20">
        <f t="shared" si="2"/>
        <v>942.28820469999937</v>
      </c>
      <c r="E17" s="33">
        <f t="shared" si="0"/>
        <v>628.19213646666628</v>
      </c>
      <c r="F17" s="33">
        <f t="shared" si="1"/>
        <v>172.03750179507838</v>
      </c>
    </row>
    <row r="18" spans="1:6" x14ac:dyDescent="0.3">
      <c r="A18" s="5" t="s">
        <v>16</v>
      </c>
      <c r="B18" s="4">
        <v>12</v>
      </c>
      <c r="C18" s="20">
        <v>18532.604637999997</v>
      </c>
      <c r="D18" s="20">
        <f t="shared" si="2"/>
        <v>926.6302318999999</v>
      </c>
      <c r="E18" s="33">
        <f t="shared" si="0"/>
        <v>617.75348793333319</v>
      </c>
      <c r="F18" s="33">
        <f t="shared" si="1"/>
        <v>169.17876015929104</v>
      </c>
    </row>
    <row r="19" spans="1:6" x14ac:dyDescent="0.3">
      <c r="A19" s="5" t="s">
        <v>8</v>
      </c>
      <c r="B19" s="4">
        <v>9</v>
      </c>
      <c r="C19" s="20">
        <v>18126.805311999982</v>
      </c>
      <c r="D19" s="20">
        <f t="shared" si="2"/>
        <v>906.34026559999916</v>
      </c>
      <c r="E19" s="33">
        <f t="shared" si="0"/>
        <v>604.22684373333277</v>
      </c>
      <c r="F19" s="33">
        <f t="shared" si="1"/>
        <v>165.47433608144769</v>
      </c>
    </row>
    <row r="20" spans="1:6" x14ac:dyDescent="0.3">
      <c r="A20" s="5" t="s">
        <v>8</v>
      </c>
      <c r="B20" s="4">
        <v>4</v>
      </c>
      <c r="C20" s="20">
        <v>17730.152328999997</v>
      </c>
      <c r="D20" s="20">
        <f t="shared" si="2"/>
        <v>886.50761644999989</v>
      </c>
      <c r="E20" s="33">
        <f t="shared" si="0"/>
        <v>591.00507763333326</v>
      </c>
      <c r="F20" s="33">
        <f t="shared" si="1"/>
        <v>161.85340630993426</v>
      </c>
    </row>
    <row r="21" spans="1:6" x14ac:dyDescent="0.3">
      <c r="A21" s="5" t="s">
        <v>8</v>
      </c>
      <c r="B21" s="4">
        <v>2</v>
      </c>
      <c r="C21" s="20">
        <v>17677.426015999987</v>
      </c>
      <c r="D21" s="20">
        <f t="shared" si="2"/>
        <v>883.8713007999994</v>
      </c>
      <c r="E21" s="33">
        <f t="shared" si="0"/>
        <v>589.24753386666623</v>
      </c>
      <c r="F21" s="33">
        <f t="shared" si="1"/>
        <v>161.37208312653121</v>
      </c>
    </row>
    <row r="22" spans="1:6" x14ac:dyDescent="0.3">
      <c r="A22" s="5" t="s">
        <v>8</v>
      </c>
      <c r="B22" s="4">
        <v>1</v>
      </c>
      <c r="C22" s="20">
        <v>17197.243711999989</v>
      </c>
      <c r="D22" s="20">
        <f t="shared" si="2"/>
        <v>859.86218559999952</v>
      </c>
      <c r="E22" s="33">
        <f t="shared" si="0"/>
        <v>573.24145706666627</v>
      </c>
      <c r="F22" s="33">
        <f t="shared" si="1"/>
        <v>156.9886384662712</v>
      </c>
    </row>
    <row r="23" spans="1:6" x14ac:dyDescent="0.3">
      <c r="A23" s="5" t="s">
        <v>21</v>
      </c>
      <c r="B23" s="4">
        <v>3</v>
      </c>
      <c r="C23" s="20">
        <v>16442.196115999999</v>
      </c>
      <c r="D23" s="20">
        <f t="shared" si="2"/>
        <v>822.1098058</v>
      </c>
      <c r="E23" s="33">
        <f t="shared" si="0"/>
        <v>548.07320386666663</v>
      </c>
      <c r="F23" s="33">
        <f t="shared" si="1"/>
        <v>150.09602846095049</v>
      </c>
    </row>
    <row r="24" spans="1:6" x14ac:dyDescent="0.3">
      <c r="A24" s="5" t="s">
        <v>21</v>
      </c>
      <c r="B24" s="4">
        <v>10</v>
      </c>
      <c r="C24" s="20">
        <v>16285.55257200001</v>
      </c>
      <c r="D24" s="20">
        <f t="shared" si="2"/>
        <v>814.27762860000053</v>
      </c>
      <c r="E24" s="33">
        <f t="shared" si="0"/>
        <v>542.85175240000035</v>
      </c>
      <c r="F24" s="33">
        <f t="shared" si="1"/>
        <v>148.66607508534469</v>
      </c>
    </row>
    <row r="25" spans="1:6" x14ac:dyDescent="0.3">
      <c r="A25" s="5" t="s">
        <v>8</v>
      </c>
      <c r="B25" s="4">
        <v>12</v>
      </c>
      <c r="C25" s="20">
        <v>15518.60647899998</v>
      </c>
      <c r="D25" s="20">
        <f t="shared" si="2"/>
        <v>775.93032394999909</v>
      </c>
      <c r="E25" s="33">
        <f t="shared" si="0"/>
        <v>517.28688263333265</v>
      </c>
      <c r="F25" s="33">
        <f t="shared" si="1"/>
        <v>141.66484715990185</v>
      </c>
    </row>
    <row r="26" spans="1:6" x14ac:dyDescent="0.3">
      <c r="A26" s="5" t="s">
        <v>20</v>
      </c>
      <c r="B26" s="4">
        <v>11</v>
      </c>
      <c r="C26" s="20">
        <v>15338.289416000003</v>
      </c>
      <c r="D26" s="20">
        <f t="shared" si="2"/>
        <v>766.91447080000023</v>
      </c>
      <c r="E26" s="33">
        <f t="shared" si="0"/>
        <v>511.27631386666678</v>
      </c>
      <c r="F26" s="33">
        <f t="shared" si="1"/>
        <v>140.01878511143238</v>
      </c>
    </row>
    <row r="27" spans="1:6" x14ac:dyDescent="0.3">
      <c r="A27" s="5" t="s">
        <v>21</v>
      </c>
      <c r="B27" s="4">
        <v>11</v>
      </c>
      <c r="C27" s="20">
        <v>15320.441419000001</v>
      </c>
      <c r="D27" s="20">
        <f t="shared" si="2"/>
        <v>766.02207095000006</v>
      </c>
      <c r="E27" s="33">
        <f t="shared" si="0"/>
        <v>510.68138063333333</v>
      </c>
      <c r="F27" s="33">
        <f t="shared" si="1"/>
        <v>139.85585593537928</v>
      </c>
    </row>
    <row r="28" spans="1:6" x14ac:dyDescent="0.3">
      <c r="A28" s="5" t="s">
        <v>20</v>
      </c>
      <c r="B28" s="4">
        <v>7</v>
      </c>
      <c r="C28" s="20">
        <v>14880.615277999992</v>
      </c>
      <c r="D28" s="20">
        <f t="shared" si="2"/>
        <v>744.03076389999967</v>
      </c>
      <c r="E28" s="33">
        <f t="shared" si="0"/>
        <v>496.02050926666641</v>
      </c>
      <c r="F28" s="33">
        <f t="shared" si="1"/>
        <v>135.84081095527674</v>
      </c>
    </row>
    <row r="29" spans="1:6" x14ac:dyDescent="0.3">
      <c r="A29" s="5" t="s">
        <v>20</v>
      </c>
      <c r="B29" s="4">
        <v>3</v>
      </c>
      <c r="C29" s="20">
        <v>14868.314294999995</v>
      </c>
      <c r="D29" s="20">
        <f t="shared" si="2"/>
        <v>743.41571474999978</v>
      </c>
      <c r="E29" s="33">
        <f t="shared" si="0"/>
        <v>495.61047649999983</v>
      </c>
      <c r="F29" s="33">
        <f t="shared" si="1"/>
        <v>135.72851885746698</v>
      </c>
    </row>
    <row r="30" spans="1:6" x14ac:dyDescent="0.3">
      <c r="A30" s="5" t="s">
        <v>8</v>
      </c>
      <c r="B30" s="4">
        <v>10</v>
      </c>
      <c r="C30" s="20">
        <v>14867.706862999998</v>
      </c>
      <c r="D30" s="20">
        <f t="shared" si="2"/>
        <v>743.38534314999993</v>
      </c>
      <c r="E30" s="33">
        <f t="shared" si="0"/>
        <v>495.5902287666666</v>
      </c>
      <c r="F30" s="33">
        <f t="shared" si="1"/>
        <v>135.72297378732449</v>
      </c>
    </row>
    <row r="31" spans="1:6" x14ac:dyDescent="0.3">
      <c r="A31" s="5" t="s">
        <v>8</v>
      </c>
      <c r="B31" s="4">
        <v>11</v>
      </c>
      <c r="C31" s="20">
        <v>14713.780146999985</v>
      </c>
      <c r="D31" s="20">
        <f t="shared" si="2"/>
        <v>735.68900734999932</v>
      </c>
      <c r="E31" s="33">
        <f t="shared" si="0"/>
        <v>490.45933823333286</v>
      </c>
      <c r="F31" s="33">
        <f t="shared" si="1"/>
        <v>134.3178215447262</v>
      </c>
    </row>
    <row r="32" spans="1:6" x14ac:dyDescent="0.3">
      <c r="A32" s="5" t="s">
        <v>20</v>
      </c>
      <c r="B32" s="4">
        <v>10</v>
      </c>
      <c r="C32" s="20">
        <v>14580.350493999997</v>
      </c>
      <c r="D32" s="20">
        <f t="shared" si="2"/>
        <v>729.01752469999985</v>
      </c>
      <c r="E32" s="33">
        <f t="shared" si="0"/>
        <v>486.01168313333324</v>
      </c>
      <c r="F32" s="33">
        <f t="shared" si="1"/>
        <v>133.09978103158983</v>
      </c>
    </row>
    <row r="33" spans="1:6" x14ac:dyDescent="0.3">
      <c r="A33" s="5" t="s">
        <v>20</v>
      </c>
      <c r="B33" s="4">
        <v>9</v>
      </c>
      <c r="C33" s="20">
        <v>14578.341888999985</v>
      </c>
      <c r="D33" s="20">
        <f t="shared" si="2"/>
        <v>728.91709444999924</v>
      </c>
      <c r="E33" s="33">
        <f t="shared" si="0"/>
        <v>485.94472963333283</v>
      </c>
      <c r="F33" s="33">
        <f t="shared" si="1"/>
        <v>133.08144506046276</v>
      </c>
    </row>
    <row r="34" spans="1:6" x14ac:dyDescent="0.3">
      <c r="A34" s="5" t="s">
        <v>16</v>
      </c>
      <c r="B34" s="4">
        <v>4</v>
      </c>
      <c r="C34" s="20">
        <v>14506.464680999992</v>
      </c>
      <c r="D34" s="20">
        <f t="shared" si="2"/>
        <v>725.32323404999966</v>
      </c>
      <c r="E34" s="33">
        <f t="shared" si="0"/>
        <v>483.54882269999973</v>
      </c>
      <c r="F34" s="33">
        <f t="shared" si="1"/>
        <v>132.42529892392801</v>
      </c>
    </row>
    <row r="35" spans="1:6" x14ac:dyDescent="0.3">
      <c r="A35" s="5" t="s">
        <v>21</v>
      </c>
      <c r="B35" s="4">
        <v>7</v>
      </c>
      <c r="C35" s="20">
        <v>14306.015517999993</v>
      </c>
      <c r="D35" s="20">
        <f t="shared" si="2"/>
        <v>715.30077589999973</v>
      </c>
      <c r="E35" s="33">
        <f t="shared" si="0"/>
        <v>476.86718393333308</v>
      </c>
      <c r="F35" s="33">
        <f t="shared" si="1"/>
        <v>130.59545678712584</v>
      </c>
    </row>
    <row r="36" spans="1:6" x14ac:dyDescent="0.3">
      <c r="A36" s="5" t="s">
        <v>21</v>
      </c>
      <c r="B36" s="4">
        <v>12</v>
      </c>
      <c r="C36" s="20">
        <v>13938.905333999997</v>
      </c>
      <c r="D36" s="20">
        <f t="shared" si="2"/>
        <v>696.94526669999993</v>
      </c>
      <c r="E36" s="33">
        <f t="shared" si="0"/>
        <v>464.6301777999999</v>
      </c>
      <c r="F36" s="33">
        <f t="shared" si="1"/>
        <v>127.24421463934802</v>
      </c>
    </row>
    <row r="37" spans="1:6" x14ac:dyDescent="0.3">
      <c r="A37" s="5" t="s">
        <v>21</v>
      </c>
      <c r="B37" s="4">
        <v>6</v>
      </c>
      <c r="C37" s="20">
        <v>13865.967023000005</v>
      </c>
      <c r="D37" s="20">
        <f t="shared" si="2"/>
        <v>693.29835115000026</v>
      </c>
      <c r="E37" s="33">
        <f t="shared" si="0"/>
        <v>462.19890076666684</v>
      </c>
      <c r="F37" s="33">
        <f t="shared" si="1"/>
        <v>126.57838200199762</v>
      </c>
    </row>
    <row r="38" spans="1:6" x14ac:dyDescent="0.3">
      <c r="A38" s="5" t="s">
        <v>20</v>
      </c>
      <c r="B38" s="4">
        <v>5</v>
      </c>
      <c r="C38" s="20">
        <v>13671.673687999993</v>
      </c>
      <c r="D38" s="20">
        <f t="shared" si="2"/>
        <v>683.5836843999997</v>
      </c>
      <c r="E38" s="33">
        <f t="shared" si="0"/>
        <v>455.72245626666643</v>
      </c>
      <c r="F38" s="33">
        <f t="shared" si="1"/>
        <v>124.80473462945739</v>
      </c>
    </row>
    <row r="39" spans="1:6" x14ac:dyDescent="0.3">
      <c r="A39" s="5" t="s">
        <v>21</v>
      </c>
      <c r="B39" s="4">
        <v>9</v>
      </c>
      <c r="C39" s="20">
        <v>13457.593457000003</v>
      </c>
      <c r="D39" s="20">
        <f t="shared" si="2"/>
        <v>672.87967285000013</v>
      </c>
      <c r="E39" s="33">
        <f t="shared" si="0"/>
        <v>448.58644856666677</v>
      </c>
      <c r="F39" s="33">
        <f t="shared" si="1"/>
        <v>122.85045843554718</v>
      </c>
    </row>
    <row r="40" spans="1:6" x14ac:dyDescent="0.3">
      <c r="A40" s="5" t="s">
        <v>20</v>
      </c>
      <c r="B40" s="4">
        <v>1</v>
      </c>
      <c r="C40" s="20">
        <v>13397.573159999993</v>
      </c>
      <c r="D40" s="20">
        <f t="shared" si="2"/>
        <v>669.87865799999963</v>
      </c>
      <c r="E40" s="33">
        <f t="shared" si="0"/>
        <v>446.58577199999974</v>
      </c>
      <c r="F40" s="33">
        <f t="shared" si="1"/>
        <v>122.30255059262943</v>
      </c>
    </row>
    <row r="41" spans="1:6" x14ac:dyDescent="0.3">
      <c r="A41" s="5" t="s">
        <v>21</v>
      </c>
      <c r="B41" s="4">
        <v>1</v>
      </c>
      <c r="C41" s="20">
        <v>13275.270930000006</v>
      </c>
      <c r="D41" s="20">
        <f t="shared" si="2"/>
        <v>663.7635465000003</v>
      </c>
      <c r="E41" s="33">
        <f t="shared" si="0"/>
        <v>442.50903100000022</v>
      </c>
      <c r="F41" s="33">
        <f t="shared" si="1"/>
        <v>121.18608908922647</v>
      </c>
    </row>
    <row r="42" spans="1:6" x14ac:dyDescent="0.3">
      <c r="A42" s="5" t="s">
        <v>21</v>
      </c>
      <c r="B42" s="4">
        <v>2</v>
      </c>
      <c r="C42" s="20">
        <v>13083.684874999999</v>
      </c>
      <c r="D42" s="20">
        <f t="shared" si="2"/>
        <v>654.18424374999995</v>
      </c>
      <c r="E42" s="33">
        <f t="shared" si="0"/>
        <v>436.12282916666663</v>
      </c>
      <c r="F42" s="33">
        <f t="shared" si="1"/>
        <v>119.43715568877765</v>
      </c>
    </row>
    <row r="43" spans="1:6" x14ac:dyDescent="0.3">
      <c r="A43" s="5" t="s">
        <v>21</v>
      </c>
      <c r="B43" s="4">
        <v>5</v>
      </c>
      <c r="C43" s="20">
        <v>12752.413093999994</v>
      </c>
      <c r="D43" s="20">
        <f t="shared" si="2"/>
        <v>637.6206546999997</v>
      </c>
      <c r="E43" s="33">
        <f t="shared" si="0"/>
        <v>425.08043646666647</v>
      </c>
      <c r="F43" s="33">
        <f t="shared" si="1"/>
        <v>116.41307190346741</v>
      </c>
    </row>
    <row r="44" spans="1:6" x14ac:dyDescent="0.3">
      <c r="A44" s="5" t="s">
        <v>20</v>
      </c>
      <c r="B44" s="4">
        <v>8</v>
      </c>
      <c r="C44" s="20">
        <v>12698.576288999995</v>
      </c>
      <c r="D44" s="20">
        <f t="shared" si="2"/>
        <v>634.92881444999978</v>
      </c>
      <c r="E44" s="33">
        <f t="shared" si="0"/>
        <v>423.28587629999981</v>
      </c>
      <c r="F44" s="33">
        <f t="shared" si="1"/>
        <v>115.92161136142565</v>
      </c>
    </row>
    <row r="45" spans="1:6" x14ac:dyDescent="0.3">
      <c r="A45" s="5" t="s">
        <v>18</v>
      </c>
      <c r="B45" s="4">
        <v>1</v>
      </c>
      <c r="C45" s="20">
        <v>12450.846991999999</v>
      </c>
      <c r="D45" s="20">
        <f t="shared" si="2"/>
        <v>622.54234959999997</v>
      </c>
      <c r="E45" s="33">
        <f t="shared" si="0"/>
        <v>415.02823306666664</v>
      </c>
      <c r="F45" s="33">
        <f t="shared" si="1"/>
        <v>113.6601626260624</v>
      </c>
    </row>
    <row r="46" spans="1:6" x14ac:dyDescent="0.3">
      <c r="A46" s="5" t="s">
        <v>21</v>
      </c>
      <c r="B46" s="4">
        <v>4</v>
      </c>
      <c r="C46" s="20">
        <v>12435.698739999994</v>
      </c>
      <c r="D46" s="20">
        <f t="shared" si="2"/>
        <v>621.78493699999979</v>
      </c>
      <c r="E46" s="33">
        <f t="shared" si="0"/>
        <v>414.52329133333313</v>
      </c>
      <c r="F46" s="33">
        <f t="shared" si="1"/>
        <v>113.52187863727616</v>
      </c>
    </row>
    <row r="47" spans="1:6" x14ac:dyDescent="0.3">
      <c r="A47" s="5" t="s">
        <v>17</v>
      </c>
      <c r="B47" s="4">
        <v>3</v>
      </c>
      <c r="C47" s="20">
        <v>12294.165299999997</v>
      </c>
      <c r="D47" s="20">
        <f t="shared" si="2"/>
        <v>614.70826499999987</v>
      </c>
      <c r="E47" s="33">
        <f t="shared" si="0"/>
        <v>409.80550999999991</v>
      </c>
      <c r="F47" s="33">
        <f t="shared" si="1"/>
        <v>112.22986100845444</v>
      </c>
    </row>
    <row r="48" spans="1:6" x14ac:dyDescent="0.3">
      <c r="A48" s="5" t="s">
        <v>18</v>
      </c>
      <c r="B48" s="4">
        <v>2</v>
      </c>
      <c r="C48" s="20">
        <v>12177.734243999996</v>
      </c>
      <c r="D48" s="20">
        <f t="shared" si="2"/>
        <v>608.88671219999981</v>
      </c>
      <c r="E48" s="33">
        <f t="shared" si="0"/>
        <v>405.92447479999987</v>
      </c>
      <c r="F48" s="33">
        <f t="shared" si="1"/>
        <v>111.16699574569864</v>
      </c>
    </row>
    <row r="49" spans="1:6" x14ac:dyDescent="0.3">
      <c r="A49" s="5" t="s">
        <v>18</v>
      </c>
      <c r="B49" s="4">
        <v>6</v>
      </c>
      <c r="C49" s="20">
        <v>12134.026171</v>
      </c>
      <c r="D49" s="20">
        <f t="shared" si="2"/>
        <v>606.70130855000002</v>
      </c>
      <c r="E49" s="33">
        <f t="shared" si="0"/>
        <v>404.46753903333331</v>
      </c>
      <c r="F49" s="33">
        <f t="shared" si="1"/>
        <v>110.76799745357897</v>
      </c>
    </row>
    <row r="50" spans="1:6" x14ac:dyDescent="0.3">
      <c r="A50" s="5" t="s">
        <v>17</v>
      </c>
      <c r="B50" s="4">
        <v>2</v>
      </c>
      <c r="C50" s="20">
        <v>11540.576590000002</v>
      </c>
      <c r="D50" s="20">
        <f t="shared" si="2"/>
        <v>577.02882950000014</v>
      </c>
      <c r="E50" s="33">
        <f t="shared" si="0"/>
        <v>384.68588633333343</v>
      </c>
      <c r="F50" s="33">
        <f t="shared" si="1"/>
        <v>105.3505687493175</v>
      </c>
    </row>
    <row r="51" spans="1:6" x14ac:dyDescent="0.3">
      <c r="A51" s="5" t="s">
        <v>18</v>
      </c>
      <c r="B51" s="4">
        <v>3</v>
      </c>
      <c r="C51" s="20">
        <v>11514.440906000002</v>
      </c>
      <c r="D51" s="20">
        <f t="shared" si="2"/>
        <v>575.7220453000001</v>
      </c>
      <c r="E51" s="33">
        <f t="shared" si="0"/>
        <v>383.81469686666674</v>
      </c>
      <c r="F51" s="33">
        <f t="shared" si="1"/>
        <v>105.11198368794038</v>
      </c>
    </row>
    <row r="52" spans="1:6" x14ac:dyDescent="0.3">
      <c r="A52" s="5" t="s">
        <v>18</v>
      </c>
      <c r="B52" s="4">
        <v>5</v>
      </c>
      <c r="C52" s="20">
        <v>11421.251420999988</v>
      </c>
      <c r="D52" s="20">
        <f t="shared" si="2"/>
        <v>571.06257104999941</v>
      </c>
      <c r="E52" s="33">
        <f t="shared" si="0"/>
        <v>380.70838069999962</v>
      </c>
      <c r="F52" s="33">
        <f t="shared" si="1"/>
        <v>104.2612839703271</v>
      </c>
    </row>
    <row r="53" spans="1:6" x14ac:dyDescent="0.3">
      <c r="A53" s="5" t="s">
        <v>17</v>
      </c>
      <c r="B53" s="4">
        <v>4</v>
      </c>
      <c r="C53" s="20">
        <v>11381.483156999997</v>
      </c>
      <c r="D53" s="20">
        <f t="shared" si="2"/>
        <v>569.07415784999989</v>
      </c>
      <c r="E53" s="33">
        <f t="shared" si="0"/>
        <v>379.38277189999991</v>
      </c>
      <c r="F53" s="33">
        <f t="shared" si="1"/>
        <v>103.89825104923351</v>
      </c>
    </row>
    <row r="54" spans="1:6" x14ac:dyDescent="0.3">
      <c r="A54" s="5" t="s">
        <v>20</v>
      </c>
      <c r="B54" s="4">
        <v>2</v>
      </c>
      <c r="C54" s="20">
        <v>11312.530429999992</v>
      </c>
      <c r="D54" s="20">
        <f t="shared" si="2"/>
        <v>565.62652149999963</v>
      </c>
      <c r="E54" s="33">
        <f t="shared" si="0"/>
        <v>377.08434766666636</v>
      </c>
      <c r="F54" s="33">
        <f t="shared" si="1"/>
        <v>103.26880164957687</v>
      </c>
    </row>
    <row r="55" spans="1:6" x14ac:dyDescent="0.3">
      <c r="A55" s="5" t="s">
        <v>17</v>
      </c>
      <c r="B55" s="4">
        <v>1</v>
      </c>
      <c r="C55" s="20">
        <v>11119.970469999998</v>
      </c>
      <c r="D55" s="20">
        <f t="shared" si="2"/>
        <v>555.99852349999992</v>
      </c>
      <c r="E55" s="33">
        <f t="shared" si="0"/>
        <v>370.66568233333328</v>
      </c>
      <c r="F55" s="33">
        <f t="shared" si="1"/>
        <v>101.51097775350539</v>
      </c>
    </row>
    <row r="56" spans="1:6" x14ac:dyDescent="0.3">
      <c r="A56" s="5" t="s">
        <v>18</v>
      </c>
      <c r="B56" s="4">
        <v>4</v>
      </c>
      <c r="C56" s="20">
        <v>10987.053807999997</v>
      </c>
      <c r="D56" s="20">
        <f t="shared" si="2"/>
        <v>549.35269039999991</v>
      </c>
      <c r="E56" s="33">
        <f t="shared" si="0"/>
        <v>366.23512693333322</v>
      </c>
      <c r="F56" s="33">
        <f t="shared" si="1"/>
        <v>100.29762018607722</v>
      </c>
    </row>
    <row r="57" spans="1:6" x14ac:dyDescent="0.3">
      <c r="A57" s="5" t="s">
        <v>20</v>
      </c>
      <c r="B57" s="4">
        <v>4</v>
      </c>
      <c r="C57" s="20">
        <v>10825.576712999997</v>
      </c>
      <c r="D57" s="20">
        <f t="shared" si="2"/>
        <v>541.27883564999991</v>
      </c>
      <c r="E57" s="33">
        <f t="shared" si="0"/>
        <v>360.8525570999999</v>
      </c>
      <c r="F57" s="33">
        <f t="shared" si="1"/>
        <v>98.823542728545476</v>
      </c>
    </row>
    <row r="58" spans="1:6" x14ac:dyDescent="0.3">
      <c r="A58" s="5" t="s">
        <v>21</v>
      </c>
      <c r="B58" s="4">
        <v>8</v>
      </c>
      <c r="C58" s="20">
        <v>10719.060448</v>
      </c>
      <c r="D58" s="20">
        <f t="shared" si="2"/>
        <v>535.95302240000001</v>
      </c>
      <c r="E58" s="33">
        <f t="shared" si="0"/>
        <v>357.30201493333334</v>
      </c>
      <c r="F58" s="33">
        <f t="shared" si="1"/>
        <v>97.851186710517197</v>
      </c>
    </row>
    <row r="59" spans="1:6" x14ac:dyDescent="0.3">
      <c r="A59" s="5" t="s">
        <v>20</v>
      </c>
      <c r="B59" s="4">
        <v>12</v>
      </c>
      <c r="C59" s="20">
        <v>10691.735054999994</v>
      </c>
      <c r="D59" s="20">
        <f t="shared" si="2"/>
        <v>534.58675274999973</v>
      </c>
      <c r="E59" s="33">
        <f t="shared" si="0"/>
        <v>356.39116849999976</v>
      </c>
      <c r="F59" s="33">
        <f t="shared" si="1"/>
        <v>97.601741141537246</v>
      </c>
    </row>
    <row r="60" spans="1:6" x14ac:dyDescent="0.3">
      <c r="A60" s="18" t="s">
        <v>11</v>
      </c>
      <c r="B60" s="4">
        <v>7</v>
      </c>
      <c r="C60" s="20">
        <v>9288.278198</v>
      </c>
      <c r="D60" s="20">
        <f t="shared" si="2"/>
        <v>464.41390990000002</v>
      </c>
      <c r="E60" s="33">
        <f t="shared" si="0"/>
        <v>309.60927326666666</v>
      </c>
      <c r="F60" s="33">
        <f t="shared" si="1"/>
        <v>84.789991490467258</v>
      </c>
    </row>
    <row r="61" spans="1:6" x14ac:dyDescent="0.3">
      <c r="A61" s="5" t="s">
        <v>17</v>
      </c>
      <c r="B61" s="4">
        <v>5</v>
      </c>
      <c r="C61" s="20">
        <v>9070.3835670000026</v>
      </c>
      <c r="D61" s="20">
        <f t="shared" si="2"/>
        <v>453.51917835000017</v>
      </c>
      <c r="E61" s="33">
        <f t="shared" si="0"/>
        <v>302.34611890000008</v>
      </c>
      <c r="F61" s="33">
        <f t="shared" si="1"/>
        <v>82.800894747834548</v>
      </c>
    </row>
    <row r="62" spans="1:6" x14ac:dyDescent="0.3">
      <c r="A62" s="5" t="s">
        <v>18</v>
      </c>
      <c r="B62" s="4">
        <v>7</v>
      </c>
      <c r="C62" s="20">
        <v>8993.3976230000007</v>
      </c>
      <c r="D62" s="20">
        <f t="shared" si="2"/>
        <v>449.66988115000004</v>
      </c>
      <c r="E62" s="33">
        <f t="shared" si="0"/>
        <v>299.77992076666669</v>
      </c>
      <c r="F62" s="33">
        <f t="shared" si="1"/>
        <v>82.098112445507368</v>
      </c>
    </row>
    <row r="63" spans="1:6" x14ac:dyDescent="0.3">
      <c r="A63" s="5" t="s">
        <v>18</v>
      </c>
      <c r="B63" s="4">
        <v>10</v>
      </c>
      <c r="C63" s="20">
        <v>8607.0558259999962</v>
      </c>
      <c r="D63" s="20">
        <f t="shared" si="2"/>
        <v>430.35279129999981</v>
      </c>
      <c r="E63" s="33">
        <f t="shared" si="0"/>
        <v>286.90186086666654</v>
      </c>
      <c r="F63" s="33">
        <f t="shared" si="1"/>
        <v>78.571310493440961</v>
      </c>
    </row>
    <row r="64" spans="1:6" x14ac:dyDescent="0.3">
      <c r="A64" s="5" t="s">
        <v>17</v>
      </c>
      <c r="B64" s="4">
        <v>7</v>
      </c>
      <c r="C64" s="20">
        <v>8511.1300490000031</v>
      </c>
      <c r="D64" s="20">
        <f t="shared" si="2"/>
        <v>425.55650245000015</v>
      </c>
      <c r="E64" s="33">
        <f t="shared" si="0"/>
        <v>283.70433496666675</v>
      </c>
      <c r="F64" s="33">
        <f t="shared" si="1"/>
        <v>77.695631961622524</v>
      </c>
    </row>
    <row r="65" spans="1:6" x14ac:dyDescent="0.3">
      <c r="A65" s="5" t="s">
        <v>17</v>
      </c>
      <c r="B65" s="4">
        <v>6</v>
      </c>
      <c r="C65" s="20">
        <v>8103.8339189999988</v>
      </c>
      <c r="D65" s="20">
        <f t="shared" si="2"/>
        <v>405.19169594999994</v>
      </c>
      <c r="E65" s="33">
        <f t="shared" si="0"/>
        <v>270.12779729999994</v>
      </c>
      <c r="F65" s="33">
        <f t="shared" si="1"/>
        <v>73.977543995196541</v>
      </c>
    </row>
    <row r="66" spans="1:6" x14ac:dyDescent="0.3">
      <c r="A66" s="5" t="s">
        <v>18</v>
      </c>
      <c r="B66" s="4">
        <v>11</v>
      </c>
      <c r="C66" s="20">
        <v>8095.3153580000007</v>
      </c>
      <c r="D66" s="20">
        <f t="shared" si="2"/>
        <v>404.76576790000007</v>
      </c>
      <c r="E66" s="33">
        <f t="shared" ref="E66:E129" si="3">C66/30</f>
        <v>269.84384526666668</v>
      </c>
      <c r="F66" s="33">
        <f t="shared" ref="F66:F129" si="4">D66/30^0.5</f>
        <v>73.899780528243497</v>
      </c>
    </row>
    <row r="67" spans="1:6" x14ac:dyDescent="0.3">
      <c r="A67" s="5" t="s">
        <v>18</v>
      </c>
      <c r="B67" s="4">
        <v>12</v>
      </c>
      <c r="C67" s="20">
        <v>7988.0840919999973</v>
      </c>
      <c r="D67" s="20">
        <f t="shared" ref="D67:D130" si="5">C67*0.05</f>
        <v>399.4042045999999</v>
      </c>
      <c r="E67" s="33">
        <f t="shared" si="3"/>
        <v>266.26946973333327</v>
      </c>
      <c r="F67" s="33">
        <f t="shared" si="4"/>
        <v>72.920897473942858</v>
      </c>
    </row>
    <row r="68" spans="1:6" x14ac:dyDescent="0.3">
      <c r="A68" s="5" t="s">
        <v>11</v>
      </c>
      <c r="B68" s="4">
        <v>8</v>
      </c>
      <c r="C68" s="20">
        <v>7688.9168689999988</v>
      </c>
      <c r="D68" s="20">
        <f t="shared" si="5"/>
        <v>384.44584344999998</v>
      </c>
      <c r="E68" s="33">
        <f t="shared" si="3"/>
        <v>256.29722896666664</v>
      </c>
      <c r="F68" s="33">
        <f t="shared" si="4"/>
        <v>70.189886865554897</v>
      </c>
    </row>
    <row r="69" spans="1:6" x14ac:dyDescent="0.3">
      <c r="A69" s="5" t="s">
        <v>17</v>
      </c>
      <c r="B69" s="4">
        <v>10</v>
      </c>
      <c r="C69" s="20">
        <v>7570.6276170000037</v>
      </c>
      <c r="D69" s="20">
        <f t="shared" si="5"/>
        <v>378.53138085000023</v>
      </c>
      <c r="E69" s="33">
        <f t="shared" si="3"/>
        <v>252.35425390000012</v>
      </c>
      <c r="F69" s="33">
        <f t="shared" si="4"/>
        <v>69.11005867170806</v>
      </c>
    </row>
    <row r="70" spans="1:6" x14ac:dyDescent="0.3">
      <c r="A70" s="5" t="s">
        <v>10</v>
      </c>
      <c r="B70" s="4">
        <v>1</v>
      </c>
      <c r="C70" s="20">
        <v>7548.383358</v>
      </c>
      <c r="D70" s="20">
        <f t="shared" si="5"/>
        <v>377.41916790000005</v>
      </c>
      <c r="E70" s="33">
        <f t="shared" si="3"/>
        <v>251.61277860000001</v>
      </c>
      <c r="F70" s="33">
        <f t="shared" si="4"/>
        <v>68.906997297886576</v>
      </c>
    </row>
    <row r="71" spans="1:6" x14ac:dyDescent="0.3">
      <c r="A71" s="5" t="s">
        <v>10</v>
      </c>
      <c r="B71" s="4">
        <v>9</v>
      </c>
      <c r="C71" s="20">
        <v>7420.5595579999972</v>
      </c>
      <c r="D71" s="20">
        <f t="shared" si="5"/>
        <v>371.02797789999988</v>
      </c>
      <c r="E71" s="33">
        <f t="shared" si="3"/>
        <v>247.35198526666656</v>
      </c>
      <c r="F71" s="33">
        <f t="shared" si="4"/>
        <v>67.7401309871194</v>
      </c>
    </row>
    <row r="72" spans="1:6" x14ac:dyDescent="0.3">
      <c r="A72" s="5" t="s">
        <v>11</v>
      </c>
      <c r="B72" s="4">
        <v>6</v>
      </c>
      <c r="C72" s="20">
        <v>7410.9893179999972</v>
      </c>
      <c r="D72" s="20">
        <f t="shared" si="5"/>
        <v>370.54946589999986</v>
      </c>
      <c r="E72" s="33">
        <f t="shared" si="3"/>
        <v>247.03297726666656</v>
      </c>
      <c r="F72" s="33">
        <f t="shared" si="4"/>
        <v>67.652767048307084</v>
      </c>
    </row>
    <row r="73" spans="1:6" x14ac:dyDescent="0.3">
      <c r="A73" s="5" t="s">
        <v>18</v>
      </c>
      <c r="B73" s="4">
        <v>9</v>
      </c>
      <c r="C73" s="20">
        <v>7340.7280789999986</v>
      </c>
      <c r="D73" s="20">
        <f t="shared" si="5"/>
        <v>367.03640394999996</v>
      </c>
      <c r="E73" s="33">
        <f t="shared" si="3"/>
        <v>244.69093596666661</v>
      </c>
      <c r="F73" s="33">
        <f t="shared" si="4"/>
        <v>67.01137262299774</v>
      </c>
    </row>
    <row r="74" spans="1:6" x14ac:dyDescent="0.3">
      <c r="A74" s="5" t="s">
        <v>10</v>
      </c>
      <c r="B74" s="4">
        <v>2</v>
      </c>
      <c r="C74" s="20">
        <v>7182.1743699999988</v>
      </c>
      <c r="D74" s="20">
        <f t="shared" si="5"/>
        <v>359.10871849999995</v>
      </c>
      <c r="E74" s="33">
        <f t="shared" si="3"/>
        <v>239.4058123333333</v>
      </c>
      <c r="F74" s="33">
        <f t="shared" si="4"/>
        <v>65.563981906407577</v>
      </c>
    </row>
    <row r="75" spans="1:6" x14ac:dyDescent="0.3">
      <c r="A75" s="5" t="s">
        <v>10</v>
      </c>
      <c r="B75" s="4">
        <v>12</v>
      </c>
      <c r="C75" s="20">
        <v>7141.2895909999979</v>
      </c>
      <c r="D75" s="20">
        <f t="shared" si="5"/>
        <v>357.06447954999993</v>
      </c>
      <c r="E75" s="33">
        <f t="shared" si="3"/>
        <v>238.04298636666661</v>
      </c>
      <c r="F75" s="33">
        <f t="shared" si="4"/>
        <v>65.190756644459015</v>
      </c>
    </row>
    <row r="76" spans="1:6" x14ac:dyDescent="0.3">
      <c r="A76" s="5" t="s">
        <v>18</v>
      </c>
      <c r="B76" s="4">
        <v>8</v>
      </c>
      <c r="C76" s="20">
        <v>6881.4746809999979</v>
      </c>
      <c r="D76" s="20">
        <f t="shared" si="5"/>
        <v>344.07373404999993</v>
      </c>
      <c r="E76" s="33">
        <f t="shared" si="3"/>
        <v>229.38248936666659</v>
      </c>
      <c r="F76" s="33">
        <f t="shared" si="4"/>
        <v>62.818981861406108</v>
      </c>
    </row>
    <row r="77" spans="1:6" x14ac:dyDescent="0.3">
      <c r="A77" s="5" t="s">
        <v>17</v>
      </c>
      <c r="B77" s="4">
        <v>12</v>
      </c>
      <c r="C77" s="20">
        <v>6647.7341439999982</v>
      </c>
      <c r="D77" s="20">
        <f t="shared" si="5"/>
        <v>332.38670719999993</v>
      </c>
      <c r="E77" s="33">
        <f t="shared" si="3"/>
        <v>221.59113813333326</v>
      </c>
      <c r="F77" s="33">
        <f t="shared" si="4"/>
        <v>60.685232449434928</v>
      </c>
    </row>
    <row r="78" spans="1:6" x14ac:dyDescent="0.3">
      <c r="A78" s="5" t="s">
        <v>11</v>
      </c>
      <c r="B78" s="4">
        <v>3</v>
      </c>
      <c r="C78" s="20">
        <v>6312.4656259999938</v>
      </c>
      <c r="D78" s="20">
        <f t="shared" si="5"/>
        <v>315.62328129999969</v>
      </c>
      <c r="E78" s="33">
        <f t="shared" si="3"/>
        <v>210.41552086666647</v>
      </c>
      <c r="F78" s="33">
        <f t="shared" si="4"/>
        <v>57.6246636139361</v>
      </c>
    </row>
    <row r="79" spans="1:6" x14ac:dyDescent="0.3">
      <c r="A79" s="5" t="s">
        <v>10</v>
      </c>
      <c r="B79" s="4">
        <v>3</v>
      </c>
      <c r="C79" s="20">
        <v>6214.8757899999973</v>
      </c>
      <c r="D79" s="20">
        <f t="shared" si="5"/>
        <v>310.74378949999988</v>
      </c>
      <c r="E79" s="33">
        <f t="shared" si="3"/>
        <v>207.16252633333323</v>
      </c>
      <c r="F79" s="33">
        <f t="shared" si="4"/>
        <v>56.733794371262306</v>
      </c>
    </row>
    <row r="80" spans="1:6" x14ac:dyDescent="0.3">
      <c r="A80" s="5" t="s">
        <v>17</v>
      </c>
      <c r="B80" s="4">
        <v>11</v>
      </c>
      <c r="C80" s="20">
        <v>6022.882322999998</v>
      </c>
      <c r="D80" s="20">
        <f t="shared" si="5"/>
        <v>301.14411614999989</v>
      </c>
      <c r="E80" s="33">
        <f t="shared" si="3"/>
        <v>200.76274409999994</v>
      </c>
      <c r="F80" s="33">
        <f t="shared" si="4"/>
        <v>54.981141825103578</v>
      </c>
    </row>
    <row r="81" spans="1:6" x14ac:dyDescent="0.3">
      <c r="A81" s="5" t="s">
        <v>17</v>
      </c>
      <c r="B81" s="4">
        <v>9</v>
      </c>
      <c r="C81" s="20">
        <v>6009.4384069999978</v>
      </c>
      <c r="D81" s="20">
        <f t="shared" si="5"/>
        <v>300.47192034999989</v>
      </c>
      <c r="E81" s="33">
        <f t="shared" si="3"/>
        <v>200.31461356666659</v>
      </c>
      <c r="F81" s="33">
        <f t="shared" si="4"/>
        <v>54.858416224196837</v>
      </c>
    </row>
    <row r="82" spans="1:6" x14ac:dyDescent="0.3">
      <c r="A82" s="47" t="s">
        <v>10</v>
      </c>
      <c r="B82" s="4">
        <v>11</v>
      </c>
      <c r="C82" s="20">
        <v>5992.8861899999974</v>
      </c>
      <c r="D82" s="20">
        <f t="shared" si="5"/>
        <v>299.64430949999991</v>
      </c>
      <c r="E82" s="33">
        <f t="shared" si="3"/>
        <v>199.76287299999993</v>
      </c>
      <c r="F82" s="33">
        <f t="shared" si="4"/>
        <v>54.707315847069829</v>
      </c>
    </row>
    <row r="83" spans="1:6" x14ac:dyDescent="0.3">
      <c r="A83" s="5" t="s">
        <v>17</v>
      </c>
      <c r="B83" s="4">
        <v>8</v>
      </c>
      <c r="C83" s="20">
        <v>5576.8637039999985</v>
      </c>
      <c r="D83" s="20">
        <f t="shared" si="5"/>
        <v>278.84318519999994</v>
      </c>
      <c r="E83" s="33">
        <f t="shared" si="3"/>
        <v>185.89545679999995</v>
      </c>
      <c r="F83" s="33">
        <f t="shared" si="4"/>
        <v>50.90956751354355</v>
      </c>
    </row>
    <row r="84" spans="1:6" x14ac:dyDescent="0.3">
      <c r="A84" s="5" t="s">
        <v>10</v>
      </c>
      <c r="B84" s="4">
        <v>5</v>
      </c>
      <c r="C84" s="20">
        <v>5401.0728869999966</v>
      </c>
      <c r="D84" s="20">
        <f t="shared" si="5"/>
        <v>270.05364434999984</v>
      </c>
      <c r="E84" s="33">
        <f t="shared" si="3"/>
        <v>180.0357628999999</v>
      </c>
      <c r="F84" s="33">
        <f t="shared" si="4"/>
        <v>49.304824248990819</v>
      </c>
    </row>
    <row r="85" spans="1:6" x14ac:dyDescent="0.3">
      <c r="A85" s="5" t="s">
        <v>10</v>
      </c>
      <c r="B85" s="4">
        <v>10</v>
      </c>
      <c r="C85" s="20">
        <v>5288.5136999999977</v>
      </c>
      <c r="D85" s="20">
        <f t="shared" si="5"/>
        <v>264.42568499999987</v>
      </c>
      <c r="E85" s="33">
        <f t="shared" si="3"/>
        <v>176.28378999999993</v>
      </c>
      <c r="F85" s="33">
        <f t="shared" si="4"/>
        <v>48.277304152751789</v>
      </c>
    </row>
    <row r="86" spans="1:6" x14ac:dyDescent="0.3">
      <c r="A86" s="5" t="s">
        <v>10</v>
      </c>
      <c r="B86" s="4">
        <v>7</v>
      </c>
      <c r="C86" s="20">
        <v>5191.9609089999994</v>
      </c>
      <c r="D86" s="20">
        <f t="shared" si="5"/>
        <v>259.59804544999997</v>
      </c>
      <c r="E86" s="33">
        <f t="shared" si="3"/>
        <v>173.06536363333331</v>
      </c>
      <c r="F86" s="33">
        <f t="shared" si="4"/>
        <v>47.395901792405446</v>
      </c>
    </row>
    <row r="87" spans="1:6" x14ac:dyDescent="0.3">
      <c r="A87" s="5" t="s">
        <v>10</v>
      </c>
      <c r="B87" s="4">
        <v>8</v>
      </c>
      <c r="C87" s="20">
        <v>5068.2902369999993</v>
      </c>
      <c r="D87" s="20">
        <f t="shared" si="5"/>
        <v>253.41451184999997</v>
      </c>
      <c r="E87" s="33">
        <f t="shared" si="3"/>
        <v>168.94300789999997</v>
      </c>
      <c r="F87" s="33">
        <f t="shared" si="4"/>
        <v>46.266948179801737</v>
      </c>
    </row>
    <row r="88" spans="1:6" x14ac:dyDescent="0.3">
      <c r="A88" s="5" t="s">
        <v>10</v>
      </c>
      <c r="B88" s="4">
        <v>6</v>
      </c>
      <c r="C88" s="20">
        <v>4664.1930509999984</v>
      </c>
      <c r="D88" s="20">
        <f t="shared" si="5"/>
        <v>233.20965254999993</v>
      </c>
      <c r="E88" s="33">
        <f t="shared" si="3"/>
        <v>155.47310169999994</v>
      </c>
      <c r="F88" s="33">
        <f t="shared" si="4"/>
        <v>42.57806244319238</v>
      </c>
    </row>
    <row r="89" spans="1:6" x14ac:dyDescent="0.3">
      <c r="A89" s="5" t="s">
        <v>11</v>
      </c>
      <c r="B89" s="4">
        <v>11</v>
      </c>
      <c r="C89" s="20">
        <v>4614.3183789999994</v>
      </c>
      <c r="D89" s="20">
        <f t="shared" si="5"/>
        <v>230.71591894999997</v>
      </c>
      <c r="E89" s="33">
        <f t="shared" si="3"/>
        <v>153.81061263333331</v>
      </c>
      <c r="F89" s="33">
        <f t="shared" si="4"/>
        <v>42.122771061482865</v>
      </c>
    </row>
    <row r="90" spans="1:6" x14ac:dyDescent="0.3">
      <c r="A90" s="5" t="s">
        <v>11</v>
      </c>
      <c r="B90" s="4">
        <v>12</v>
      </c>
      <c r="C90" s="20">
        <v>4406.6628829999981</v>
      </c>
      <c r="D90" s="20">
        <f t="shared" si="5"/>
        <v>220.33314414999992</v>
      </c>
      <c r="E90" s="33">
        <f t="shared" si="3"/>
        <v>146.88876276666662</v>
      </c>
      <c r="F90" s="33">
        <f t="shared" si="4"/>
        <v>40.227144405664127</v>
      </c>
    </row>
    <row r="91" spans="1:6" x14ac:dyDescent="0.3">
      <c r="A91" s="5" t="s">
        <v>11</v>
      </c>
      <c r="B91" s="4">
        <v>5</v>
      </c>
      <c r="C91" s="20">
        <v>4362.1274050000002</v>
      </c>
      <c r="D91" s="20">
        <f t="shared" si="5"/>
        <v>218.10637025000003</v>
      </c>
      <c r="E91" s="33">
        <f t="shared" si="3"/>
        <v>145.40424683333333</v>
      </c>
      <c r="F91" s="33">
        <f t="shared" si="4"/>
        <v>39.820592973832895</v>
      </c>
    </row>
    <row r="92" spans="1:6" x14ac:dyDescent="0.3">
      <c r="A92" s="5" t="s">
        <v>11</v>
      </c>
      <c r="B92" s="4">
        <v>10</v>
      </c>
      <c r="C92" s="20">
        <v>4234.6602999999986</v>
      </c>
      <c r="D92" s="20">
        <f t="shared" si="5"/>
        <v>211.73301499999994</v>
      </c>
      <c r="E92" s="33">
        <f t="shared" si="3"/>
        <v>141.15534333333329</v>
      </c>
      <c r="F92" s="33">
        <f t="shared" si="4"/>
        <v>38.656982828026557</v>
      </c>
    </row>
    <row r="93" spans="1:6" x14ac:dyDescent="0.3">
      <c r="A93" s="5" t="s">
        <v>11</v>
      </c>
      <c r="B93" s="4">
        <v>4</v>
      </c>
      <c r="C93" s="20">
        <v>4131.1557999999977</v>
      </c>
      <c r="D93" s="20">
        <f t="shared" si="5"/>
        <v>206.5577899999999</v>
      </c>
      <c r="E93" s="33">
        <f t="shared" si="3"/>
        <v>137.70519333333326</v>
      </c>
      <c r="F93" s="33">
        <f t="shared" si="4"/>
        <v>37.712120337138323</v>
      </c>
    </row>
    <row r="94" spans="1:6" x14ac:dyDescent="0.3">
      <c r="A94" s="5" t="s">
        <v>11</v>
      </c>
      <c r="B94" s="4">
        <v>9</v>
      </c>
      <c r="C94" s="20">
        <v>3979.7540849999968</v>
      </c>
      <c r="D94" s="20">
        <f t="shared" si="5"/>
        <v>198.98770424999987</v>
      </c>
      <c r="E94" s="33">
        <f t="shared" si="3"/>
        <v>132.65846949999988</v>
      </c>
      <c r="F94" s="33">
        <f t="shared" si="4"/>
        <v>36.33001809463051</v>
      </c>
    </row>
    <row r="95" spans="1:6" x14ac:dyDescent="0.3">
      <c r="A95" s="5" t="s">
        <v>4</v>
      </c>
      <c r="B95" s="4">
        <v>1</v>
      </c>
      <c r="C95" s="20">
        <v>3795.1531019999984</v>
      </c>
      <c r="D95" s="20">
        <f t="shared" si="5"/>
        <v>189.75765509999994</v>
      </c>
      <c r="E95" s="33">
        <f t="shared" si="3"/>
        <v>126.50510339999995</v>
      </c>
      <c r="F95" s="33">
        <f t="shared" si="4"/>
        <v>34.644849385851728</v>
      </c>
    </row>
    <row r="96" spans="1:6" x14ac:dyDescent="0.3">
      <c r="A96" s="5" t="s">
        <v>4</v>
      </c>
      <c r="B96" s="4">
        <v>6</v>
      </c>
      <c r="C96" s="20">
        <v>3646.1622900000002</v>
      </c>
      <c r="D96" s="20">
        <f t="shared" si="5"/>
        <v>182.30811450000002</v>
      </c>
      <c r="E96" s="33">
        <f t="shared" si="3"/>
        <v>121.53874300000001</v>
      </c>
      <c r="F96" s="33">
        <f t="shared" si="4"/>
        <v>33.284755575961555</v>
      </c>
    </row>
    <row r="97" spans="1:6" x14ac:dyDescent="0.3">
      <c r="A97" s="5" t="s">
        <v>11</v>
      </c>
      <c r="B97" s="4">
        <v>1</v>
      </c>
      <c r="C97" s="20">
        <v>3599.6960540000005</v>
      </c>
      <c r="D97" s="20">
        <f t="shared" si="5"/>
        <v>179.98480270000005</v>
      </c>
      <c r="E97" s="33">
        <f t="shared" si="3"/>
        <v>119.98986846666668</v>
      </c>
      <c r="F97" s="33">
        <f t="shared" si="4"/>
        <v>32.860578815635584</v>
      </c>
    </row>
    <row r="98" spans="1:6" x14ac:dyDescent="0.3">
      <c r="A98" s="5" t="s">
        <v>4</v>
      </c>
      <c r="B98" s="4">
        <v>2</v>
      </c>
      <c r="C98" s="20">
        <v>3490.2648689999992</v>
      </c>
      <c r="D98" s="20">
        <f t="shared" si="5"/>
        <v>174.51324344999998</v>
      </c>
      <c r="E98" s="33">
        <f t="shared" si="3"/>
        <v>116.34216229999997</v>
      </c>
      <c r="F98" s="33">
        <f t="shared" si="4"/>
        <v>31.861613340318556</v>
      </c>
    </row>
    <row r="99" spans="1:6" x14ac:dyDescent="0.3">
      <c r="A99" s="5" t="s">
        <v>11</v>
      </c>
      <c r="B99" s="4">
        <v>2</v>
      </c>
      <c r="C99" s="20">
        <v>3385.9070999999976</v>
      </c>
      <c r="D99" s="20">
        <f t="shared" si="5"/>
        <v>169.29535499999989</v>
      </c>
      <c r="E99" s="33">
        <f t="shared" si="3"/>
        <v>112.86356999999992</v>
      </c>
      <c r="F99" s="33">
        <f t="shared" si="4"/>
        <v>30.908961604781648</v>
      </c>
    </row>
    <row r="100" spans="1:6" x14ac:dyDescent="0.3">
      <c r="A100" s="5" t="s">
        <v>4</v>
      </c>
      <c r="B100" s="4">
        <v>8</v>
      </c>
      <c r="C100" s="20">
        <v>3369.7401249999984</v>
      </c>
      <c r="D100" s="20">
        <f t="shared" si="5"/>
        <v>168.48700624999992</v>
      </c>
      <c r="E100" s="33">
        <f t="shared" si="3"/>
        <v>112.32467083333329</v>
      </c>
      <c r="F100" s="33">
        <f t="shared" si="4"/>
        <v>30.76137798987962</v>
      </c>
    </row>
    <row r="101" spans="1:6" x14ac:dyDescent="0.3">
      <c r="A101" s="5" t="s">
        <v>4</v>
      </c>
      <c r="B101" s="4">
        <v>3</v>
      </c>
      <c r="C101" s="20">
        <v>3307.7092560000001</v>
      </c>
      <c r="D101" s="20">
        <f t="shared" si="5"/>
        <v>165.38546280000003</v>
      </c>
      <c r="E101" s="33">
        <f t="shared" si="3"/>
        <v>110.2569752</v>
      </c>
      <c r="F101" s="33">
        <f t="shared" si="4"/>
        <v>30.195116219663841</v>
      </c>
    </row>
    <row r="102" spans="1:6" x14ac:dyDescent="0.3">
      <c r="A102" s="5" t="s">
        <v>4</v>
      </c>
      <c r="B102" s="4">
        <v>5</v>
      </c>
      <c r="C102" s="20">
        <v>3166.7483399999983</v>
      </c>
      <c r="D102" s="20">
        <f t="shared" si="5"/>
        <v>158.33741699999993</v>
      </c>
      <c r="E102" s="33">
        <f t="shared" si="3"/>
        <v>105.55827799999994</v>
      </c>
      <c r="F102" s="33">
        <f t="shared" si="4"/>
        <v>28.908324996000644</v>
      </c>
    </row>
    <row r="103" spans="1:6" x14ac:dyDescent="0.3">
      <c r="A103" s="5" t="s">
        <v>10</v>
      </c>
      <c r="B103" s="4">
        <v>4</v>
      </c>
      <c r="C103" s="20">
        <v>3105.311719999997</v>
      </c>
      <c r="D103" s="20">
        <f t="shared" si="5"/>
        <v>155.26558599999987</v>
      </c>
      <c r="E103" s="33">
        <f t="shared" si="3"/>
        <v>103.51039066666657</v>
      </c>
      <c r="F103" s="33">
        <f t="shared" si="4"/>
        <v>28.347487952152747</v>
      </c>
    </row>
    <row r="104" spans="1:6" x14ac:dyDescent="0.3">
      <c r="A104" s="5" t="s">
        <v>4</v>
      </c>
      <c r="B104" s="4">
        <v>12</v>
      </c>
      <c r="C104" s="20">
        <v>2525.2622740000002</v>
      </c>
      <c r="D104" s="20">
        <f t="shared" si="5"/>
        <v>126.26311370000002</v>
      </c>
      <c r="E104" s="33">
        <f t="shared" si="3"/>
        <v>84.175409133333332</v>
      </c>
      <c r="F104" s="33">
        <f t="shared" si="4"/>
        <v>23.052385184776529</v>
      </c>
    </row>
    <row r="105" spans="1:6" x14ac:dyDescent="0.3">
      <c r="A105" s="5" t="s">
        <v>4</v>
      </c>
      <c r="B105" s="4">
        <v>7</v>
      </c>
      <c r="C105" s="20">
        <v>2410.1611629999989</v>
      </c>
      <c r="D105" s="20">
        <f t="shared" si="5"/>
        <v>120.50805814999995</v>
      </c>
      <c r="E105" s="33">
        <f t="shared" si="3"/>
        <v>80.338705433333288</v>
      </c>
      <c r="F105" s="33">
        <f t="shared" si="4"/>
        <v>22.001660603299751</v>
      </c>
    </row>
    <row r="106" spans="1:6" x14ac:dyDescent="0.3">
      <c r="A106" s="5" t="s">
        <v>4</v>
      </c>
      <c r="B106" s="4">
        <v>11</v>
      </c>
      <c r="C106" s="20">
        <v>2366.991696</v>
      </c>
      <c r="D106" s="20">
        <f t="shared" si="5"/>
        <v>118.3495848</v>
      </c>
      <c r="E106" s="33">
        <f t="shared" si="3"/>
        <v>78.899723199999997</v>
      </c>
      <c r="F106" s="33">
        <f t="shared" si="4"/>
        <v>21.607579088776845</v>
      </c>
    </row>
    <row r="107" spans="1:6" x14ac:dyDescent="0.3">
      <c r="A107" s="5" t="s">
        <v>4</v>
      </c>
      <c r="B107" s="4">
        <v>10</v>
      </c>
      <c r="C107" s="20">
        <v>2303.940638999999</v>
      </c>
      <c r="D107" s="20">
        <f t="shared" si="5"/>
        <v>115.19703194999995</v>
      </c>
      <c r="E107" s="33">
        <f t="shared" si="3"/>
        <v>76.798021299999974</v>
      </c>
      <c r="F107" s="33">
        <f t="shared" si="4"/>
        <v>21.032004318886102</v>
      </c>
    </row>
    <row r="108" spans="1:6" x14ac:dyDescent="0.3">
      <c r="A108" s="5" t="s">
        <v>13</v>
      </c>
      <c r="B108" s="4">
        <v>7</v>
      </c>
      <c r="C108" s="20">
        <v>2296.6226389999947</v>
      </c>
      <c r="D108" s="20">
        <f t="shared" si="5"/>
        <v>114.83113194999974</v>
      </c>
      <c r="E108" s="33">
        <f t="shared" si="3"/>
        <v>76.554087966666486</v>
      </c>
      <c r="F108" s="33">
        <f t="shared" si="4"/>
        <v>20.965200424289016</v>
      </c>
    </row>
    <row r="109" spans="1:6" x14ac:dyDescent="0.3">
      <c r="A109" s="5" t="s">
        <v>13</v>
      </c>
      <c r="B109" s="4">
        <v>1</v>
      </c>
      <c r="C109" s="20">
        <v>2091.0825229999991</v>
      </c>
      <c r="D109" s="20">
        <f t="shared" si="5"/>
        <v>104.55412614999996</v>
      </c>
      <c r="E109" s="33">
        <f t="shared" si="3"/>
        <v>69.702750766666639</v>
      </c>
      <c r="F109" s="33">
        <f t="shared" si="4"/>
        <v>19.088884457531915</v>
      </c>
    </row>
    <row r="110" spans="1:6" x14ac:dyDescent="0.3">
      <c r="A110" s="5" t="s">
        <v>13</v>
      </c>
      <c r="B110" s="4">
        <v>5</v>
      </c>
      <c r="C110" s="20">
        <v>2055.3068469999976</v>
      </c>
      <c r="D110" s="20">
        <f t="shared" si="5"/>
        <v>102.76534234999988</v>
      </c>
      <c r="E110" s="33">
        <f t="shared" si="3"/>
        <v>68.510228233333251</v>
      </c>
      <c r="F110" s="33">
        <f t="shared" si="4"/>
        <v>18.762298711611965</v>
      </c>
    </row>
    <row r="111" spans="1:6" x14ac:dyDescent="0.3">
      <c r="A111" s="5" t="s">
        <v>13</v>
      </c>
      <c r="B111" s="4">
        <v>11</v>
      </c>
      <c r="C111" s="20">
        <v>1931.970866999998</v>
      </c>
      <c r="D111" s="20">
        <f t="shared" si="5"/>
        <v>96.5985433499999</v>
      </c>
      <c r="E111" s="33">
        <f t="shared" si="3"/>
        <v>64.399028899999934</v>
      </c>
      <c r="F111" s="33">
        <f t="shared" si="4"/>
        <v>17.636400404978534</v>
      </c>
    </row>
    <row r="112" spans="1:6" x14ac:dyDescent="0.3">
      <c r="A112" s="5" t="s">
        <v>13</v>
      </c>
      <c r="B112" s="4">
        <v>9</v>
      </c>
      <c r="C112" s="20">
        <v>1828.9452899999987</v>
      </c>
      <c r="D112" s="20">
        <f t="shared" si="5"/>
        <v>91.447264499999946</v>
      </c>
      <c r="E112" s="33">
        <f t="shared" si="3"/>
        <v>60.964842999999959</v>
      </c>
      <c r="F112" s="33">
        <f t="shared" si="4"/>
        <v>16.695909862930453</v>
      </c>
    </row>
    <row r="113" spans="1:6" x14ac:dyDescent="0.3">
      <c r="A113" s="5" t="s">
        <v>13</v>
      </c>
      <c r="B113" s="4">
        <v>6</v>
      </c>
      <c r="C113" s="20">
        <v>1746.7966809999975</v>
      </c>
      <c r="D113" s="20">
        <f t="shared" si="5"/>
        <v>87.33983404999988</v>
      </c>
      <c r="E113" s="33">
        <f t="shared" si="3"/>
        <v>58.226556033333253</v>
      </c>
      <c r="F113" s="33">
        <f t="shared" si="4"/>
        <v>15.945999092647575</v>
      </c>
    </row>
    <row r="114" spans="1:6" x14ac:dyDescent="0.3">
      <c r="A114" s="5" t="s">
        <v>13</v>
      </c>
      <c r="B114" s="4">
        <v>10</v>
      </c>
      <c r="C114" s="20">
        <v>1700.5270749999988</v>
      </c>
      <c r="D114" s="20">
        <f t="shared" si="5"/>
        <v>85.026353749999942</v>
      </c>
      <c r="E114" s="33">
        <f t="shared" si="3"/>
        <v>56.684235833333297</v>
      </c>
      <c r="F114" s="33">
        <f t="shared" si="4"/>
        <v>15.523617310429646</v>
      </c>
    </row>
    <row r="115" spans="1:6" x14ac:dyDescent="0.3">
      <c r="A115" s="5" t="s">
        <v>13</v>
      </c>
      <c r="B115" s="4">
        <v>2</v>
      </c>
      <c r="C115" s="20">
        <v>1634.2179609999987</v>
      </c>
      <c r="D115" s="20">
        <f t="shared" si="5"/>
        <v>81.71089804999994</v>
      </c>
      <c r="E115" s="33">
        <f t="shared" si="3"/>
        <v>54.473932033333291</v>
      </c>
      <c r="F115" s="33">
        <f t="shared" si="4"/>
        <v>14.918300685329953</v>
      </c>
    </row>
    <row r="116" spans="1:6" x14ac:dyDescent="0.3">
      <c r="A116" s="5" t="s">
        <v>12</v>
      </c>
      <c r="B116" s="4">
        <v>12</v>
      </c>
      <c r="C116" s="20">
        <v>1626.5596699999996</v>
      </c>
      <c r="D116" s="20">
        <f t="shared" si="5"/>
        <v>81.327983499999988</v>
      </c>
      <c r="E116" s="33">
        <f t="shared" si="3"/>
        <v>54.218655666666656</v>
      </c>
      <c r="F116" s="33">
        <f t="shared" si="4"/>
        <v>14.848390373119315</v>
      </c>
    </row>
    <row r="117" spans="1:6" x14ac:dyDescent="0.3">
      <c r="A117" s="5" t="s">
        <v>29</v>
      </c>
      <c r="B117" s="4">
        <v>8</v>
      </c>
      <c r="C117" s="20">
        <v>1575.01287599999</v>
      </c>
      <c r="D117" s="20">
        <f t="shared" si="5"/>
        <v>78.750643799999509</v>
      </c>
      <c r="E117" s="33">
        <f t="shared" si="3"/>
        <v>52.500429199999665</v>
      </c>
      <c r="F117" s="33">
        <f t="shared" si="4"/>
        <v>14.377834675771361</v>
      </c>
    </row>
    <row r="118" spans="1:6" x14ac:dyDescent="0.3">
      <c r="A118" s="5" t="s">
        <v>29</v>
      </c>
      <c r="B118" s="4">
        <v>7</v>
      </c>
      <c r="C118" s="20">
        <v>1575.01287599999</v>
      </c>
      <c r="D118" s="20">
        <f t="shared" si="5"/>
        <v>78.750643799999509</v>
      </c>
      <c r="E118" s="33">
        <f t="shared" si="3"/>
        <v>52.500429199999665</v>
      </c>
      <c r="F118" s="33">
        <f t="shared" si="4"/>
        <v>14.377834675771361</v>
      </c>
    </row>
    <row r="119" spans="1:6" x14ac:dyDescent="0.3">
      <c r="A119" s="5" t="s">
        <v>13</v>
      </c>
      <c r="B119" s="4">
        <v>4</v>
      </c>
      <c r="C119" s="20">
        <v>1550.0709459999989</v>
      </c>
      <c r="D119" s="20">
        <f t="shared" si="5"/>
        <v>77.503547299999951</v>
      </c>
      <c r="E119" s="33">
        <f t="shared" si="3"/>
        <v>51.669031533333296</v>
      </c>
      <c r="F119" s="33">
        <f t="shared" si="4"/>
        <v>14.150147047626195</v>
      </c>
    </row>
    <row r="120" spans="1:6" x14ac:dyDescent="0.3">
      <c r="A120" s="5" t="s">
        <v>13</v>
      </c>
      <c r="B120" s="4">
        <v>3</v>
      </c>
      <c r="C120" s="20">
        <v>1493.8176759999999</v>
      </c>
      <c r="D120" s="20">
        <f t="shared" si="5"/>
        <v>74.690883799999995</v>
      </c>
      <c r="E120" s="33">
        <f t="shared" si="3"/>
        <v>49.79392253333333</v>
      </c>
      <c r="F120" s="33">
        <f t="shared" si="4"/>
        <v>13.636627299085726</v>
      </c>
    </row>
    <row r="121" spans="1:6" x14ac:dyDescent="0.3">
      <c r="A121" s="5" t="s">
        <v>2</v>
      </c>
      <c r="B121" s="4">
        <v>7</v>
      </c>
      <c r="C121" s="20">
        <v>1461.752978999999</v>
      </c>
      <c r="D121" s="20">
        <f t="shared" si="5"/>
        <v>73.087648949999945</v>
      </c>
      <c r="E121" s="33">
        <f t="shared" si="3"/>
        <v>48.725099299999968</v>
      </c>
      <c r="F121" s="33">
        <f t="shared" si="4"/>
        <v>13.34391800164458</v>
      </c>
    </row>
    <row r="122" spans="1:6" x14ac:dyDescent="0.3">
      <c r="A122" s="5" t="s">
        <v>13</v>
      </c>
      <c r="B122" s="4">
        <v>8</v>
      </c>
      <c r="C122" s="20">
        <v>1371.2355639999998</v>
      </c>
      <c r="D122" s="20">
        <f t="shared" si="5"/>
        <v>68.561778199999992</v>
      </c>
      <c r="E122" s="33">
        <f t="shared" si="3"/>
        <v>45.707852133333326</v>
      </c>
      <c r="F122" s="33">
        <f t="shared" si="4"/>
        <v>12.517610834268647</v>
      </c>
    </row>
    <row r="123" spans="1:6" x14ac:dyDescent="0.3">
      <c r="A123" s="5" t="s">
        <v>12</v>
      </c>
      <c r="B123" s="4">
        <v>11</v>
      </c>
      <c r="C123" s="20">
        <v>1273.3555499999991</v>
      </c>
      <c r="D123" s="20">
        <f t="shared" si="5"/>
        <v>63.667777499999957</v>
      </c>
      <c r="E123" s="33">
        <f t="shared" si="3"/>
        <v>42.445184999999967</v>
      </c>
      <c r="F123" s="33">
        <f t="shared" si="4"/>
        <v>11.624092640989948</v>
      </c>
    </row>
    <row r="124" spans="1:6" x14ac:dyDescent="0.3">
      <c r="A124" s="5" t="s">
        <v>12</v>
      </c>
      <c r="B124" s="4">
        <v>1</v>
      </c>
      <c r="C124" s="20">
        <v>1266.5276549999994</v>
      </c>
      <c r="D124" s="20">
        <f t="shared" si="5"/>
        <v>63.326382749999972</v>
      </c>
      <c r="E124" s="33">
        <f t="shared" si="3"/>
        <v>42.217588499999984</v>
      </c>
      <c r="F124" s="33">
        <f t="shared" si="4"/>
        <v>11.561762772460339</v>
      </c>
    </row>
    <row r="125" spans="1:6" x14ac:dyDescent="0.3">
      <c r="A125" s="5" t="s">
        <v>12</v>
      </c>
      <c r="B125" s="4">
        <v>6</v>
      </c>
      <c r="C125" s="20">
        <v>1264.5953729999999</v>
      </c>
      <c r="D125" s="20">
        <f t="shared" si="5"/>
        <v>63.229768649999997</v>
      </c>
      <c r="E125" s="33">
        <f t="shared" si="3"/>
        <v>42.153179099999996</v>
      </c>
      <c r="F125" s="33">
        <f t="shared" si="4"/>
        <v>11.544123531812657</v>
      </c>
    </row>
    <row r="126" spans="1:6" x14ac:dyDescent="0.3">
      <c r="A126" s="5" t="s">
        <v>2</v>
      </c>
      <c r="B126" s="4">
        <v>8</v>
      </c>
      <c r="C126" s="20">
        <v>1255.9673489999991</v>
      </c>
      <c r="D126" s="20">
        <f t="shared" si="5"/>
        <v>62.798367449999958</v>
      </c>
      <c r="E126" s="33">
        <f t="shared" si="3"/>
        <v>41.865578299999967</v>
      </c>
      <c r="F126" s="33">
        <f t="shared" si="4"/>
        <v>11.465360808954385</v>
      </c>
    </row>
    <row r="127" spans="1:6" x14ac:dyDescent="0.3">
      <c r="A127" s="5" t="s">
        <v>13</v>
      </c>
      <c r="B127" s="4">
        <v>12</v>
      </c>
      <c r="C127" s="20">
        <v>1240.7876679999999</v>
      </c>
      <c r="D127" s="20">
        <f t="shared" si="5"/>
        <v>62.039383399999998</v>
      </c>
      <c r="E127" s="33">
        <f t="shared" si="3"/>
        <v>41.359588933333335</v>
      </c>
      <c r="F127" s="33">
        <f t="shared" si="4"/>
        <v>11.326789913963848</v>
      </c>
    </row>
    <row r="128" spans="1:6" x14ac:dyDescent="0.3">
      <c r="A128" s="5" t="s">
        <v>9</v>
      </c>
      <c r="B128" s="4">
        <v>5</v>
      </c>
      <c r="C128" s="20">
        <v>1228.0423309999996</v>
      </c>
      <c r="D128" s="20">
        <f t="shared" si="5"/>
        <v>61.402116549999988</v>
      </c>
      <c r="E128" s="33">
        <f t="shared" si="3"/>
        <v>40.934744366666656</v>
      </c>
      <c r="F128" s="33">
        <f t="shared" si="4"/>
        <v>11.210441437665427</v>
      </c>
    </row>
    <row r="129" spans="1:6" x14ac:dyDescent="0.3">
      <c r="A129" s="5" t="s">
        <v>2</v>
      </c>
      <c r="B129" s="4">
        <v>6</v>
      </c>
      <c r="C129" s="20">
        <v>1222.23109</v>
      </c>
      <c r="D129" s="20">
        <f t="shared" si="5"/>
        <v>61.111554500000004</v>
      </c>
      <c r="E129" s="33">
        <f t="shared" si="3"/>
        <v>40.741036333333334</v>
      </c>
      <c r="F129" s="33">
        <f t="shared" si="4"/>
        <v>11.157392307952115</v>
      </c>
    </row>
    <row r="130" spans="1:6" x14ac:dyDescent="0.3">
      <c r="A130" s="5" t="s">
        <v>29</v>
      </c>
      <c r="B130" s="4">
        <v>9</v>
      </c>
      <c r="C130" s="20">
        <v>1162.509503</v>
      </c>
      <c r="D130" s="20">
        <f t="shared" si="5"/>
        <v>58.12547515</v>
      </c>
      <c r="E130" s="33">
        <f t="shared" ref="E130:E193" si="6">C130/30</f>
        <v>38.750316766666664</v>
      </c>
      <c r="F130" s="33">
        <f t="shared" ref="F130:F193" si="7">D130/30^0.5</f>
        <v>10.612211301786992</v>
      </c>
    </row>
    <row r="131" spans="1:6" x14ac:dyDescent="0.3">
      <c r="A131" s="5" t="s">
        <v>12</v>
      </c>
      <c r="B131" s="4">
        <v>4</v>
      </c>
      <c r="C131" s="20">
        <v>1159.4236999999998</v>
      </c>
      <c r="D131" s="20">
        <f t="shared" ref="D131:D194" si="8">C131*0.05</f>
        <v>57.971184999999991</v>
      </c>
      <c r="E131" s="33">
        <f t="shared" si="6"/>
        <v>38.647456666666663</v>
      </c>
      <c r="F131" s="33">
        <f t="shared" si="7"/>
        <v>10.584041903268373</v>
      </c>
    </row>
    <row r="132" spans="1:6" x14ac:dyDescent="0.3">
      <c r="A132" s="5" t="s">
        <v>29</v>
      </c>
      <c r="B132" s="4">
        <v>10</v>
      </c>
      <c r="C132" s="20">
        <v>1125.0091969999899</v>
      </c>
      <c r="D132" s="20">
        <f t="shared" si="8"/>
        <v>56.250459849999494</v>
      </c>
      <c r="E132" s="33">
        <f t="shared" si="6"/>
        <v>37.500306566666332</v>
      </c>
      <c r="F132" s="33">
        <f t="shared" si="7"/>
        <v>10.269881909961128</v>
      </c>
    </row>
    <row r="133" spans="1:6" x14ac:dyDescent="0.3">
      <c r="A133" s="5" t="s">
        <v>12</v>
      </c>
      <c r="B133" s="4">
        <v>9</v>
      </c>
      <c r="C133" s="20">
        <v>1113.8938729999995</v>
      </c>
      <c r="D133" s="20">
        <f t="shared" si="8"/>
        <v>55.694693649999977</v>
      </c>
      <c r="E133" s="33">
        <f t="shared" si="6"/>
        <v>37.129795766666653</v>
      </c>
      <c r="F133" s="33">
        <f t="shared" si="7"/>
        <v>10.168413348481574</v>
      </c>
    </row>
    <row r="134" spans="1:6" x14ac:dyDescent="0.3">
      <c r="A134" s="5" t="s">
        <v>4</v>
      </c>
      <c r="B134" s="4">
        <v>9</v>
      </c>
      <c r="C134" s="20">
        <v>1100.9264789999988</v>
      </c>
      <c r="D134" s="20">
        <f t="shared" si="8"/>
        <v>55.046323949999945</v>
      </c>
      <c r="E134" s="33">
        <f t="shared" si="6"/>
        <v>36.697549299999963</v>
      </c>
      <c r="F134" s="33">
        <f t="shared" si="7"/>
        <v>10.050037778383949</v>
      </c>
    </row>
    <row r="135" spans="1:6" x14ac:dyDescent="0.3">
      <c r="A135" s="47" t="s">
        <v>3</v>
      </c>
      <c r="B135" s="4">
        <v>12</v>
      </c>
      <c r="C135" s="20">
        <v>1094.3714059999995</v>
      </c>
      <c r="D135" s="20">
        <f t="shared" si="8"/>
        <v>54.718570299999982</v>
      </c>
      <c r="E135" s="33">
        <f t="shared" si="6"/>
        <v>36.47904686666665</v>
      </c>
      <c r="F135" s="33">
        <f t="shared" si="7"/>
        <v>9.9901984225807379</v>
      </c>
    </row>
    <row r="136" spans="1:6" x14ac:dyDescent="0.3">
      <c r="A136" s="5" t="s">
        <v>12</v>
      </c>
      <c r="B136" s="4">
        <v>10</v>
      </c>
      <c r="C136" s="20">
        <v>1083.3755199999998</v>
      </c>
      <c r="D136" s="20">
        <f t="shared" si="8"/>
        <v>54.168775999999994</v>
      </c>
      <c r="E136" s="33">
        <f t="shared" si="6"/>
        <v>36.112517333333329</v>
      </c>
      <c r="F136" s="33">
        <f t="shared" si="7"/>
        <v>9.8898201758814857</v>
      </c>
    </row>
    <row r="137" spans="1:6" x14ac:dyDescent="0.3">
      <c r="A137" s="5" t="s">
        <v>14</v>
      </c>
      <c r="B137" s="4">
        <v>4</v>
      </c>
      <c r="C137" s="20">
        <v>1035.16554</v>
      </c>
      <c r="D137" s="20">
        <f t="shared" si="8"/>
        <v>51.758277</v>
      </c>
      <c r="E137" s="33">
        <f t="shared" si="6"/>
        <v>34.505518000000002</v>
      </c>
      <c r="F137" s="33">
        <f t="shared" si="7"/>
        <v>9.4497252835002712</v>
      </c>
    </row>
    <row r="138" spans="1:6" x14ac:dyDescent="0.3">
      <c r="A138" s="5" t="s">
        <v>12</v>
      </c>
      <c r="B138" s="4">
        <v>2</v>
      </c>
      <c r="C138" s="20">
        <v>1027.3672199999996</v>
      </c>
      <c r="D138" s="20">
        <f t="shared" si="8"/>
        <v>51.368360999999986</v>
      </c>
      <c r="E138" s="33">
        <f t="shared" si="6"/>
        <v>34.245573999999991</v>
      </c>
      <c r="F138" s="33">
        <f t="shared" si="7"/>
        <v>9.3785366872562079</v>
      </c>
    </row>
    <row r="139" spans="1:6" x14ac:dyDescent="0.3">
      <c r="A139" s="5" t="s">
        <v>12</v>
      </c>
      <c r="B139" s="4">
        <v>3</v>
      </c>
      <c r="C139" s="20">
        <v>1018.3674929999986</v>
      </c>
      <c r="D139" s="20">
        <f t="shared" si="8"/>
        <v>50.918374649999933</v>
      </c>
      <c r="E139" s="33">
        <f t="shared" si="6"/>
        <v>33.945583099999951</v>
      </c>
      <c r="F139" s="33">
        <f t="shared" si="7"/>
        <v>9.2963807957680604</v>
      </c>
    </row>
    <row r="140" spans="1:6" x14ac:dyDescent="0.3">
      <c r="A140" s="5" t="s">
        <v>5</v>
      </c>
      <c r="B140" s="4">
        <v>10</v>
      </c>
      <c r="C140" s="20">
        <v>1006.9388499999999</v>
      </c>
      <c r="D140" s="20">
        <f t="shared" si="8"/>
        <v>50.346942499999997</v>
      </c>
      <c r="E140" s="33">
        <f t="shared" si="6"/>
        <v>33.564628333333332</v>
      </c>
      <c r="F140" s="33">
        <f t="shared" si="7"/>
        <v>9.1920520362218472</v>
      </c>
    </row>
    <row r="141" spans="1:6" x14ac:dyDescent="0.3">
      <c r="A141" s="5" t="s">
        <v>9</v>
      </c>
      <c r="B141" s="4">
        <v>6</v>
      </c>
      <c r="C141" s="20">
        <v>964.71630599999969</v>
      </c>
      <c r="D141" s="20">
        <f t="shared" si="8"/>
        <v>48.235815299999985</v>
      </c>
      <c r="E141" s="33">
        <f t="shared" si="6"/>
        <v>32.157210199999987</v>
      </c>
      <c r="F141" s="33">
        <f t="shared" si="7"/>
        <v>8.8066147064876041</v>
      </c>
    </row>
    <row r="142" spans="1:6" x14ac:dyDescent="0.3">
      <c r="A142" s="5" t="s">
        <v>9</v>
      </c>
      <c r="B142" s="4">
        <v>3</v>
      </c>
      <c r="C142" s="20">
        <v>958.08147999999835</v>
      </c>
      <c r="D142" s="20">
        <f t="shared" si="8"/>
        <v>47.904073999999923</v>
      </c>
      <c r="E142" s="33">
        <f t="shared" si="6"/>
        <v>31.93604933333328</v>
      </c>
      <c r="F142" s="33">
        <f t="shared" si="7"/>
        <v>8.7460473087322299</v>
      </c>
    </row>
    <row r="143" spans="1:6" x14ac:dyDescent="0.3">
      <c r="A143" s="5" t="s">
        <v>9</v>
      </c>
      <c r="B143" s="4">
        <v>7</v>
      </c>
      <c r="C143" s="20">
        <v>939.85753099999988</v>
      </c>
      <c r="D143" s="20">
        <f t="shared" si="8"/>
        <v>46.992876549999998</v>
      </c>
      <c r="E143" s="33">
        <f t="shared" si="6"/>
        <v>31.328584366666664</v>
      </c>
      <c r="F143" s="33">
        <f t="shared" si="7"/>
        <v>8.5796861761635146</v>
      </c>
    </row>
    <row r="144" spans="1:6" x14ac:dyDescent="0.3">
      <c r="A144" s="5" t="s">
        <v>12</v>
      </c>
      <c r="B144" s="4">
        <v>7</v>
      </c>
      <c r="C144" s="20">
        <v>889.56162099999983</v>
      </c>
      <c r="D144" s="20">
        <f t="shared" si="8"/>
        <v>44.478081049999993</v>
      </c>
      <c r="E144" s="33">
        <f t="shared" si="6"/>
        <v>29.652054033333329</v>
      </c>
      <c r="F144" s="33">
        <f t="shared" si="7"/>
        <v>8.1205494352093535</v>
      </c>
    </row>
    <row r="145" spans="1:6" x14ac:dyDescent="0.3">
      <c r="A145" s="5" t="s">
        <v>14</v>
      </c>
      <c r="B145" s="4">
        <v>12</v>
      </c>
      <c r="C145" s="20">
        <v>845.65535999999986</v>
      </c>
      <c r="D145" s="20">
        <f t="shared" si="8"/>
        <v>42.282767999999997</v>
      </c>
      <c r="E145" s="33">
        <f t="shared" si="6"/>
        <v>28.188511999999996</v>
      </c>
      <c r="F145" s="33">
        <f t="shared" si="7"/>
        <v>7.719741942452532</v>
      </c>
    </row>
    <row r="146" spans="1:6" x14ac:dyDescent="0.3">
      <c r="A146" s="5" t="s">
        <v>2</v>
      </c>
      <c r="B146" s="4">
        <v>5</v>
      </c>
      <c r="C146" s="20">
        <v>842.48130000000003</v>
      </c>
      <c r="D146" s="20">
        <f t="shared" si="8"/>
        <v>42.124065000000002</v>
      </c>
      <c r="E146" s="33">
        <f t="shared" si="6"/>
        <v>28.082710000000002</v>
      </c>
      <c r="F146" s="33">
        <f t="shared" si="7"/>
        <v>7.690766871437952</v>
      </c>
    </row>
    <row r="147" spans="1:6" x14ac:dyDescent="0.3">
      <c r="A147" s="5" t="s">
        <v>3</v>
      </c>
      <c r="B147" s="4">
        <v>1</v>
      </c>
      <c r="C147" s="20">
        <v>833.63949999999977</v>
      </c>
      <c r="D147" s="20">
        <f t="shared" si="8"/>
        <v>41.681974999999994</v>
      </c>
      <c r="E147" s="33">
        <f t="shared" si="6"/>
        <v>27.787983333333326</v>
      </c>
      <c r="F147" s="33">
        <f t="shared" si="7"/>
        <v>7.6100526496221308</v>
      </c>
    </row>
    <row r="148" spans="1:6" x14ac:dyDescent="0.3">
      <c r="A148" s="5" t="s">
        <v>9</v>
      </c>
      <c r="B148" s="4">
        <v>4</v>
      </c>
      <c r="C148" s="20">
        <v>832.82903699999792</v>
      </c>
      <c r="D148" s="20">
        <f t="shared" si="8"/>
        <v>41.641451849999896</v>
      </c>
      <c r="E148" s="33">
        <f t="shared" si="6"/>
        <v>27.76096789999993</v>
      </c>
      <c r="F148" s="33">
        <f t="shared" si="7"/>
        <v>7.602654168503391</v>
      </c>
    </row>
    <row r="149" spans="1:6" x14ac:dyDescent="0.3">
      <c r="A149" s="5" t="s">
        <v>12</v>
      </c>
      <c r="B149" s="4">
        <v>5</v>
      </c>
      <c r="C149" s="20">
        <v>826.82407499999863</v>
      </c>
      <c r="D149" s="20">
        <f t="shared" si="8"/>
        <v>41.341203749999934</v>
      </c>
      <c r="E149" s="33">
        <f t="shared" si="6"/>
        <v>27.560802499999955</v>
      </c>
      <c r="F149" s="33">
        <f t="shared" si="7"/>
        <v>7.547836616097376</v>
      </c>
    </row>
    <row r="150" spans="1:6" x14ac:dyDescent="0.3">
      <c r="A150" s="5" t="s">
        <v>2</v>
      </c>
      <c r="B150" s="4">
        <v>9</v>
      </c>
      <c r="C150" s="20">
        <v>813.84477299999901</v>
      </c>
      <c r="D150" s="20">
        <f t="shared" si="8"/>
        <v>40.69223864999995</v>
      </c>
      <c r="E150" s="33">
        <f t="shared" si="6"/>
        <v>27.128159099999966</v>
      </c>
      <c r="F150" s="33">
        <f t="shared" si="7"/>
        <v>7.4293523413295137</v>
      </c>
    </row>
    <row r="151" spans="1:6" x14ac:dyDescent="0.3">
      <c r="A151" s="5" t="s">
        <v>5</v>
      </c>
      <c r="B151" s="4">
        <v>1</v>
      </c>
      <c r="C151" s="20">
        <v>812.44582999999909</v>
      </c>
      <c r="D151" s="20">
        <f t="shared" si="8"/>
        <v>40.62229149999996</v>
      </c>
      <c r="E151" s="33">
        <f t="shared" si="6"/>
        <v>27.081527666666638</v>
      </c>
      <c r="F151" s="33">
        <f t="shared" si="7"/>
        <v>7.4165817973667831</v>
      </c>
    </row>
    <row r="152" spans="1:6" x14ac:dyDescent="0.3">
      <c r="A152" s="5" t="s">
        <v>9</v>
      </c>
      <c r="B152" s="4">
        <v>8</v>
      </c>
      <c r="C152" s="20">
        <v>811.75377099999992</v>
      </c>
      <c r="D152" s="20">
        <f t="shared" si="8"/>
        <v>40.587688549999996</v>
      </c>
      <c r="E152" s="33">
        <f t="shared" si="6"/>
        <v>27.058459033333332</v>
      </c>
      <c r="F152" s="33">
        <f t="shared" si="7"/>
        <v>7.4102641919430479</v>
      </c>
    </row>
    <row r="153" spans="1:6" x14ac:dyDescent="0.3">
      <c r="A153" s="5" t="s">
        <v>5</v>
      </c>
      <c r="B153" s="4">
        <v>3</v>
      </c>
      <c r="C153" s="20">
        <v>786.42844999999807</v>
      </c>
      <c r="D153" s="20">
        <f t="shared" si="8"/>
        <v>39.321422499999905</v>
      </c>
      <c r="E153" s="33">
        <f t="shared" si="6"/>
        <v>26.214281666666601</v>
      </c>
      <c r="F153" s="33">
        <f t="shared" si="7"/>
        <v>7.1790766988137102</v>
      </c>
    </row>
    <row r="154" spans="1:6" x14ac:dyDescent="0.3">
      <c r="A154" s="5" t="s">
        <v>9</v>
      </c>
      <c r="B154" s="4">
        <v>9</v>
      </c>
      <c r="C154" s="20">
        <v>785.97509099999957</v>
      </c>
      <c r="D154" s="20">
        <f t="shared" si="8"/>
        <v>39.298754549999984</v>
      </c>
      <c r="E154" s="33">
        <f t="shared" si="6"/>
        <v>26.199169699999985</v>
      </c>
      <c r="F154" s="33">
        <f t="shared" si="7"/>
        <v>7.1749381162979251</v>
      </c>
    </row>
    <row r="155" spans="1:6" x14ac:dyDescent="0.3">
      <c r="A155" s="5" t="s">
        <v>3</v>
      </c>
      <c r="B155" s="4">
        <v>11</v>
      </c>
      <c r="C155" s="20">
        <v>779.07855999999981</v>
      </c>
      <c r="D155" s="20">
        <f t="shared" si="8"/>
        <v>38.953927999999991</v>
      </c>
      <c r="E155" s="33">
        <f t="shared" si="6"/>
        <v>25.969285333333328</v>
      </c>
      <c r="F155" s="33">
        <f t="shared" si="7"/>
        <v>7.1119816896773651</v>
      </c>
    </row>
    <row r="156" spans="1:6" x14ac:dyDescent="0.3">
      <c r="A156" s="5" t="s">
        <v>24</v>
      </c>
      <c r="B156" s="4">
        <v>2</v>
      </c>
      <c r="C156" s="20">
        <v>771.70693999999992</v>
      </c>
      <c r="D156" s="20">
        <f t="shared" si="8"/>
        <v>38.585346999999999</v>
      </c>
      <c r="E156" s="33">
        <f t="shared" si="6"/>
        <v>25.723564666666665</v>
      </c>
      <c r="F156" s="33">
        <f t="shared" si="7"/>
        <v>7.0446883136880958</v>
      </c>
    </row>
    <row r="157" spans="1:6" x14ac:dyDescent="0.3">
      <c r="A157" s="5" t="s">
        <v>2</v>
      </c>
      <c r="B157" s="4">
        <v>3</v>
      </c>
      <c r="C157" s="20">
        <v>768.0843000000001</v>
      </c>
      <c r="D157" s="20">
        <f t="shared" si="8"/>
        <v>38.404215000000008</v>
      </c>
      <c r="E157" s="33">
        <f t="shared" si="6"/>
        <v>25.602810000000002</v>
      </c>
      <c r="F157" s="33">
        <f t="shared" si="7"/>
        <v>7.0116182862594227</v>
      </c>
    </row>
    <row r="158" spans="1:6" x14ac:dyDescent="0.3">
      <c r="A158" s="5" t="s">
        <v>14</v>
      </c>
      <c r="B158" s="4">
        <v>1</v>
      </c>
      <c r="C158" s="20">
        <v>729.13902000000007</v>
      </c>
      <c r="D158" s="20">
        <f t="shared" si="8"/>
        <v>36.456951000000004</v>
      </c>
      <c r="E158" s="33">
        <f t="shared" si="6"/>
        <v>24.304634000000004</v>
      </c>
      <c r="F158" s="33">
        <f t="shared" si="7"/>
        <v>6.6560981468535081</v>
      </c>
    </row>
    <row r="159" spans="1:6" x14ac:dyDescent="0.3">
      <c r="A159" s="5" t="s">
        <v>9</v>
      </c>
      <c r="B159" s="4">
        <v>10</v>
      </c>
      <c r="C159" s="20">
        <v>722.88606599999969</v>
      </c>
      <c r="D159" s="20">
        <f t="shared" si="8"/>
        <v>36.144303299999983</v>
      </c>
      <c r="E159" s="33">
        <f t="shared" si="6"/>
        <v>24.09620219999999</v>
      </c>
      <c r="F159" s="33">
        <f t="shared" si="7"/>
        <v>6.5990167475728017</v>
      </c>
    </row>
    <row r="160" spans="1:6" x14ac:dyDescent="0.3">
      <c r="A160" s="5" t="s">
        <v>3</v>
      </c>
      <c r="B160" s="4">
        <v>7</v>
      </c>
      <c r="C160" s="20">
        <v>696.49696000000006</v>
      </c>
      <c r="D160" s="20">
        <f t="shared" si="8"/>
        <v>34.824848000000003</v>
      </c>
      <c r="E160" s="33">
        <f t="shared" si="6"/>
        <v>23.216565333333335</v>
      </c>
      <c r="F160" s="33">
        <f t="shared" si="7"/>
        <v>6.3581182704295571</v>
      </c>
    </row>
    <row r="161" spans="1:6" x14ac:dyDescent="0.3">
      <c r="A161" s="5" t="s">
        <v>5</v>
      </c>
      <c r="B161" s="4">
        <v>2</v>
      </c>
      <c r="C161" s="20">
        <v>696.14834999999994</v>
      </c>
      <c r="D161" s="20">
        <f t="shared" si="8"/>
        <v>34.8074175</v>
      </c>
      <c r="E161" s="33">
        <f t="shared" si="6"/>
        <v>23.204944999999999</v>
      </c>
      <c r="F161" s="33">
        <f t="shared" si="7"/>
        <v>6.3549359110833583</v>
      </c>
    </row>
    <row r="162" spans="1:6" x14ac:dyDescent="0.3">
      <c r="A162" s="5" t="s">
        <v>9</v>
      </c>
      <c r="B162" s="4">
        <v>2</v>
      </c>
      <c r="C162" s="20">
        <v>684.59991999999966</v>
      </c>
      <c r="D162" s="20">
        <f t="shared" si="8"/>
        <v>34.229995999999986</v>
      </c>
      <c r="E162" s="33">
        <f t="shared" si="6"/>
        <v>22.819997333333323</v>
      </c>
      <c r="F162" s="33">
        <f t="shared" si="7"/>
        <v>6.2495136508371996</v>
      </c>
    </row>
    <row r="163" spans="1:6" x14ac:dyDescent="0.3">
      <c r="A163" s="5" t="s">
        <v>24</v>
      </c>
      <c r="B163" s="4">
        <v>5</v>
      </c>
      <c r="C163" s="20">
        <v>658.43889999999976</v>
      </c>
      <c r="D163" s="20">
        <f t="shared" si="8"/>
        <v>32.921944999999987</v>
      </c>
      <c r="E163" s="33">
        <f t="shared" si="6"/>
        <v>21.947963333333327</v>
      </c>
      <c r="F163" s="33">
        <f t="shared" si="7"/>
        <v>6.0106973044814698</v>
      </c>
    </row>
    <row r="164" spans="1:6" x14ac:dyDescent="0.3">
      <c r="A164" s="5" t="s">
        <v>22</v>
      </c>
      <c r="B164" s="4">
        <v>12</v>
      </c>
      <c r="C164" s="20">
        <v>654.89719999999966</v>
      </c>
      <c r="D164" s="20">
        <f t="shared" si="8"/>
        <v>32.744859999999981</v>
      </c>
      <c r="E164" s="33">
        <f t="shared" si="6"/>
        <v>21.829906666666655</v>
      </c>
      <c r="F164" s="33">
        <f t="shared" si="7"/>
        <v>5.9783661547828677</v>
      </c>
    </row>
    <row r="165" spans="1:6" x14ac:dyDescent="0.3">
      <c r="A165" s="5" t="s">
        <v>14</v>
      </c>
      <c r="B165" s="4">
        <v>6</v>
      </c>
      <c r="C165" s="20">
        <v>638.09687999999994</v>
      </c>
      <c r="D165" s="20">
        <f t="shared" si="8"/>
        <v>31.904843999999997</v>
      </c>
      <c r="E165" s="33">
        <f t="shared" si="6"/>
        <v>21.269895999999999</v>
      </c>
      <c r="F165" s="33">
        <f t="shared" si="7"/>
        <v>5.8250009174944504</v>
      </c>
    </row>
    <row r="166" spans="1:6" x14ac:dyDescent="0.3">
      <c r="A166" s="5" t="s">
        <v>19</v>
      </c>
      <c r="B166" s="4">
        <v>3</v>
      </c>
      <c r="C166" s="20">
        <v>622.91084899999998</v>
      </c>
      <c r="D166" s="20">
        <f t="shared" si="8"/>
        <v>31.145542450000001</v>
      </c>
      <c r="E166" s="33">
        <f t="shared" si="6"/>
        <v>20.763694966666666</v>
      </c>
      <c r="F166" s="33">
        <f t="shared" si="7"/>
        <v>5.6863720551999055</v>
      </c>
    </row>
    <row r="167" spans="1:6" x14ac:dyDescent="0.3">
      <c r="A167" s="5" t="s">
        <v>14</v>
      </c>
      <c r="B167" s="4">
        <v>8</v>
      </c>
      <c r="C167" s="20">
        <v>620.40509999999972</v>
      </c>
      <c r="D167" s="20">
        <f t="shared" si="8"/>
        <v>31.020254999999988</v>
      </c>
      <c r="E167" s="33">
        <f t="shared" si="6"/>
        <v>20.68016999999999</v>
      </c>
      <c r="F167" s="33">
        <f t="shared" si="7"/>
        <v>5.663497801020803</v>
      </c>
    </row>
    <row r="168" spans="1:6" x14ac:dyDescent="0.3">
      <c r="A168" s="5" t="s">
        <v>19</v>
      </c>
      <c r="B168" s="4">
        <v>1</v>
      </c>
      <c r="C168" s="20">
        <v>608.53867099999991</v>
      </c>
      <c r="D168" s="20">
        <f t="shared" si="8"/>
        <v>30.426933549999998</v>
      </c>
      <c r="E168" s="33">
        <f t="shared" si="6"/>
        <v>20.284622366666664</v>
      </c>
      <c r="F168" s="33">
        <f t="shared" si="7"/>
        <v>5.5551726203485803</v>
      </c>
    </row>
    <row r="169" spans="1:6" x14ac:dyDescent="0.3">
      <c r="A169" s="5" t="s">
        <v>22</v>
      </c>
      <c r="B169" s="4">
        <v>4</v>
      </c>
      <c r="C169" s="20">
        <v>607.09914300000003</v>
      </c>
      <c r="D169" s="20">
        <f t="shared" si="8"/>
        <v>30.354957150000004</v>
      </c>
      <c r="E169" s="33">
        <f t="shared" si="6"/>
        <v>20.2366381</v>
      </c>
      <c r="F169" s="33">
        <f t="shared" si="7"/>
        <v>5.5420315877192436</v>
      </c>
    </row>
    <row r="170" spans="1:6" x14ac:dyDescent="0.3">
      <c r="A170" s="5" t="s">
        <v>24</v>
      </c>
      <c r="B170" s="4">
        <v>1</v>
      </c>
      <c r="C170" s="20">
        <v>602.89053999999999</v>
      </c>
      <c r="D170" s="20">
        <f t="shared" si="8"/>
        <v>30.144527</v>
      </c>
      <c r="E170" s="33">
        <f t="shared" si="6"/>
        <v>20.096351333333335</v>
      </c>
      <c r="F170" s="33">
        <f t="shared" si="7"/>
        <v>5.5036124744078441</v>
      </c>
    </row>
    <row r="171" spans="1:6" x14ac:dyDescent="0.3">
      <c r="A171" s="5" t="s">
        <v>14</v>
      </c>
      <c r="B171" s="4">
        <v>9</v>
      </c>
      <c r="C171" s="20">
        <v>599.71705999999983</v>
      </c>
      <c r="D171" s="20">
        <f t="shared" si="8"/>
        <v>29.985852999999992</v>
      </c>
      <c r="E171" s="33">
        <f t="shared" si="6"/>
        <v>19.990568666666661</v>
      </c>
      <c r="F171" s="33">
        <f t="shared" si="7"/>
        <v>5.4746426980446508</v>
      </c>
    </row>
    <row r="172" spans="1:6" x14ac:dyDescent="0.3">
      <c r="A172" s="5" t="s">
        <v>14</v>
      </c>
      <c r="B172" s="4">
        <v>3</v>
      </c>
      <c r="C172" s="20">
        <v>579.75058000000001</v>
      </c>
      <c r="D172" s="20">
        <f t="shared" si="8"/>
        <v>28.987529000000002</v>
      </c>
      <c r="E172" s="33">
        <f t="shared" si="6"/>
        <v>19.325019333333334</v>
      </c>
      <c r="F172" s="33">
        <f t="shared" si="7"/>
        <v>5.2923745065450571</v>
      </c>
    </row>
    <row r="173" spans="1:6" x14ac:dyDescent="0.3">
      <c r="A173" s="5" t="s">
        <v>19</v>
      </c>
      <c r="B173" s="4">
        <v>6</v>
      </c>
      <c r="C173" s="20">
        <v>568.43734300000006</v>
      </c>
      <c r="D173" s="20">
        <f t="shared" si="8"/>
        <v>28.421867150000004</v>
      </c>
      <c r="E173" s="33">
        <f t="shared" si="6"/>
        <v>18.947911433333335</v>
      </c>
      <c r="F173" s="33">
        <f t="shared" si="7"/>
        <v>5.1890992548233559</v>
      </c>
    </row>
    <row r="174" spans="1:6" x14ac:dyDescent="0.3">
      <c r="A174" s="5" t="s">
        <v>5</v>
      </c>
      <c r="B174" s="4">
        <v>9</v>
      </c>
      <c r="C174" s="20">
        <v>567.64599999999996</v>
      </c>
      <c r="D174" s="20">
        <f t="shared" si="8"/>
        <v>28.382300000000001</v>
      </c>
      <c r="E174" s="33">
        <f t="shared" si="6"/>
        <v>18.921533333333333</v>
      </c>
      <c r="F174" s="33">
        <f t="shared" si="7"/>
        <v>5.1818753146262919</v>
      </c>
    </row>
    <row r="175" spans="1:6" x14ac:dyDescent="0.3">
      <c r="A175" s="5" t="s">
        <v>14</v>
      </c>
      <c r="B175" s="4">
        <v>5</v>
      </c>
      <c r="C175" s="20">
        <v>566.00547999999981</v>
      </c>
      <c r="D175" s="20">
        <f t="shared" si="8"/>
        <v>28.300273999999991</v>
      </c>
      <c r="E175" s="33">
        <f t="shared" si="6"/>
        <v>18.866849333333327</v>
      </c>
      <c r="F175" s="33">
        <f t="shared" si="7"/>
        <v>5.1668994844589839</v>
      </c>
    </row>
    <row r="176" spans="1:6" x14ac:dyDescent="0.3">
      <c r="A176" s="5" t="s">
        <v>19</v>
      </c>
      <c r="B176" s="4">
        <v>2</v>
      </c>
      <c r="C176" s="20">
        <v>565.55845099999988</v>
      </c>
      <c r="D176" s="20">
        <f t="shared" si="8"/>
        <v>28.277922549999996</v>
      </c>
      <c r="E176" s="33">
        <f t="shared" si="6"/>
        <v>18.851948366666662</v>
      </c>
      <c r="F176" s="33">
        <f t="shared" si="7"/>
        <v>5.1628186866730017</v>
      </c>
    </row>
    <row r="177" spans="1:6" x14ac:dyDescent="0.3">
      <c r="A177" s="5" t="s">
        <v>29</v>
      </c>
      <c r="B177" s="4">
        <v>3</v>
      </c>
      <c r="C177" s="20">
        <v>562.50459799999999</v>
      </c>
      <c r="D177" s="20">
        <f t="shared" si="8"/>
        <v>28.125229900000001</v>
      </c>
      <c r="E177" s="33">
        <f t="shared" si="6"/>
        <v>18.750153266666665</v>
      </c>
      <c r="F177" s="33">
        <f t="shared" si="7"/>
        <v>5.1349409504162562</v>
      </c>
    </row>
    <row r="178" spans="1:6" x14ac:dyDescent="0.3">
      <c r="A178" s="5" t="s">
        <v>14</v>
      </c>
      <c r="B178" s="4">
        <v>10</v>
      </c>
      <c r="C178" s="20">
        <v>552.02823999999987</v>
      </c>
      <c r="D178" s="20">
        <f t="shared" si="8"/>
        <v>27.601411999999996</v>
      </c>
      <c r="E178" s="33">
        <f t="shared" si="6"/>
        <v>18.400941333333328</v>
      </c>
      <c r="F178" s="33">
        <f t="shared" si="7"/>
        <v>5.0393053237979268</v>
      </c>
    </row>
    <row r="179" spans="1:6" x14ac:dyDescent="0.3">
      <c r="A179" s="5" t="s">
        <v>36</v>
      </c>
      <c r="B179" s="4">
        <v>2</v>
      </c>
      <c r="C179" s="20">
        <v>548.16</v>
      </c>
      <c r="D179" s="20">
        <f t="shared" si="8"/>
        <v>27.408000000000001</v>
      </c>
      <c r="E179" s="33">
        <f t="shared" si="6"/>
        <v>18.271999999999998</v>
      </c>
      <c r="F179" s="33">
        <f t="shared" si="7"/>
        <v>5.0039932853671978</v>
      </c>
    </row>
    <row r="180" spans="1:6" x14ac:dyDescent="0.3">
      <c r="A180" s="5" t="s">
        <v>9</v>
      </c>
      <c r="B180" s="4">
        <v>11</v>
      </c>
      <c r="C180" s="20">
        <v>545.52550499999984</v>
      </c>
      <c r="D180" s="20">
        <f t="shared" si="8"/>
        <v>27.276275249999994</v>
      </c>
      <c r="E180" s="33">
        <f t="shared" si="6"/>
        <v>18.184183499999996</v>
      </c>
      <c r="F180" s="33">
        <f t="shared" si="7"/>
        <v>4.9799437463816201</v>
      </c>
    </row>
    <row r="181" spans="1:6" x14ac:dyDescent="0.3">
      <c r="A181" s="5" t="s">
        <v>14</v>
      </c>
      <c r="B181" s="4">
        <v>7</v>
      </c>
      <c r="C181" s="20">
        <v>534.45467999999983</v>
      </c>
      <c r="D181" s="20">
        <f t="shared" si="8"/>
        <v>26.722733999999992</v>
      </c>
      <c r="E181" s="33">
        <f t="shared" si="6"/>
        <v>17.815155999999995</v>
      </c>
      <c r="F181" s="33">
        <f t="shared" si="7"/>
        <v>4.8788814033367514</v>
      </c>
    </row>
    <row r="182" spans="1:6" x14ac:dyDescent="0.3">
      <c r="A182" s="5" t="s">
        <v>22</v>
      </c>
      <c r="B182" s="4">
        <v>9</v>
      </c>
      <c r="C182" s="20">
        <v>532.80814499999985</v>
      </c>
      <c r="D182" s="20">
        <f t="shared" si="8"/>
        <v>26.640407249999996</v>
      </c>
      <c r="E182" s="33">
        <f t="shared" si="6"/>
        <v>17.760271499999995</v>
      </c>
      <c r="F182" s="33">
        <f t="shared" si="7"/>
        <v>4.8638506639830554</v>
      </c>
    </row>
    <row r="183" spans="1:6" x14ac:dyDescent="0.3">
      <c r="A183" s="5" t="s">
        <v>14</v>
      </c>
      <c r="B183" s="4">
        <v>11</v>
      </c>
      <c r="C183" s="20">
        <v>520.03377999999998</v>
      </c>
      <c r="D183" s="20">
        <f t="shared" si="8"/>
        <v>26.001688999999999</v>
      </c>
      <c r="E183" s="33">
        <f t="shared" si="6"/>
        <v>17.334459333333331</v>
      </c>
      <c r="F183" s="33">
        <f t="shared" si="7"/>
        <v>4.7472371995113152</v>
      </c>
    </row>
    <row r="184" spans="1:6" x14ac:dyDescent="0.3">
      <c r="A184" s="5" t="s">
        <v>22</v>
      </c>
      <c r="B184" s="4">
        <v>3</v>
      </c>
      <c r="C184" s="20">
        <v>517.2674199999999</v>
      </c>
      <c r="D184" s="20">
        <f t="shared" si="8"/>
        <v>25.863370999999997</v>
      </c>
      <c r="E184" s="33">
        <f t="shared" si="6"/>
        <v>17.242247333333331</v>
      </c>
      <c r="F184" s="33">
        <f t="shared" si="7"/>
        <v>4.7219839032749817</v>
      </c>
    </row>
    <row r="185" spans="1:6" x14ac:dyDescent="0.3">
      <c r="A185" s="5" t="s">
        <v>19</v>
      </c>
      <c r="B185" s="4">
        <v>5</v>
      </c>
      <c r="C185" s="20">
        <v>510.22014299999995</v>
      </c>
      <c r="D185" s="20">
        <f t="shared" si="8"/>
        <v>25.511007149999998</v>
      </c>
      <c r="E185" s="33">
        <f t="shared" si="6"/>
        <v>17.007338099999998</v>
      </c>
      <c r="F185" s="33">
        <f t="shared" si="7"/>
        <v>4.6576513602435261</v>
      </c>
    </row>
    <row r="186" spans="1:6" x14ac:dyDescent="0.3">
      <c r="A186" s="5" t="s">
        <v>30</v>
      </c>
      <c r="B186" s="4">
        <v>7</v>
      </c>
      <c r="C186" s="20">
        <v>499.37067199999905</v>
      </c>
      <c r="D186" s="20">
        <f t="shared" si="8"/>
        <v>24.968533599999954</v>
      </c>
      <c r="E186" s="33">
        <f t="shared" si="6"/>
        <v>16.645689066666634</v>
      </c>
      <c r="F186" s="33">
        <f t="shared" si="7"/>
        <v>4.5586096935152156</v>
      </c>
    </row>
    <row r="187" spans="1:6" x14ac:dyDescent="0.3">
      <c r="A187" s="5" t="s">
        <v>9</v>
      </c>
      <c r="B187" s="4">
        <v>12</v>
      </c>
      <c r="C187" s="20">
        <v>494.59367999999989</v>
      </c>
      <c r="D187" s="20">
        <f t="shared" si="8"/>
        <v>24.729683999999995</v>
      </c>
      <c r="E187" s="33">
        <f t="shared" si="6"/>
        <v>16.486455999999997</v>
      </c>
      <c r="F187" s="33">
        <f t="shared" si="7"/>
        <v>4.515001922258195</v>
      </c>
    </row>
    <row r="188" spans="1:6" x14ac:dyDescent="0.3">
      <c r="A188" s="5" t="s">
        <v>24</v>
      </c>
      <c r="B188" s="4">
        <v>3</v>
      </c>
      <c r="C188" s="20">
        <v>492.68521999999979</v>
      </c>
      <c r="D188" s="20">
        <f t="shared" si="8"/>
        <v>24.634260999999992</v>
      </c>
      <c r="E188" s="33">
        <f t="shared" si="6"/>
        <v>16.422840666666659</v>
      </c>
      <c r="F188" s="33">
        <f t="shared" si="7"/>
        <v>4.4975801457232549</v>
      </c>
    </row>
    <row r="189" spans="1:6" x14ac:dyDescent="0.3">
      <c r="A189" s="5" t="s">
        <v>19</v>
      </c>
      <c r="B189" s="4">
        <v>10</v>
      </c>
      <c r="C189" s="20">
        <v>488.87425100000002</v>
      </c>
      <c r="D189" s="20">
        <f t="shared" si="8"/>
        <v>24.443712550000001</v>
      </c>
      <c r="E189" s="33">
        <f t="shared" si="6"/>
        <v>16.295808366666666</v>
      </c>
      <c r="F189" s="33">
        <f t="shared" si="7"/>
        <v>4.4627909176023755</v>
      </c>
    </row>
    <row r="190" spans="1:6" x14ac:dyDescent="0.3">
      <c r="A190" s="5" t="s">
        <v>36</v>
      </c>
      <c r="B190" s="4">
        <v>12</v>
      </c>
      <c r="C190" s="20">
        <v>486</v>
      </c>
      <c r="D190" s="20">
        <f t="shared" si="8"/>
        <v>24.3</v>
      </c>
      <c r="E190" s="33">
        <f t="shared" si="6"/>
        <v>16.2</v>
      </c>
      <c r="F190" s="33">
        <f t="shared" si="7"/>
        <v>4.4365527157918452</v>
      </c>
    </row>
    <row r="191" spans="1:6" x14ac:dyDescent="0.3">
      <c r="A191" s="5" t="s">
        <v>36</v>
      </c>
      <c r="B191" s="4">
        <v>6</v>
      </c>
      <c r="C191" s="20">
        <v>480</v>
      </c>
      <c r="D191" s="20">
        <f t="shared" si="8"/>
        <v>24</v>
      </c>
      <c r="E191" s="33">
        <f t="shared" si="6"/>
        <v>16</v>
      </c>
      <c r="F191" s="33">
        <f t="shared" si="7"/>
        <v>4.3817804600413286</v>
      </c>
    </row>
    <row r="192" spans="1:6" x14ac:dyDescent="0.3">
      <c r="A192" s="5" t="s">
        <v>12</v>
      </c>
      <c r="B192" s="4">
        <v>8</v>
      </c>
      <c r="C192" s="20">
        <v>479.77763199999964</v>
      </c>
      <c r="D192" s="20">
        <f t="shared" si="8"/>
        <v>23.988881599999985</v>
      </c>
      <c r="E192" s="33">
        <f t="shared" si="6"/>
        <v>15.992587733333322</v>
      </c>
      <c r="F192" s="33">
        <f t="shared" si="7"/>
        <v>4.3797505272135373</v>
      </c>
    </row>
    <row r="193" spans="1:6" x14ac:dyDescent="0.3">
      <c r="A193" s="5" t="s">
        <v>22</v>
      </c>
      <c r="B193" s="4">
        <v>11</v>
      </c>
      <c r="C193" s="20">
        <v>478.46495999999985</v>
      </c>
      <c r="D193" s="20">
        <f t="shared" si="8"/>
        <v>23.923247999999994</v>
      </c>
      <c r="E193" s="33">
        <f t="shared" si="6"/>
        <v>15.948831999999994</v>
      </c>
      <c r="F193" s="33">
        <f t="shared" si="7"/>
        <v>4.3677675261301152</v>
      </c>
    </row>
    <row r="194" spans="1:6" x14ac:dyDescent="0.3">
      <c r="A194" s="5" t="s">
        <v>30</v>
      </c>
      <c r="B194" s="4">
        <v>9</v>
      </c>
      <c r="C194" s="20">
        <v>478.23067199999906</v>
      </c>
      <c r="D194" s="20">
        <f t="shared" si="8"/>
        <v>23.911533599999956</v>
      </c>
      <c r="E194" s="33">
        <f t="shared" ref="E194:E257" si="9">C194/30</f>
        <v>15.941022399999969</v>
      </c>
      <c r="F194" s="33">
        <f t="shared" ref="F194:F257" si="10">D194/30^0.5</f>
        <v>4.3656287790875625</v>
      </c>
    </row>
    <row r="195" spans="1:6" x14ac:dyDescent="0.3">
      <c r="A195" s="5" t="s">
        <v>30</v>
      </c>
      <c r="B195" s="4">
        <v>10</v>
      </c>
      <c r="C195" s="20">
        <v>469.41067199999901</v>
      </c>
      <c r="D195" s="20">
        <f t="shared" ref="D195:D258" si="11">C195*0.05</f>
        <v>23.470533599999953</v>
      </c>
      <c r="E195" s="33">
        <f t="shared" si="9"/>
        <v>15.647022399999967</v>
      </c>
      <c r="F195" s="33">
        <f t="shared" si="10"/>
        <v>4.2851135631343027</v>
      </c>
    </row>
    <row r="196" spans="1:6" x14ac:dyDescent="0.3">
      <c r="A196" s="5" t="s">
        <v>14</v>
      </c>
      <c r="B196" s="4">
        <v>2</v>
      </c>
      <c r="C196" s="20">
        <v>468.34463999999991</v>
      </c>
      <c r="D196" s="20">
        <f t="shared" si="11"/>
        <v>23.417231999999998</v>
      </c>
      <c r="E196" s="33">
        <f t="shared" si="9"/>
        <v>15.611487999999998</v>
      </c>
      <c r="F196" s="33">
        <f t="shared" si="10"/>
        <v>4.2753820669106046</v>
      </c>
    </row>
    <row r="197" spans="1:6" x14ac:dyDescent="0.3">
      <c r="A197" s="5" t="s">
        <v>22</v>
      </c>
      <c r="B197" s="4">
        <v>1</v>
      </c>
      <c r="C197" s="20">
        <v>467.44941999999986</v>
      </c>
      <c r="D197" s="20">
        <f t="shared" si="11"/>
        <v>23.372470999999994</v>
      </c>
      <c r="E197" s="33">
        <f t="shared" si="9"/>
        <v>15.581647333333329</v>
      </c>
      <c r="F197" s="33">
        <f t="shared" si="10"/>
        <v>4.267209863778441</v>
      </c>
    </row>
    <row r="198" spans="1:6" x14ac:dyDescent="0.3">
      <c r="A198" s="5" t="s">
        <v>30</v>
      </c>
      <c r="B198" s="4">
        <v>6</v>
      </c>
      <c r="C198" s="20">
        <v>449.05884000000003</v>
      </c>
      <c r="D198" s="20">
        <f t="shared" si="11"/>
        <v>22.452942000000004</v>
      </c>
      <c r="E198" s="33">
        <f t="shared" si="9"/>
        <v>14.968628000000001</v>
      </c>
      <c r="F198" s="33">
        <f t="shared" si="10"/>
        <v>4.0993276052517205</v>
      </c>
    </row>
    <row r="199" spans="1:6" x14ac:dyDescent="0.3">
      <c r="A199" s="5" t="s">
        <v>19</v>
      </c>
      <c r="B199" s="4">
        <v>8</v>
      </c>
      <c r="C199" s="20">
        <v>436.71194299999991</v>
      </c>
      <c r="D199" s="20">
        <f t="shared" si="11"/>
        <v>21.835597149999998</v>
      </c>
      <c r="E199" s="33">
        <f t="shared" si="9"/>
        <v>14.557064766666663</v>
      </c>
      <c r="F199" s="33">
        <f t="shared" si="10"/>
        <v>3.986616371883505</v>
      </c>
    </row>
    <row r="200" spans="1:6" x14ac:dyDescent="0.3">
      <c r="A200" s="5" t="s">
        <v>19</v>
      </c>
      <c r="B200" s="4">
        <v>7</v>
      </c>
      <c r="C200" s="20">
        <v>436.65948399999996</v>
      </c>
      <c r="D200" s="20">
        <f t="shared" si="11"/>
        <v>21.832974199999999</v>
      </c>
      <c r="E200" s="33">
        <f t="shared" si="9"/>
        <v>14.555316133333331</v>
      </c>
      <c r="F200" s="33">
        <f t="shared" si="10"/>
        <v>3.9861374889227692</v>
      </c>
    </row>
    <row r="201" spans="1:6" x14ac:dyDescent="0.3">
      <c r="A201" s="5" t="s">
        <v>9</v>
      </c>
      <c r="B201" s="4">
        <v>1</v>
      </c>
      <c r="C201" s="20">
        <v>435.85319999999979</v>
      </c>
      <c r="D201" s="20">
        <f t="shared" si="11"/>
        <v>21.792659999999991</v>
      </c>
      <c r="E201" s="33">
        <f t="shared" si="9"/>
        <v>14.528439999999993</v>
      </c>
      <c r="F201" s="33">
        <f t="shared" si="10"/>
        <v>3.978777156680176</v>
      </c>
    </row>
    <row r="202" spans="1:6" x14ac:dyDescent="0.3">
      <c r="A202" s="5" t="s">
        <v>5</v>
      </c>
      <c r="B202" s="4">
        <v>11</v>
      </c>
      <c r="C202" s="20">
        <v>435.29059999999993</v>
      </c>
      <c r="D202" s="20">
        <f t="shared" si="11"/>
        <v>21.764529999999997</v>
      </c>
      <c r="E202" s="33">
        <f t="shared" si="9"/>
        <v>14.509686666666664</v>
      </c>
      <c r="F202" s="33">
        <f t="shared" si="10"/>
        <v>3.9736413448326373</v>
      </c>
    </row>
    <row r="203" spans="1:6" x14ac:dyDescent="0.3">
      <c r="A203" s="5" t="s">
        <v>19</v>
      </c>
      <c r="B203" s="4">
        <v>9</v>
      </c>
      <c r="C203" s="20">
        <v>434.78654299999988</v>
      </c>
      <c r="D203" s="20">
        <f t="shared" si="11"/>
        <v>21.739327149999994</v>
      </c>
      <c r="E203" s="33">
        <f t="shared" si="9"/>
        <v>14.492884766666663</v>
      </c>
      <c r="F203" s="33">
        <f t="shared" si="10"/>
        <v>3.9690399550131636</v>
      </c>
    </row>
    <row r="204" spans="1:6" x14ac:dyDescent="0.3">
      <c r="A204" s="5" t="s">
        <v>23</v>
      </c>
      <c r="B204" s="4">
        <v>10</v>
      </c>
      <c r="C204" s="20">
        <v>431.41450000000003</v>
      </c>
      <c r="D204" s="20">
        <f t="shared" si="11"/>
        <v>21.570725000000003</v>
      </c>
      <c r="E204" s="33">
        <f t="shared" si="9"/>
        <v>14.380483333333334</v>
      </c>
      <c r="F204" s="33">
        <f t="shared" si="10"/>
        <v>3.9382575547468752</v>
      </c>
    </row>
    <row r="205" spans="1:6" x14ac:dyDescent="0.3">
      <c r="A205" s="5" t="s">
        <v>22</v>
      </c>
      <c r="B205" s="4">
        <v>2</v>
      </c>
      <c r="C205" s="20">
        <v>430.84056800000002</v>
      </c>
      <c r="D205" s="20">
        <f t="shared" si="11"/>
        <v>21.542028400000003</v>
      </c>
      <c r="E205" s="33">
        <f t="shared" si="9"/>
        <v>14.361352266666668</v>
      </c>
      <c r="F205" s="33">
        <f t="shared" si="10"/>
        <v>3.933018296365641</v>
      </c>
    </row>
    <row r="206" spans="1:6" x14ac:dyDescent="0.3">
      <c r="A206" s="5" t="s">
        <v>30</v>
      </c>
      <c r="B206" s="4">
        <v>12</v>
      </c>
      <c r="C206" s="20">
        <v>430.66284000000002</v>
      </c>
      <c r="D206" s="20">
        <f t="shared" si="11"/>
        <v>21.533142000000002</v>
      </c>
      <c r="E206" s="33">
        <f t="shared" si="9"/>
        <v>14.355428</v>
      </c>
      <c r="F206" s="33">
        <f t="shared" si="10"/>
        <v>3.9313958691206361</v>
      </c>
    </row>
    <row r="207" spans="1:6" x14ac:dyDescent="0.3">
      <c r="A207" s="5" t="s">
        <v>30</v>
      </c>
      <c r="B207" s="4">
        <v>11</v>
      </c>
      <c r="C207" s="20">
        <v>428.670671999999</v>
      </c>
      <c r="D207" s="20">
        <f t="shared" si="11"/>
        <v>21.433533599999951</v>
      </c>
      <c r="E207" s="33">
        <f t="shared" si="9"/>
        <v>14.289022399999967</v>
      </c>
      <c r="F207" s="33">
        <f t="shared" si="10"/>
        <v>3.9132099465882941</v>
      </c>
    </row>
    <row r="208" spans="1:6" x14ac:dyDescent="0.3">
      <c r="A208" s="5" t="s">
        <v>22</v>
      </c>
      <c r="B208" s="4">
        <v>8</v>
      </c>
      <c r="C208" s="20">
        <v>418.92613100000005</v>
      </c>
      <c r="D208" s="20">
        <f t="shared" si="11"/>
        <v>20.946306550000003</v>
      </c>
      <c r="E208" s="33">
        <f t="shared" si="9"/>
        <v>13.964204366666669</v>
      </c>
      <c r="F208" s="33">
        <f t="shared" si="10"/>
        <v>3.8242548646177381</v>
      </c>
    </row>
    <row r="209" spans="1:6" x14ac:dyDescent="0.3">
      <c r="A209" s="5" t="s">
        <v>22</v>
      </c>
      <c r="B209" s="4">
        <v>10</v>
      </c>
      <c r="C209" s="20">
        <v>418.78400599999998</v>
      </c>
      <c r="D209" s="20">
        <f t="shared" si="11"/>
        <v>20.9392003</v>
      </c>
      <c r="E209" s="33">
        <f t="shared" si="9"/>
        <v>13.959466866666666</v>
      </c>
      <c r="F209" s="33">
        <f t="shared" si="10"/>
        <v>3.8229574468096472</v>
      </c>
    </row>
    <row r="210" spans="1:6" x14ac:dyDescent="0.3">
      <c r="A210" s="47" t="s">
        <v>50</v>
      </c>
      <c r="B210" s="4">
        <v>3</v>
      </c>
      <c r="C210" s="20">
        <v>415</v>
      </c>
      <c r="D210" s="20">
        <f t="shared" si="11"/>
        <v>20.75</v>
      </c>
      <c r="E210" s="33">
        <f t="shared" si="9"/>
        <v>13.833333333333334</v>
      </c>
      <c r="F210" s="33">
        <f t="shared" si="10"/>
        <v>3.7884143560773991</v>
      </c>
    </row>
    <row r="211" spans="1:6" x14ac:dyDescent="0.3">
      <c r="A211" s="5" t="s">
        <v>24</v>
      </c>
      <c r="B211" s="4">
        <v>11</v>
      </c>
      <c r="C211" s="20">
        <v>412.8735299999999</v>
      </c>
      <c r="D211" s="20">
        <f t="shared" si="11"/>
        <v>20.643676499999998</v>
      </c>
      <c r="E211" s="33">
        <f t="shared" si="9"/>
        <v>13.762450999999997</v>
      </c>
      <c r="F211" s="33">
        <f t="shared" si="10"/>
        <v>3.7690024296297651</v>
      </c>
    </row>
    <row r="212" spans="1:6" x14ac:dyDescent="0.3">
      <c r="A212" s="5" t="s">
        <v>3</v>
      </c>
      <c r="B212" s="4">
        <v>3</v>
      </c>
      <c r="C212" s="20">
        <v>411.06209999999891</v>
      </c>
      <c r="D212" s="20">
        <f t="shared" si="11"/>
        <v>20.553104999999945</v>
      </c>
      <c r="E212" s="33">
        <f t="shared" si="9"/>
        <v>13.702069999999964</v>
      </c>
      <c r="F212" s="33">
        <f t="shared" si="10"/>
        <v>3.7524664117573958</v>
      </c>
    </row>
    <row r="213" spans="1:6" x14ac:dyDescent="0.3">
      <c r="A213" s="5" t="s">
        <v>19</v>
      </c>
      <c r="B213" s="4">
        <v>11</v>
      </c>
      <c r="C213" s="20">
        <v>407.34149099999985</v>
      </c>
      <c r="D213" s="20">
        <f t="shared" si="11"/>
        <v>20.367074549999995</v>
      </c>
      <c r="E213" s="33">
        <f t="shared" si="9"/>
        <v>13.578049699999996</v>
      </c>
      <c r="F213" s="33">
        <f t="shared" si="10"/>
        <v>3.7185020538081259</v>
      </c>
    </row>
    <row r="214" spans="1:6" x14ac:dyDescent="0.3">
      <c r="A214" s="5" t="s">
        <v>5</v>
      </c>
      <c r="B214" s="4">
        <v>12</v>
      </c>
      <c r="C214" s="20">
        <v>403.31009999999992</v>
      </c>
      <c r="D214" s="20">
        <f t="shared" si="11"/>
        <v>20.165504999999996</v>
      </c>
      <c r="E214" s="33">
        <f t="shared" si="9"/>
        <v>13.443669999999997</v>
      </c>
      <c r="F214" s="33">
        <f t="shared" si="10"/>
        <v>3.6817006573277373</v>
      </c>
    </row>
    <row r="215" spans="1:6" x14ac:dyDescent="0.3">
      <c r="A215" s="5" t="s">
        <v>22</v>
      </c>
      <c r="B215" s="4">
        <v>5</v>
      </c>
      <c r="C215" s="20">
        <v>393.45859499999995</v>
      </c>
      <c r="D215" s="20">
        <f t="shared" si="11"/>
        <v>19.672929749999998</v>
      </c>
      <c r="E215" s="33">
        <f t="shared" si="9"/>
        <v>13.115286499999998</v>
      </c>
      <c r="F215" s="33">
        <f t="shared" si="10"/>
        <v>3.5917691320964891</v>
      </c>
    </row>
    <row r="216" spans="1:6" x14ac:dyDescent="0.3">
      <c r="A216" s="5" t="s">
        <v>25</v>
      </c>
      <c r="B216" s="4">
        <v>10</v>
      </c>
      <c r="C216" s="20">
        <v>386.77557999999988</v>
      </c>
      <c r="D216" s="20">
        <f t="shared" si="11"/>
        <v>19.338778999999995</v>
      </c>
      <c r="E216" s="33">
        <f t="shared" si="9"/>
        <v>12.892519333333329</v>
      </c>
      <c r="F216" s="33">
        <f t="shared" si="10"/>
        <v>3.5307618309690656</v>
      </c>
    </row>
    <row r="217" spans="1:6" x14ac:dyDescent="0.3">
      <c r="A217" s="5" t="s">
        <v>24</v>
      </c>
      <c r="B217" s="4">
        <v>12</v>
      </c>
      <c r="C217" s="20">
        <v>382.10085999999995</v>
      </c>
      <c r="D217" s="20">
        <f t="shared" si="11"/>
        <v>19.105042999999998</v>
      </c>
      <c r="E217" s="33">
        <f t="shared" si="9"/>
        <v>12.736695333333332</v>
      </c>
      <c r="F217" s="33">
        <f t="shared" si="10"/>
        <v>3.4880876710687234</v>
      </c>
    </row>
    <row r="218" spans="1:6" x14ac:dyDescent="0.3">
      <c r="A218" s="5" t="s">
        <v>29</v>
      </c>
      <c r="B218" s="4">
        <v>2</v>
      </c>
      <c r="C218" s="20">
        <v>375.00306599999902</v>
      </c>
      <c r="D218" s="20">
        <f t="shared" si="11"/>
        <v>18.750153299999951</v>
      </c>
      <c r="E218" s="33">
        <f t="shared" si="9"/>
        <v>12.500102199999967</v>
      </c>
      <c r="F218" s="33">
        <f t="shared" si="10"/>
        <v>3.4232939730299679</v>
      </c>
    </row>
    <row r="219" spans="1:6" x14ac:dyDescent="0.3">
      <c r="A219" s="5" t="s">
        <v>5</v>
      </c>
      <c r="B219" s="4">
        <v>4</v>
      </c>
      <c r="C219" s="20">
        <v>373.15109999999999</v>
      </c>
      <c r="D219" s="20">
        <f t="shared" si="11"/>
        <v>18.657554999999999</v>
      </c>
      <c r="E219" s="33">
        <f t="shared" si="9"/>
        <v>12.438369999999999</v>
      </c>
      <c r="F219" s="33">
        <f t="shared" si="10"/>
        <v>3.4063879137977664</v>
      </c>
    </row>
    <row r="220" spans="1:6" x14ac:dyDescent="0.3">
      <c r="A220" s="5" t="s">
        <v>22</v>
      </c>
      <c r="B220" s="4">
        <v>7</v>
      </c>
      <c r="C220" s="20">
        <v>372.00435399999992</v>
      </c>
      <c r="D220" s="20">
        <f t="shared" si="11"/>
        <v>18.600217699999998</v>
      </c>
      <c r="E220" s="33">
        <f t="shared" si="9"/>
        <v>12.40014513333333</v>
      </c>
      <c r="F220" s="33">
        <f t="shared" si="10"/>
        <v>3.395919602932286</v>
      </c>
    </row>
    <row r="221" spans="1:6" x14ac:dyDescent="0.3">
      <c r="A221" s="5" t="s">
        <v>19</v>
      </c>
      <c r="B221" s="4">
        <v>4</v>
      </c>
      <c r="C221" s="20">
        <v>364.68311699999992</v>
      </c>
      <c r="D221" s="20">
        <f t="shared" si="11"/>
        <v>18.234155849999997</v>
      </c>
      <c r="E221" s="33">
        <f t="shared" si="9"/>
        <v>12.156103899999998</v>
      </c>
      <c r="F221" s="33">
        <f t="shared" si="10"/>
        <v>3.3290861587032614</v>
      </c>
    </row>
    <row r="222" spans="1:6" x14ac:dyDescent="0.3">
      <c r="A222" s="5" t="s">
        <v>36</v>
      </c>
      <c r="B222" s="4">
        <v>8</v>
      </c>
      <c r="C222" s="20">
        <v>359.42399999999998</v>
      </c>
      <c r="D222" s="20">
        <f t="shared" si="11"/>
        <v>17.9712</v>
      </c>
      <c r="E222" s="33">
        <f t="shared" si="9"/>
        <v>11.980799999999999</v>
      </c>
      <c r="F222" s="33">
        <f t="shared" si="10"/>
        <v>3.2810772084789468</v>
      </c>
    </row>
    <row r="223" spans="1:6" x14ac:dyDescent="0.3">
      <c r="A223" s="5" t="s">
        <v>36</v>
      </c>
      <c r="B223" s="4">
        <v>1</v>
      </c>
      <c r="C223" s="20">
        <v>354</v>
      </c>
      <c r="D223" s="20">
        <f t="shared" si="11"/>
        <v>17.7</v>
      </c>
      <c r="E223" s="33">
        <f t="shared" si="9"/>
        <v>11.8</v>
      </c>
      <c r="F223" s="33">
        <f t="shared" si="10"/>
        <v>3.2315630892804799</v>
      </c>
    </row>
    <row r="224" spans="1:6" x14ac:dyDescent="0.3">
      <c r="A224" s="5" t="s">
        <v>30</v>
      </c>
      <c r="B224" s="4">
        <v>1</v>
      </c>
      <c r="C224" s="20">
        <v>351.29731800000002</v>
      </c>
      <c r="D224" s="20">
        <f t="shared" si="11"/>
        <v>17.564865900000001</v>
      </c>
      <c r="E224" s="33">
        <f t="shared" si="9"/>
        <v>11.709910600000001</v>
      </c>
      <c r="F224" s="33">
        <f t="shared" si="10"/>
        <v>3.2068910909944273</v>
      </c>
    </row>
    <row r="225" spans="1:6" x14ac:dyDescent="0.3">
      <c r="A225" s="5" t="s">
        <v>30</v>
      </c>
      <c r="B225" s="4">
        <v>3</v>
      </c>
      <c r="C225" s="20">
        <v>347.90457800000001</v>
      </c>
      <c r="D225" s="20">
        <f t="shared" si="11"/>
        <v>17.395228900000003</v>
      </c>
      <c r="E225" s="33">
        <f t="shared" si="9"/>
        <v>11.596819266666667</v>
      </c>
      <c r="F225" s="33">
        <f t="shared" si="10"/>
        <v>3.1759197538319262</v>
      </c>
    </row>
    <row r="226" spans="1:6" x14ac:dyDescent="0.3">
      <c r="A226" s="5" t="s">
        <v>24</v>
      </c>
      <c r="B226" s="4">
        <v>9</v>
      </c>
      <c r="C226" s="20">
        <v>341.19758999999999</v>
      </c>
      <c r="D226" s="20">
        <f t="shared" si="11"/>
        <v>17.059879500000001</v>
      </c>
      <c r="E226" s="33">
        <f t="shared" si="9"/>
        <v>11.373253</v>
      </c>
      <c r="F226" s="33">
        <f t="shared" si="10"/>
        <v>3.1146936101566518</v>
      </c>
    </row>
    <row r="227" spans="1:6" x14ac:dyDescent="0.3">
      <c r="A227" s="5" t="s">
        <v>36</v>
      </c>
      <c r="B227" s="4">
        <v>10</v>
      </c>
      <c r="C227" s="20">
        <v>337.68</v>
      </c>
      <c r="D227" s="20">
        <f t="shared" si="11"/>
        <v>16.884</v>
      </c>
      <c r="E227" s="33">
        <f t="shared" si="9"/>
        <v>11.256</v>
      </c>
      <c r="F227" s="33">
        <f t="shared" si="10"/>
        <v>3.082582553639075</v>
      </c>
    </row>
    <row r="228" spans="1:6" x14ac:dyDescent="0.3">
      <c r="A228" s="5" t="s">
        <v>7</v>
      </c>
      <c r="B228" s="4">
        <v>7</v>
      </c>
      <c r="C228" s="20">
        <v>334.34347999999994</v>
      </c>
      <c r="D228" s="20">
        <f t="shared" si="11"/>
        <v>16.717173999999996</v>
      </c>
      <c r="E228" s="33">
        <f t="shared" si="9"/>
        <v>11.144782666666664</v>
      </c>
      <c r="F228" s="33">
        <f t="shared" si="10"/>
        <v>3.0521244325129553</v>
      </c>
    </row>
    <row r="229" spans="1:6" x14ac:dyDescent="0.3">
      <c r="A229" s="5" t="s">
        <v>30</v>
      </c>
      <c r="B229" s="4">
        <v>5</v>
      </c>
      <c r="C229" s="20">
        <v>331.18259999999998</v>
      </c>
      <c r="D229" s="20">
        <f t="shared" si="11"/>
        <v>16.55913</v>
      </c>
      <c r="E229" s="33">
        <f t="shared" si="9"/>
        <v>11.03942</v>
      </c>
      <c r="F229" s="33">
        <f t="shared" si="10"/>
        <v>3.0232696778868404</v>
      </c>
    </row>
    <row r="230" spans="1:6" x14ac:dyDescent="0.3">
      <c r="A230" s="5" t="s">
        <v>30</v>
      </c>
      <c r="B230" s="4">
        <v>4</v>
      </c>
      <c r="C230" s="20">
        <v>325.95569999999998</v>
      </c>
      <c r="D230" s="20">
        <f t="shared" si="11"/>
        <v>16.297785000000001</v>
      </c>
      <c r="E230" s="33">
        <f t="shared" si="9"/>
        <v>10.86519</v>
      </c>
      <c r="F230" s="33">
        <f t="shared" si="10"/>
        <v>2.9755548272897783</v>
      </c>
    </row>
    <row r="231" spans="1:6" x14ac:dyDescent="0.3">
      <c r="A231" s="5" t="s">
        <v>22</v>
      </c>
      <c r="B231" s="4">
        <v>6</v>
      </c>
      <c r="C231" s="20">
        <v>325.69629999999989</v>
      </c>
      <c r="D231" s="20">
        <f t="shared" si="11"/>
        <v>16.284814999999995</v>
      </c>
      <c r="E231" s="33">
        <f t="shared" si="9"/>
        <v>10.856543333333329</v>
      </c>
      <c r="F231" s="33">
        <f t="shared" si="10"/>
        <v>2.9731868400994963</v>
      </c>
    </row>
    <row r="232" spans="1:6" x14ac:dyDescent="0.3">
      <c r="A232" s="5" t="s">
        <v>3</v>
      </c>
      <c r="B232" s="4">
        <v>8</v>
      </c>
      <c r="C232" s="20">
        <v>324.75349</v>
      </c>
      <c r="D232" s="20">
        <f t="shared" si="11"/>
        <v>16.237674500000001</v>
      </c>
      <c r="E232" s="33">
        <f t="shared" si="9"/>
        <v>10.825116333333334</v>
      </c>
      <c r="F232" s="33">
        <f t="shared" si="10"/>
        <v>2.9645802016921401</v>
      </c>
    </row>
    <row r="233" spans="1:6" x14ac:dyDescent="0.3">
      <c r="A233" s="5" t="s">
        <v>23</v>
      </c>
      <c r="B233" s="4">
        <v>11</v>
      </c>
      <c r="C233" s="20">
        <v>319.7</v>
      </c>
      <c r="D233" s="20">
        <f t="shared" si="11"/>
        <v>15.984999999999999</v>
      </c>
      <c r="E233" s="33">
        <f t="shared" si="9"/>
        <v>10.656666666666666</v>
      </c>
      <c r="F233" s="33">
        <f t="shared" si="10"/>
        <v>2.9184483605733598</v>
      </c>
    </row>
    <row r="234" spans="1:6" x14ac:dyDescent="0.3">
      <c r="A234" s="5" t="s">
        <v>23</v>
      </c>
      <c r="B234" s="4">
        <v>3</v>
      </c>
      <c r="C234" s="20">
        <v>318.44675999999998</v>
      </c>
      <c r="D234" s="20">
        <f t="shared" si="11"/>
        <v>15.922338</v>
      </c>
      <c r="E234" s="33">
        <f t="shared" si="9"/>
        <v>10.614891999999999</v>
      </c>
      <c r="F234" s="33">
        <f t="shared" si="10"/>
        <v>2.9070078969405637</v>
      </c>
    </row>
    <row r="235" spans="1:6" x14ac:dyDescent="0.3">
      <c r="A235" s="5" t="s">
        <v>30</v>
      </c>
      <c r="B235" s="4">
        <v>8</v>
      </c>
      <c r="C235" s="20">
        <v>309.95067199999903</v>
      </c>
      <c r="D235" s="20">
        <f t="shared" si="11"/>
        <v>15.497533599999953</v>
      </c>
      <c r="E235" s="33">
        <f t="shared" si="9"/>
        <v>10.331689066666634</v>
      </c>
      <c r="F235" s="33">
        <f t="shared" si="10"/>
        <v>2.8294495794714059</v>
      </c>
    </row>
    <row r="236" spans="1:6" x14ac:dyDescent="0.3">
      <c r="A236" s="5" t="s">
        <v>25</v>
      </c>
      <c r="B236" s="4">
        <v>9</v>
      </c>
      <c r="C236" s="20">
        <v>309.60098299999993</v>
      </c>
      <c r="D236" s="20">
        <f t="shared" si="11"/>
        <v>15.480049149999997</v>
      </c>
      <c r="E236" s="33">
        <f t="shared" si="9"/>
        <v>10.320032766666664</v>
      </c>
      <c r="F236" s="33">
        <f t="shared" si="10"/>
        <v>2.8262573702478906</v>
      </c>
    </row>
    <row r="237" spans="1:6" x14ac:dyDescent="0.3">
      <c r="A237" s="5" t="s">
        <v>7</v>
      </c>
      <c r="B237" s="4">
        <v>3</v>
      </c>
      <c r="C237" s="20">
        <v>306.03947999999991</v>
      </c>
      <c r="D237" s="20">
        <f t="shared" si="11"/>
        <v>15.301973999999996</v>
      </c>
      <c r="E237" s="33">
        <f t="shared" si="9"/>
        <v>10.201315999999997</v>
      </c>
      <c r="F237" s="33">
        <f t="shared" si="10"/>
        <v>2.793745444719185</v>
      </c>
    </row>
    <row r="238" spans="1:6" x14ac:dyDescent="0.3">
      <c r="A238" s="5" t="s">
        <v>36</v>
      </c>
      <c r="B238" s="4">
        <v>4</v>
      </c>
      <c r="C238" s="20">
        <v>300</v>
      </c>
      <c r="D238" s="20">
        <f t="shared" si="11"/>
        <v>15</v>
      </c>
      <c r="E238" s="33">
        <f t="shared" si="9"/>
        <v>10</v>
      </c>
      <c r="F238" s="33">
        <f t="shared" si="10"/>
        <v>2.7386127875258306</v>
      </c>
    </row>
    <row r="239" spans="1:6" x14ac:dyDescent="0.3">
      <c r="A239" s="5" t="s">
        <v>30</v>
      </c>
      <c r="B239" s="4">
        <v>2</v>
      </c>
      <c r="C239" s="20">
        <v>295.84220900000003</v>
      </c>
      <c r="D239" s="20">
        <f t="shared" si="11"/>
        <v>14.792110450000003</v>
      </c>
      <c r="E239" s="33">
        <f t="shared" si="9"/>
        <v>9.8614069666666673</v>
      </c>
      <c r="F239" s="33">
        <f t="shared" si="10"/>
        <v>2.7006575221909648</v>
      </c>
    </row>
    <row r="240" spans="1:6" x14ac:dyDescent="0.3">
      <c r="A240" s="5" t="s">
        <v>7</v>
      </c>
      <c r="B240" s="4">
        <v>9</v>
      </c>
      <c r="C240" s="20">
        <v>294.29371999999989</v>
      </c>
      <c r="D240" s="20">
        <f t="shared" si="11"/>
        <v>14.714685999999995</v>
      </c>
      <c r="E240" s="33">
        <f t="shared" si="9"/>
        <v>9.8097906666666628</v>
      </c>
      <c r="F240" s="33">
        <f t="shared" si="10"/>
        <v>2.6865218162684865</v>
      </c>
    </row>
    <row r="241" spans="1:6" x14ac:dyDescent="0.3">
      <c r="A241" s="5" t="s">
        <v>4</v>
      </c>
      <c r="B241" s="4">
        <v>4</v>
      </c>
      <c r="C241" s="20">
        <v>294.267</v>
      </c>
      <c r="D241" s="20">
        <f t="shared" si="11"/>
        <v>14.71335</v>
      </c>
      <c r="E241" s="33">
        <f t="shared" si="9"/>
        <v>9.8088999999999995</v>
      </c>
      <c r="F241" s="33">
        <f t="shared" si="10"/>
        <v>2.686277897156212</v>
      </c>
    </row>
    <row r="242" spans="1:6" x14ac:dyDescent="0.3">
      <c r="A242" s="5" t="s">
        <v>25</v>
      </c>
      <c r="B242" s="4">
        <v>1</v>
      </c>
      <c r="C242" s="20">
        <v>288.69588099999987</v>
      </c>
      <c r="D242" s="20">
        <f t="shared" si="11"/>
        <v>14.434794049999994</v>
      </c>
      <c r="E242" s="33">
        <f t="shared" si="9"/>
        <v>9.6231960333333291</v>
      </c>
      <c r="F242" s="33">
        <f t="shared" si="10"/>
        <v>2.6354207713754505</v>
      </c>
    </row>
    <row r="243" spans="1:6" x14ac:dyDescent="0.3">
      <c r="A243" s="5" t="s">
        <v>24</v>
      </c>
      <c r="B243" s="4">
        <v>6</v>
      </c>
      <c r="C243" s="20">
        <v>277.47567999999984</v>
      </c>
      <c r="D243" s="20">
        <f t="shared" si="11"/>
        <v>13.873783999999993</v>
      </c>
      <c r="E243" s="33">
        <f t="shared" si="9"/>
        <v>9.2491893333333284</v>
      </c>
      <c r="F243" s="33">
        <f t="shared" si="10"/>
        <v>2.5329948182514168</v>
      </c>
    </row>
    <row r="244" spans="1:6" x14ac:dyDescent="0.3">
      <c r="A244" s="5" t="s">
        <v>36</v>
      </c>
      <c r="B244" s="4">
        <v>9</v>
      </c>
      <c r="C244" s="20">
        <v>276</v>
      </c>
      <c r="D244" s="20">
        <f t="shared" si="11"/>
        <v>13.8</v>
      </c>
      <c r="E244" s="33">
        <f t="shared" si="9"/>
        <v>9.1999999999999993</v>
      </c>
      <c r="F244" s="33">
        <f t="shared" si="10"/>
        <v>2.5195237645237643</v>
      </c>
    </row>
    <row r="245" spans="1:6" x14ac:dyDescent="0.3">
      <c r="A245" s="5" t="s">
        <v>3</v>
      </c>
      <c r="B245" s="4">
        <v>9</v>
      </c>
      <c r="C245" s="20">
        <v>270.61886999999979</v>
      </c>
      <c r="D245" s="20">
        <f t="shared" si="11"/>
        <v>13.53094349999999</v>
      </c>
      <c r="E245" s="33">
        <f t="shared" si="9"/>
        <v>9.0206289999999925</v>
      </c>
      <c r="F245" s="33">
        <f t="shared" si="10"/>
        <v>2.4704009930926327</v>
      </c>
    </row>
    <row r="246" spans="1:6" x14ac:dyDescent="0.3">
      <c r="A246" s="5" t="s">
        <v>24</v>
      </c>
      <c r="B246" s="4">
        <v>10</v>
      </c>
      <c r="C246" s="20">
        <v>266.81225000000001</v>
      </c>
      <c r="D246" s="20">
        <f t="shared" si="11"/>
        <v>13.340612500000001</v>
      </c>
      <c r="E246" s="33">
        <f t="shared" si="9"/>
        <v>8.8937416666666671</v>
      </c>
      <c r="F246" s="33">
        <f t="shared" si="10"/>
        <v>2.4356514657284629</v>
      </c>
    </row>
    <row r="247" spans="1:6" x14ac:dyDescent="0.3">
      <c r="A247" s="5" t="s">
        <v>5</v>
      </c>
      <c r="B247" s="4">
        <v>8</v>
      </c>
      <c r="C247" s="20">
        <v>258.4403999999999</v>
      </c>
      <c r="D247" s="20">
        <f t="shared" si="11"/>
        <v>12.922019999999996</v>
      </c>
      <c r="E247" s="33">
        <f t="shared" si="9"/>
        <v>8.6146799999999963</v>
      </c>
      <c r="F247" s="33">
        <f t="shared" si="10"/>
        <v>2.3592272808443013</v>
      </c>
    </row>
    <row r="248" spans="1:6" x14ac:dyDescent="0.3">
      <c r="A248" s="5" t="s">
        <v>7</v>
      </c>
      <c r="B248" s="4">
        <v>6</v>
      </c>
      <c r="C248" s="20">
        <v>255.07511999999994</v>
      </c>
      <c r="D248" s="20">
        <f t="shared" si="11"/>
        <v>12.753755999999997</v>
      </c>
      <c r="E248" s="33">
        <f t="shared" si="9"/>
        <v>8.5025039999999983</v>
      </c>
      <c r="F248" s="33">
        <f t="shared" si="10"/>
        <v>2.328506618038952</v>
      </c>
    </row>
    <row r="249" spans="1:6" x14ac:dyDescent="0.3">
      <c r="A249" s="5" t="s">
        <v>6</v>
      </c>
      <c r="B249" s="4">
        <v>12</v>
      </c>
      <c r="C249" s="20">
        <v>251.57800999999981</v>
      </c>
      <c r="D249" s="20">
        <f t="shared" si="11"/>
        <v>12.578900499999991</v>
      </c>
      <c r="E249" s="33">
        <f t="shared" si="9"/>
        <v>8.3859336666666611</v>
      </c>
      <c r="F249" s="33">
        <f t="shared" si="10"/>
        <v>2.2965825174876691</v>
      </c>
    </row>
    <row r="250" spans="1:6" x14ac:dyDescent="0.3">
      <c r="A250" s="5" t="s">
        <v>7</v>
      </c>
      <c r="B250" s="4">
        <v>1</v>
      </c>
      <c r="C250" s="20">
        <v>250.80375999999987</v>
      </c>
      <c r="D250" s="20">
        <f t="shared" si="11"/>
        <v>12.540187999999993</v>
      </c>
      <c r="E250" s="33">
        <f t="shared" si="9"/>
        <v>8.360125333333329</v>
      </c>
      <c r="F250" s="33">
        <f t="shared" si="10"/>
        <v>2.2895146143185303</v>
      </c>
    </row>
    <row r="251" spans="1:6" x14ac:dyDescent="0.3">
      <c r="A251" s="5" t="s">
        <v>6</v>
      </c>
      <c r="B251" s="4">
        <v>3</v>
      </c>
      <c r="C251" s="20">
        <v>247.29787999999999</v>
      </c>
      <c r="D251" s="20">
        <f t="shared" si="11"/>
        <v>12.364894</v>
      </c>
      <c r="E251" s="33">
        <f t="shared" si="9"/>
        <v>8.2432626666666664</v>
      </c>
      <c r="F251" s="33">
        <f t="shared" si="10"/>
        <v>2.2575104549867611</v>
      </c>
    </row>
    <row r="252" spans="1:6" x14ac:dyDescent="0.3">
      <c r="A252" s="5" t="s">
        <v>36</v>
      </c>
      <c r="B252" s="4">
        <v>3</v>
      </c>
      <c r="C252" s="20">
        <v>240</v>
      </c>
      <c r="D252" s="20">
        <f t="shared" si="11"/>
        <v>12</v>
      </c>
      <c r="E252" s="33">
        <f t="shared" si="9"/>
        <v>8</v>
      </c>
      <c r="F252" s="33">
        <f t="shared" si="10"/>
        <v>2.1908902300206643</v>
      </c>
    </row>
    <row r="253" spans="1:6" x14ac:dyDescent="0.3">
      <c r="A253" s="5" t="s">
        <v>7</v>
      </c>
      <c r="B253" s="4">
        <v>4</v>
      </c>
      <c r="C253" s="20">
        <v>239.44167999999991</v>
      </c>
      <c r="D253" s="20">
        <f t="shared" si="11"/>
        <v>11.972083999999995</v>
      </c>
      <c r="E253" s="33">
        <f t="shared" si="9"/>
        <v>7.9813893333333299</v>
      </c>
      <c r="F253" s="33">
        <f t="shared" si="10"/>
        <v>2.1857934890488924</v>
      </c>
    </row>
    <row r="254" spans="1:6" x14ac:dyDescent="0.3">
      <c r="A254" s="5" t="s">
        <v>7</v>
      </c>
      <c r="B254" s="4">
        <v>8</v>
      </c>
      <c r="C254" s="20">
        <v>231.5295799999999</v>
      </c>
      <c r="D254" s="20">
        <f t="shared" si="11"/>
        <v>11.576478999999996</v>
      </c>
      <c r="E254" s="33">
        <f t="shared" si="9"/>
        <v>7.7176526666666634</v>
      </c>
      <c r="F254" s="33">
        <f t="shared" si="10"/>
        <v>2.113566228261615</v>
      </c>
    </row>
    <row r="255" spans="1:6" x14ac:dyDescent="0.3">
      <c r="A255" s="5" t="s">
        <v>7</v>
      </c>
      <c r="B255" s="4">
        <v>10</v>
      </c>
      <c r="C255" s="20">
        <v>230.3134</v>
      </c>
      <c r="D255" s="20">
        <f t="shared" si="11"/>
        <v>11.51567</v>
      </c>
      <c r="E255" s="33">
        <f t="shared" si="9"/>
        <v>7.6771133333333337</v>
      </c>
      <c r="F255" s="33">
        <f t="shared" si="10"/>
        <v>2.1024640745951721</v>
      </c>
    </row>
    <row r="256" spans="1:6" x14ac:dyDescent="0.3">
      <c r="A256" s="5" t="s">
        <v>7</v>
      </c>
      <c r="B256" s="4">
        <v>11</v>
      </c>
      <c r="C256" s="20">
        <v>228.1130799999998</v>
      </c>
      <c r="D256" s="20">
        <f t="shared" si="11"/>
        <v>11.405653999999991</v>
      </c>
      <c r="E256" s="33">
        <f t="shared" si="9"/>
        <v>7.6037693333333269</v>
      </c>
      <c r="F256" s="33">
        <f t="shared" si="10"/>
        <v>2.0823779929663409</v>
      </c>
    </row>
    <row r="257" spans="1:6" x14ac:dyDescent="0.3">
      <c r="A257" s="5" t="s">
        <v>7</v>
      </c>
      <c r="B257" s="4">
        <v>5</v>
      </c>
      <c r="C257" s="20">
        <v>224.78167999999988</v>
      </c>
      <c r="D257" s="20">
        <f t="shared" si="11"/>
        <v>11.239083999999995</v>
      </c>
      <c r="E257" s="33">
        <f t="shared" si="9"/>
        <v>7.4927226666666629</v>
      </c>
      <c r="F257" s="33">
        <f t="shared" si="10"/>
        <v>2.0519666108317964</v>
      </c>
    </row>
    <row r="258" spans="1:6" x14ac:dyDescent="0.3">
      <c r="A258" s="5" t="s">
        <v>24</v>
      </c>
      <c r="B258" s="4">
        <v>7</v>
      </c>
      <c r="C258" s="20">
        <v>224.25679000000002</v>
      </c>
      <c r="D258" s="20">
        <f t="shared" si="11"/>
        <v>11.212839500000001</v>
      </c>
      <c r="E258" s="33">
        <f t="shared" ref="E258:E321" si="12">C258/30</f>
        <v>7.4752263333333344</v>
      </c>
      <c r="F258" s="33">
        <f t="shared" ref="F258:F321" si="13">D258/30^0.5</f>
        <v>2.0471750426116495</v>
      </c>
    </row>
    <row r="259" spans="1:6" x14ac:dyDescent="0.3">
      <c r="A259" s="5" t="s">
        <v>36</v>
      </c>
      <c r="B259" s="4">
        <v>5</v>
      </c>
      <c r="C259" s="20">
        <v>217.44</v>
      </c>
      <c r="D259" s="20">
        <f t="shared" ref="D259:D322" si="14">C259*0.05</f>
        <v>10.872</v>
      </c>
      <c r="E259" s="33">
        <f t="shared" si="12"/>
        <v>7.2480000000000002</v>
      </c>
      <c r="F259" s="33">
        <f t="shared" si="13"/>
        <v>1.9849465483987219</v>
      </c>
    </row>
    <row r="260" spans="1:6" x14ac:dyDescent="0.3">
      <c r="A260" s="5" t="s">
        <v>3</v>
      </c>
      <c r="B260" s="4">
        <v>5</v>
      </c>
      <c r="C260" s="20">
        <v>216.5327199999999</v>
      </c>
      <c r="D260" s="20">
        <f t="shared" si="14"/>
        <v>10.826635999999995</v>
      </c>
      <c r="E260" s="33">
        <f t="shared" si="12"/>
        <v>7.2177573333333296</v>
      </c>
      <c r="F260" s="33">
        <f t="shared" si="13"/>
        <v>1.9766642530324996</v>
      </c>
    </row>
    <row r="261" spans="1:6" x14ac:dyDescent="0.3">
      <c r="A261" s="5" t="s">
        <v>3</v>
      </c>
      <c r="B261" s="4">
        <v>4</v>
      </c>
      <c r="C261" s="20">
        <v>214.46847999999991</v>
      </c>
      <c r="D261" s="20">
        <f t="shared" si="14"/>
        <v>10.723423999999996</v>
      </c>
      <c r="E261" s="33">
        <f t="shared" si="12"/>
        <v>7.1489493333333307</v>
      </c>
      <c r="F261" s="33">
        <f t="shared" si="13"/>
        <v>1.957820406164092</v>
      </c>
    </row>
    <row r="262" spans="1:6" x14ac:dyDescent="0.3">
      <c r="A262" s="5" t="s">
        <v>25</v>
      </c>
      <c r="B262" s="4">
        <v>11</v>
      </c>
      <c r="C262" s="20">
        <v>212.33078300000003</v>
      </c>
      <c r="D262" s="20">
        <f t="shared" si="14"/>
        <v>10.616539150000001</v>
      </c>
      <c r="E262" s="33">
        <f t="shared" si="12"/>
        <v>7.0776927666666678</v>
      </c>
      <c r="F262" s="33">
        <f t="shared" si="13"/>
        <v>1.9383059916972409</v>
      </c>
    </row>
    <row r="263" spans="1:6" x14ac:dyDescent="0.3">
      <c r="A263" s="5" t="s">
        <v>19</v>
      </c>
      <c r="B263" s="4">
        <v>12</v>
      </c>
      <c r="C263" s="20">
        <v>211.78235100000001</v>
      </c>
      <c r="D263" s="20">
        <f t="shared" si="14"/>
        <v>10.589117550000001</v>
      </c>
      <c r="E263" s="33">
        <f t="shared" si="12"/>
        <v>7.0594117000000001</v>
      </c>
      <c r="F263" s="33">
        <f t="shared" si="13"/>
        <v>1.9332995154029464</v>
      </c>
    </row>
    <row r="264" spans="1:6" x14ac:dyDescent="0.3">
      <c r="A264" s="5" t="s">
        <v>7</v>
      </c>
      <c r="B264" s="4">
        <v>2</v>
      </c>
      <c r="C264" s="20">
        <v>209.4837</v>
      </c>
      <c r="D264" s="20">
        <f t="shared" si="14"/>
        <v>10.474185</v>
      </c>
      <c r="E264" s="33">
        <f t="shared" si="12"/>
        <v>6.9827899999999996</v>
      </c>
      <c r="F264" s="33">
        <f t="shared" si="13"/>
        <v>1.9123157986607495</v>
      </c>
    </row>
    <row r="265" spans="1:6" x14ac:dyDescent="0.3">
      <c r="A265" s="5" t="s">
        <v>6</v>
      </c>
      <c r="B265" s="4">
        <v>4</v>
      </c>
      <c r="C265" s="20">
        <v>208.42487299999999</v>
      </c>
      <c r="D265" s="20">
        <f t="shared" si="14"/>
        <v>10.421243650000001</v>
      </c>
      <c r="E265" s="33">
        <f t="shared" si="12"/>
        <v>6.9474957666666661</v>
      </c>
      <c r="F265" s="33">
        <f t="shared" si="13"/>
        <v>1.9026500747874908</v>
      </c>
    </row>
    <row r="266" spans="1:6" x14ac:dyDescent="0.3">
      <c r="A266" s="5" t="s">
        <v>5</v>
      </c>
      <c r="B266" s="4">
        <v>6</v>
      </c>
      <c r="C266" s="20">
        <v>197.05646999999988</v>
      </c>
      <c r="D266" s="20">
        <f t="shared" si="14"/>
        <v>9.8528234999999942</v>
      </c>
      <c r="E266" s="33">
        <f t="shared" si="12"/>
        <v>6.5685489999999955</v>
      </c>
      <c r="F266" s="33">
        <f t="shared" si="13"/>
        <v>1.7988712286889996</v>
      </c>
    </row>
    <row r="267" spans="1:6" x14ac:dyDescent="0.3">
      <c r="A267" s="5" t="s">
        <v>25</v>
      </c>
      <c r="B267" s="4">
        <v>4</v>
      </c>
      <c r="C267" s="20">
        <v>196.13499999999999</v>
      </c>
      <c r="D267" s="20">
        <f t="shared" si="14"/>
        <v>9.806750000000001</v>
      </c>
      <c r="E267" s="33">
        <f t="shared" si="12"/>
        <v>6.5378333333333334</v>
      </c>
      <c r="F267" s="33">
        <f t="shared" si="13"/>
        <v>1.7904593969379294</v>
      </c>
    </row>
    <row r="268" spans="1:6" x14ac:dyDescent="0.3">
      <c r="A268" s="5" t="s">
        <v>24</v>
      </c>
      <c r="B268" s="4">
        <v>8</v>
      </c>
      <c r="C268" s="20">
        <v>187.63011999999998</v>
      </c>
      <c r="D268" s="20">
        <f t="shared" si="14"/>
        <v>9.3815059999999999</v>
      </c>
      <c r="E268" s="33">
        <f t="shared" si="12"/>
        <v>6.254337333333333</v>
      </c>
      <c r="F268" s="33">
        <f t="shared" si="13"/>
        <v>1.712820819856687</v>
      </c>
    </row>
    <row r="269" spans="1:6" x14ac:dyDescent="0.3">
      <c r="A269" s="5" t="s">
        <v>25</v>
      </c>
      <c r="B269" s="4">
        <v>3</v>
      </c>
      <c r="C269" s="20">
        <v>186.9302769999999</v>
      </c>
      <c r="D269" s="20">
        <f t="shared" si="14"/>
        <v>9.3465138499999956</v>
      </c>
      <c r="E269" s="33">
        <f t="shared" si="12"/>
        <v>6.2310092333333298</v>
      </c>
      <c r="F269" s="33">
        <f t="shared" si="13"/>
        <v>1.7064321565598179</v>
      </c>
    </row>
    <row r="270" spans="1:6" x14ac:dyDescent="0.3">
      <c r="A270" s="5" t="s">
        <v>1</v>
      </c>
      <c r="B270" s="4">
        <v>10</v>
      </c>
      <c r="C270" s="20">
        <v>186.66648000000001</v>
      </c>
      <c r="D270" s="20">
        <f t="shared" si="14"/>
        <v>9.3333240000000011</v>
      </c>
      <c r="E270" s="33">
        <f t="shared" si="12"/>
        <v>6.2222160000000004</v>
      </c>
      <c r="F270" s="33">
        <f t="shared" si="13"/>
        <v>1.7040240304347825</v>
      </c>
    </row>
    <row r="271" spans="1:6" x14ac:dyDescent="0.3">
      <c r="A271" s="5" t="s">
        <v>7</v>
      </c>
      <c r="B271" s="4">
        <v>12</v>
      </c>
      <c r="C271" s="20">
        <v>182.92803999999978</v>
      </c>
      <c r="D271" s="20">
        <f t="shared" si="14"/>
        <v>9.1464019999999895</v>
      </c>
      <c r="E271" s="33">
        <f t="shared" si="12"/>
        <v>6.0976013333333263</v>
      </c>
      <c r="F271" s="33">
        <f t="shared" si="13"/>
        <v>1.6698968984701201</v>
      </c>
    </row>
    <row r="272" spans="1:6" x14ac:dyDescent="0.3">
      <c r="A272" s="5" t="s">
        <v>23</v>
      </c>
      <c r="B272" s="4">
        <v>9</v>
      </c>
      <c r="C272" s="20">
        <v>179.9</v>
      </c>
      <c r="D272" s="20">
        <f t="shared" si="14"/>
        <v>8.995000000000001</v>
      </c>
      <c r="E272" s="33">
        <f t="shared" si="12"/>
        <v>5.996666666666667</v>
      </c>
      <c r="F272" s="33">
        <f t="shared" si="13"/>
        <v>1.6422548015863232</v>
      </c>
    </row>
    <row r="273" spans="1:6" x14ac:dyDescent="0.3">
      <c r="A273" s="5" t="s">
        <v>23</v>
      </c>
      <c r="B273" s="4">
        <v>7</v>
      </c>
      <c r="C273" s="20">
        <v>170.43135999999998</v>
      </c>
      <c r="D273" s="20">
        <f t="shared" si="14"/>
        <v>8.5215680000000003</v>
      </c>
      <c r="E273" s="33">
        <f t="shared" si="12"/>
        <v>5.6810453333333326</v>
      </c>
      <c r="F273" s="33">
        <f t="shared" si="13"/>
        <v>1.5558183396380612</v>
      </c>
    </row>
    <row r="274" spans="1:6" x14ac:dyDescent="0.3">
      <c r="A274" s="5" t="s">
        <v>25</v>
      </c>
      <c r="B274" s="4">
        <v>5</v>
      </c>
      <c r="C274" s="20">
        <v>164.37541399999981</v>
      </c>
      <c r="D274" s="20">
        <f t="shared" si="14"/>
        <v>8.2187706999999914</v>
      </c>
      <c r="E274" s="33">
        <f t="shared" si="12"/>
        <v>5.4791804666666604</v>
      </c>
      <c r="F274" s="33">
        <f t="shared" si="13"/>
        <v>1.5005353691175065</v>
      </c>
    </row>
    <row r="275" spans="1:6" x14ac:dyDescent="0.3">
      <c r="A275" s="5" t="s">
        <v>1</v>
      </c>
      <c r="B275" s="4">
        <v>11</v>
      </c>
      <c r="C275" s="20">
        <v>163.52000000000001</v>
      </c>
      <c r="D275" s="20">
        <f t="shared" si="14"/>
        <v>8.1760000000000002</v>
      </c>
      <c r="E275" s="33">
        <f t="shared" si="12"/>
        <v>5.4506666666666668</v>
      </c>
      <c r="F275" s="33">
        <f t="shared" si="13"/>
        <v>1.4927265433874126</v>
      </c>
    </row>
    <row r="276" spans="1:6" x14ac:dyDescent="0.3">
      <c r="A276" s="5" t="s">
        <v>23</v>
      </c>
      <c r="B276" s="4">
        <v>2</v>
      </c>
      <c r="C276" s="20">
        <v>161.06142</v>
      </c>
      <c r="D276" s="20">
        <f t="shared" si="14"/>
        <v>8.053071000000001</v>
      </c>
      <c r="E276" s="33">
        <f t="shared" si="12"/>
        <v>5.3687139999999998</v>
      </c>
      <c r="F276" s="33">
        <f t="shared" si="13"/>
        <v>1.4702828812968953</v>
      </c>
    </row>
    <row r="277" spans="1:6" x14ac:dyDescent="0.3">
      <c r="A277" s="5" t="s">
        <v>15</v>
      </c>
      <c r="B277" s="4">
        <v>2</v>
      </c>
      <c r="C277" s="20">
        <v>160.49962199999999</v>
      </c>
      <c r="D277" s="20">
        <f t="shared" si="14"/>
        <v>8.0249810999999998</v>
      </c>
      <c r="E277" s="33">
        <f t="shared" si="12"/>
        <v>5.3499873999999998</v>
      </c>
      <c r="F277" s="33">
        <f t="shared" si="13"/>
        <v>1.4651543906742071</v>
      </c>
    </row>
    <row r="278" spans="1:6" x14ac:dyDescent="0.3">
      <c r="A278" s="5" t="s">
        <v>15</v>
      </c>
      <c r="B278" s="4">
        <v>3</v>
      </c>
      <c r="C278" s="20">
        <v>160.49962199999999</v>
      </c>
      <c r="D278" s="20">
        <f t="shared" si="14"/>
        <v>8.0249810999999998</v>
      </c>
      <c r="E278" s="33">
        <f t="shared" si="12"/>
        <v>5.3499873999999998</v>
      </c>
      <c r="F278" s="33">
        <f t="shared" si="13"/>
        <v>1.4651543906742071</v>
      </c>
    </row>
    <row r="279" spans="1:6" x14ac:dyDescent="0.3">
      <c r="A279" s="5" t="s">
        <v>1</v>
      </c>
      <c r="B279" s="4">
        <v>12</v>
      </c>
      <c r="C279" s="20">
        <v>159.88</v>
      </c>
      <c r="D279" s="20">
        <f t="shared" si="14"/>
        <v>7.9939999999999998</v>
      </c>
      <c r="E279" s="33">
        <f t="shared" si="12"/>
        <v>5.3293333333333335</v>
      </c>
      <c r="F279" s="33">
        <f t="shared" si="13"/>
        <v>1.4594980415654326</v>
      </c>
    </row>
    <row r="280" spans="1:6" x14ac:dyDescent="0.3">
      <c r="A280" s="5" t="s">
        <v>25</v>
      </c>
      <c r="B280" s="4">
        <v>2</v>
      </c>
      <c r="C280" s="20">
        <v>159.745</v>
      </c>
      <c r="D280" s="20">
        <f t="shared" si="14"/>
        <v>7.9872500000000004</v>
      </c>
      <c r="E280" s="33">
        <f t="shared" si="12"/>
        <v>5.3248333333333333</v>
      </c>
      <c r="F280" s="33">
        <f t="shared" si="13"/>
        <v>1.458265665811046</v>
      </c>
    </row>
    <row r="281" spans="1:6" x14ac:dyDescent="0.3">
      <c r="A281" s="5" t="s">
        <v>36</v>
      </c>
      <c r="B281" s="4">
        <v>11</v>
      </c>
      <c r="C281" s="20">
        <v>156</v>
      </c>
      <c r="D281" s="20">
        <f t="shared" si="14"/>
        <v>7.8000000000000007</v>
      </c>
      <c r="E281" s="33">
        <f t="shared" si="12"/>
        <v>5.2</v>
      </c>
      <c r="F281" s="33">
        <f t="shared" si="13"/>
        <v>1.4240786495134321</v>
      </c>
    </row>
    <row r="282" spans="1:6" x14ac:dyDescent="0.3">
      <c r="A282" s="5" t="s">
        <v>2</v>
      </c>
      <c r="B282" s="4">
        <v>1</v>
      </c>
      <c r="C282" s="20">
        <v>154.44420000000002</v>
      </c>
      <c r="D282" s="20">
        <f t="shared" si="14"/>
        <v>7.7222100000000014</v>
      </c>
      <c r="E282" s="33">
        <f t="shared" si="12"/>
        <v>5.1481400000000006</v>
      </c>
      <c r="F282" s="33">
        <f t="shared" si="13"/>
        <v>1.4098762035973231</v>
      </c>
    </row>
    <row r="283" spans="1:6" x14ac:dyDescent="0.3">
      <c r="A283" s="5" t="s">
        <v>25</v>
      </c>
      <c r="B283" s="4">
        <v>6</v>
      </c>
      <c r="C283" s="20">
        <v>152.2555669999999</v>
      </c>
      <c r="D283" s="20">
        <f t="shared" si="14"/>
        <v>7.6127783499999957</v>
      </c>
      <c r="E283" s="33">
        <f t="shared" si="12"/>
        <v>5.0751855666666632</v>
      </c>
      <c r="F283" s="33">
        <f t="shared" si="13"/>
        <v>1.3898968091939854</v>
      </c>
    </row>
    <row r="284" spans="1:6" x14ac:dyDescent="0.3">
      <c r="A284" s="5" t="s">
        <v>23</v>
      </c>
      <c r="B284" s="4">
        <v>4</v>
      </c>
      <c r="C284" s="20">
        <v>151.30289999999999</v>
      </c>
      <c r="D284" s="20">
        <f t="shared" si="14"/>
        <v>7.5651450000000002</v>
      </c>
      <c r="E284" s="33">
        <f t="shared" si="12"/>
        <v>5.0434299999999999</v>
      </c>
      <c r="F284" s="33">
        <f t="shared" si="13"/>
        <v>1.3812001890991399</v>
      </c>
    </row>
    <row r="285" spans="1:6" x14ac:dyDescent="0.3">
      <c r="A285" s="5" t="s">
        <v>6</v>
      </c>
      <c r="B285" s="4">
        <v>8</v>
      </c>
      <c r="C285" s="20">
        <v>147.588435</v>
      </c>
      <c r="D285" s="20">
        <f t="shared" si="14"/>
        <v>7.3794217500000006</v>
      </c>
      <c r="E285" s="33">
        <f t="shared" si="12"/>
        <v>4.9196144999999998</v>
      </c>
      <c r="F285" s="33">
        <f t="shared" si="13"/>
        <v>1.3472919179397496</v>
      </c>
    </row>
    <row r="286" spans="1:6" x14ac:dyDescent="0.3">
      <c r="A286" s="5" t="s">
        <v>3</v>
      </c>
      <c r="B286" s="4">
        <v>6</v>
      </c>
      <c r="C286" s="20">
        <v>141.5458799999999</v>
      </c>
      <c r="D286" s="20">
        <f t="shared" si="14"/>
        <v>7.0772939999999949</v>
      </c>
      <c r="E286" s="33">
        <f t="shared" si="12"/>
        <v>4.7181959999999963</v>
      </c>
      <c r="F286" s="33">
        <f t="shared" si="13"/>
        <v>1.2921311899653214</v>
      </c>
    </row>
    <row r="287" spans="1:6" x14ac:dyDescent="0.3">
      <c r="A287" s="5" t="s">
        <v>26</v>
      </c>
      <c r="B287" s="4">
        <v>9</v>
      </c>
      <c r="C287" s="20">
        <v>140</v>
      </c>
      <c r="D287" s="20">
        <f t="shared" si="14"/>
        <v>7</v>
      </c>
      <c r="E287" s="33">
        <f t="shared" si="12"/>
        <v>4.666666666666667</v>
      </c>
      <c r="F287" s="33">
        <f t="shared" si="13"/>
        <v>1.2780193008453875</v>
      </c>
    </row>
    <row r="288" spans="1:6" x14ac:dyDescent="0.3">
      <c r="A288" s="5" t="s">
        <v>26</v>
      </c>
      <c r="B288" s="4">
        <v>8</v>
      </c>
      <c r="C288" s="20">
        <v>135</v>
      </c>
      <c r="D288" s="20">
        <f t="shared" si="14"/>
        <v>6.75</v>
      </c>
      <c r="E288" s="33">
        <f t="shared" si="12"/>
        <v>4.5</v>
      </c>
      <c r="F288" s="33">
        <f t="shared" si="13"/>
        <v>1.2323757543866238</v>
      </c>
    </row>
    <row r="289" spans="1:6" x14ac:dyDescent="0.3">
      <c r="A289" s="5" t="s">
        <v>24</v>
      </c>
      <c r="B289" s="4">
        <v>4</v>
      </c>
      <c r="C289" s="20">
        <v>134.72484999999998</v>
      </c>
      <c r="D289" s="20">
        <f t="shared" si="14"/>
        <v>6.7362424999999995</v>
      </c>
      <c r="E289" s="33">
        <f t="shared" si="12"/>
        <v>4.4908283333333321</v>
      </c>
      <c r="F289" s="33">
        <f t="shared" si="13"/>
        <v>1.2298639900249979</v>
      </c>
    </row>
    <row r="290" spans="1:6" x14ac:dyDescent="0.3">
      <c r="A290" s="5" t="s">
        <v>3</v>
      </c>
      <c r="B290" s="4">
        <v>2</v>
      </c>
      <c r="C290" s="20">
        <v>129.5530399999999</v>
      </c>
      <c r="D290" s="20">
        <f t="shared" si="14"/>
        <v>6.4776519999999955</v>
      </c>
      <c r="E290" s="33">
        <f t="shared" si="12"/>
        <v>4.3184346666666631</v>
      </c>
      <c r="F290" s="33">
        <f t="shared" si="13"/>
        <v>1.1826520400228173</v>
      </c>
    </row>
    <row r="291" spans="1:6" x14ac:dyDescent="0.3">
      <c r="A291" s="5" t="s">
        <v>26</v>
      </c>
      <c r="B291" s="4">
        <v>4</v>
      </c>
      <c r="C291" s="20">
        <v>128.125</v>
      </c>
      <c r="D291" s="20">
        <f t="shared" si="14"/>
        <v>6.40625</v>
      </c>
      <c r="E291" s="33">
        <f t="shared" si="12"/>
        <v>4.270833333333333</v>
      </c>
      <c r="F291" s="33">
        <f t="shared" si="13"/>
        <v>1.1696158780058235</v>
      </c>
    </row>
    <row r="292" spans="1:6" x14ac:dyDescent="0.3">
      <c r="A292" s="5" t="s">
        <v>27</v>
      </c>
      <c r="B292" s="4">
        <v>10</v>
      </c>
      <c r="C292" s="20">
        <v>124.90693999999989</v>
      </c>
      <c r="D292" s="20">
        <f t="shared" si="14"/>
        <v>6.2453469999999953</v>
      </c>
      <c r="E292" s="33">
        <f t="shared" si="12"/>
        <v>4.1635646666666632</v>
      </c>
      <c r="F292" s="33">
        <f t="shared" si="13"/>
        <v>1.1402391437824047</v>
      </c>
    </row>
    <row r="293" spans="1:6" x14ac:dyDescent="0.3">
      <c r="A293" s="5" t="s">
        <v>5</v>
      </c>
      <c r="B293" s="4">
        <v>7</v>
      </c>
      <c r="C293" s="20">
        <v>120.9973699999999</v>
      </c>
      <c r="D293" s="20">
        <f t="shared" si="14"/>
        <v>6.0498684999999952</v>
      </c>
      <c r="E293" s="33">
        <f t="shared" si="12"/>
        <v>4.0332456666666632</v>
      </c>
      <c r="F293" s="33">
        <f t="shared" si="13"/>
        <v>1.1045498157966469</v>
      </c>
    </row>
    <row r="294" spans="1:6" x14ac:dyDescent="0.3">
      <c r="A294" s="5" t="s">
        <v>25</v>
      </c>
      <c r="B294" s="4">
        <v>7</v>
      </c>
      <c r="C294" s="20">
        <v>119.28559899999989</v>
      </c>
      <c r="D294" s="20">
        <f t="shared" si="14"/>
        <v>5.9642799499999946</v>
      </c>
      <c r="E294" s="33">
        <f t="shared" si="12"/>
        <v>3.9761866333333296</v>
      </c>
      <c r="F294" s="33">
        <f t="shared" si="13"/>
        <v>1.0889235559635937</v>
      </c>
    </row>
    <row r="295" spans="1:6" x14ac:dyDescent="0.3">
      <c r="A295" s="5" t="s">
        <v>6</v>
      </c>
      <c r="B295" s="4">
        <v>9</v>
      </c>
      <c r="C295" s="20">
        <v>115.02643500000001</v>
      </c>
      <c r="D295" s="20">
        <f t="shared" si="14"/>
        <v>5.7513217500000007</v>
      </c>
      <c r="E295" s="33">
        <f t="shared" si="12"/>
        <v>3.8342145000000003</v>
      </c>
      <c r="F295" s="33">
        <f t="shared" si="13"/>
        <v>1.0500428859816959</v>
      </c>
    </row>
    <row r="296" spans="1:6" x14ac:dyDescent="0.3">
      <c r="A296" s="5" t="s">
        <v>6</v>
      </c>
      <c r="B296" s="4">
        <v>10</v>
      </c>
      <c r="C296" s="20">
        <v>114.66036999999992</v>
      </c>
      <c r="D296" s="20">
        <f t="shared" si="14"/>
        <v>5.7330184999999965</v>
      </c>
      <c r="E296" s="33">
        <f t="shared" si="12"/>
        <v>3.8220123333333307</v>
      </c>
      <c r="F296" s="33">
        <f t="shared" si="13"/>
        <v>1.0467011850148098</v>
      </c>
    </row>
    <row r="297" spans="1:6" x14ac:dyDescent="0.3">
      <c r="A297" s="5" t="s">
        <v>5</v>
      </c>
      <c r="B297" s="4">
        <v>5</v>
      </c>
      <c r="C297" s="20">
        <v>113.9105999999999</v>
      </c>
      <c r="D297" s="20">
        <f t="shared" si="14"/>
        <v>5.6955299999999953</v>
      </c>
      <c r="E297" s="33">
        <f t="shared" si="12"/>
        <v>3.7970199999999967</v>
      </c>
      <c r="F297" s="33">
        <f t="shared" si="13"/>
        <v>1.039856752649132</v>
      </c>
    </row>
    <row r="298" spans="1:6" x14ac:dyDescent="0.3">
      <c r="A298" s="5" t="s">
        <v>23</v>
      </c>
      <c r="B298" s="4">
        <v>12</v>
      </c>
      <c r="C298" s="20">
        <v>113.17850000000001</v>
      </c>
      <c r="D298" s="20">
        <f t="shared" si="14"/>
        <v>5.6589250000000009</v>
      </c>
      <c r="E298" s="33">
        <f t="shared" si="12"/>
        <v>3.772616666666667</v>
      </c>
      <c r="F298" s="33">
        <f t="shared" si="13"/>
        <v>1.033173624576641</v>
      </c>
    </row>
    <row r="299" spans="1:6" x14ac:dyDescent="0.3">
      <c r="A299" s="5" t="s">
        <v>6</v>
      </c>
      <c r="B299" s="4">
        <v>7</v>
      </c>
      <c r="C299" s="20">
        <v>112.3713699999999</v>
      </c>
      <c r="D299" s="20">
        <f t="shared" si="14"/>
        <v>5.618568499999995</v>
      </c>
      <c r="E299" s="33">
        <f t="shared" si="12"/>
        <v>3.74571233333333</v>
      </c>
      <c r="F299" s="33">
        <f t="shared" si="13"/>
        <v>1.0258055694459873</v>
      </c>
    </row>
    <row r="300" spans="1:6" x14ac:dyDescent="0.3">
      <c r="A300" s="5" t="s">
        <v>26</v>
      </c>
      <c r="B300" s="4">
        <v>6</v>
      </c>
      <c r="C300" s="20">
        <v>112</v>
      </c>
      <c r="D300" s="20">
        <f t="shared" si="14"/>
        <v>5.6000000000000005</v>
      </c>
      <c r="E300" s="33">
        <f t="shared" si="12"/>
        <v>3.7333333333333334</v>
      </c>
      <c r="F300" s="33">
        <f t="shared" si="13"/>
        <v>1.0224154406763102</v>
      </c>
    </row>
    <row r="301" spans="1:6" x14ac:dyDescent="0.3">
      <c r="A301" s="5" t="s">
        <v>25</v>
      </c>
      <c r="B301" s="4">
        <v>8</v>
      </c>
      <c r="C301" s="20">
        <v>111.35072300000002</v>
      </c>
      <c r="D301" s="20">
        <f t="shared" si="14"/>
        <v>5.5675361500000013</v>
      </c>
      <c r="E301" s="33">
        <f t="shared" si="12"/>
        <v>3.7116907666666674</v>
      </c>
      <c r="F301" s="33">
        <f t="shared" si="13"/>
        <v>1.0164883796934889</v>
      </c>
    </row>
    <row r="302" spans="1:6" x14ac:dyDescent="0.3">
      <c r="A302" s="5" t="s">
        <v>33</v>
      </c>
      <c r="B302" s="4">
        <v>4</v>
      </c>
      <c r="C302" s="20">
        <v>106.41600000000001</v>
      </c>
      <c r="D302" s="20">
        <f t="shared" si="14"/>
        <v>5.3208000000000011</v>
      </c>
      <c r="E302" s="33">
        <f t="shared" si="12"/>
        <v>3.5472000000000006</v>
      </c>
      <c r="F302" s="33">
        <f t="shared" si="13"/>
        <v>0.97144072799116277</v>
      </c>
    </row>
    <row r="303" spans="1:6" x14ac:dyDescent="0.3">
      <c r="A303" s="5" t="s">
        <v>6</v>
      </c>
      <c r="B303" s="4">
        <v>2</v>
      </c>
      <c r="C303" s="20">
        <v>104.52500000000001</v>
      </c>
      <c r="D303" s="20">
        <f t="shared" si="14"/>
        <v>5.2262500000000003</v>
      </c>
      <c r="E303" s="33">
        <f t="shared" si="12"/>
        <v>3.4841666666666669</v>
      </c>
      <c r="F303" s="33">
        <f t="shared" si="13"/>
        <v>0.95417833872045821</v>
      </c>
    </row>
    <row r="304" spans="1:6" x14ac:dyDescent="0.3">
      <c r="A304" s="5" t="s">
        <v>6</v>
      </c>
      <c r="B304" s="4">
        <v>11</v>
      </c>
      <c r="C304" s="20">
        <v>100.29001</v>
      </c>
      <c r="D304" s="20">
        <f t="shared" si="14"/>
        <v>5.0145005000000005</v>
      </c>
      <c r="E304" s="33">
        <f t="shared" si="12"/>
        <v>3.3430003333333334</v>
      </c>
      <c r="F304" s="33">
        <f t="shared" si="13"/>
        <v>0.91551834615697814</v>
      </c>
    </row>
    <row r="305" spans="1:6" x14ac:dyDescent="0.3">
      <c r="A305" s="5" t="s">
        <v>26</v>
      </c>
      <c r="B305" s="4">
        <v>12</v>
      </c>
      <c r="C305" s="20">
        <v>100</v>
      </c>
      <c r="D305" s="20">
        <f t="shared" si="14"/>
        <v>5</v>
      </c>
      <c r="E305" s="33">
        <f t="shared" si="12"/>
        <v>3.3333333333333335</v>
      </c>
      <c r="F305" s="33">
        <f t="shared" si="13"/>
        <v>0.9128709291752769</v>
      </c>
    </row>
    <row r="306" spans="1:6" x14ac:dyDescent="0.3">
      <c r="A306" s="5" t="s">
        <v>26</v>
      </c>
      <c r="B306" s="4">
        <v>2</v>
      </c>
      <c r="C306" s="20">
        <v>100</v>
      </c>
      <c r="D306" s="20">
        <f t="shared" si="14"/>
        <v>5</v>
      </c>
      <c r="E306" s="33">
        <f t="shared" si="12"/>
        <v>3.3333333333333335</v>
      </c>
      <c r="F306" s="33">
        <f t="shared" si="13"/>
        <v>0.9128709291752769</v>
      </c>
    </row>
    <row r="307" spans="1:6" x14ac:dyDescent="0.3">
      <c r="A307" s="5" t="s">
        <v>26</v>
      </c>
      <c r="B307" s="4">
        <v>5</v>
      </c>
      <c r="C307" s="20">
        <v>100</v>
      </c>
      <c r="D307" s="20">
        <f t="shared" si="14"/>
        <v>5</v>
      </c>
      <c r="E307" s="33">
        <f t="shared" si="12"/>
        <v>3.3333333333333335</v>
      </c>
      <c r="F307" s="33">
        <f t="shared" si="13"/>
        <v>0.9128709291752769</v>
      </c>
    </row>
    <row r="308" spans="1:6" x14ac:dyDescent="0.3">
      <c r="A308" s="5" t="s">
        <v>26</v>
      </c>
      <c r="B308" s="4">
        <v>10</v>
      </c>
      <c r="C308" s="20">
        <v>100</v>
      </c>
      <c r="D308" s="20">
        <f t="shared" si="14"/>
        <v>5</v>
      </c>
      <c r="E308" s="33">
        <f t="shared" si="12"/>
        <v>3.3333333333333335</v>
      </c>
      <c r="F308" s="33">
        <f t="shared" si="13"/>
        <v>0.9128709291752769</v>
      </c>
    </row>
    <row r="309" spans="1:6" x14ac:dyDescent="0.3">
      <c r="A309" s="5" t="s">
        <v>27</v>
      </c>
      <c r="B309" s="4">
        <v>4</v>
      </c>
      <c r="C309" s="20">
        <v>98.653999999999996</v>
      </c>
      <c r="D309" s="20">
        <f t="shared" si="14"/>
        <v>4.9327000000000005</v>
      </c>
      <c r="E309" s="33">
        <f t="shared" si="12"/>
        <v>3.2884666666666664</v>
      </c>
      <c r="F309" s="33">
        <f t="shared" si="13"/>
        <v>0.90058368646857767</v>
      </c>
    </row>
    <row r="310" spans="1:6" x14ac:dyDescent="0.3">
      <c r="A310" s="5" t="s">
        <v>6</v>
      </c>
      <c r="B310" s="4">
        <v>6</v>
      </c>
      <c r="C310" s="20">
        <v>98.29369099999991</v>
      </c>
      <c r="D310" s="20">
        <f t="shared" si="14"/>
        <v>4.914684549999996</v>
      </c>
      <c r="E310" s="33">
        <f t="shared" si="12"/>
        <v>3.2764563666666637</v>
      </c>
      <c r="F310" s="33">
        <f t="shared" si="13"/>
        <v>0.89729453035237472</v>
      </c>
    </row>
    <row r="311" spans="1:6" x14ac:dyDescent="0.3">
      <c r="A311" s="5" t="s">
        <v>34</v>
      </c>
      <c r="B311" s="4">
        <v>4</v>
      </c>
      <c r="C311" s="20">
        <v>98.000599000000008</v>
      </c>
      <c r="D311" s="20">
        <f t="shared" si="14"/>
        <v>4.9000299500000004</v>
      </c>
      <c r="E311" s="33">
        <f t="shared" si="12"/>
        <v>3.2666866333333338</v>
      </c>
      <c r="F311" s="33">
        <f t="shared" si="13"/>
        <v>0.89461897868863716</v>
      </c>
    </row>
    <row r="312" spans="1:6" x14ac:dyDescent="0.3">
      <c r="A312" s="5" t="s">
        <v>27</v>
      </c>
      <c r="B312" s="4">
        <v>9</v>
      </c>
      <c r="C312" s="20">
        <v>97.076439999999891</v>
      </c>
      <c r="D312" s="20">
        <f t="shared" si="14"/>
        <v>4.8538219999999948</v>
      </c>
      <c r="E312" s="33">
        <f t="shared" si="12"/>
        <v>3.2358813333333298</v>
      </c>
      <c r="F312" s="33">
        <f t="shared" si="13"/>
        <v>0.88618259983827918</v>
      </c>
    </row>
    <row r="313" spans="1:6" x14ac:dyDescent="0.3">
      <c r="A313" s="5" t="s">
        <v>6</v>
      </c>
      <c r="B313" s="4">
        <v>1</v>
      </c>
      <c r="C313" s="20">
        <v>97.049880000000002</v>
      </c>
      <c r="D313" s="20">
        <f t="shared" si="14"/>
        <v>4.8524940000000001</v>
      </c>
      <c r="E313" s="33">
        <f t="shared" si="12"/>
        <v>3.2349960000000002</v>
      </c>
      <c r="F313" s="33">
        <f t="shared" si="13"/>
        <v>0.88594014131949117</v>
      </c>
    </row>
    <row r="314" spans="1:6" x14ac:dyDescent="0.3">
      <c r="A314" s="5" t="s">
        <v>23</v>
      </c>
      <c r="B314" s="4">
        <v>1</v>
      </c>
      <c r="C314" s="20">
        <v>94.473150000000004</v>
      </c>
      <c r="D314" s="20">
        <f t="shared" si="14"/>
        <v>4.7236575000000007</v>
      </c>
      <c r="E314" s="33">
        <f t="shared" si="12"/>
        <v>3.149105</v>
      </c>
      <c r="F314" s="33">
        <f t="shared" si="13"/>
        <v>0.86241792222615321</v>
      </c>
    </row>
    <row r="315" spans="1:6" x14ac:dyDescent="0.3">
      <c r="A315" s="5" t="s">
        <v>28</v>
      </c>
      <c r="B315" s="4">
        <v>2</v>
      </c>
      <c r="C315" s="20">
        <v>90.960000000000008</v>
      </c>
      <c r="D315" s="20">
        <f t="shared" si="14"/>
        <v>4.5480000000000009</v>
      </c>
      <c r="E315" s="33">
        <f t="shared" si="12"/>
        <v>3.0320000000000005</v>
      </c>
      <c r="F315" s="33">
        <f t="shared" si="13"/>
        <v>0.83034739717783201</v>
      </c>
    </row>
    <row r="316" spans="1:6" x14ac:dyDescent="0.3">
      <c r="A316" s="5" t="s">
        <v>27</v>
      </c>
      <c r="B316" s="4">
        <v>12</v>
      </c>
      <c r="C316" s="20">
        <v>88.986819999999994</v>
      </c>
      <c r="D316" s="20">
        <f t="shared" si="14"/>
        <v>4.4493409999999995</v>
      </c>
      <c r="E316" s="33">
        <f t="shared" si="12"/>
        <v>2.9662273333333333</v>
      </c>
      <c r="F316" s="33">
        <f t="shared" si="13"/>
        <v>0.81233481057753099</v>
      </c>
    </row>
    <row r="317" spans="1:6" x14ac:dyDescent="0.3">
      <c r="A317" s="5" t="s">
        <v>6</v>
      </c>
      <c r="B317" s="4">
        <v>5</v>
      </c>
      <c r="C317" s="20">
        <v>88.289290999999906</v>
      </c>
      <c r="D317" s="20">
        <f t="shared" si="14"/>
        <v>4.4144645499999955</v>
      </c>
      <c r="E317" s="33">
        <f t="shared" si="12"/>
        <v>2.9429763666666635</v>
      </c>
      <c r="F317" s="33">
        <f t="shared" si="13"/>
        <v>0.80596727111396327</v>
      </c>
    </row>
    <row r="318" spans="1:6" x14ac:dyDescent="0.3">
      <c r="A318" s="5" t="s">
        <v>33</v>
      </c>
      <c r="B318" s="4">
        <v>12</v>
      </c>
      <c r="C318" s="20">
        <v>87.359999999999985</v>
      </c>
      <c r="D318" s="20">
        <f t="shared" si="14"/>
        <v>4.3679999999999994</v>
      </c>
      <c r="E318" s="33">
        <f t="shared" si="12"/>
        <v>2.9119999999999995</v>
      </c>
      <c r="F318" s="33">
        <f t="shared" si="13"/>
        <v>0.7974840437275218</v>
      </c>
    </row>
    <row r="319" spans="1:6" x14ac:dyDescent="0.3">
      <c r="A319" s="5" t="s">
        <v>27</v>
      </c>
      <c r="B319" s="4">
        <v>1</v>
      </c>
      <c r="C319" s="20">
        <v>83.902000000000001</v>
      </c>
      <c r="D319" s="20">
        <f t="shared" si="14"/>
        <v>4.1951000000000001</v>
      </c>
      <c r="E319" s="33">
        <f t="shared" si="12"/>
        <v>2.7967333333333335</v>
      </c>
      <c r="F319" s="33">
        <f t="shared" si="13"/>
        <v>0.7659169669966408</v>
      </c>
    </row>
    <row r="320" spans="1:6" x14ac:dyDescent="0.3">
      <c r="A320" s="18" t="s">
        <v>23</v>
      </c>
      <c r="B320" s="4">
        <v>5</v>
      </c>
      <c r="C320" s="20">
        <v>83.782000000000011</v>
      </c>
      <c r="D320" s="20">
        <f t="shared" si="14"/>
        <v>4.1891000000000007</v>
      </c>
      <c r="E320" s="33">
        <f t="shared" si="12"/>
        <v>2.7927333333333335</v>
      </c>
      <c r="F320" s="33">
        <f t="shared" si="13"/>
        <v>0.76482152188163055</v>
      </c>
    </row>
    <row r="321" spans="1:6" x14ac:dyDescent="0.3">
      <c r="A321" s="5" t="s">
        <v>15</v>
      </c>
      <c r="B321" s="4">
        <v>9</v>
      </c>
      <c r="C321" s="20">
        <v>80.647999999999996</v>
      </c>
      <c r="D321" s="20">
        <f t="shared" si="14"/>
        <v>4.0324</v>
      </c>
      <c r="E321" s="33">
        <f t="shared" si="12"/>
        <v>2.6882666666666664</v>
      </c>
      <c r="F321" s="33">
        <f t="shared" si="13"/>
        <v>0.73621214696127724</v>
      </c>
    </row>
    <row r="322" spans="1:6" x14ac:dyDescent="0.3">
      <c r="A322" s="5" t="s">
        <v>15</v>
      </c>
      <c r="B322" s="4">
        <v>4</v>
      </c>
      <c r="C322" s="20">
        <v>78.867647000000005</v>
      </c>
      <c r="D322" s="20">
        <f t="shared" si="14"/>
        <v>3.9433823500000003</v>
      </c>
      <c r="E322" s="33">
        <f t="shared" ref="E322:E389" si="15">C322/30</f>
        <v>2.628921566666667</v>
      </c>
      <c r="F322" s="33">
        <f t="shared" ref="F322:F389" si="16">D322/30^0.5</f>
        <v>0.71995982198757735</v>
      </c>
    </row>
    <row r="323" spans="1:6" x14ac:dyDescent="0.3">
      <c r="A323" s="5" t="s">
        <v>36</v>
      </c>
      <c r="B323" s="4">
        <v>7</v>
      </c>
      <c r="C323" s="20">
        <v>78</v>
      </c>
      <c r="D323" s="20">
        <f t="shared" ref="D323:D386" si="17">C323*0.05</f>
        <v>3.9000000000000004</v>
      </c>
      <c r="E323" s="33">
        <f t="shared" si="15"/>
        <v>2.6</v>
      </c>
      <c r="F323" s="33">
        <f t="shared" si="16"/>
        <v>0.71203932475671605</v>
      </c>
    </row>
    <row r="324" spans="1:6" x14ac:dyDescent="0.3">
      <c r="A324" s="5" t="s">
        <v>27</v>
      </c>
      <c r="B324" s="4">
        <v>7</v>
      </c>
      <c r="C324" s="20">
        <v>77.612999999999886</v>
      </c>
      <c r="D324" s="20">
        <f t="shared" si="17"/>
        <v>3.8806499999999944</v>
      </c>
      <c r="E324" s="33">
        <f t="shared" si="15"/>
        <v>2.5870999999999964</v>
      </c>
      <c r="F324" s="33">
        <f t="shared" si="16"/>
        <v>0.70850651426080657</v>
      </c>
    </row>
    <row r="325" spans="1:6" x14ac:dyDescent="0.3">
      <c r="A325" s="5" t="s">
        <v>1</v>
      </c>
      <c r="B325" s="4">
        <v>1</v>
      </c>
      <c r="C325" s="20">
        <v>77</v>
      </c>
      <c r="D325" s="20">
        <f t="shared" si="17"/>
        <v>3.85</v>
      </c>
      <c r="E325" s="33">
        <f t="shared" si="15"/>
        <v>2.5666666666666669</v>
      </c>
      <c r="F325" s="33">
        <f t="shared" si="16"/>
        <v>0.70291061546496314</v>
      </c>
    </row>
    <row r="326" spans="1:6" x14ac:dyDescent="0.3">
      <c r="A326" s="5" t="s">
        <v>33</v>
      </c>
      <c r="B326" s="4">
        <v>3</v>
      </c>
      <c r="C326" s="20">
        <v>76.525679999999994</v>
      </c>
      <c r="D326" s="20">
        <f t="shared" si="17"/>
        <v>3.8262839999999998</v>
      </c>
      <c r="E326" s="33">
        <f t="shared" si="15"/>
        <v>2.550856</v>
      </c>
      <c r="F326" s="33">
        <f t="shared" si="16"/>
        <v>0.69858068607369894</v>
      </c>
    </row>
    <row r="327" spans="1:6" x14ac:dyDescent="0.3">
      <c r="A327" s="5" t="s">
        <v>27</v>
      </c>
      <c r="B327" s="4">
        <v>6</v>
      </c>
      <c r="C327" s="20">
        <v>76.064539999999994</v>
      </c>
      <c r="D327" s="20">
        <f t="shared" si="17"/>
        <v>3.8032269999999997</v>
      </c>
      <c r="E327" s="33">
        <f t="shared" si="15"/>
        <v>2.5354846666666666</v>
      </c>
      <c r="F327" s="33">
        <f t="shared" si="16"/>
        <v>0.69437107307090007</v>
      </c>
    </row>
    <row r="328" spans="1:6" x14ac:dyDescent="0.3">
      <c r="A328" s="5" t="s">
        <v>26</v>
      </c>
      <c r="B328" s="4">
        <v>11</v>
      </c>
      <c r="C328" s="20">
        <v>75</v>
      </c>
      <c r="D328" s="20">
        <f t="shared" si="17"/>
        <v>3.75</v>
      </c>
      <c r="E328" s="33">
        <f t="shared" si="15"/>
        <v>2.5</v>
      </c>
      <c r="F328" s="33">
        <f t="shared" si="16"/>
        <v>0.68465319688145765</v>
      </c>
    </row>
    <row r="329" spans="1:6" x14ac:dyDescent="0.3">
      <c r="A329" s="5" t="s">
        <v>26</v>
      </c>
      <c r="B329" s="4">
        <v>1</v>
      </c>
      <c r="C329" s="20">
        <v>75</v>
      </c>
      <c r="D329" s="20">
        <f t="shared" si="17"/>
        <v>3.75</v>
      </c>
      <c r="E329" s="33">
        <f t="shared" si="15"/>
        <v>2.5</v>
      </c>
      <c r="F329" s="33">
        <f t="shared" si="16"/>
        <v>0.68465319688145765</v>
      </c>
    </row>
    <row r="330" spans="1:6" x14ac:dyDescent="0.3">
      <c r="A330" s="5" t="s">
        <v>26</v>
      </c>
      <c r="B330" s="4">
        <v>7</v>
      </c>
      <c r="C330" s="20">
        <v>75</v>
      </c>
      <c r="D330" s="20">
        <f t="shared" si="17"/>
        <v>3.75</v>
      </c>
      <c r="E330" s="33">
        <f t="shared" si="15"/>
        <v>2.5</v>
      </c>
      <c r="F330" s="33">
        <f t="shared" si="16"/>
        <v>0.68465319688145765</v>
      </c>
    </row>
    <row r="331" spans="1:6" x14ac:dyDescent="0.3">
      <c r="A331" s="5" t="s">
        <v>26</v>
      </c>
      <c r="B331" s="4">
        <v>3</v>
      </c>
      <c r="C331" s="20">
        <v>72</v>
      </c>
      <c r="D331" s="20">
        <f t="shared" si="17"/>
        <v>3.6</v>
      </c>
      <c r="E331" s="33">
        <f t="shared" si="15"/>
        <v>2.4</v>
      </c>
      <c r="F331" s="33">
        <f t="shared" si="16"/>
        <v>0.65726706900619936</v>
      </c>
    </row>
    <row r="332" spans="1:6" x14ac:dyDescent="0.3">
      <c r="A332" s="5" t="s">
        <v>33</v>
      </c>
      <c r="B332" s="4">
        <v>5</v>
      </c>
      <c r="C332" s="20">
        <v>65.873760000000004</v>
      </c>
      <c r="D332" s="20">
        <f t="shared" si="17"/>
        <v>3.2936880000000004</v>
      </c>
      <c r="E332" s="33">
        <f t="shared" si="15"/>
        <v>2.195792</v>
      </c>
      <c r="F332" s="33">
        <f t="shared" si="16"/>
        <v>0.60134240499469194</v>
      </c>
    </row>
    <row r="333" spans="1:6" x14ac:dyDescent="0.3">
      <c r="A333" s="5" t="s">
        <v>15</v>
      </c>
      <c r="B333" s="4">
        <v>8</v>
      </c>
      <c r="C333" s="20">
        <v>65.674800000000005</v>
      </c>
      <c r="D333" s="20">
        <f t="shared" si="17"/>
        <v>3.2837400000000003</v>
      </c>
      <c r="E333" s="33">
        <f t="shared" si="15"/>
        <v>2.1891600000000002</v>
      </c>
      <c r="F333" s="33">
        <f t="shared" si="16"/>
        <v>0.5995261569940048</v>
      </c>
    </row>
    <row r="334" spans="1:6" x14ac:dyDescent="0.3">
      <c r="A334" s="5" t="s">
        <v>25</v>
      </c>
      <c r="B334" s="4">
        <v>12</v>
      </c>
      <c r="C334" s="20">
        <v>65.365828000000008</v>
      </c>
      <c r="D334" s="20">
        <f t="shared" si="17"/>
        <v>3.2682914000000007</v>
      </c>
      <c r="E334" s="33">
        <f t="shared" si="15"/>
        <v>2.1788609333333335</v>
      </c>
      <c r="F334" s="33">
        <f t="shared" si="16"/>
        <v>0.59670564142671345</v>
      </c>
    </row>
    <row r="335" spans="1:6" x14ac:dyDescent="0.3">
      <c r="A335" s="5" t="s">
        <v>23</v>
      </c>
      <c r="B335" s="4">
        <v>6</v>
      </c>
      <c r="C335" s="20">
        <v>63.932000000000002</v>
      </c>
      <c r="D335" s="20">
        <f t="shared" si="17"/>
        <v>3.1966000000000001</v>
      </c>
      <c r="E335" s="33">
        <f t="shared" si="15"/>
        <v>2.1310666666666669</v>
      </c>
      <c r="F335" s="33">
        <f t="shared" si="16"/>
        <v>0.58361664244033806</v>
      </c>
    </row>
    <row r="336" spans="1:6" x14ac:dyDescent="0.3">
      <c r="A336" s="5" t="s">
        <v>28</v>
      </c>
      <c r="B336" s="4">
        <v>12</v>
      </c>
      <c r="C336" s="20">
        <v>62.1</v>
      </c>
      <c r="D336" s="20">
        <f t="shared" si="17"/>
        <v>3.1050000000000004</v>
      </c>
      <c r="E336" s="33">
        <f t="shared" si="15"/>
        <v>2.0699999999999998</v>
      </c>
      <c r="F336" s="33">
        <f t="shared" si="16"/>
        <v>0.56689284701784703</v>
      </c>
    </row>
    <row r="337" spans="1:6" x14ac:dyDescent="0.3">
      <c r="A337" s="5" t="s">
        <v>28</v>
      </c>
      <c r="B337" s="4">
        <v>9</v>
      </c>
      <c r="C337" s="20">
        <v>58.739999999999995</v>
      </c>
      <c r="D337" s="20">
        <f t="shared" si="17"/>
        <v>2.9369999999999998</v>
      </c>
      <c r="E337" s="33">
        <f t="shared" si="15"/>
        <v>1.9579999999999997</v>
      </c>
      <c r="F337" s="33">
        <f t="shared" si="16"/>
        <v>0.53622038379755754</v>
      </c>
    </row>
    <row r="338" spans="1:6" x14ac:dyDescent="0.3">
      <c r="A338" s="5" t="s">
        <v>27</v>
      </c>
      <c r="B338" s="4">
        <v>5</v>
      </c>
      <c r="C338" s="20">
        <v>58.042619999999886</v>
      </c>
      <c r="D338" s="20">
        <f t="shared" si="17"/>
        <v>2.9021309999999945</v>
      </c>
      <c r="E338" s="33">
        <f t="shared" si="15"/>
        <v>1.9347539999999961</v>
      </c>
      <c r="F338" s="33">
        <f t="shared" si="16"/>
        <v>0.52985420451167409</v>
      </c>
    </row>
    <row r="339" spans="1:6" x14ac:dyDescent="0.3">
      <c r="A339" s="5" t="s">
        <v>28</v>
      </c>
      <c r="B339" s="4">
        <v>3</v>
      </c>
      <c r="C339" s="20">
        <v>57.54</v>
      </c>
      <c r="D339" s="20">
        <f t="shared" si="17"/>
        <v>2.8770000000000002</v>
      </c>
      <c r="E339" s="33">
        <f t="shared" si="15"/>
        <v>1.9179999999999999</v>
      </c>
      <c r="F339" s="33">
        <f t="shared" si="16"/>
        <v>0.52526593264745436</v>
      </c>
    </row>
    <row r="340" spans="1:6" x14ac:dyDescent="0.3">
      <c r="A340" s="5" t="s">
        <v>27</v>
      </c>
      <c r="B340" s="4">
        <v>2</v>
      </c>
      <c r="C340" s="20">
        <v>56.97</v>
      </c>
      <c r="D340" s="20">
        <f t="shared" si="17"/>
        <v>2.8485</v>
      </c>
      <c r="E340" s="33">
        <f t="shared" si="15"/>
        <v>1.899</v>
      </c>
      <c r="F340" s="33">
        <f t="shared" si="16"/>
        <v>0.52006256835115527</v>
      </c>
    </row>
    <row r="341" spans="1:6" x14ac:dyDescent="0.3">
      <c r="A341" s="5" t="s">
        <v>1</v>
      </c>
      <c r="B341" s="4">
        <v>4</v>
      </c>
      <c r="C341" s="20">
        <v>56</v>
      </c>
      <c r="D341" s="20">
        <f t="shared" si="17"/>
        <v>2.8000000000000003</v>
      </c>
      <c r="E341" s="33">
        <f t="shared" si="15"/>
        <v>1.8666666666666667</v>
      </c>
      <c r="F341" s="33">
        <f t="shared" si="16"/>
        <v>0.51120772033815509</v>
      </c>
    </row>
    <row r="342" spans="1:6" x14ac:dyDescent="0.3">
      <c r="A342" s="5" t="s">
        <v>1</v>
      </c>
      <c r="B342" s="4">
        <v>2</v>
      </c>
      <c r="C342" s="20">
        <v>56</v>
      </c>
      <c r="D342" s="20">
        <f t="shared" si="17"/>
        <v>2.8000000000000003</v>
      </c>
      <c r="E342" s="33">
        <f t="shared" si="15"/>
        <v>1.8666666666666667</v>
      </c>
      <c r="F342" s="33">
        <f t="shared" si="16"/>
        <v>0.51120772033815509</v>
      </c>
    </row>
    <row r="343" spans="1:6" x14ac:dyDescent="0.3">
      <c r="A343" s="5" t="s">
        <v>1</v>
      </c>
      <c r="B343" s="4">
        <v>3</v>
      </c>
      <c r="C343" s="20">
        <v>56</v>
      </c>
      <c r="D343" s="20">
        <f t="shared" si="17"/>
        <v>2.8000000000000003</v>
      </c>
      <c r="E343" s="33">
        <f t="shared" si="15"/>
        <v>1.8666666666666667</v>
      </c>
      <c r="F343" s="33">
        <f t="shared" si="16"/>
        <v>0.51120772033815509</v>
      </c>
    </row>
    <row r="344" spans="1:6" x14ac:dyDescent="0.3">
      <c r="A344" s="5" t="s">
        <v>23</v>
      </c>
      <c r="B344" s="4">
        <v>8</v>
      </c>
      <c r="C344" s="20">
        <v>55.664000000000001</v>
      </c>
      <c r="D344" s="20">
        <f t="shared" si="17"/>
        <v>2.7832000000000003</v>
      </c>
      <c r="E344" s="33">
        <f t="shared" si="15"/>
        <v>1.8554666666666668</v>
      </c>
      <c r="F344" s="33">
        <f t="shared" si="16"/>
        <v>0.50814047401612616</v>
      </c>
    </row>
    <row r="345" spans="1:6" x14ac:dyDescent="0.3">
      <c r="A345" s="5" t="s">
        <v>33</v>
      </c>
      <c r="B345" s="4">
        <v>7</v>
      </c>
      <c r="C345" s="20">
        <v>55.56</v>
      </c>
      <c r="D345" s="20">
        <f t="shared" si="17"/>
        <v>2.7780000000000005</v>
      </c>
      <c r="E345" s="33">
        <f t="shared" si="15"/>
        <v>1.8520000000000001</v>
      </c>
      <c r="F345" s="33">
        <f t="shared" si="16"/>
        <v>0.50719108824978387</v>
      </c>
    </row>
    <row r="346" spans="1:6" x14ac:dyDescent="0.3">
      <c r="A346" s="5" t="s">
        <v>33</v>
      </c>
      <c r="B346" s="4">
        <v>11</v>
      </c>
      <c r="C346" s="20">
        <v>55.44</v>
      </c>
      <c r="D346" s="20">
        <f t="shared" si="17"/>
        <v>2.7720000000000002</v>
      </c>
      <c r="E346" s="33">
        <f t="shared" si="15"/>
        <v>1.8479999999999999</v>
      </c>
      <c r="F346" s="33">
        <f t="shared" si="16"/>
        <v>0.50609564313477351</v>
      </c>
    </row>
    <row r="347" spans="1:6" x14ac:dyDescent="0.3">
      <c r="A347" s="5" t="s">
        <v>27</v>
      </c>
      <c r="B347" s="4">
        <v>11</v>
      </c>
      <c r="C347" s="20">
        <v>50.1856399999999</v>
      </c>
      <c r="D347" s="20">
        <f t="shared" si="17"/>
        <v>2.5092819999999953</v>
      </c>
      <c r="E347" s="33">
        <f t="shared" si="15"/>
        <v>1.6728546666666633</v>
      </c>
      <c r="F347" s="33">
        <f t="shared" si="16"/>
        <v>0.45813011818055854</v>
      </c>
    </row>
    <row r="348" spans="1:6" x14ac:dyDescent="0.3">
      <c r="A348" s="5" t="s">
        <v>33</v>
      </c>
      <c r="B348" s="4">
        <v>6</v>
      </c>
      <c r="C348" s="20">
        <v>49.89</v>
      </c>
      <c r="D348" s="20">
        <f t="shared" si="17"/>
        <v>2.4945000000000004</v>
      </c>
      <c r="E348" s="33">
        <f t="shared" si="15"/>
        <v>1.663</v>
      </c>
      <c r="F348" s="33">
        <f t="shared" si="16"/>
        <v>0.4554313065655457</v>
      </c>
    </row>
    <row r="349" spans="1:6" x14ac:dyDescent="0.3">
      <c r="A349" s="5" t="s">
        <v>28</v>
      </c>
      <c r="B349" s="4">
        <v>11</v>
      </c>
      <c r="C349" s="20">
        <v>49.5</v>
      </c>
      <c r="D349" s="20">
        <f t="shared" si="17"/>
        <v>2.4750000000000001</v>
      </c>
      <c r="E349" s="33">
        <f t="shared" si="15"/>
        <v>1.65</v>
      </c>
      <c r="F349" s="33">
        <f t="shared" si="16"/>
        <v>0.45187110994176205</v>
      </c>
    </row>
    <row r="350" spans="1:6" x14ac:dyDescent="0.3">
      <c r="A350" s="5" t="s">
        <v>28</v>
      </c>
      <c r="B350" s="4">
        <v>10</v>
      </c>
      <c r="C350" s="20">
        <v>49.5</v>
      </c>
      <c r="D350" s="20">
        <f t="shared" si="17"/>
        <v>2.4750000000000001</v>
      </c>
      <c r="E350" s="33">
        <f t="shared" si="15"/>
        <v>1.65</v>
      </c>
      <c r="F350" s="33">
        <f t="shared" si="16"/>
        <v>0.45187110994176205</v>
      </c>
    </row>
    <row r="351" spans="1:6" x14ac:dyDescent="0.3">
      <c r="A351" s="5" t="s">
        <v>31</v>
      </c>
      <c r="B351" s="4">
        <v>3</v>
      </c>
      <c r="C351" s="20">
        <v>48.06</v>
      </c>
      <c r="D351" s="20">
        <f t="shared" si="17"/>
        <v>2.4030000000000005</v>
      </c>
      <c r="E351" s="33">
        <f t="shared" si="15"/>
        <v>1.6020000000000001</v>
      </c>
      <c r="F351" s="33">
        <f t="shared" si="16"/>
        <v>0.43872576856163814</v>
      </c>
    </row>
    <row r="352" spans="1:6" x14ac:dyDescent="0.3">
      <c r="A352" s="5" t="s">
        <v>15</v>
      </c>
      <c r="B352" s="4">
        <v>11</v>
      </c>
      <c r="C352" s="20">
        <v>48</v>
      </c>
      <c r="D352" s="20">
        <f t="shared" si="17"/>
        <v>2.4000000000000004</v>
      </c>
      <c r="E352" s="33">
        <f t="shared" si="15"/>
        <v>1.6</v>
      </c>
      <c r="F352" s="33">
        <f t="shared" si="16"/>
        <v>0.43817804600413296</v>
      </c>
    </row>
    <row r="353" spans="1:6" x14ac:dyDescent="0.3">
      <c r="A353" s="5" t="s">
        <v>28</v>
      </c>
      <c r="B353" s="4">
        <v>1</v>
      </c>
      <c r="C353" s="20">
        <v>45.3</v>
      </c>
      <c r="D353" s="20">
        <f t="shared" si="17"/>
        <v>2.2650000000000001</v>
      </c>
      <c r="E353" s="33">
        <f t="shared" si="15"/>
        <v>1.51</v>
      </c>
      <c r="F353" s="33">
        <f t="shared" si="16"/>
        <v>0.41353053091640041</v>
      </c>
    </row>
    <row r="354" spans="1:6" x14ac:dyDescent="0.3">
      <c r="A354" s="47" t="s">
        <v>32</v>
      </c>
      <c r="B354" s="4">
        <v>1</v>
      </c>
      <c r="C354" s="20">
        <v>45.24</v>
      </c>
      <c r="D354" s="20">
        <f t="shared" si="17"/>
        <v>2.262</v>
      </c>
      <c r="E354" s="33">
        <f t="shared" si="15"/>
        <v>1.508</v>
      </c>
      <c r="F354" s="33">
        <f t="shared" si="16"/>
        <v>0.41298280835889523</v>
      </c>
    </row>
    <row r="355" spans="1:6" x14ac:dyDescent="0.3">
      <c r="A355" s="5" t="s">
        <v>15</v>
      </c>
      <c r="B355" s="4">
        <v>7</v>
      </c>
      <c r="C355" s="20">
        <v>43.2</v>
      </c>
      <c r="D355" s="20">
        <f t="shared" si="17"/>
        <v>2.16</v>
      </c>
      <c r="E355" s="33">
        <f t="shared" si="15"/>
        <v>1.4400000000000002</v>
      </c>
      <c r="F355" s="33">
        <f t="shared" si="16"/>
        <v>0.39436024140371961</v>
      </c>
    </row>
    <row r="356" spans="1:6" x14ac:dyDescent="0.3">
      <c r="A356" s="5" t="s">
        <v>31</v>
      </c>
      <c r="B356" s="4">
        <v>4</v>
      </c>
      <c r="C356" s="20">
        <v>42.598980000000005</v>
      </c>
      <c r="D356" s="20">
        <f t="shared" si="17"/>
        <v>2.1299490000000003</v>
      </c>
      <c r="E356" s="33">
        <f t="shared" si="15"/>
        <v>1.4199660000000001</v>
      </c>
      <c r="F356" s="33">
        <f t="shared" si="16"/>
        <v>0.38887370454519038</v>
      </c>
    </row>
    <row r="357" spans="1:6" x14ac:dyDescent="0.3">
      <c r="A357" s="5" t="s">
        <v>28</v>
      </c>
      <c r="B357" s="4">
        <v>7</v>
      </c>
      <c r="C357" s="20">
        <v>42</v>
      </c>
      <c r="D357" s="20">
        <f t="shared" si="17"/>
        <v>2.1</v>
      </c>
      <c r="E357" s="33">
        <f t="shared" si="15"/>
        <v>1.4</v>
      </c>
      <c r="F357" s="33">
        <f t="shared" si="16"/>
        <v>0.38340579025361632</v>
      </c>
    </row>
    <row r="358" spans="1:6" x14ac:dyDescent="0.3">
      <c r="A358" s="5" t="s">
        <v>27</v>
      </c>
      <c r="B358" s="4">
        <v>8</v>
      </c>
      <c r="C358" s="20">
        <v>41.948099999999997</v>
      </c>
      <c r="D358" s="20">
        <f t="shared" si="17"/>
        <v>2.0974049999999997</v>
      </c>
      <c r="E358" s="33">
        <f t="shared" si="15"/>
        <v>1.3982699999999999</v>
      </c>
      <c r="F358" s="33">
        <f t="shared" si="16"/>
        <v>0.38293201024137424</v>
      </c>
    </row>
    <row r="359" spans="1:6" x14ac:dyDescent="0.3">
      <c r="A359" s="5" t="s">
        <v>33</v>
      </c>
      <c r="B359" s="4">
        <v>9</v>
      </c>
      <c r="C359" s="20">
        <v>39.299999999999997</v>
      </c>
      <c r="D359" s="20">
        <f t="shared" si="17"/>
        <v>1.9649999999999999</v>
      </c>
      <c r="E359" s="33">
        <f t="shared" si="15"/>
        <v>1.3099999999999998</v>
      </c>
      <c r="F359" s="33">
        <f t="shared" si="16"/>
        <v>0.35875827516588377</v>
      </c>
    </row>
    <row r="360" spans="1:6" x14ac:dyDescent="0.3">
      <c r="A360" s="5" t="s">
        <v>27</v>
      </c>
      <c r="B360" s="4">
        <v>3</v>
      </c>
      <c r="C360" s="20">
        <v>35.1</v>
      </c>
      <c r="D360" s="20">
        <f t="shared" si="17"/>
        <v>1.7550000000000001</v>
      </c>
      <c r="E360" s="33">
        <f t="shared" si="15"/>
        <v>1.1700000000000002</v>
      </c>
      <c r="F360" s="33">
        <f t="shared" si="16"/>
        <v>0.32041769614052218</v>
      </c>
    </row>
    <row r="361" spans="1:6" x14ac:dyDescent="0.3">
      <c r="A361" s="5" t="s">
        <v>31</v>
      </c>
      <c r="B361" s="4">
        <v>6</v>
      </c>
      <c r="C361" s="20">
        <v>35.1</v>
      </c>
      <c r="D361" s="20">
        <f t="shared" si="17"/>
        <v>1.7550000000000001</v>
      </c>
      <c r="E361" s="33">
        <f t="shared" si="15"/>
        <v>1.1700000000000002</v>
      </c>
      <c r="F361" s="33">
        <f t="shared" si="16"/>
        <v>0.32041769614052218</v>
      </c>
    </row>
    <row r="362" spans="1:6" x14ac:dyDescent="0.3">
      <c r="A362" s="5" t="s">
        <v>31</v>
      </c>
      <c r="B362" s="4">
        <v>8</v>
      </c>
      <c r="C362" s="20">
        <v>30.3507</v>
      </c>
      <c r="D362" s="20">
        <f t="shared" si="17"/>
        <v>1.5175350000000001</v>
      </c>
      <c r="E362" s="33">
        <f t="shared" si="15"/>
        <v>1.01169</v>
      </c>
      <c r="F362" s="33">
        <f t="shared" si="16"/>
        <v>0.27706271710120078</v>
      </c>
    </row>
    <row r="363" spans="1:6" x14ac:dyDescent="0.3">
      <c r="A363" s="5" t="s">
        <v>33</v>
      </c>
      <c r="B363" s="4">
        <v>8</v>
      </c>
      <c r="C363" s="20">
        <v>29.1</v>
      </c>
      <c r="D363" s="20">
        <f t="shared" si="17"/>
        <v>1.4550000000000001</v>
      </c>
      <c r="E363" s="33">
        <f t="shared" si="15"/>
        <v>0.97000000000000008</v>
      </c>
      <c r="F363" s="33">
        <f t="shared" si="16"/>
        <v>0.26564544039000559</v>
      </c>
    </row>
    <row r="364" spans="1:6" x14ac:dyDescent="0.3">
      <c r="A364" s="5" t="s">
        <v>31</v>
      </c>
      <c r="B364" s="4">
        <v>7</v>
      </c>
      <c r="C364" s="20">
        <v>27.36936</v>
      </c>
      <c r="D364" s="20">
        <f t="shared" si="17"/>
        <v>1.368468</v>
      </c>
      <c r="E364" s="33">
        <f t="shared" si="15"/>
        <v>0.91231200000000001</v>
      </c>
      <c r="F364" s="33">
        <f t="shared" si="16"/>
        <v>0.24984693094132657</v>
      </c>
    </row>
    <row r="365" spans="1:6" x14ac:dyDescent="0.3">
      <c r="A365" s="18" t="s">
        <v>15</v>
      </c>
      <c r="B365" s="4">
        <v>10</v>
      </c>
      <c r="C365" s="20">
        <v>24</v>
      </c>
      <c r="D365" s="20">
        <f t="shared" si="17"/>
        <v>1.2000000000000002</v>
      </c>
      <c r="E365" s="33">
        <f t="shared" si="15"/>
        <v>0.8</v>
      </c>
      <c r="F365" s="33">
        <f t="shared" si="16"/>
        <v>0.21908902300206648</v>
      </c>
    </row>
    <row r="366" spans="1:6" x14ac:dyDescent="0.3">
      <c r="A366" s="5" t="s">
        <v>33</v>
      </c>
      <c r="B366" s="4">
        <v>10</v>
      </c>
      <c r="C366" s="20">
        <v>22.68</v>
      </c>
      <c r="D366" s="20">
        <f t="shared" si="17"/>
        <v>1.1340000000000001</v>
      </c>
      <c r="E366" s="33">
        <f t="shared" si="15"/>
        <v>0.75600000000000001</v>
      </c>
      <c r="F366" s="33">
        <f t="shared" si="16"/>
        <v>0.20703912673695282</v>
      </c>
    </row>
    <row r="367" spans="1:6" x14ac:dyDescent="0.3">
      <c r="A367" s="5" t="s">
        <v>15</v>
      </c>
      <c r="B367" s="4">
        <v>1</v>
      </c>
      <c r="C367" s="20">
        <v>21.6</v>
      </c>
      <c r="D367" s="20">
        <f t="shared" si="17"/>
        <v>1.08</v>
      </c>
      <c r="E367" s="33">
        <f t="shared" si="15"/>
        <v>0.72000000000000008</v>
      </c>
      <c r="F367" s="33">
        <f t="shared" si="16"/>
        <v>0.19718012070185981</v>
      </c>
    </row>
    <row r="368" spans="1:6" x14ac:dyDescent="0.3">
      <c r="A368" s="5" t="s">
        <v>15</v>
      </c>
      <c r="B368" s="4">
        <v>6</v>
      </c>
      <c r="C368" s="20">
        <v>21.6</v>
      </c>
      <c r="D368" s="20">
        <f t="shared" si="17"/>
        <v>1.08</v>
      </c>
      <c r="E368" s="33">
        <f t="shared" si="15"/>
        <v>0.72000000000000008</v>
      </c>
      <c r="F368" s="33">
        <f t="shared" si="16"/>
        <v>0.19718012070185981</v>
      </c>
    </row>
    <row r="369" spans="1:6" x14ac:dyDescent="0.3">
      <c r="A369" s="5" t="s">
        <v>31</v>
      </c>
      <c r="B369" s="4">
        <v>11</v>
      </c>
      <c r="C369" s="20">
        <v>21.6</v>
      </c>
      <c r="D369" s="20">
        <f t="shared" si="17"/>
        <v>1.08</v>
      </c>
      <c r="E369" s="33">
        <f t="shared" si="15"/>
        <v>0.72000000000000008</v>
      </c>
      <c r="F369" s="33">
        <f t="shared" si="16"/>
        <v>0.19718012070185981</v>
      </c>
    </row>
    <row r="370" spans="1:6" x14ac:dyDescent="0.3">
      <c r="A370" s="47" t="s">
        <v>31</v>
      </c>
      <c r="B370" s="4">
        <v>12</v>
      </c>
      <c r="C370" s="20">
        <v>21.6</v>
      </c>
      <c r="D370" s="20">
        <f t="shared" si="17"/>
        <v>1.08</v>
      </c>
      <c r="E370" s="33">
        <f t="shared" si="15"/>
        <v>0.72000000000000008</v>
      </c>
      <c r="F370" s="33">
        <f t="shared" si="16"/>
        <v>0.19718012070185981</v>
      </c>
    </row>
    <row r="371" spans="1:6" x14ac:dyDescent="0.3">
      <c r="A371" s="5" t="s">
        <v>31</v>
      </c>
      <c r="B371" s="4">
        <v>2</v>
      </c>
      <c r="C371" s="20">
        <v>21.6</v>
      </c>
      <c r="D371" s="20">
        <f t="shared" si="17"/>
        <v>1.08</v>
      </c>
      <c r="E371" s="33">
        <f t="shared" si="15"/>
        <v>0.72000000000000008</v>
      </c>
      <c r="F371" s="33">
        <f t="shared" si="16"/>
        <v>0.19718012070185981</v>
      </c>
    </row>
    <row r="372" spans="1:6" x14ac:dyDescent="0.3">
      <c r="A372" s="5" t="s">
        <v>31</v>
      </c>
      <c r="B372" s="4">
        <v>1</v>
      </c>
      <c r="C372" s="20">
        <v>21.6</v>
      </c>
      <c r="D372" s="20">
        <f t="shared" si="17"/>
        <v>1.08</v>
      </c>
      <c r="E372" s="33">
        <f t="shared" si="15"/>
        <v>0.72000000000000008</v>
      </c>
      <c r="F372" s="33">
        <f t="shared" si="16"/>
        <v>0.19718012070185981</v>
      </c>
    </row>
    <row r="373" spans="1:6" x14ac:dyDescent="0.3">
      <c r="A373" s="5" t="s">
        <v>31</v>
      </c>
      <c r="B373" s="4">
        <v>5</v>
      </c>
      <c r="C373" s="20">
        <v>21.6</v>
      </c>
      <c r="D373" s="20">
        <f t="shared" si="17"/>
        <v>1.08</v>
      </c>
      <c r="E373" s="33">
        <f t="shared" si="15"/>
        <v>0.72000000000000008</v>
      </c>
      <c r="F373" s="33">
        <f t="shared" si="16"/>
        <v>0.19718012070185981</v>
      </c>
    </row>
    <row r="374" spans="1:6" x14ac:dyDescent="0.3">
      <c r="A374" s="5" t="s">
        <v>31</v>
      </c>
      <c r="B374" s="4">
        <v>10</v>
      </c>
      <c r="C374" s="20">
        <v>21.6</v>
      </c>
      <c r="D374" s="20">
        <f t="shared" si="17"/>
        <v>1.08</v>
      </c>
      <c r="E374" s="33">
        <f t="shared" si="15"/>
        <v>0.72000000000000008</v>
      </c>
      <c r="F374" s="33">
        <f t="shared" si="16"/>
        <v>0.19718012070185981</v>
      </c>
    </row>
    <row r="375" spans="1:6" x14ac:dyDescent="0.3">
      <c r="A375" s="5" t="s">
        <v>31</v>
      </c>
      <c r="B375" s="4">
        <v>9</v>
      </c>
      <c r="C375" s="20">
        <v>21.6</v>
      </c>
      <c r="D375" s="20">
        <f t="shared" si="17"/>
        <v>1.08</v>
      </c>
      <c r="E375" s="33">
        <f t="shared" si="15"/>
        <v>0.72000000000000008</v>
      </c>
      <c r="F375" s="33">
        <f t="shared" si="16"/>
        <v>0.19718012070185981</v>
      </c>
    </row>
    <row r="376" spans="1:6" x14ac:dyDescent="0.3">
      <c r="A376" s="5" t="s">
        <v>28</v>
      </c>
      <c r="B376" s="4">
        <v>4</v>
      </c>
      <c r="C376" s="20">
        <v>21</v>
      </c>
      <c r="D376" s="20">
        <f t="shared" si="17"/>
        <v>1.05</v>
      </c>
      <c r="E376" s="33">
        <f t="shared" si="15"/>
        <v>0.7</v>
      </c>
      <c r="F376" s="33">
        <f t="shared" si="16"/>
        <v>0.19170289512680816</v>
      </c>
    </row>
    <row r="377" spans="1:6" x14ac:dyDescent="0.3">
      <c r="A377" s="5" t="s">
        <v>28</v>
      </c>
      <c r="B377" s="4">
        <v>8</v>
      </c>
      <c r="C377" s="20">
        <v>21</v>
      </c>
      <c r="D377" s="20">
        <f t="shared" si="17"/>
        <v>1.05</v>
      </c>
      <c r="E377" s="33">
        <f t="shared" si="15"/>
        <v>0.7</v>
      </c>
      <c r="F377" s="33">
        <f t="shared" si="16"/>
        <v>0.19170289512680816</v>
      </c>
    </row>
    <row r="378" spans="1:6" x14ac:dyDescent="0.3">
      <c r="A378" s="47" t="s">
        <v>33</v>
      </c>
      <c r="B378" s="4">
        <v>2</v>
      </c>
      <c r="C378" s="20">
        <v>14.636159999999991</v>
      </c>
      <c r="D378" s="20">
        <f t="shared" si="17"/>
        <v>0.73180799999999957</v>
      </c>
      <c r="E378" s="33">
        <f t="shared" si="15"/>
        <v>0.48787199999999969</v>
      </c>
      <c r="F378" s="33">
        <f t="shared" si="16"/>
        <v>0.13360924978758013</v>
      </c>
    </row>
    <row r="379" spans="1:6" x14ac:dyDescent="0.3">
      <c r="A379" s="5" t="s">
        <v>15</v>
      </c>
      <c r="B379" s="4">
        <v>5</v>
      </c>
      <c r="C379" s="20">
        <v>14.4</v>
      </c>
      <c r="D379" s="20">
        <f t="shared" si="17"/>
        <v>0.72000000000000008</v>
      </c>
      <c r="E379" s="33">
        <f t="shared" si="15"/>
        <v>0.48000000000000004</v>
      </c>
      <c r="F379" s="33">
        <f t="shared" si="16"/>
        <v>0.13145341380123987</v>
      </c>
    </row>
    <row r="380" spans="1:6" x14ac:dyDescent="0.3">
      <c r="A380" s="5" t="s">
        <v>35</v>
      </c>
      <c r="B380" s="4">
        <v>12</v>
      </c>
      <c r="C380" s="20">
        <v>11.13</v>
      </c>
      <c r="D380" s="20">
        <f t="shared" si="17"/>
        <v>0.55650000000000011</v>
      </c>
      <c r="E380" s="33">
        <f t="shared" si="15"/>
        <v>0.37100000000000005</v>
      </c>
      <c r="F380" s="33">
        <f t="shared" si="16"/>
        <v>0.10160253441720833</v>
      </c>
    </row>
    <row r="381" spans="1:6" x14ac:dyDescent="0.3">
      <c r="A381" s="5" t="s">
        <v>35</v>
      </c>
      <c r="B381" s="4">
        <v>7</v>
      </c>
      <c r="C381" s="20">
        <v>11.13</v>
      </c>
      <c r="D381" s="20">
        <f t="shared" si="17"/>
        <v>0.55650000000000011</v>
      </c>
      <c r="E381" s="33">
        <f t="shared" si="15"/>
        <v>0.37100000000000005</v>
      </c>
      <c r="F381" s="33">
        <f t="shared" si="16"/>
        <v>0.10160253441720833</v>
      </c>
    </row>
    <row r="382" spans="1:6" x14ac:dyDescent="0.3">
      <c r="A382" s="5" t="s">
        <v>35</v>
      </c>
      <c r="B382" s="4">
        <v>3</v>
      </c>
      <c r="C382" s="20">
        <v>11.13</v>
      </c>
      <c r="D382" s="20">
        <f t="shared" si="17"/>
        <v>0.55650000000000011</v>
      </c>
      <c r="E382" s="33">
        <f t="shared" si="15"/>
        <v>0.37100000000000005</v>
      </c>
      <c r="F382" s="33">
        <f t="shared" si="16"/>
        <v>0.10160253441720833</v>
      </c>
    </row>
    <row r="383" spans="1:6" x14ac:dyDescent="0.3">
      <c r="A383" s="5" t="s">
        <v>35</v>
      </c>
      <c r="B383" s="4">
        <v>9</v>
      </c>
      <c r="C383" s="20">
        <v>11.13</v>
      </c>
      <c r="D383" s="20">
        <f t="shared" si="17"/>
        <v>0.55650000000000011</v>
      </c>
      <c r="E383" s="33">
        <f t="shared" si="15"/>
        <v>0.37100000000000005</v>
      </c>
      <c r="F383" s="33">
        <f t="shared" si="16"/>
        <v>0.10160253441720833</v>
      </c>
    </row>
    <row r="384" spans="1:6" x14ac:dyDescent="0.3">
      <c r="A384" s="5" t="s">
        <v>33</v>
      </c>
      <c r="B384" s="4">
        <v>1</v>
      </c>
      <c r="C384" s="20">
        <v>10.738559999999989</v>
      </c>
      <c r="D384" s="20">
        <f t="shared" si="17"/>
        <v>0.53692799999999952</v>
      </c>
      <c r="E384" s="33">
        <f t="shared" si="15"/>
        <v>0.35795199999999966</v>
      </c>
      <c r="F384" s="33">
        <f t="shared" si="16"/>
        <v>9.8029192452044528E-2</v>
      </c>
    </row>
    <row r="385" spans="1:6" x14ac:dyDescent="0.3">
      <c r="A385" s="47" t="s">
        <v>46</v>
      </c>
      <c r="B385" s="4">
        <v>3</v>
      </c>
      <c r="C385" s="20">
        <v>10.133760000000001</v>
      </c>
      <c r="D385" s="20">
        <f t="shared" si="17"/>
        <v>0.50668800000000003</v>
      </c>
      <c r="E385" s="33">
        <f t="shared" si="15"/>
        <v>0.33779200000000004</v>
      </c>
      <c r="F385" s="33">
        <f t="shared" si="16"/>
        <v>9.2508149072392534E-2</v>
      </c>
    </row>
    <row r="386" spans="1:6" x14ac:dyDescent="0.3">
      <c r="A386" s="5" t="s">
        <v>34</v>
      </c>
      <c r="B386" s="4">
        <v>6</v>
      </c>
      <c r="C386" s="20">
        <v>9</v>
      </c>
      <c r="D386" s="20">
        <f t="shared" si="17"/>
        <v>0.45</v>
      </c>
      <c r="E386" s="33">
        <f t="shared" si="15"/>
        <v>0.3</v>
      </c>
      <c r="F386" s="33">
        <f t="shared" si="16"/>
        <v>8.2158383625774919E-2</v>
      </c>
    </row>
    <row r="387" spans="1:6" x14ac:dyDescent="0.3">
      <c r="A387" s="5" t="s">
        <v>34</v>
      </c>
      <c r="B387" s="4">
        <v>5</v>
      </c>
      <c r="C387" s="20">
        <v>8.6999999999999993</v>
      </c>
      <c r="D387" s="20">
        <f t="shared" ref="D387:D389" si="18">C387*0.05</f>
        <v>0.435</v>
      </c>
      <c r="E387" s="33">
        <f t="shared" si="15"/>
        <v>0.28999999999999998</v>
      </c>
      <c r="F387" s="33">
        <f t="shared" si="16"/>
        <v>7.9419770838249082E-2</v>
      </c>
    </row>
    <row r="388" spans="1:6" x14ac:dyDescent="0.3">
      <c r="A388" s="47" t="s">
        <v>35</v>
      </c>
      <c r="B388" s="4">
        <v>10</v>
      </c>
      <c r="C388" s="20">
        <v>6.36</v>
      </c>
      <c r="D388" s="20">
        <f t="shared" si="18"/>
        <v>0.31800000000000006</v>
      </c>
      <c r="E388" s="33">
        <f t="shared" si="15"/>
        <v>0.21200000000000002</v>
      </c>
      <c r="F388" s="33">
        <f t="shared" si="16"/>
        <v>5.8058591095547618E-2</v>
      </c>
    </row>
    <row r="389" spans="1:6" x14ac:dyDescent="0.3">
      <c r="A389" s="5" t="s">
        <v>2</v>
      </c>
      <c r="B389" s="4">
        <v>12</v>
      </c>
      <c r="C389" s="20">
        <v>4.72999999999998E-4</v>
      </c>
      <c r="D389" s="20">
        <f t="shared" si="18"/>
        <v>2.3649999999999901E-5</v>
      </c>
      <c r="E389" s="33">
        <f t="shared" si="15"/>
        <v>1.5766666666666602E-5</v>
      </c>
      <c r="F389" s="33">
        <f t="shared" si="16"/>
        <v>4.3178794949990416E-6</v>
      </c>
    </row>
  </sheetData>
  <autoFilter ref="A1:F1" xr:uid="{EFC28AC6-5368-4B95-9F74-1551B8686B1E}">
    <sortState xmlns:xlrd2="http://schemas.microsoft.com/office/spreadsheetml/2017/richdata2" ref="A2:F389">
      <sortCondition descending="1" ref="E1"/>
    </sortState>
  </autoFilter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F8380-797F-4B67-9B28-DC83F16613D8}">
  <dimension ref="A1:E34"/>
  <sheetViews>
    <sheetView tabSelected="1" workbookViewId="0">
      <selection activeCell="B25" sqref="B25"/>
    </sheetView>
  </sheetViews>
  <sheetFormatPr defaultRowHeight="14.4" x14ac:dyDescent="0.3"/>
  <cols>
    <col min="1" max="1" width="9" style="3" bestFit="1" customWidth="1"/>
    <col min="2" max="2" width="16.109375" style="33" customWidth="1"/>
    <col min="3" max="3" width="13.21875" style="37" hidden="1" customWidth="1"/>
    <col min="4" max="4" width="8.88671875" style="3"/>
    <col min="5" max="5" width="12" style="39" bestFit="1" customWidth="1"/>
  </cols>
  <sheetData>
    <row r="1" spans="1:5" x14ac:dyDescent="0.3">
      <c r="A1" s="34" t="s">
        <v>0</v>
      </c>
      <c r="B1" s="35" t="s">
        <v>62</v>
      </c>
      <c r="C1" s="35" t="s">
        <v>52</v>
      </c>
      <c r="D1" s="35" t="s">
        <v>63</v>
      </c>
      <c r="E1" s="38" t="s">
        <v>64</v>
      </c>
    </row>
    <row r="2" spans="1:5" x14ac:dyDescent="0.3">
      <c r="A2" s="36" t="s">
        <v>26</v>
      </c>
      <c r="B2" s="33">
        <f>VLOOKUP(A2,[1]LT!$A$2:$B$43,2,)</f>
        <v>164</v>
      </c>
      <c r="C2" s="37">
        <f>365/(B2+D2)</f>
        <v>2.225609756097561</v>
      </c>
      <c r="D2" s="3">
        <v>0</v>
      </c>
      <c r="E2" s="48">
        <f>B2+D2</f>
        <v>164</v>
      </c>
    </row>
    <row r="3" spans="1:5" x14ac:dyDescent="0.3">
      <c r="A3" s="36" t="s">
        <v>33</v>
      </c>
      <c r="B3" s="33">
        <f>VLOOKUP(A3,[1]LT!$A$2:$B$43,2,)</f>
        <v>773.60107234643522</v>
      </c>
      <c r="C3" s="37">
        <f>365/(B3+D3)</f>
        <v>0.47181940802241434</v>
      </c>
      <c r="D3" s="3">
        <v>0</v>
      </c>
      <c r="E3" s="48">
        <f>B3+D3</f>
        <v>773.60107234643522</v>
      </c>
    </row>
    <row r="4" spans="1:5" x14ac:dyDescent="0.3">
      <c r="A4" s="36" t="s">
        <v>34</v>
      </c>
      <c r="B4" s="33">
        <f>VLOOKUP(A4,[1]LT!$A$2:$B$43,2,)</f>
        <v>254</v>
      </c>
      <c r="C4" s="37">
        <f>365/(B4+D4)</f>
        <v>1.4370078740157479</v>
      </c>
      <c r="D4" s="3">
        <v>0</v>
      </c>
      <c r="E4" s="48">
        <f>B4+D4</f>
        <v>254</v>
      </c>
    </row>
    <row r="5" spans="1:5" x14ac:dyDescent="0.3">
      <c r="A5" s="36" t="s">
        <v>31</v>
      </c>
      <c r="B5" s="33">
        <f>VLOOKUP(A5,[1]LT!$A$2:$B$43,2,)</f>
        <v>295</v>
      </c>
      <c r="C5" s="37">
        <f>365/(B5+D5)</f>
        <v>1.2166666666666666</v>
      </c>
      <c r="D5" s="3">
        <f>VLOOKUP(A5,[2]Sheet1!$A$1:$D$740,4,)</f>
        <v>5</v>
      </c>
      <c r="E5" s="48">
        <f>B5+D5</f>
        <v>300</v>
      </c>
    </row>
    <row r="6" spans="1:5" x14ac:dyDescent="0.3">
      <c r="A6" s="36" t="s">
        <v>23</v>
      </c>
      <c r="B6" s="33">
        <f>VLOOKUP(A6,[1]LT!$A$2:$B$43,2,)</f>
        <v>378.87953794632244</v>
      </c>
      <c r="C6" s="37">
        <f>365/(B6+D6)</f>
        <v>0.9483486754001067</v>
      </c>
      <c r="D6" s="3">
        <f>VLOOKUP(A6,[2]Sheet1!$A$1:$D$740,4,)</f>
        <v>6</v>
      </c>
      <c r="E6" s="48">
        <f>B6+D6</f>
        <v>384.87953794632244</v>
      </c>
    </row>
    <row r="7" spans="1:5" x14ac:dyDescent="0.3">
      <c r="A7" s="36" t="s">
        <v>15</v>
      </c>
      <c r="B7" s="33">
        <f>VLOOKUP(A7,[1]LT!$A$2:$B$43,2,)</f>
        <v>134.26552512012839</v>
      </c>
      <c r="C7" s="37">
        <f>365/(B7+D7)</f>
        <v>2.6022074895980394</v>
      </c>
      <c r="D7" s="3">
        <f>VLOOKUP(A7,[2]Sheet1!$A$1:$D$740,4,)</f>
        <v>6</v>
      </c>
      <c r="E7" s="48">
        <f>B7+D7</f>
        <v>140.26552512012839</v>
      </c>
    </row>
    <row r="8" spans="1:5" x14ac:dyDescent="0.3">
      <c r="A8" s="36" t="s">
        <v>7</v>
      </c>
      <c r="B8" s="33">
        <f>VLOOKUP(A8,[1]LT!$A$2:$B$43,2,)</f>
        <v>170.57051348225781</v>
      </c>
      <c r="C8" s="37">
        <f>365/(B8+D8)</f>
        <v>2.0555214536588555</v>
      </c>
      <c r="D8" s="3">
        <f>VLOOKUP(A8,[2]Sheet1!$A$1:$D$740,4,)</f>
        <v>7</v>
      </c>
      <c r="E8" s="48">
        <f>B8+D8</f>
        <v>177.57051348225781</v>
      </c>
    </row>
    <row r="9" spans="1:5" x14ac:dyDescent="0.3">
      <c r="A9" s="36" t="s">
        <v>27</v>
      </c>
      <c r="B9" s="33">
        <f>VLOOKUP(A9,[1]LT!$A$2:$B$43,2,)</f>
        <v>310.04330084015083</v>
      </c>
      <c r="C9" s="37">
        <f>365/(B9+D9)</f>
        <v>1.1512623008679446</v>
      </c>
      <c r="D9" s="3">
        <f>VLOOKUP(A9,[2]Sheet1!$A$1:$D$740,4,)</f>
        <v>7</v>
      </c>
      <c r="E9" s="48">
        <f>B9+D9</f>
        <v>317.04330084015083</v>
      </c>
    </row>
    <row r="10" spans="1:5" x14ac:dyDescent="0.3">
      <c r="A10" s="36" t="s">
        <v>1</v>
      </c>
      <c r="B10" s="33">
        <f>VLOOKUP(A10,[1]LT!$A$2:$B$43,2,)</f>
        <v>160</v>
      </c>
      <c r="C10" s="37">
        <f>365/(B10+D10)</f>
        <v>2.1726190476190474</v>
      </c>
      <c r="D10" s="3">
        <f>VLOOKUP(A10,[2]Sheet1!$A$1:$D$740,4,)</f>
        <v>8</v>
      </c>
      <c r="E10" s="48">
        <f>B10+D10</f>
        <v>168</v>
      </c>
    </row>
    <row r="11" spans="1:5" x14ac:dyDescent="0.3">
      <c r="A11" s="36" t="s">
        <v>3</v>
      </c>
      <c r="B11" s="33">
        <f>VLOOKUP(A11,[1]LT!$A$2:$B$43,2,)</f>
        <v>205.59310886053171</v>
      </c>
      <c r="C11" s="37">
        <f>365/(B11+D11)</f>
        <v>1.7008933881340089</v>
      </c>
      <c r="D11" s="3">
        <f>VLOOKUP(A11,[2]Sheet1!$A$1:$D$740,4,)</f>
        <v>9</v>
      </c>
      <c r="E11" s="48">
        <f>B11+D11</f>
        <v>214.59310886053171</v>
      </c>
    </row>
    <row r="12" spans="1:5" x14ac:dyDescent="0.3">
      <c r="A12" s="36" t="s">
        <v>24</v>
      </c>
      <c r="B12" s="33">
        <f>VLOOKUP(A12,[1]LT!$A$2:$B$43,2,)</f>
        <v>156.26195449049138</v>
      </c>
      <c r="C12" s="37">
        <f>365/(B12+D12)</f>
        <v>2.2086148086854491</v>
      </c>
      <c r="D12" s="3">
        <f>VLOOKUP(A12,[2]Sheet1!$A$1:$D$740,4,)</f>
        <v>9</v>
      </c>
      <c r="E12" s="48">
        <f>B12+D12</f>
        <v>165.26195449049138</v>
      </c>
    </row>
    <row r="13" spans="1:5" x14ac:dyDescent="0.3">
      <c r="A13" s="36" t="s">
        <v>19</v>
      </c>
      <c r="B13" s="33">
        <f>VLOOKUP(A13,[1]LT!$A$2:$B$43,2,)</f>
        <v>160.07041411946926</v>
      </c>
      <c r="C13" s="37">
        <f>365/(B13+D13)</f>
        <v>2.1588638195567564</v>
      </c>
      <c r="D13" s="3">
        <f>VLOOKUP(A13,[2]Sheet1!$A$1:$D$740,4,)</f>
        <v>9</v>
      </c>
      <c r="E13" s="48">
        <f>B13+D13</f>
        <v>169.07041411946926</v>
      </c>
    </row>
    <row r="14" spans="1:5" x14ac:dyDescent="0.3">
      <c r="A14" s="36" t="s">
        <v>6</v>
      </c>
      <c r="B14" s="33">
        <f>VLOOKUP(A14,[1]LT!$A$2:$B$43,2,)</f>
        <v>186</v>
      </c>
      <c r="C14" s="37">
        <f>365/(B14+D14)</f>
        <v>1.8527918781725887</v>
      </c>
      <c r="D14" s="3">
        <f>VLOOKUP(A14,[2]Sheet1!$A$1:$D$740,4,)</f>
        <v>11</v>
      </c>
      <c r="E14" s="48">
        <f>B14+D14</f>
        <v>197</v>
      </c>
    </row>
    <row r="15" spans="1:5" x14ac:dyDescent="0.3">
      <c r="A15" s="36" t="s">
        <v>12</v>
      </c>
      <c r="B15" s="33">
        <f>VLOOKUP(A15,[1]LT!$A$2:$B$43,2,)</f>
        <v>241.49983453696908</v>
      </c>
      <c r="C15" s="37">
        <f>365/(B15+D15)</f>
        <v>1.4455455017201586</v>
      </c>
      <c r="D15" s="3">
        <f>VLOOKUP(A15,[2]Sheet1!$A$1:$D$740,4,)</f>
        <v>11</v>
      </c>
      <c r="E15" s="48">
        <f>B15+D15</f>
        <v>252.49983453696908</v>
      </c>
    </row>
    <row r="16" spans="1:5" x14ac:dyDescent="0.3">
      <c r="A16" s="36" t="s">
        <v>14</v>
      </c>
      <c r="B16" s="33">
        <f>VLOOKUP(A16,[1]LT!$A$2:$B$43,2,)</f>
        <v>177.30820780113407</v>
      </c>
      <c r="C16" s="37">
        <f>365/(B16+D16)</f>
        <v>1.9383116873241348</v>
      </c>
      <c r="D16" s="3">
        <f>VLOOKUP(A16,[2]Sheet1!$A$1:$D$740,4,)</f>
        <v>11</v>
      </c>
      <c r="E16" s="48">
        <f>B16+D16</f>
        <v>188.30820780113407</v>
      </c>
    </row>
    <row r="17" spans="1:5" x14ac:dyDescent="0.3">
      <c r="A17" s="36" t="s">
        <v>25</v>
      </c>
      <c r="B17" s="33">
        <f>VLOOKUP(A17,[1]LT!$A$2:$B$43,2,)</f>
        <v>374.86277978192908</v>
      </c>
      <c r="C17" s="37">
        <f>365/(B17+D17)</f>
        <v>0.94348699093189337</v>
      </c>
      <c r="D17" s="3">
        <f>VLOOKUP(A17,[2]Sheet1!$A$1:$D$740,4,)</f>
        <v>12</v>
      </c>
      <c r="E17" s="48">
        <f>B17+D17</f>
        <v>386.86277978192908</v>
      </c>
    </row>
    <row r="18" spans="1:5" x14ac:dyDescent="0.3">
      <c r="A18" s="36" t="s">
        <v>22</v>
      </c>
      <c r="B18" s="33">
        <f>VLOOKUP(A18,[1]LT!$A$2:$B$43,2,)</f>
        <v>146.92405063291139</v>
      </c>
      <c r="C18" s="37">
        <f>365/(B18+D18)</f>
        <v>2.2541432145090683</v>
      </c>
      <c r="D18" s="3">
        <f>VLOOKUP(A18,[2]Sheet1!$A$1:$D$740,4,)</f>
        <v>15</v>
      </c>
      <c r="E18" s="48">
        <f>B18+D18</f>
        <v>161.92405063291139</v>
      </c>
    </row>
    <row r="19" spans="1:5" x14ac:dyDescent="0.3">
      <c r="A19" s="36" t="s">
        <v>5</v>
      </c>
      <c r="B19" s="33">
        <f>VLOOKUP(A19,[1]LT!$A$2:$B$43,2,)</f>
        <v>177.10381787365532</v>
      </c>
      <c r="C19" s="37">
        <f>365/(B19+D19)</f>
        <v>1.8804369949981263</v>
      </c>
      <c r="D19" s="3">
        <f>VLOOKUP(A19,[2]Sheet1!$A$1:$D$740,4,)</f>
        <v>17</v>
      </c>
      <c r="E19" s="48">
        <f>B19+D19</f>
        <v>194.10381787365532</v>
      </c>
    </row>
    <row r="20" spans="1:5" x14ac:dyDescent="0.3">
      <c r="A20" s="36" t="s">
        <v>30</v>
      </c>
      <c r="B20" s="33">
        <f>VLOOKUP(A20,[1]LT!$A$2:$B$43,2,)</f>
        <v>89.084708287093434</v>
      </c>
      <c r="C20" s="37">
        <f>365/(B20+D20)</f>
        <v>3.2564656283450377</v>
      </c>
      <c r="D20" s="3">
        <f>VLOOKUP(A20,[2]Sheet1!$A$1:$D$740,4,)</f>
        <v>23</v>
      </c>
      <c r="E20" s="48">
        <f>B20+D20</f>
        <v>112.08470828709343</v>
      </c>
    </row>
    <row r="21" spans="1:5" x14ac:dyDescent="0.3">
      <c r="A21" s="36" t="s">
        <v>9</v>
      </c>
      <c r="B21" s="33">
        <f>VLOOKUP(A21,[1]LT!$A$2:$B$43,2,)</f>
        <v>166</v>
      </c>
      <c r="C21" s="37">
        <f>365/(B21+D21)</f>
        <v>1.8341708542713568</v>
      </c>
      <c r="D21" s="3">
        <f>VLOOKUP(A21,[2]Sheet1!$A$1:$D$740,4,)</f>
        <v>33</v>
      </c>
      <c r="E21" s="48">
        <f>B21+D21</f>
        <v>199</v>
      </c>
    </row>
    <row r="22" spans="1:5" x14ac:dyDescent="0.3">
      <c r="A22" s="36" t="s">
        <v>18</v>
      </c>
      <c r="B22" s="33">
        <f>VLOOKUP(A22,[1]LT!$A$2:$B$43,2,)</f>
        <v>93</v>
      </c>
      <c r="C22" s="37">
        <f>365/(B22+D22)</f>
        <v>2.8740157480314958</v>
      </c>
      <c r="D22" s="3">
        <f>VLOOKUP(A22,[2]Sheet1!$A$1:$D$740,4,)</f>
        <v>34</v>
      </c>
      <c r="E22" s="48">
        <f>B22+D22</f>
        <v>127</v>
      </c>
    </row>
    <row r="23" spans="1:5" x14ac:dyDescent="0.3">
      <c r="A23" s="36" t="s">
        <v>36</v>
      </c>
      <c r="B23" s="33">
        <f>VLOOKUP(A23,[1]LT!$A$2:$B$43,2,)</f>
        <v>83</v>
      </c>
      <c r="C23" s="37">
        <f>365/(B23+D23)</f>
        <v>2.9674796747967478</v>
      </c>
      <c r="D23" s="3">
        <f>VLOOKUP(A23,[2]Sheet1!$A$1:$D$740,4,)</f>
        <v>40</v>
      </c>
      <c r="E23" s="48">
        <f>B23+D23</f>
        <v>123</v>
      </c>
    </row>
    <row r="24" spans="1:5" x14ac:dyDescent="0.3">
      <c r="A24" s="36" t="s">
        <v>2</v>
      </c>
      <c r="B24" s="33">
        <v>10</v>
      </c>
      <c r="C24" s="37">
        <f>365/(B24+D24)</f>
        <v>7.1568627450980395</v>
      </c>
      <c r="D24" s="3">
        <f>VLOOKUP(A24,[2]Sheet1!$A$1:$D$740,4,)</f>
        <v>41</v>
      </c>
      <c r="E24" s="48">
        <f>B24+D24</f>
        <v>51</v>
      </c>
    </row>
    <row r="25" spans="1:5" x14ac:dyDescent="0.3">
      <c r="A25" s="36" t="s">
        <v>17</v>
      </c>
      <c r="B25" s="33">
        <f>VLOOKUP(A25,[1]LT!$A$2:$B$43,2,)</f>
        <v>105.48229156491799</v>
      </c>
      <c r="C25" s="37">
        <f>365/(B25+D25)</f>
        <v>2.4748733975247204</v>
      </c>
      <c r="D25" s="3">
        <f>VLOOKUP(A25,[2]Sheet1!$A$1:$D$740,4,)</f>
        <v>42</v>
      </c>
      <c r="E25" s="48">
        <f>B25+D25</f>
        <v>147.482291564918</v>
      </c>
    </row>
    <row r="26" spans="1:5" x14ac:dyDescent="0.3">
      <c r="A26" s="36" t="s">
        <v>21</v>
      </c>
      <c r="B26" s="33">
        <f>VLOOKUP(A26,[1]LT!$A$2:$B$43,2,)</f>
        <v>89.981377043134231</v>
      </c>
      <c r="C26" s="37">
        <f>365/(B26+D26)</f>
        <v>2.7655416860873525</v>
      </c>
      <c r="D26" s="3">
        <f>VLOOKUP(A26,[2]Sheet1!$A$1:$D$740,4,)</f>
        <v>42</v>
      </c>
      <c r="E26" s="48">
        <f>B26+D26</f>
        <v>131.98137704313422</v>
      </c>
    </row>
    <row r="27" spans="1:5" x14ac:dyDescent="0.3">
      <c r="A27" s="36" t="s">
        <v>11</v>
      </c>
      <c r="B27" s="33">
        <f>VLOOKUP(A27,[1]LT!$A$2:$B$43,2,)</f>
        <v>71</v>
      </c>
      <c r="C27" s="37">
        <f>365/(B27+D27)</f>
        <v>3.2017543859649122</v>
      </c>
      <c r="D27" s="3">
        <f>VLOOKUP(A27,[2]Sheet1!$A$1:$D$740,4,)</f>
        <v>43</v>
      </c>
      <c r="E27" s="48">
        <f>B27+D27</f>
        <v>114</v>
      </c>
    </row>
    <row r="28" spans="1:5" x14ac:dyDescent="0.3">
      <c r="A28" s="36" t="s">
        <v>13</v>
      </c>
      <c r="B28" s="33">
        <f>VLOOKUP(A28,[1]LT!$A$2:$B$43,2,)</f>
        <v>105</v>
      </c>
      <c r="C28" s="37">
        <f>365/(B28+D28)</f>
        <v>2.4496644295302015</v>
      </c>
      <c r="D28" s="3">
        <f>VLOOKUP(A28,[2]Sheet1!$A$1:$D$740,4,)</f>
        <v>44</v>
      </c>
      <c r="E28" s="48">
        <f>B28+D28</f>
        <v>149</v>
      </c>
    </row>
    <row r="29" spans="1:5" x14ac:dyDescent="0.3">
      <c r="A29" s="36" t="s">
        <v>29</v>
      </c>
      <c r="B29" s="33">
        <f>VLOOKUP(A29,[1]LT!$A$2:$B$43,2,)</f>
        <v>80</v>
      </c>
      <c r="C29" s="37">
        <f>365/(B29+D29)</f>
        <v>2.664233576642336</v>
      </c>
      <c r="D29" s="3">
        <f>VLOOKUP(A29,[2]Sheet1!$A$1:$D$740,4,)</f>
        <v>57</v>
      </c>
      <c r="E29" s="48">
        <f>B29+D29</f>
        <v>137</v>
      </c>
    </row>
    <row r="30" spans="1:5" x14ac:dyDescent="0.3">
      <c r="A30" s="36" t="s">
        <v>20</v>
      </c>
      <c r="B30" s="33">
        <f>VLOOKUP(A30,[1]LT!$A$2:$B$43,2,)</f>
        <v>80</v>
      </c>
      <c r="C30" s="37">
        <f>365/(B30+D30)</f>
        <v>2.5524475524475525</v>
      </c>
      <c r="D30" s="3">
        <f>VLOOKUP(A30,[2]Sheet1!$A$1:$D$740,4,)</f>
        <v>63</v>
      </c>
      <c r="E30" s="48">
        <f>B30+D30</f>
        <v>143</v>
      </c>
    </row>
    <row r="31" spans="1:5" x14ac:dyDescent="0.3">
      <c r="A31" s="36" t="s">
        <v>10</v>
      </c>
      <c r="B31" s="33">
        <f>VLOOKUP(A31,[1]LT!$A$2:$B$43,2,)</f>
        <v>53.119147247708</v>
      </c>
      <c r="C31" s="37">
        <f>365/(B31+D31)</f>
        <v>2.7837276832684736</v>
      </c>
      <c r="D31" s="3">
        <f>VLOOKUP(A31,[2]Sheet1!$A$1:$D$740,4,)</f>
        <v>78</v>
      </c>
      <c r="E31" s="48">
        <f>B31+D31</f>
        <v>131.11914724770799</v>
      </c>
    </row>
    <row r="32" spans="1:5" x14ac:dyDescent="0.3">
      <c r="A32" s="36" t="s">
        <v>4</v>
      </c>
      <c r="B32" s="33">
        <f>VLOOKUP(A32,[1]LT!$A$2:$B$43,2,)</f>
        <v>36.440323726597619</v>
      </c>
      <c r="C32" s="37">
        <f>365/(B32+D32)</f>
        <v>3.0817207224336007</v>
      </c>
      <c r="D32" s="3">
        <f>VLOOKUP(A32,[2]Sheet1!$A$1:$D$740,4,)</f>
        <v>82</v>
      </c>
      <c r="E32" s="48">
        <f>B32+D32</f>
        <v>118.44032372659763</v>
      </c>
    </row>
    <row r="33" spans="1:5" x14ac:dyDescent="0.3">
      <c r="A33" s="36" t="s">
        <v>16</v>
      </c>
      <c r="B33" s="33">
        <f>VLOOKUP(A33,[1]LT!$A$2:$B$43,2,)</f>
        <v>49</v>
      </c>
      <c r="C33" s="37">
        <f>365/(B33+D33)</f>
        <v>2.7037037037037037</v>
      </c>
      <c r="D33" s="3">
        <f>VLOOKUP(A33,[2]Sheet1!$A$1:$D$740,4,)</f>
        <v>86</v>
      </c>
      <c r="E33" s="48">
        <f>B33+D33</f>
        <v>135</v>
      </c>
    </row>
    <row r="34" spans="1:5" x14ac:dyDescent="0.3">
      <c r="A34" s="36" t="s">
        <v>8</v>
      </c>
      <c r="B34" s="33">
        <f>VLOOKUP(A34,[1]LT!$A$2:$B$43,2,)</f>
        <v>46</v>
      </c>
      <c r="C34" s="37">
        <f>365/(B34+D34)</f>
        <v>1.8527918781725887</v>
      </c>
      <c r="D34" s="3">
        <f>VLOOKUP(A34,[2]Sheet1!$A$1:$D$740,4,)</f>
        <v>151</v>
      </c>
      <c r="E34" s="48">
        <f>B34+D34</f>
        <v>197</v>
      </c>
    </row>
  </sheetData>
  <autoFilter ref="A1:E34" xr:uid="{1E1F8380-797F-4B67-9B28-DC83F16613D8}">
    <sortState xmlns:xlrd2="http://schemas.microsoft.com/office/spreadsheetml/2017/richdata2" ref="A2:E34">
      <sortCondition ref="D1:D34"/>
    </sortState>
  </autoFilter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9D0A12-9BB0-4F22-AEF4-7DC16BE56350}">
  <dimension ref="A1:G36"/>
  <sheetViews>
    <sheetView workbookViewId="0">
      <selection activeCell="E16" sqref="E16"/>
    </sheetView>
  </sheetViews>
  <sheetFormatPr defaultRowHeight="14.4" x14ac:dyDescent="0.3"/>
  <cols>
    <col min="1" max="1" width="16.44140625" style="3" customWidth="1"/>
    <col min="2" max="2" width="17.33203125" style="3" customWidth="1"/>
    <col min="3" max="3" width="13.109375" style="3" customWidth="1"/>
    <col min="7" max="7" width="9" style="4" bestFit="1" customWidth="1"/>
  </cols>
  <sheetData>
    <row r="1" spans="1:7" x14ac:dyDescent="0.3">
      <c r="A1" s="2" t="s">
        <v>0</v>
      </c>
      <c r="B1" s="2" t="s">
        <v>37</v>
      </c>
      <c r="C1" s="2" t="s">
        <v>38</v>
      </c>
      <c r="G1" s="16"/>
    </row>
    <row r="2" spans="1:7" x14ac:dyDescent="0.3">
      <c r="A2" s="3" t="s">
        <v>1</v>
      </c>
      <c r="B2" s="3">
        <v>111.77695178131476</v>
      </c>
      <c r="C2" s="3">
        <v>91.19</v>
      </c>
      <c r="G2" s="15"/>
    </row>
    <row r="3" spans="1:7" x14ac:dyDescent="0.3">
      <c r="A3" s="3" t="s">
        <v>2</v>
      </c>
      <c r="B3" s="3">
        <v>124.20055452159423</v>
      </c>
      <c r="C3" s="3">
        <v>91.19</v>
      </c>
      <c r="G3" s="15"/>
    </row>
    <row r="4" spans="1:7" x14ac:dyDescent="0.3">
      <c r="A4" s="3" t="s">
        <v>4</v>
      </c>
      <c r="B4" s="3">
        <v>125.84819632360387</v>
      </c>
      <c r="C4" s="3">
        <v>91.19</v>
      </c>
      <c r="G4" s="15"/>
    </row>
    <row r="5" spans="1:7" x14ac:dyDescent="0.3">
      <c r="A5" s="3" t="s">
        <v>11</v>
      </c>
      <c r="B5" s="3">
        <v>147.31765168345413</v>
      </c>
      <c r="C5" s="3">
        <v>91.19</v>
      </c>
      <c r="G5" s="15"/>
    </row>
    <row r="6" spans="1:7" x14ac:dyDescent="0.3">
      <c r="A6" s="3" t="s">
        <v>8</v>
      </c>
      <c r="B6" s="3">
        <v>125.84819632360387</v>
      </c>
      <c r="C6" s="3">
        <v>91.19</v>
      </c>
      <c r="G6" s="15"/>
    </row>
    <row r="7" spans="1:7" x14ac:dyDescent="0.3">
      <c r="A7" s="3" t="s">
        <v>10</v>
      </c>
      <c r="B7" s="3">
        <v>151.59944422176702</v>
      </c>
      <c r="C7" s="3">
        <v>91.19</v>
      </c>
      <c r="F7" s="1"/>
      <c r="G7" s="15"/>
    </row>
    <row r="8" spans="1:7" x14ac:dyDescent="0.3">
      <c r="A8" s="3" t="s">
        <v>6</v>
      </c>
      <c r="B8" s="3">
        <v>114.69668052762597</v>
      </c>
      <c r="C8" s="3">
        <v>91.19</v>
      </c>
      <c r="G8" s="15"/>
    </row>
    <row r="9" spans="1:7" x14ac:dyDescent="0.3">
      <c r="A9" s="3" t="s">
        <v>5</v>
      </c>
      <c r="B9" s="3">
        <v>151.59944422176702</v>
      </c>
      <c r="C9" s="3">
        <v>91.19</v>
      </c>
      <c r="G9" s="15"/>
    </row>
    <row r="10" spans="1:7" x14ac:dyDescent="0.3">
      <c r="A10" s="3" t="s">
        <v>3</v>
      </c>
      <c r="B10" s="3">
        <v>125.84819632360387</v>
      </c>
      <c r="C10" s="3">
        <v>91.19</v>
      </c>
      <c r="G10" s="15"/>
    </row>
    <row r="11" spans="1:7" x14ac:dyDescent="0.3">
      <c r="A11" s="3" t="s">
        <v>13</v>
      </c>
      <c r="B11" s="3">
        <v>147.31765168345413</v>
      </c>
      <c r="C11" s="3">
        <v>91.19</v>
      </c>
      <c r="G11" s="15"/>
    </row>
    <row r="12" spans="1:7" x14ac:dyDescent="0.3">
      <c r="A12" s="3" t="s">
        <v>12</v>
      </c>
      <c r="B12" s="3">
        <v>147.31765168345413</v>
      </c>
      <c r="C12" s="3">
        <v>91.19</v>
      </c>
      <c r="G12" s="15"/>
    </row>
    <row r="13" spans="1:7" x14ac:dyDescent="0.3">
      <c r="A13" s="3" t="s">
        <v>18</v>
      </c>
      <c r="B13" s="3">
        <v>147.31765168345413</v>
      </c>
      <c r="C13" s="3">
        <v>91.19</v>
      </c>
      <c r="G13" s="15"/>
    </row>
    <row r="14" spans="1:7" x14ac:dyDescent="0.3">
      <c r="A14" s="3" t="s">
        <v>20</v>
      </c>
      <c r="B14" s="3">
        <v>147.31765168345413</v>
      </c>
      <c r="C14" s="3">
        <v>91.19</v>
      </c>
      <c r="G14" s="15"/>
    </row>
    <row r="15" spans="1:7" x14ac:dyDescent="0.3">
      <c r="A15" s="3" t="s">
        <v>16</v>
      </c>
      <c r="B15" s="3">
        <v>147.31765168345413</v>
      </c>
      <c r="C15" s="3">
        <v>91.19</v>
      </c>
      <c r="G15" s="15"/>
    </row>
    <row r="16" spans="1:7" x14ac:dyDescent="0.3">
      <c r="A16" s="3" t="s">
        <v>14</v>
      </c>
      <c r="B16" s="3">
        <v>151.59944422176702</v>
      </c>
      <c r="C16" s="3">
        <v>91.19</v>
      </c>
      <c r="G16" s="15"/>
    </row>
    <row r="17" spans="1:7" x14ac:dyDescent="0.3">
      <c r="A17" s="3" t="s">
        <v>23</v>
      </c>
      <c r="B17" s="3">
        <v>111.77695178131476</v>
      </c>
      <c r="C17" s="3">
        <v>91.19</v>
      </c>
      <c r="G17" s="15"/>
    </row>
    <row r="18" spans="1:7" x14ac:dyDescent="0.3">
      <c r="A18" s="3" t="s">
        <v>15</v>
      </c>
      <c r="B18" s="3">
        <v>125.84819632360387</v>
      </c>
      <c r="C18" s="3">
        <v>91.19</v>
      </c>
      <c r="G18" s="15"/>
    </row>
    <row r="19" spans="1:7" x14ac:dyDescent="0.3">
      <c r="A19" s="3" t="s">
        <v>9</v>
      </c>
      <c r="B19" s="3">
        <v>114.69668052762597</v>
      </c>
      <c r="C19" s="3">
        <v>91.19</v>
      </c>
      <c r="G19" s="15"/>
    </row>
    <row r="20" spans="1:7" x14ac:dyDescent="0.3">
      <c r="A20" s="3" t="s">
        <v>7</v>
      </c>
      <c r="B20" s="3">
        <v>147.31765168345413</v>
      </c>
      <c r="C20" s="3">
        <v>91.19</v>
      </c>
      <c r="G20" s="15"/>
    </row>
    <row r="21" spans="1:7" x14ac:dyDescent="0.3">
      <c r="A21" s="3" t="s">
        <v>24</v>
      </c>
      <c r="B21" s="3">
        <v>137.65295038986011</v>
      </c>
      <c r="C21" s="3">
        <v>91.19</v>
      </c>
      <c r="G21" s="15"/>
    </row>
    <row r="22" spans="1:7" x14ac:dyDescent="0.3">
      <c r="A22" s="3" t="s">
        <v>17</v>
      </c>
      <c r="B22" s="3">
        <v>79.456107380498779</v>
      </c>
      <c r="C22" s="3">
        <v>91.19</v>
      </c>
      <c r="G22" s="15"/>
    </row>
    <row r="23" spans="1:7" x14ac:dyDescent="0.3">
      <c r="A23" s="3" t="s">
        <v>19</v>
      </c>
      <c r="B23" s="3">
        <v>79.456107380498779</v>
      </c>
      <c r="C23" s="3">
        <v>91.19</v>
      </c>
      <c r="G23" s="15"/>
    </row>
    <row r="24" spans="1:7" x14ac:dyDescent="0.3">
      <c r="A24" s="3" t="s">
        <v>22</v>
      </c>
      <c r="B24" s="3">
        <v>137.65295038986011</v>
      </c>
      <c r="C24" s="3">
        <v>91.19</v>
      </c>
      <c r="G24" s="15"/>
    </row>
    <row r="25" spans="1:7" x14ac:dyDescent="0.3">
      <c r="A25" s="3" t="s">
        <v>21</v>
      </c>
      <c r="B25" s="3">
        <v>137.65295038986011</v>
      </c>
      <c r="C25" s="3">
        <v>91.19</v>
      </c>
      <c r="G25" s="15"/>
    </row>
    <row r="26" spans="1:7" x14ac:dyDescent="0.3">
      <c r="A26" s="3" t="s">
        <v>25</v>
      </c>
      <c r="B26" s="3">
        <v>111.77695178131476</v>
      </c>
      <c r="C26" s="3">
        <v>91.19</v>
      </c>
      <c r="G26" s="15"/>
    </row>
    <row r="27" spans="1:7" x14ac:dyDescent="0.3">
      <c r="A27" s="3" t="s">
        <v>26</v>
      </c>
      <c r="B27" s="3">
        <v>147.31765168345413</v>
      </c>
      <c r="C27" s="3">
        <v>91.19</v>
      </c>
      <c r="G27" s="15"/>
    </row>
    <row r="28" spans="1:7" x14ac:dyDescent="0.3">
      <c r="A28" s="3" t="s">
        <v>27</v>
      </c>
      <c r="B28" s="3">
        <v>147.31765168345413</v>
      </c>
      <c r="C28" s="3">
        <v>91.19</v>
      </c>
      <c r="G28" s="15"/>
    </row>
    <row r="29" spans="1:7" x14ac:dyDescent="0.3">
      <c r="A29" s="24" t="s">
        <v>28</v>
      </c>
      <c r="B29" s="3">
        <v>124.20055452159423</v>
      </c>
      <c r="C29" s="3">
        <v>91.19</v>
      </c>
      <c r="G29" s="15"/>
    </row>
    <row r="30" spans="1:7" x14ac:dyDescent="0.3">
      <c r="A30" s="3" t="s">
        <v>29</v>
      </c>
      <c r="B30" s="3">
        <v>79.456107380498779</v>
      </c>
      <c r="C30" s="3">
        <v>91.19</v>
      </c>
      <c r="G30" s="15"/>
    </row>
    <row r="31" spans="1:7" x14ac:dyDescent="0.3">
      <c r="A31" s="3" t="s">
        <v>30</v>
      </c>
      <c r="B31" s="3">
        <v>79.456107380498779</v>
      </c>
      <c r="C31" s="3">
        <v>91.19</v>
      </c>
      <c r="G31" s="15"/>
    </row>
    <row r="32" spans="1:7" x14ac:dyDescent="0.3">
      <c r="A32" s="3" t="s">
        <v>31</v>
      </c>
      <c r="B32" s="3">
        <v>137.65295038986011</v>
      </c>
      <c r="C32" s="3">
        <v>91.19</v>
      </c>
      <c r="G32" s="15"/>
    </row>
    <row r="33" spans="1:7" x14ac:dyDescent="0.3">
      <c r="A33" s="24" t="s">
        <v>32</v>
      </c>
      <c r="B33" s="3">
        <v>137.65295038986011</v>
      </c>
      <c r="C33" s="3">
        <v>91.19</v>
      </c>
      <c r="G33" s="15"/>
    </row>
    <row r="34" spans="1:7" x14ac:dyDescent="0.3">
      <c r="A34" s="17" t="s">
        <v>33</v>
      </c>
      <c r="B34" s="17">
        <v>100</v>
      </c>
      <c r="C34" s="3">
        <v>91.19</v>
      </c>
      <c r="G34" s="15"/>
    </row>
    <row r="35" spans="1:7" x14ac:dyDescent="0.3">
      <c r="A35" s="17" t="s">
        <v>34</v>
      </c>
      <c r="B35" s="17">
        <v>100</v>
      </c>
      <c r="C35" s="3">
        <v>91.19</v>
      </c>
      <c r="G35" s="15"/>
    </row>
    <row r="36" spans="1:7" x14ac:dyDescent="0.3">
      <c r="A36" s="3" t="s">
        <v>36</v>
      </c>
      <c r="B36" s="3">
        <v>151.59944422176702</v>
      </c>
      <c r="C36" s="3">
        <v>91.19</v>
      </c>
      <c r="G36" s="15"/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A6F447-CDAE-47F7-8888-7BBF27A3DAB0}">
  <dimension ref="A1:B34"/>
  <sheetViews>
    <sheetView topLeftCell="A9" workbookViewId="0">
      <selection activeCell="E32" sqref="E32"/>
    </sheetView>
  </sheetViews>
  <sheetFormatPr defaultRowHeight="14.4" x14ac:dyDescent="0.3"/>
  <cols>
    <col min="1" max="1" width="9" style="4" bestFit="1" customWidth="1"/>
    <col min="2" max="2" width="15.21875" style="23" bestFit="1" customWidth="1"/>
  </cols>
  <sheetData>
    <row r="1" spans="1:2" x14ac:dyDescent="0.3">
      <c r="A1" s="7" t="s">
        <v>0</v>
      </c>
      <c r="B1" s="22" t="s">
        <v>40</v>
      </c>
    </row>
    <row r="2" spans="1:2" x14ac:dyDescent="0.3">
      <c r="A2" s="9" t="s">
        <v>1</v>
      </c>
      <c r="B2" s="23">
        <f>VLOOKUP(A2,'[1]rut cost'!$I$3:$J$34,2,)</f>
        <v>510.83310661278188</v>
      </c>
    </row>
    <row r="3" spans="1:2" x14ac:dyDescent="0.3">
      <c r="A3" s="9" t="s">
        <v>2</v>
      </c>
      <c r="B3" s="23">
        <f>VLOOKUP(A3,'[1]rut cost'!$I$3:$J$34,2,)</f>
        <v>506.87098763470863</v>
      </c>
    </row>
    <row r="4" spans="1:2" x14ac:dyDescent="0.3">
      <c r="A4" s="9" t="s">
        <v>4</v>
      </c>
      <c r="B4" s="23">
        <f>VLOOKUP(A4,'[1]rut cost'!$I$3:$J$34,2,)</f>
        <v>385.66915205565562</v>
      </c>
    </row>
    <row r="5" spans="1:2" x14ac:dyDescent="0.3">
      <c r="A5" s="9" t="s">
        <v>11</v>
      </c>
      <c r="B5" s="23">
        <f>VLOOKUP(A5,'[1]rut cost'!$I$3:$J$34,2,)</f>
        <v>452.37203002895905</v>
      </c>
    </row>
    <row r="6" spans="1:2" x14ac:dyDescent="0.3">
      <c r="A6" s="9" t="s">
        <v>8</v>
      </c>
      <c r="B6" s="23">
        <f>VLOOKUP(A6,'[1]rut cost'!$I$3:$J$34,2,)</f>
        <v>416.91519671900005</v>
      </c>
    </row>
    <row r="7" spans="1:2" x14ac:dyDescent="0.3">
      <c r="A7" s="9" t="s">
        <v>10</v>
      </c>
      <c r="B7" s="23">
        <f>VLOOKUP(A7,'[1]rut cost'!$I$3:$J$34,2,)</f>
        <v>441.54137465637712</v>
      </c>
    </row>
    <row r="8" spans="1:2" x14ac:dyDescent="0.3">
      <c r="A8" s="9" t="s">
        <v>6</v>
      </c>
      <c r="B8" s="23">
        <f>VLOOKUP(A8,'[1]rut cost'!$I$3:$J$34,2,)</f>
        <v>618.86361248175263</v>
      </c>
    </row>
    <row r="9" spans="1:2" x14ac:dyDescent="0.3">
      <c r="A9" s="9" t="s">
        <v>5</v>
      </c>
      <c r="B9" s="23">
        <f>VLOOKUP(A9,'[1]rut cost'!$I$3:$J$34,2,)</f>
        <v>513.34549599059903</v>
      </c>
    </row>
    <row r="10" spans="1:2" x14ac:dyDescent="0.3">
      <c r="A10" s="9" t="s">
        <v>3</v>
      </c>
      <c r="B10" s="23">
        <f>VLOOKUP(A10,'[1]rut cost'!$I$3:$J$34,2,)</f>
        <v>505.35915274231581</v>
      </c>
    </row>
    <row r="11" spans="1:2" x14ac:dyDescent="0.3">
      <c r="A11" s="9" t="s">
        <v>13</v>
      </c>
      <c r="B11" s="23">
        <f>VLOOKUP(A11,'[1]rut cost'!$I$3:$J$34,2,)</f>
        <v>699.63949206441328</v>
      </c>
    </row>
    <row r="12" spans="1:2" x14ac:dyDescent="0.3">
      <c r="A12" s="9" t="s">
        <v>12</v>
      </c>
      <c r="B12" s="23">
        <f>VLOOKUP(A12,'[1]rut cost'!$I$3:$J$34,2,)</f>
        <v>522.77395838615496</v>
      </c>
    </row>
    <row r="13" spans="1:2" x14ac:dyDescent="0.3">
      <c r="A13" s="9" t="s">
        <v>18</v>
      </c>
      <c r="B13" s="23">
        <f>VLOOKUP(A13,'[1]rut cost'!$I$3:$J$34,2,)</f>
        <v>458.61346135419217</v>
      </c>
    </row>
    <row r="14" spans="1:2" x14ac:dyDescent="0.3">
      <c r="A14" s="9" t="s">
        <v>20</v>
      </c>
      <c r="B14" s="23">
        <f>VLOOKUP(A14,'[1]rut cost'!$I$3:$J$34,2,)</f>
        <v>515.96785927022847</v>
      </c>
    </row>
    <row r="15" spans="1:2" x14ac:dyDescent="0.3">
      <c r="A15" s="9" t="s">
        <v>16</v>
      </c>
      <c r="B15" s="23">
        <f>VLOOKUP(A15,'[1]rut cost'!$I$3:$J$34,2,)</f>
        <v>421.6936928518798</v>
      </c>
    </row>
    <row r="16" spans="1:2" x14ac:dyDescent="0.3">
      <c r="A16" s="9" t="s">
        <v>14</v>
      </c>
      <c r="B16" s="23">
        <f>VLOOKUP(A16,'[1]rut cost'!$I$3:$J$34,2,)</f>
        <v>431.38089403661093</v>
      </c>
    </row>
    <row r="17" spans="1:2" x14ac:dyDescent="0.3">
      <c r="A17" s="9" t="s">
        <v>23</v>
      </c>
      <c r="B17" s="23">
        <f>VLOOKUP(A17,'[1]rut cost'!$I$3:$J$34,2,)</f>
        <v>676.85839720715069</v>
      </c>
    </row>
    <row r="18" spans="1:2" x14ac:dyDescent="0.3">
      <c r="A18" s="9" t="s">
        <v>15</v>
      </c>
      <c r="B18" s="23">
        <f>VLOOKUP(A18,'[1]rut cost'!$I$3:$J$34,2,)</f>
        <v>451.41536109488919</v>
      </c>
    </row>
    <row r="19" spans="1:2" x14ac:dyDescent="0.3">
      <c r="A19" s="9" t="s">
        <v>9</v>
      </c>
      <c r="B19" s="23">
        <f>VLOOKUP(A19,'[1]rut cost'!$I$3:$J$34,2,)</f>
        <v>534.04290526550869</v>
      </c>
    </row>
    <row r="20" spans="1:2" x14ac:dyDescent="0.3">
      <c r="A20" s="9" t="s">
        <v>7</v>
      </c>
      <c r="B20" s="23">
        <f>VLOOKUP(A20,'[1]rut cost'!$I$3:$J$34,2,)</f>
        <v>545.55582488784216</v>
      </c>
    </row>
    <row r="21" spans="1:2" x14ac:dyDescent="0.3">
      <c r="A21" s="9" t="s">
        <v>24</v>
      </c>
      <c r="B21" s="23">
        <f>VLOOKUP(A21,'[1]rut cost'!$I$3:$J$34,2,)</f>
        <v>659.6163688570382</v>
      </c>
    </row>
    <row r="22" spans="1:2" x14ac:dyDescent="0.3">
      <c r="A22" s="9" t="s">
        <v>17</v>
      </c>
      <c r="B22" s="23">
        <f>VLOOKUP(A22,'[1]rut cost'!$I$3:$J$34,2,)</f>
        <v>387.15956323292471</v>
      </c>
    </row>
    <row r="23" spans="1:2" x14ac:dyDescent="0.3">
      <c r="A23" s="9" t="s">
        <v>19</v>
      </c>
      <c r="B23" s="23">
        <f>VLOOKUP(A23,'[1]rut cost'!$I$3:$J$34,2,)</f>
        <v>889.90332935152514</v>
      </c>
    </row>
    <row r="24" spans="1:2" x14ac:dyDescent="0.3">
      <c r="A24" s="9" t="s">
        <v>22</v>
      </c>
      <c r="B24" s="23">
        <f>VLOOKUP(A24,'[1]rut cost'!$I$3:$J$34,2,)</f>
        <v>519.50106116739232</v>
      </c>
    </row>
    <row r="25" spans="1:2" x14ac:dyDescent="0.3">
      <c r="A25" s="9" t="s">
        <v>21</v>
      </c>
      <c r="B25" s="23">
        <f>VLOOKUP(A25,'[1]rut cost'!$I$3:$J$34,2,)</f>
        <v>436.15659867567024</v>
      </c>
    </row>
    <row r="26" spans="1:2" x14ac:dyDescent="0.3">
      <c r="A26" s="9" t="s">
        <v>25</v>
      </c>
      <c r="B26" s="23">
        <f>VLOOKUP(A26,'[1]rut cost'!$I$3:$J$34,2,)</f>
        <v>461.34252096421841</v>
      </c>
    </row>
    <row r="27" spans="1:2" x14ac:dyDescent="0.3">
      <c r="A27" s="14" t="s">
        <v>26</v>
      </c>
      <c r="B27" s="23">
        <v>400</v>
      </c>
    </row>
    <row r="28" spans="1:2" x14ac:dyDescent="0.3">
      <c r="A28" s="9" t="s">
        <v>27</v>
      </c>
      <c r="B28" s="23">
        <f>VLOOKUP(A28,'[1]rut cost'!$I$3:$J$34,2,)</f>
        <v>422.66568966491099</v>
      </c>
    </row>
    <row r="29" spans="1:2" x14ac:dyDescent="0.3">
      <c r="A29" s="9" t="s">
        <v>29</v>
      </c>
      <c r="B29" s="23">
        <f>VLOOKUP(A29,'[1]rut cost'!$I$3:$J$34,2,)</f>
        <v>429.33333492224369</v>
      </c>
    </row>
    <row r="30" spans="1:2" x14ac:dyDescent="0.3">
      <c r="A30" s="9" t="s">
        <v>30</v>
      </c>
      <c r="B30" s="23">
        <f>VLOOKUP(A30,'[1]rut cost'!$I$3:$J$34,2,)</f>
        <v>397.32089540883339</v>
      </c>
    </row>
    <row r="31" spans="1:2" x14ac:dyDescent="0.3">
      <c r="A31" s="9" t="s">
        <v>31</v>
      </c>
      <c r="B31" s="23">
        <f>VLOOKUP(A31,'[1]rut cost'!$I$3:$J$34,2,)</f>
        <v>375.02864736837063</v>
      </c>
    </row>
    <row r="32" spans="1:2" x14ac:dyDescent="0.3">
      <c r="A32" s="14" t="s">
        <v>33</v>
      </c>
      <c r="B32" s="23">
        <v>400</v>
      </c>
    </row>
    <row r="33" spans="1:2" x14ac:dyDescent="0.3">
      <c r="A33" s="14" t="s">
        <v>34</v>
      </c>
      <c r="B33" s="23">
        <v>400</v>
      </c>
    </row>
    <row r="34" spans="1:2" x14ac:dyDescent="0.3">
      <c r="A34" s="9" t="s">
        <v>36</v>
      </c>
      <c r="B34" s="23">
        <f>VLOOKUP(A34,'[1]rut cost'!$I$3:$J$34,2,)</f>
        <v>464.60684092649797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90BEA-7E8E-43E4-819A-11630933A30C}">
  <dimension ref="A1:F37"/>
  <sheetViews>
    <sheetView topLeftCell="A12" workbookViewId="0">
      <selection activeCell="C17" sqref="C17:F17"/>
    </sheetView>
  </sheetViews>
  <sheetFormatPr defaultRowHeight="14.4" x14ac:dyDescent="0.3"/>
  <sheetData>
    <row r="1" spans="1:6" x14ac:dyDescent="0.3">
      <c r="A1" s="6" t="s">
        <v>0</v>
      </c>
      <c r="B1" s="40" t="s">
        <v>41</v>
      </c>
      <c r="C1" s="40" t="s">
        <v>42</v>
      </c>
      <c r="D1" s="40" t="s">
        <v>43</v>
      </c>
      <c r="E1" s="40" t="s">
        <v>44</v>
      </c>
      <c r="F1" s="40" t="s">
        <v>45</v>
      </c>
    </row>
    <row r="2" spans="1:6" x14ac:dyDescent="0.3">
      <c r="A2" t="s">
        <v>3</v>
      </c>
      <c r="B2" s="41">
        <v>1</v>
      </c>
      <c r="C2" s="8">
        <v>0</v>
      </c>
      <c r="D2" s="8">
        <v>0</v>
      </c>
      <c r="E2" s="8">
        <v>0</v>
      </c>
      <c r="F2" s="8">
        <v>0</v>
      </c>
    </row>
    <row r="3" spans="1:6" x14ac:dyDescent="0.3">
      <c r="A3" t="s">
        <v>15</v>
      </c>
      <c r="B3" s="41">
        <v>1</v>
      </c>
      <c r="C3" s="8">
        <v>0</v>
      </c>
      <c r="D3" s="8">
        <v>0</v>
      </c>
      <c r="E3" s="8">
        <v>0</v>
      </c>
      <c r="F3" s="8">
        <v>0</v>
      </c>
    </row>
    <row r="4" spans="1:6" x14ac:dyDescent="0.3">
      <c r="A4" t="s">
        <v>4</v>
      </c>
      <c r="B4" s="41">
        <v>0.14608214017324025</v>
      </c>
      <c r="C4" s="8">
        <v>0</v>
      </c>
      <c r="D4" s="8">
        <v>0</v>
      </c>
      <c r="E4" s="41">
        <v>0.85391785982675972</v>
      </c>
      <c r="F4" s="8">
        <v>0</v>
      </c>
    </row>
    <row r="5" spans="1:6" x14ac:dyDescent="0.3">
      <c r="A5" t="s">
        <v>8</v>
      </c>
      <c r="B5" s="41">
        <v>0.46360520770054897</v>
      </c>
      <c r="C5" s="8">
        <v>0</v>
      </c>
      <c r="D5" s="8">
        <v>0</v>
      </c>
      <c r="E5" s="41">
        <v>0.53639479229945097</v>
      </c>
      <c r="F5" s="8">
        <v>0</v>
      </c>
    </row>
    <row r="6" spans="1:6" x14ac:dyDescent="0.3">
      <c r="A6" t="s">
        <v>23</v>
      </c>
      <c r="B6" s="41">
        <v>1</v>
      </c>
      <c r="C6" s="8">
        <v>0</v>
      </c>
      <c r="D6" s="8">
        <v>0</v>
      </c>
      <c r="E6" s="8">
        <v>0</v>
      </c>
      <c r="F6" s="8">
        <v>0</v>
      </c>
    </row>
    <row r="7" spans="1:6" x14ac:dyDescent="0.3">
      <c r="A7" t="s">
        <v>46</v>
      </c>
      <c r="B7" s="41">
        <v>1</v>
      </c>
      <c r="C7" s="8">
        <v>0</v>
      </c>
      <c r="D7" s="8">
        <v>0</v>
      </c>
      <c r="E7" s="8">
        <v>0</v>
      </c>
      <c r="F7" s="8">
        <v>0</v>
      </c>
    </row>
    <row r="8" spans="1:6" x14ac:dyDescent="0.3">
      <c r="A8" t="s">
        <v>1</v>
      </c>
      <c r="B8" s="41">
        <v>1</v>
      </c>
      <c r="C8" s="8">
        <v>0</v>
      </c>
      <c r="D8" s="8">
        <v>0</v>
      </c>
      <c r="E8" s="8">
        <v>0</v>
      </c>
      <c r="F8" s="8">
        <v>0</v>
      </c>
    </row>
    <row r="9" spans="1:6" x14ac:dyDescent="0.3">
      <c r="A9" t="s">
        <v>25</v>
      </c>
      <c r="B9" s="41">
        <v>1</v>
      </c>
      <c r="C9" s="8">
        <v>0</v>
      </c>
      <c r="D9" s="8">
        <v>0</v>
      </c>
      <c r="E9" s="8">
        <v>0</v>
      </c>
      <c r="F9" s="8">
        <v>0</v>
      </c>
    </row>
    <row r="10" spans="1:6" x14ac:dyDescent="0.3">
      <c r="A10" t="s">
        <v>9</v>
      </c>
      <c r="B10" s="41">
        <v>0.43618939761667647</v>
      </c>
      <c r="C10" s="8">
        <v>0</v>
      </c>
      <c r="D10" s="8">
        <v>0</v>
      </c>
      <c r="E10" s="8">
        <v>0</v>
      </c>
      <c r="F10" s="41">
        <v>0.56381060238332348</v>
      </c>
    </row>
    <row r="11" spans="1:6" x14ac:dyDescent="0.3">
      <c r="A11" t="s">
        <v>6</v>
      </c>
      <c r="B11" s="41">
        <v>9.5825818730436746E-2</v>
      </c>
      <c r="C11" s="8">
        <v>0</v>
      </c>
      <c r="D11" s="8">
        <v>0</v>
      </c>
      <c r="E11" s="8">
        <v>0</v>
      </c>
      <c r="F11" s="41">
        <v>0.90417418126956328</v>
      </c>
    </row>
    <row r="12" spans="1:6" x14ac:dyDescent="0.3">
      <c r="A12" t="s">
        <v>18</v>
      </c>
      <c r="B12" s="41">
        <v>6.8343001008830992E-2</v>
      </c>
      <c r="C12" s="41">
        <v>0.23096192397228174</v>
      </c>
      <c r="D12" s="42">
        <v>0</v>
      </c>
      <c r="E12" s="42">
        <v>0</v>
      </c>
      <c r="F12" s="41">
        <v>0.70070093267315969</v>
      </c>
    </row>
    <row r="13" spans="1:6" x14ac:dyDescent="0.3">
      <c r="A13" t="s">
        <v>7</v>
      </c>
      <c r="B13" s="8">
        <v>0</v>
      </c>
      <c r="C13" s="8">
        <v>0</v>
      </c>
      <c r="D13" s="8">
        <v>0</v>
      </c>
      <c r="E13" s="8">
        <v>0</v>
      </c>
      <c r="F13" s="41">
        <v>1</v>
      </c>
    </row>
    <row r="14" spans="1:6" x14ac:dyDescent="0.3">
      <c r="A14" t="s">
        <v>12</v>
      </c>
      <c r="B14" s="8">
        <v>0</v>
      </c>
      <c r="C14" s="41">
        <v>1</v>
      </c>
      <c r="D14" s="8">
        <v>0</v>
      </c>
      <c r="E14" s="8">
        <v>0</v>
      </c>
      <c r="F14" s="8">
        <v>0</v>
      </c>
    </row>
    <row r="15" spans="1:6" x14ac:dyDescent="0.3">
      <c r="A15" t="s">
        <v>26</v>
      </c>
      <c r="B15" s="8">
        <v>0</v>
      </c>
      <c r="C15" s="8">
        <v>0</v>
      </c>
      <c r="D15" s="41">
        <v>1</v>
      </c>
      <c r="E15" s="8">
        <v>0</v>
      </c>
      <c r="F15" s="8">
        <v>0</v>
      </c>
    </row>
    <row r="16" spans="1:6" x14ac:dyDescent="0.3">
      <c r="A16" t="s">
        <v>11</v>
      </c>
      <c r="B16" s="41">
        <v>4.7174653684940629E-2</v>
      </c>
      <c r="C16" s="41">
        <v>0.34043558676663177</v>
      </c>
      <c r="D16" s="41">
        <v>0.61238975954842756</v>
      </c>
      <c r="E16" s="8">
        <v>0</v>
      </c>
      <c r="F16" s="8">
        <v>0</v>
      </c>
    </row>
    <row r="17" spans="1:6" x14ac:dyDescent="0.3">
      <c r="A17" t="s">
        <v>16</v>
      </c>
      <c r="B17" s="8">
        <v>0</v>
      </c>
      <c r="C17" s="41">
        <v>0.33911244198733798</v>
      </c>
      <c r="D17" s="41">
        <v>0.40713448346187781</v>
      </c>
      <c r="E17" s="8">
        <v>0</v>
      </c>
      <c r="F17" s="41">
        <v>0.25375307455078439</v>
      </c>
    </row>
    <row r="18" spans="1:6" x14ac:dyDescent="0.3">
      <c r="A18" t="s">
        <v>13</v>
      </c>
      <c r="B18" s="8">
        <v>0</v>
      </c>
      <c r="C18" s="8">
        <v>0</v>
      </c>
      <c r="D18" s="8">
        <v>0</v>
      </c>
      <c r="E18" s="8">
        <v>0</v>
      </c>
      <c r="F18" s="41">
        <v>1</v>
      </c>
    </row>
    <row r="19" spans="1:6" x14ac:dyDescent="0.3">
      <c r="A19" t="s">
        <v>27</v>
      </c>
      <c r="B19" s="8">
        <v>0</v>
      </c>
      <c r="C19" s="8">
        <v>0</v>
      </c>
      <c r="D19" s="8">
        <v>0</v>
      </c>
      <c r="E19" s="8">
        <v>0</v>
      </c>
      <c r="F19" s="41">
        <v>1</v>
      </c>
    </row>
    <row r="20" spans="1:6" x14ac:dyDescent="0.3">
      <c r="A20" t="s">
        <v>20</v>
      </c>
      <c r="B20" s="8">
        <v>0</v>
      </c>
      <c r="C20" s="41">
        <v>0.41751998358799747</v>
      </c>
      <c r="D20" s="41">
        <v>0.424053079117446</v>
      </c>
      <c r="E20" s="8">
        <v>0</v>
      </c>
      <c r="F20" s="41">
        <v>0.15842693729455648</v>
      </c>
    </row>
    <row r="21" spans="1:6" x14ac:dyDescent="0.3">
      <c r="A21" t="s">
        <v>28</v>
      </c>
      <c r="B21" s="41">
        <v>1</v>
      </c>
      <c r="C21" s="8">
        <v>0</v>
      </c>
      <c r="D21" s="8">
        <v>0</v>
      </c>
      <c r="E21" s="8">
        <v>0</v>
      </c>
      <c r="F21" s="8">
        <v>0</v>
      </c>
    </row>
    <row r="22" spans="1:6" x14ac:dyDescent="0.3">
      <c r="A22" t="s">
        <v>2</v>
      </c>
      <c r="B22" s="41">
        <v>1</v>
      </c>
      <c r="C22" s="8">
        <v>0</v>
      </c>
      <c r="D22" s="8">
        <v>0</v>
      </c>
      <c r="E22" s="8">
        <v>0</v>
      </c>
      <c r="F22" s="8">
        <v>0</v>
      </c>
    </row>
    <row r="23" spans="1:6" x14ac:dyDescent="0.3">
      <c r="A23" t="s">
        <v>17</v>
      </c>
      <c r="B23" s="41">
        <v>1</v>
      </c>
      <c r="C23" s="8">
        <v>0</v>
      </c>
      <c r="D23" s="8">
        <v>0</v>
      </c>
      <c r="E23" s="8">
        <v>0</v>
      </c>
      <c r="F23" s="8">
        <v>0</v>
      </c>
    </row>
    <row r="24" spans="1:6" x14ac:dyDescent="0.3">
      <c r="A24" t="s">
        <v>19</v>
      </c>
      <c r="B24" s="41">
        <v>1</v>
      </c>
      <c r="C24" s="8">
        <v>0</v>
      </c>
      <c r="D24" s="8">
        <v>0</v>
      </c>
      <c r="E24" s="8">
        <v>0</v>
      </c>
      <c r="F24" s="8">
        <v>0</v>
      </c>
    </row>
    <row r="25" spans="1:6" x14ac:dyDescent="0.3">
      <c r="A25" t="s">
        <v>29</v>
      </c>
      <c r="B25" s="41">
        <v>1</v>
      </c>
      <c r="C25" s="8">
        <v>0</v>
      </c>
      <c r="D25" s="8">
        <v>0</v>
      </c>
      <c r="E25" s="8">
        <v>0</v>
      </c>
      <c r="F25" s="8">
        <v>0</v>
      </c>
    </row>
    <row r="26" spans="1:6" x14ac:dyDescent="0.3">
      <c r="A26" t="s">
        <v>30</v>
      </c>
      <c r="B26" s="41">
        <v>1</v>
      </c>
      <c r="C26" s="8">
        <v>0</v>
      </c>
      <c r="D26" s="8">
        <v>0</v>
      </c>
      <c r="E26" s="8">
        <v>0</v>
      </c>
      <c r="F26" s="8">
        <v>0</v>
      </c>
    </row>
    <row r="27" spans="1:6" x14ac:dyDescent="0.3">
      <c r="A27" t="s">
        <v>21</v>
      </c>
      <c r="B27" s="41">
        <v>0.20397998159863293</v>
      </c>
      <c r="C27" s="8">
        <v>0</v>
      </c>
      <c r="D27" s="8">
        <v>0</v>
      </c>
      <c r="E27" s="41">
        <v>0.79602001840136705</v>
      </c>
      <c r="F27" s="8">
        <v>0</v>
      </c>
    </row>
    <row r="28" spans="1:6" x14ac:dyDescent="0.3">
      <c r="A28" t="s">
        <v>24</v>
      </c>
      <c r="B28" s="41">
        <v>0.16178527505123669</v>
      </c>
      <c r="C28" s="8">
        <v>0</v>
      </c>
      <c r="D28" s="8">
        <v>0</v>
      </c>
      <c r="E28" s="41">
        <v>0.83821472494876337</v>
      </c>
      <c r="F28" s="8">
        <v>0</v>
      </c>
    </row>
    <row r="29" spans="1:6" x14ac:dyDescent="0.3">
      <c r="A29" t="s">
        <v>22</v>
      </c>
      <c r="B29" s="41">
        <v>0.26835941155367959</v>
      </c>
      <c r="C29" s="8">
        <v>0</v>
      </c>
      <c r="D29" s="8">
        <v>0</v>
      </c>
      <c r="E29" s="41">
        <v>0.73164058844632041</v>
      </c>
      <c r="F29" s="8">
        <v>0</v>
      </c>
    </row>
    <row r="30" spans="1:6" x14ac:dyDescent="0.3">
      <c r="A30" t="s">
        <v>31</v>
      </c>
      <c r="B30" s="42">
        <v>0</v>
      </c>
      <c r="C30" s="8">
        <v>0</v>
      </c>
      <c r="D30" s="8">
        <v>0</v>
      </c>
      <c r="E30" s="41">
        <v>1</v>
      </c>
      <c r="F30" s="8">
        <v>0</v>
      </c>
    </row>
    <row r="31" spans="1:6" x14ac:dyDescent="0.3">
      <c r="A31" t="s">
        <v>32</v>
      </c>
      <c r="B31" s="41">
        <v>1</v>
      </c>
      <c r="C31" s="8">
        <v>0</v>
      </c>
      <c r="D31" s="8">
        <v>0</v>
      </c>
      <c r="E31" s="8">
        <v>0</v>
      </c>
      <c r="F31" s="8">
        <v>0</v>
      </c>
    </row>
    <row r="32" spans="1:6" x14ac:dyDescent="0.3">
      <c r="A32" t="s">
        <v>33</v>
      </c>
      <c r="B32" s="8">
        <v>0</v>
      </c>
      <c r="C32" s="41">
        <v>1</v>
      </c>
      <c r="D32" s="8">
        <v>0</v>
      </c>
      <c r="E32" s="8">
        <v>0</v>
      </c>
      <c r="F32" s="8">
        <v>0</v>
      </c>
    </row>
    <row r="33" spans="1:6" x14ac:dyDescent="0.3">
      <c r="A33" t="s">
        <v>34</v>
      </c>
      <c r="B33" s="8">
        <v>0</v>
      </c>
      <c r="C33" s="41">
        <v>1</v>
      </c>
      <c r="D33" s="8">
        <v>0</v>
      </c>
      <c r="E33" s="8">
        <v>0</v>
      </c>
      <c r="F33" s="8">
        <v>0</v>
      </c>
    </row>
    <row r="34" spans="1:6" x14ac:dyDescent="0.3">
      <c r="A34" t="s">
        <v>14</v>
      </c>
      <c r="B34" s="41">
        <v>0.27684455528665308</v>
      </c>
      <c r="C34" s="8">
        <v>0</v>
      </c>
      <c r="D34" s="8">
        <v>0</v>
      </c>
      <c r="E34" s="41">
        <v>0.72238477379526589</v>
      </c>
      <c r="F34" s="8">
        <v>0</v>
      </c>
    </row>
    <row r="35" spans="1:6" x14ac:dyDescent="0.3">
      <c r="A35" t="s">
        <v>5</v>
      </c>
      <c r="B35" s="8">
        <v>0</v>
      </c>
      <c r="C35" s="8">
        <v>0</v>
      </c>
      <c r="D35" s="8">
        <v>0</v>
      </c>
      <c r="E35" s="41">
        <v>1</v>
      </c>
      <c r="F35" s="8">
        <v>0</v>
      </c>
    </row>
    <row r="36" spans="1:6" x14ac:dyDescent="0.3">
      <c r="A36" t="s">
        <v>10</v>
      </c>
      <c r="B36" s="8">
        <v>0</v>
      </c>
      <c r="C36" s="8">
        <v>0</v>
      </c>
      <c r="D36" s="8">
        <v>0</v>
      </c>
      <c r="E36" s="41">
        <v>0.99822747559910063</v>
      </c>
      <c r="F36" s="8">
        <v>0</v>
      </c>
    </row>
    <row r="37" spans="1:6" x14ac:dyDescent="0.3">
      <c r="A37" t="s">
        <v>36</v>
      </c>
      <c r="B37" s="41">
        <v>1</v>
      </c>
      <c r="C37" s="8">
        <v>0</v>
      </c>
      <c r="D37" s="8">
        <v>0</v>
      </c>
      <c r="E37" s="8">
        <v>0</v>
      </c>
      <c r="F37" s="8">
        <v>0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14FDC-CA0A-49E3-9391-F8195DB15BD0}">
  <dimension ref="A1:I10"/>
  <sheetViews>
    <sheetView workbookViewId="0">
      <selection activeCell="B7" sqref="B7"/>
    </sheetView>
  </sheetViews>
  <sheetFormatPr defaultRowHeight="14.4" x14ac:dyDescent="0.3"/>
  <cols>
    <col min="1" max="1" width="8.88671875" style="4"/>
    <col min="2" max="2" width="12" style="20" bestFit="1" customWidth="1"/>
    <col min="3" max="3" width="10" style="33" bestFit="1" customWidth="1"/>
  </cols>
  <sheetData>
    <row r="1" spans="1:9" x14ac:dyDescent="0.3">
      <c r="A1" s="19" t="s">
        <v>51</v>
      </c>
      <c r="B1" s="43" t="s">
        <v>60</v>
      </c>
      <c r="C1" s="44"/>
    </row>
    <row r="2" spans="1:9" x14ac:dyDescent="0.3">
      <c r="A2" s="4" t="s">
        <v>41</v>
      </c>
      <c r="B2" s="33">
        <v>332624</v>
      </c>
      <c r="C2" s="30"/>
    </row>
    <row r="3" spans="1:9" x14ac:dyDescent="0.3">
      <c r="A3" s="4" t="s">
        <v>42</v>
      </c>
      <c r="B3" s="33">
        <v>214956</v>
      </c>
      <c r="C3" s="30"/>
    </row>
    <row r="4" spans="1:9" x14ac:dyDescent="0.3">
      <c r="A4" s="4" t="s">
        <v>43</v>
      </c>
      <c r="B4" s="33">
        <v>214764</v>
      </c>
      <c r="C4" s="30"/>
      <c r="G4" s="1"/>
      <c r="H4" s="44"/>
      <c r="I4" s="26"/>
    </row>
    <row r="5" spans="1:9" x14ac:dyDescent="0.3">
      <c r="A5" s="4" t="s">
        <v>44</v>
      </c>
      <c r="B5" s="33">
        <v>389798</v>
      </c>
      <c r="C5" s="30"/>
      <c r="G5" s="45"/>
      <c r="H5" s="30"/>
      <c r="I5" s="26"/>
    </row>
    <row r="6" spans="1:9" x14ac:dyDescent="0.3">
      <c r="A6" s="4" t="s">
        <v>45</v>
      </c>
      <c r="B6" s="33">
        <v>210046</v>
      </c>
      <c r="C6" s="30"/>
      <c r="G6" s="45"/>
      <c r="H6" s="30"/>
      <c r="I6" s="26"/>
    </row>
    <row r="7" spans="1:9" x14ac:dyDescent="0.3">
      <c r="G7" s="45"/>
      <c r="H7" s="30"/>
      <c r="I7" s="26"/>
    </row>
    <row r="8" spans="1:9" x14ac:dyDescent="0.3">
      <c r="G8" s="45"/>
      <c r="H8" s="30"/>
      <c r="I8" s="26"/>
    </row>
    <row r="9" spans="1:9" x14ac:dyDescent="0.3">
      <c r="G9" s="45"/>
      <c r="H9" s="30"/>
      <c r="I9" s="26"/>
    </row>
    <row r="10" spans="1:9" x14ac:dyDescent="0.3">
      <c r="G10" s="26"/>
      <c r="H10" s="26"/>
      <c r="I10" s="26"/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D64F-D690-488C-83BA-BE33E7D32D6A}">
  <dimension ref="A1:B2"/>
  <sheetViews>
    <sheetView workbookViewId="0">
      <selection activeCell="B2" sqref="B2"/>
    </sheetView>
  </sheetViews>
  <sheetFormatPr defaultRowHeight="14.4" x14ac:dyDescent="0.3"/>
  <cols>
    <col min="1" max="1" width="11.5546875" style="3" bestFit="1" customWidth="1"/>
  </cols>
  <sheetData>
    <row r="1" spans="1:2" x14ac:dyDescent="0.3">
      <c r="A1" s="46" t="s">
        <v>61</v>
      </c>
      <c r="B1" s="4"/>
    </row>
    <row r="2" spans="1:2" x14ac:dyDescent="0.3">
      <c r="A2" s="3">
        <v>364326764.01343602</v>
      </c>
    </row>
  </sheetData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C5D-F11A-41C8-B8D1-CC7EA3F68CCE}">
  <dimension ref="A1:D37"/>
  <sheetViews>
    <sheetView workbookViewId="0"/>
  </sheetViews>
  <sheetFormatPr defaultRowHeight="14.4" x14ac:dyDescent="0.3"/>
  <cols>
    <col min="1" max="1" width="8.88671875" style="3"/>
    <col min="2" max="2" width="21.5546875" style="33" bestFit="1" customWidth="1"/>
    <col min="3" max="3" width="12" style="33" bestFit="1" customWidth="1"/>
    <col min="4" max="4" width="11.21875" style="33" customWidth="1"/>
  </cols>
  <sheetData>
    <row r="1" spans="1:4" x14ac:dyDescent="0.3">
      <c r="A1" s="31" t="s">
        <v>54</v>
      </c>
      <c r="B1" s="32" t="s">
        <v>57</v>
      </c>
      <c r="C1" s="32" t="s">
        <v>55</v>
      </c>
      <c r="D1" s="32" t="s">
        <v>56</v>
      </c>
    </row>
    <row r="2" spans="1:4" x14ac:dyDescent="0.3">
      <c r="A2" s="3" t="s">
        <v>8</v>
      </c>
      <c r="B2" s="33">
        <v>166139.07037799989</v>
      </c>
      <c r="C2" s="33">
        <v>416.91519671900005</v>
      </c>
      <c r="D2" s="33">
        <v>69265903.209355623</v>
      </c>
    </row>
    <row r="3" spans="1:4" x14ac:dyDescent="0.3">
      <c r="A3" s="3" t="s">
        <v>16</v>
      </c>
      <c r="B3" s="33">
        <v>62823.933826999986</v>
      </c>
      <c r="C3" s="33">
        <v>421.6936928518798</v>
      </c>
      <c r="D3" s="33">
        <v>26492456.654989753</v>
      </c>
    </row>
    <row r="4" spans="1:4" x14ac:dyDescent="0.3">
      <c r="A4" s="3" t="s">
        <v>10</v>
      </c>
      <c r="B4" s="33">
        <v>52052.597870999984</v>
      </c>
      <c r="C4" s="33">
        <v>441.54137465637712</v>
      </c>
      <c r="D4" s="33">
        <v>22983375.618396942</v>
      </c>
    </row>
    <row r="5" spans="1:4" x14ac:dyDescent="0.3">
      <c r="A5" s="3" t="s">
        <v>20</v>
      </c>
      <c r="B5" s="33">
        <v>43502.565551999978</v>
      </c>
      <c r="C5" s="33">
        <v>515.96785927022847</v>
      </c>
      <c r="D5" s="33">
        <v>22445925.620628215</v>
      </c>
    </row>
    <row r="6" spans="1:4" x14ac:dyDescent="0.3">
      <c r="A6" s="3" t="s">
        <v>11</v>
      </c>
      <c r="B6" s="33">
        <v>46273.916695999986</v>
      </c>
      <c r="C6" s="33">
        <v>452.37203002895905</v>
      </c>
      <c r="D6" s="33">
        <v>20933025.633160453</v>
      </c>
    </row>
    <row r="7" spans="1:4" x14ac:dyDescent="0.3">
      <c r="A7" s="3" t="s">
        <v>18</v>
      </c>
      <c r="B7" s="33">
        <v>32563.70157899999</v>
      </c>
      <c r="C7" s="33">
        <v>458.61346135419217</v>
      </c>
      <c r="D7" s="33">
        <v>14934151.895650158</v>
      </c>
    </row>
    <row r="8" spans="1:4" x14ac:dyDescent="0.3">
      <c r="A8" s="3" t="s">
        <v>4</v>
      </c>
      <c r="B8" s="33">
        <v>26709.209561999993</v>
      </c>
      <c r="C8" s="33">
        <v>385.66915205565562</v>
      </c>
      <c r="D8" s="33">
        <v>10300918.203853346</v>
      </c>
    </row>
    <row r="9" spans="1:4" x14ac:dyDescent="0.3">
      <c r="A9" s="3" t="s">
        <v>13</v>
      </c>
      <c r="B9" s="33">
        <v>9042.2617969999901</v>
      </c>
      <c r="C9" s="33">
        <v>699.63949206441328</v>
      </c>
      <c r="D9" s="33">
        <v>6326323.4507665215</v>
      </c>
    </row>
    <row r="10" spans="1:4" x14ac:dyDescent="0.3">
      <c r="A10" s="3" t="s">
        <v>17</v>
      </c>
      <c r="B10" s="33">
        <v>9552.7530000000006</v>
      </c>
      <c r="C10" s="33">
        <v>387.15956323292471</v>
      </c>
      <c r="D10" s="33">
        <v>3698439.6791520114</v>
      </c>
    </row>
    <row r="11" spans="1:4" x14ac:dyDescent="0.3">
      <c r="A11" s="3" t="s">
        <v>2</v>
      </c>
      <c r="B11" s="33">
        <v>5750.7221639999971</v>
      </c>
      <c r="C11" s="33">
        <v>506.87098763470863</v>
      </c>
      <c r="D11" s="33">
        <v>2914874.2228794876</v>
      </c>
    </row>
    <row r="12" spans="1:4" x14ac:dyDescent="0.3">
      <c r="A12" s="3" t="s">
        <v>12</v>
      </c>
      <c r="B12" s="33">
        <v>5340.1700699999992</v>
      </c>
      <c r="C12" s="33">
        <v>522.77395838615496</v>
      </c>
      <c r="D12" s="33">
        <v>2791701.8459491697</v>
      </c>
    </row>
    <row r="13" spans="1:4" x14ac:dyDescent="0.3">
      <c r="A13" s="3" t="s">
        <v>21</v>
      </c>
      <c r="B13" s="33">
        <v>3779.7855620000005</v>
      </c>
      <c r="C13" s="33">
        <v>436.15659867567024</v>
      </c>
      <c r="D13" s="33">
        <v>1648578.4144453269</v>
      </c>
    </row>
    <row r="14" spans="1:4" x14ac:dyDescent="0.3">
      <c r="A14" s="3" t="s">
        <v>5</v>
      </c>
      <c r="B14" s="33">
        <v>2584.4176799999987</v>
      </c>
      <c r="C14" s="33">
        <v>513.34549599059903</v>
      </c>
      <c r="D14" s="33">
        <v>1326699.1757864726</v>
      </c>
    </row>
    <row r="15" spans="1:4" x14ac:dyDescent="0.3">
      <c r="A15" s="3" t="s">
        <v>3</v>
      </c>
      <c r="B15" s="33">
        <v>2290.2709559999989</v>
      </c>
      <c r="C15" s="33">
        <v>505.35915274231581</v>
      </c>
      <c r="D15" s="33">
        <v>1157409.3898744932</v>
      </c>
    </row>
    <row r="16" spans="1:4" x14ac:dyDescent="0.3">
      <c r="A16" s="3" t="s">
        <v>9</v>
      </c>
      <c r="B16" s="33">
        <v>1429.7370009999995</v>
      </c>
      <c r="C16" s="33">
        <v>534.04290526550869</v>
      </c>
      <c r="D16" s="33">
        <v>763540.90177963523</v>
      </c>
    </row>
    <row r="17" spans="1:4" x14ac:dyDescent="0.3">
      <c r="A17" s="3" t="s">
        <v>6</v>
      </c>
      <c r="B17" s="33">
        <v>953.84142699999961</v>
      </c>
      <c r="C17" s="33">
        <v>618.86361248175263</v>
      </c>
      <c r="D17" s="33">
        <v>590297.75124796969</v>
      </c>
    </row>
    <row r="18" spans="1:4" x14ac:dyDescent="0.3">
      <c r="A18" s="3" t="s">
        <v>14</v>
      </c>
      <c r="B18" s="33">
        <v>1279.2008000000001</v>
      </c>
      <c r="C18" s="33">
        <v>431.38089403661093</v>
      </c>
      <c r="D18" s="33">
        <v>551822.784756348</v>
      </c>
    </row>
    <row r="19" spans="1:4" x14ac:dyDescent="0.3">
      <c r="A19" s="3" t="s">
        <v>24</v>
      </c>
      <c r="B19" s="33">
        <v>608.66017999999895</v>
      </c>
      <c r="C19" s="33">
        <v>659.6163688570382</v>
      </c>
      <c r="D19" s="33">
        <v>401482.21779947059</v>
      </c>
    </row>
    <row r="20" spans="1:4" x14ac:dyDescent="0.3">
      <c r="A20" s="3" t="s">
        <v>1</v>
      </c>
      <c r="B20" s="33">
        <v>619.92000000000007</v>
      </c>
      <c r="C20" s="33">
        <v>510.83310661278188</v>
      </c>
      <c r="D20" s="33">
        <v>316675.6594513958</v>
      </c>
    </row>
    <row r="21" spans="1:4" x14ac:dyDescent="0.3">
      <c r="A21" s="3" t="s">
        <v>19</v>
      </c>
      <c r="B21" s="33">
        <v>283.93572</v>
      </c>
      <c r="C21" s="33">
        <v>889.90332935152514</v>
      </c>
      <c r="D21" s="33">
        <v>252675.34254982244</v>
      </c>
    </row>
    <row r="22" spans="1:4" x14ac:dyDescent="0.3">
      <c r="A22" s="3" t="s">
        <v>7</v>
      </c>
      <c r="B22" s="33">
        <v>426.77160000000003</v>
      </c>
      <c r="C22" s="33">
        <v>545.55582488784216</v>
      </c>
      <c r="D22" s="33">
        <v>232827.73227670425</v>
      </c>
    </row>
    <row r="23" spans="1:4" x14ac:dyDescent="0.3">
      <c r="A23" s="3" t="s">
        <v>23</v>
      </c>
      <c r="B23" s="33">
        <v>272.84749999999997</v>
      </c>
      <c r="C23" s="33">
        <v>676.85839720715069</v>
      </c>
      <c r="D23" s="33">
        <v>184679.12153197802</v>
      </c>
    </row>
    <row r="24" spans="1:4" x14ac:dyDescent="0.3">
      <c r="A24" s="3" t="s">
        <v>22</v>
      </c>
      <c r="B24" s="33">
        <v>167.76500000000001</v>
      </c>
      <c r="C24" s="33">
        <v>519.50106116739232</v>
      </c>
      <c r="D24" s="33">
        <v>87154.09552674758</v>
      </c>
    </row>
    <row r="25" spans="1:4" x14ac:dyDescent="0.3">
      <c r="A25" s="3" t="s">
        <v>15</v>
      </c>
      <c r="B25" s="33">
        <v>76.722800000000007</v>
      </c>
      <c r="C25" s="33">
        <v>451.41536109488919</v>
      </c>
      <c r="D25" s="33">
        <v>34633.85046621097</v>
      </c>
    </row>
    <row r="26" spans="1:4" x14ac:dyDescent="0.3">
      <c r="A26" s="3" t="s">
        <v>25</v>
      </c>
      <c r="B26" s="33">
        <v>0</v>
      </c>
      <c r="C26" s="33">
        <v>461.34252096421841</v>
      </c>
      <c r="D26" s="33">
        <v>0</v>
      </c>
    </row>
    <row r="27" spans="1:4" x14ac:dyDescent="0.3">
      <c r="A27" s="3" t="s">
        <v>26</v>
      </c>
      <c r="B27" s="33">
        <v>0</v>
      </c>
      <c r="C27" s="33">
        <v>400</v>
      </c>
      <c r="D27" s="33">
        <v>0</v>
      </c>
    </row>
    <row r="28" spans="1:4" x14ac:dyDescent="0.3">
      <c r="A28" s="3" t="s">
        <v>27</v>
      </c>
      <c r="B28" s="33">
        <v>0</v>
      </c>
      <c r="C28" s="33">
        <v>422.66568966491099</v>
      </c>
      <c r="D28" s="33">
        <v>0</v>
      </c>
    </row>
    <row r="29" spans="1:4" x14ac:dyDescent="0.3">
      <c r="A29" s="3" t="s">
        <v>28</v>
      </c>
      <c r="B29" s="33">
        <v>0</v>
      </c>
      <c r="C29" s="33" t="e">
        <v>#N/A</v>
      </c>
      <c r="D29" s="33">
        <v>0</v>
      </c>
    </row>
    <row r="30" spans="1:4" x14ac:dyDescent="0.3">
      <c r="A30" s="3" t="s">
        <v>29</v>
      </c>
      <c r="B30" s="33">
        <v>0</v>
      </c>
      <c r="C30" s="33">
        <v>429.33333492224369</v>
      </c>
      <c r="D30" s="33">
        <v>0</v>
      </c>
    </row>
    <row r="31" spans="1:4" x14ac:dyDescent="0.3">
      <c r="A31" s="3" t="s">
        <v>30</v>
      </c>
      <c r="B31" s="33">
        <v>0</v>
      </c>
      <c r="C31" s="33">
        <v>397.32089540883339</v>
      </c>
      <c r="D31" s="33">
        <v>0</v>
      </c>
    </row>
    <row r="32" spans="1:4" x14ac:dyDescent="0.3">
      <c r="A32" s="3" t="s">
        <v>31</v>
      </c>
      <c r="B32" s="33">
        <v>0</v>
      </c>
      <c r="C32" s="33">
        <v>375.02864736837063</v>
      </c>
      <c r="D32" s="33">
        <v>0</v>
      </c>
    </row>
    <row r="33" spans="1:4" x14ac:dyDescent="0.3">
      <c r="A33" s="3" t="s">
        <v>32</v>
      </c>
      <c r="B33" s="33">
        <v>0</v>
      </c>
      <c r="C33" s="33" t="e">
        <v>#N/A</v>
      </c>
      <c r="D33" s="33">
        <v>0</v>
      </c>
    </row>
    <row r="34" spans="1:4" x14ac:dyDescent="0.3">
      <c r="A34" s="3" t="s">
        <v>33</v>
      </c>
      <c r="B34" s="33">
        <v>0</v>
      </c>
      <c r="C34" s="33">
        <v>400</v>
      </c>
      <c r="D34" s="33">
        <v>0</v>
      </c>
    </row>
    <row r="35" spans="1:4" x14ac:dyDescent="0.3">
      <c r="A35" s="3" t="s">
        <v>34</v>
      </c>
      <c r="B35" s="33">
        <v>0</v>
      </c>
      <c r="C35" s="33">
        <v>400</v>
      </c>
      <c r="D35" s="33">
        <v>0</v>
      </c>
    </row>
    <row r="36" spans="1:4" x14ac:dyDescent="0.3">
      <c r="A36" s="3" t="s">
        <v>35</v>
      </c>
      <c r="B36" s="33">
        <v>0</v>
      </c>
      <c r="C36" s="33" t="e">
        <v>#N/A</v>
      </c>
      <c r="D36" s="33">
        <v>0</v>
      </c>
    </row>
    <row r="37" spans="1:4" x14ac:dyDescent="0.3">
      <c r="A37" s="3" t="s">
        <v>36</v>
      </c>
      <c r="B37" s="33">
        <v>0</v>
      </c>
      <c r="C37" s="33">
        <v>464.60684092649797</v>
      </c>
      <c r="D37" s="33">
        <v>0</v>
      </c>
    </row>
  </sheetData>
  <autoFilter ref="A1:D37" xr:uid="{1C0D8C5D-F11A-41C8-B8D1-CC7EA3F68CCE}"/>
  <pageMargins left="0.7" right="0.7" top="0.75" bottom="0.75" header="0.3" footer="0.3"/>
  <pageSetup paperSize="9" orientation="portrait" r:id="rId1"/>
  <headerFooter>
    <oddFooter>&amp;L&amp;1#&amp;"Calibri"&amp;10&amp;K000000Classification: Public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</vt:lpstr>
      <vt:lpstr>demand</vt:lpstr>
      <vt:lpstr>cycle time</vt:lpstr>
      <vt:lpstr>ind cust</vt:lpstr>
      <vt:lpstr>spi</vt:lpstr>
      <vt:lpstr>xij</vt:lpstr>
      <vt:lpstr>capfj</vt:lpstr>
      <vt:lpstr>bud</vt:lpstr>
      <vt:lpstr>imp fam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Barrrias</dc:creator>
  <cp:lastModifiedBy>Diogo Landau</cp:lastModifiedBy>
  <dcterms:created xsi:type="dcterms:W3CDTF">2022-06-06T14:42:50Z</dcterms:created>
  <dcterms:modified xsi:type="dcterms:W3CDTF">2022-06-26T14:50:55Z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5b24b8-e69b-4583-bfd0-d64b5cee0119_Enabled">
    <vt:lpwstr>true</vt:lpwstr>
  </property>
  <property fmtid="{D5CDD505-2E9C-101B-9397-08002B2CF9AE}" pid="3" name="MSIP_Label_455b24b8-e69b-4583-bfd0-d64b5cee0119_SetDate">
    <vt:lpwstr>2022-06-26T14:50:55Z</vt:lpwstr>
  </property>
  <property fmtid="{D5CDD505-2E9C-101B-9397-08002B2CF9AE}" pid="4" name="MSIP_Label_455b24b8-e69b-4583-bfd0-d64b5cee0119_Method">
    <vt:lpwstr>Privileged</vt:lpwstr>
  </property>
  <property fmtid="{D5CDD505-2E9C-101B-9397-08002B2CF9AE}" pid="5" name="MSIP_Label_455b24b8-e69b-4583-bfd0-d64b5cee0119_Name">
    <vt:lpwstr>Public</vt:lpwstr>
  </property>
  <property fmtid="{D5CDD505-2E9C-101B-9397-08002B2CF9AE}" pid="6" name="MSIP_Label_455b24b8-e69b-4583-bfd0-d64b5cee0119_SiteId">
    <vt:lpwstr>05d75c05-fa1a-42e7-9cf1-eb416c396f2d</vt:lpwstr>
  </property>
  <property fmtid="{D5CDD505-2E9C-101B-9397-08002B2CF9AE}" pid="7" name="MSIP_Label_455b24b8-e69b-4583-bfd0-d64b5cee0119_ActionId">
    <vt:lpwstr>18b8a0b5-e781-43ef-9919-0f141bb7c4a2</vt:lpwstr>
  </property>
  <property fmtid="{D5CDD505-2E9C-101B-9397-08002B2CF9AE}" pid="8" name="MSIP_Label_455b24b8-e69b-4583-bfd0-d64b5cee0119_ContentBits">
    <vt:lpwstr>2</vt:lpwstr>
  </property>
</Properties>
</file>