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5" autoFilterDateGrouping="1"/>
  </bookViews>
  <sheets>
    <sheet name="Recycling (rot)" sheetId="1" state="visible" r:id="rId1"/>
    <sheet name="Direkte Kosten (blau)" sheetId="2" state="visible" r:id="rId2"/>
    <sheet name="Ausgaben" sheetId="3" state="visible" r:id="rId3"/>
    <sheet name="Haushaltsgroesse" sheetId="4" state="visible" r:id="rId4"/>
    <sheet name="Rechnungen mit Durchschnitt" sheetId="5" state="visible" r:id="rId5"/>
    <sheet name="Rechnungen mit 2Pers-HH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2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Decile group of lifetime income</t>
        </is>
      </c>
      <c r="B1" s="5" t="inlineStr">
        <is>
          <t>refund_at_100chf</t>
        </is>
      </c>
    </row>
    <row r="2">
      <c r="A2" s="5" t="n">
        <v>1</v>
      </c>
      <c r="B2" t="n">
        <v>2455.989464603311</v>
      </c>
    </row>
    <row r="3">
      <c r="A3" s="5" t="n">
        <v>2</v>
      </c>
      <c r="B3" t="n">
        <v>2342.089535045131</v>
      </c>
    </row>
    <row r="4">
      <c r="A4" s="5" t="n">
        <v>3</v>
      </c>
      <c r="B4" t="n">
        <v>2266.318313541737</v>
      </c>
    </row>
    <row r="5">
      <c r="A5" s="5" t="n">
        <v>4</v>
      </c>
      <c r="B5" t="n">
        <v>2233.313949700089</v>
      </c>
    </row>
    <row r="6">
      <c r="A6" s="5" t="n">
        <v>5</v>
      </c>
      <c r="B6" t="n">
        <v>2244.015965634643</v>
      </c>
    </row>
    <row r="7">
      <c r="A7" s="5" t="n">
        <v>6</v>
      </c>
      <c r="B7" t="n">
        <v>2090.434918612095</v>
      </c>
    </row>
    <row r="8">
      <c r="A8" s="5" t="n">
        <v>7</v>
      </c>
      <c r="B8" t="n">
        <v>2137.780949571941</v>
      </c>
    </row>
    <row r="9">
      <c r="A9" s="5" t="n">
        <v>8</v>
      </c>
      <c r="B9" t="n">
        <v>2099.483017312214</v>
      </c>
    </row>
    <row r="10">
      <c r="A10" s="5" t="n">
        <v>9</v>
      </c>
      <c r="B10" t="n">
        <v>2075.698586519577</v>
      </c>
    </row>
    <row r="11">
      <c r="A11" s="5" t="n">
        <v>10</v>
      </c>
      <c r="B11" t="n">
        <v>1941.586466004947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Decile group of lifetime income</t>
        </is>
      </c>
      <c r="B1" s="5" t="inlineStr">
        <is>
          <t>cost_at_100chf</t>
        </is>
      </c>
    </row>
    <row r="2">
      <c r="A2" s="5" t="n">
        <v>1</v>
      </c>
      <c r="B2" t="n">
        <v>1242.389624023067</v>
      </c>
    </row>
    <row r="3">
      <c r="A3" s="5" t="n">
        <v>2</v>
      </c>
      <c r="B3" t="n">
        <v>1542.881643263405</v>
      </c>
    </row>
    <row r="4">
      <c r="A4" s="5" t="n">
        <v>3</v>
      </c>
      <c r="B4" t="n">
        <v>1673.591121147066</v>
      </c>
    </row>
    <row r="5">
      <c r="A5" s="5" t="n">
        <v>4</v>
      </c>
      <c r="B5" t="n">
        <v>1821.746589239569</v>
      </c>
    </row>
    <row r="6">
      <c r="A6" s="5" t="n">
        <v>5</v>
      </c>
      <c r="B6" t="n">
        <v>1996.430785161664</v>
      </c>
    </row>
    <row r="7">
      <c r="A7" s="5" t="n">
        <v>6</v>
      </c>
      <c r="B7" t="n">
        <v>2054.057546970006</v>
      </c>
    </row>
    <row r="8">
      <c r="A8" s="5" t="n">
        <v>7</v>
      </c>
      <c r="B8" t="n">
        <v>2285.369520154238</v>
      </c>
    </row>
    <row r="9">
      <c r="A9" s="5" t="n">
        <v>8</v>
      </c>
      <c r="B9" t="n">
        <v>2478.887486418919</v>
      </c>
    </row>
    <row r="10">
      <c r="A10" s="5" t="n">
        <v>9</v>
      </c>
      <c r="B10" t="n">
        <v>2743.488296676915</v>
      </c>
    </row>
    <row r="11">
      <c r="A11" s="5" t="n">
        <v>10</v>
      </c>
      <c r="B11" t="n">
        <v>3565.441808712049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Decile group of lifetime income</t>
        </is>
      </c>
      <c r="B1" s="5" t="inlineStr">
        <is>
          <t>Spending</t>
        </is>
      </c>
    </row>
    <row r="2">
      <c r="A2" s="5" t="n">
        <v>1</v>
      </c>
      <c r="B2" t="n">
        <v>24946.77564107205</v>
      </c>
    </row>
    <row r="3">
      <c r="A3" s="5" t="n">
        <v>2</v>
      </c>
      <c r="B3" t="n">
        <v>34221.23079116593</v>
      </c>
    </row>
    <row r="4">
      <c r="A4" s="5" t="n">
        <v>3</v>
      </c>
      <c r="B4" t="n">
        <v>40117.20202587124</v>
      </c>
    </row>
    <row r="5">
      <c r="A5" s="5" t="n">
        <v>4</v>
      </c>
      <c r="B5" t="n">
        <v>45647.1473994922</v>
      </c>
    </row>
    <row r="6">
      <c r="A6" s="5" t="n">
        <v>5</v>
      </c>
      <c r="B6" t="n">
        <v>51516.92483983032</v>
      </c>
    </row>
    <row r="7">
      <c r="A7" s="5" t="n">
        <v>6</v>
      </c>
      <c r="B7" t="n">
        <v>55360.55692664407</v>
      </c>
    </row>
    <row r="8">
      <c r="A8" s="5" t="n">
        <v>7</v>
      </c>
      <c r="B8" t="n">
        <v>63880.93790585481</v>
      </c>
    </row>
    <row r="9">
      <c r="A9" s="5" t="n">
        <v>8</v>
      </c>
      <c r="B9" t="n">
        <v>71970.08385164094</v>
      </c>
    </row>
    <row r="10">
      <c r="A10" s="5" t="n">
        <v>9</v>
      </c>
      <c r="B10" t="n">
        <v>84581.52353829295</v>
      </c>
    </row>
    <row r="11">
      <c r="A11" s="5" t="n">
        <v>10</v>
      </c>
      <c r="B11" t="n">
        <v>117104.7475813911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Decile group of lifetime income</t>
        </is>
      </c>
      <c r="B1" s="5" t="inlineStr">
        <is>
          <t>size</t>
        </is>
      </c>
    </row>
    <row r="2">
      <c r="A2" s="5" t="n">
        <v>1</v>
      </c>
      <c r="B2" t="n">
        <v>2.407137733142037</v>
      </c>
    </row>
    <row r="3">
      <c r="A3" s="5" t="n">
        <v>2</v>
      </c>
      <c r="B3" t="n">
        <v>2.295503370620046</v>
      </c>
    </row>
    <row r="4">
      <c r="A4" s="5" t="n">
        <v>3</v>
      </c>
      <c r="B4" t="n">
        <v>2.221239303531899</v>
      </c>
    </row>
    <row r="5">
      <c r="A5" s="5" t="n">
        <v>4</v>
      </c>
      <c r="B5" t="n">
        <v>2.188891424721104</v>
      </c>
    </row>
    <row r="6">
      <c r="A6" s="5" t="n">
        <v>5</v>
      </c>
      <c r="B6" t="n">
        <v>2.199380568403531</v>
      </c>
    </row>
    <row r="7">
      <c r="A7" s="5" t="n">
        <v>6</v>
      </c>
      <c r="B7" t="n">
        <v>2.048854379789303</v>
      </c>
    </row>
    <row r="8">
      <c r="A8" s="5" t="n">
        <v>7</v>
      </c>
      <c r="B8" t="n">
        <v>2.095258657690537</v>
      </c>
    </row>
    <row r="9">
      <c r="A9" s="5" t="n">
        <v>8</v>
      </c>
      <c r="B9" t="n">
        <v>2.057722504065954</v>
      </c>
    </row>
    <row r="10">
      <c r="A10" s="5" t="n">
        <v>9</v>
      </c>
      <c r="B10" t="n">
        <v>2.034411165948505</v>
      </c>
    </row>
    <row r="11">
      <c r="A11" s="5" t="n">
        <v>10</v>
      </c>
      <c r="B11" t="n">
        <v>1.902966650238987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C12" sqref="A1:XFD1048576"/>
    </sheetView>
  </sheetViews>
  <sheetFormatPr baseColWidth="10" defaultRowHeight="15"/>
  <cols>
    <col width="3" bestFit="1" customWidth="1" min="1" max="1"/>
    <col width="15.28515625" bestFit="1" customWidth="1" min="2" max="2"/>
    <col width="27.28515625" bestFit="1" customWidth="1" min="3" max="3"/>
    <col width="27.42578125" bestFit="1" customWidth="1" min="4" max="4"/>
    <col width="25.140625" bestFit="1" customWidth="1" min="5" max="5"/>
    <col width="22.7109375" bestFit="1" customWidth="1" min="6" max="6"/>
    <col width="23.85546875" bestFit="1" customWidth="1" min="7" max="7"/>
  </cols>
  <sheetData>
    <row r="1">
      <c r="B1" t="inlineStr">
        <is>
          <t>Haushaltsgrösse</t>
        </is>
      </c>
      <c r="C1" t="inlineStr">
        <is>
          <t>Direkte Kosten (CHF pro Jahr)</t>
        </is>
      </c>
      <c r="D1" t="inlineStr">
        <is>
          <t>Rückverteilung (CHF pro Jahr)</t>
        </is>
      </c>
      <c r="E1" t="inlineStr">
        <is>
          <t>Netto-Effekt (CHF pro Jahr)</t>
        </is>
      </c>
      <c r="F1" t="inlineStr">
        <is>
          <t>Ausgaben (CHF pro Jahr)</t>
        </is>
      </c>
      <c r="G1" t="inlineStr">
        <is>
          <t>relativer Netto-Effekt (%)</t>
        </is>
      </c>
    </row>
    <row r="2">
      <c r="A2" t="n">
        <v>1</v>
      </c>
      <c r="B2" s="2">
        <f>Haushaltsgroesse!B2</f>
        <v/>
      </c>
      <c r="C2" s="3">
        <f>'Direkte Kosten (blau)'!B2</f>
        <v/>
      </c>
      <c r="D2" s="3">
        <f>'Recycling (rot)'!B2</f>
        <v/>
      </c>
      <c r="E2" s="3">
        <f>D2-C2</f>
        <v/>
      </c>
      <c r="F2" s="3">
        <f>Ausgaben!B2</f>
        <v/>
      </c>
      <c r="G2" s="2">
        <f>E2/F2*100</f>
        <v/>
      </c>
    </row>
    <row r="3">
      <c r="A3" t="n">
        <v>2</v>
      </c>
      <c r="B3" s="2">
        <f>Haushaltsgroesse!B3</f>
        <v/>
      </c>
      <c r="C3" s="3">
        <f>'Direkte Kosten (blau)'!B3</f>
        <v/>
      </c>
      <c r="D3" s="3">
        <f>'Recycling (rot)'!B3</f>
        <v/>
      </c>
      <c r="E3" s="3">
        <f>D3-C3</f>
        <v/>
      </c>
      <c r="F3" s="3">
        <f>Ausgaben!B3</f>
        <v/>
      </c>
      <c r="G3" s="2">
        <f>E3/F3*100</f>
        <v/>
      </c>
    </row>
    <row r="4">
      <c r="A4" t="n">
        <v>3</v>
      </c>
      <c r="B4" s="2">
        <f>Haushaltsgroesse!B4</f>
        <v/>
      </c>
      <c r="C4" s="3">
        <f>'Direkte Kosten (blau)'!B4</f>
        <v/>
      </c>
      <c r="D4" s="3">
        <f>'Recycling (rot)'!B4</f>
        <v/>
      </c>
      <c r="E4" s="3">
        <f>D4-C4</f>
        <v/>
      </c>
      <c r="F4" s="3">
        <f>Ausgaben!B4</f>
        <v/>
      </c>
      <c r="G4" s="2">
        <f>E4/F4*100</f>
        <v/>
      </c>
    </row>
    <row r="5">
      <c r="A5" t="n">
        <v>4</v>
      </c>
      <c r="B5" s="2">
        <f>Haushaltsgroesse!B5</f>
        <v/>
      </c>
      <c r="C5" s="3">
        <f>'Direkte Kosten (blau)'!B5</f>
        <v/>
      </c>
      <c r="D5" s="3">
        <f>'Recycling (rot)'!B5</f>
        <v/>
      </c>
      <c r="E5" s="3">
        <f>D5-C5</f>
        <v/>
      </c>
      <c r="F5" s="3">
        <f>Ausgaben!B5</f>
        <v/>
      </c>
      <c r="G5" s="2">
        <f>E5/F5*100</f>
        <v/>
      </c>
    </row>
    <row r="6">
      <c r="A6" t="n">
        <v>5</v>
      </c>
      <c r="B6" s="2">
        <f>Haushaltsgroesse!B6</f>
        <v/>
      </c>
      <c r="C6" s="3">
        <f>'Direkte Kosten (blau)'!B6</f>
        <v/>
      </c>
      <c r="D6" s="3">
        <f>'Recycling (rot)'!B6</f>
        <v/>
      </c>
      <c r="E6" s="3">
        <f>D6-C6</f>
        <v/>
      </c>
      <c r="F6" s="3">
        <f>Ausgaben!B6</f>
        <v/>
      </c>
      <c r="G6" s="2">
        <f>E6/F6*100</f>
        <v/>
      </c>
    </row>
    <row r="7">
      <c r="A7" t="n">
        <v>6</v>
      </c>
      <c r="B7" s="2">
        <f>Haushaltsgroesse!B7</f>
        <v/>
      </c>
      <c r="C7" s="3">
        <f>'Direkte Kosten (blau)'!B7</f>
        <v/>
      </c>
      <c r="D7" s="3">
        <f>'Recycling (rot)'!B7</f>
        <v/>
      </c>
      <c r="E7" s="3">
        <f>D7-C7</f>
        <v/>
      </c>
      <c r="F7" s="3">
        <f>Ausgaben!B7</f>
        <v/>
      </c>
      <c r="G7" s="2">
        <f>E7/F7*100</f>
        <v/>
      </c>
    </row>
    <row r="8">
      <c r="A8" t="n">
        <v>7</v>
      </c>
      <c r="B8" s="2">
        <f>Haushaltsgroesse!B8</f>
        <v/>
      </c>
      <c r="C8" s="3">
        <f>'Direkte Kosten (blau)'!B8</f>
        <v/>
      </c>
      <c r="D8" s="3">
        <f>'Recycling (rot)'!B8</f>
        <v/>
      </c>
      <c r="E8" s="3">
        <f>D8-C8</f>
        <v/>
      </c>
      <c r="F8" s="3">
        <f>Ausgaben!B8</f>
        <v/>
      </c>
      <c r="G8" s="2">
        <f>E8/F8*100</f>
        <v/>
      </c>
    </row>
    <row r="9">
      <c r="A9" t="n">
        <v>8</v>
      </c>
      <c r="B9" s="2">
        <f>Haushaltsgroesse!B9</f>
        <v/>
      </c>
      <c r="C9" s="3">
        <f>'Direkte Kosten (blau)'!B9</f>
        <v/>
      </c>
      <c r="D9" s="3">
        <f>'Recycling (rot)'!B9</f>
        <v/>
      </c>
      <c r="E9" s="3">
        <f>D9-C9</f>
        <v/>
      </c>
      <c r="F9" s="3">
        <f>Ausgaben!B9</f>
        <v/>
      </c>
      <c r="G9" s="2">
        <f>E9/F9*100</f>
        <v/>
      </c>
    </row>
    <row r="10">
      <c r="A10" t="n">
        <v>9</v>
      </c>
      <c r="B10" s="2">
        <f>Haushaltsgroesse!B10</f>
        <v/>
      </c>
      <c r="C10" s="3">
        <f>'Direkte Kosten (blau)'!B10</f>
        <v/>
      </c>
      <c r="D10" s="3">
        <f>'Recycling (rot)'!B10</f>
        <v/>
      </c>
      <c r="E10" s="3">
        <f>D10-C10</f>
        <v/>
      </c>
      <c r="F10" s="3">
        <f>Ausgaben!B10</f>
        <v/>
      </c>
      <c r="G10" s="2">
        <f>E10/F10*100</f>
        <v/>
      </c>
    </row>
    <row r="11">
      <c r="A11" t="n">
        <v>10</v>
      </c>
      <c r="B11" s="2">
        <f>Haushaltsgroesse!B11</f>
        <v/>
      </c>
      <c r="C11" s="3">
        <f>'Direkte Kosten (blau)'!B11</f>
        <v/>
      </c>
      <c r="D11" s="3">
        <f>'Recycling (rot)'!B11</f>
        <v/>
      </c>
      <c r="E11" s="3">
        <f>D11-C11</f>
        <v/>
      </c>
      <c r="F11" s="3">
        <f>Ausgaben!B11</f>
        <v/>
      </c>
      <c r="G11" s="2">
        <f>E11/F11*100</f>
        <v/>
      </c>
    </row>
  </sheetData>
  <pageMargins left="0.7" right="0.7" top="0.787401575" bottom="0.7874015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F20" sqref="F20"/>
    </sheetView>
  </sheetViews>
  <sheetFormatPr baseColWidth="10" defaultRowHeight="15"/>
  <cols>
    <col width="3" bestFit="1" customWidth="1" min="1" max="1"/>
    <col width="15.28515625" bestFit="1" customWidth="1" min="2" max="2"/>
    <col width="27.28515625" bestFit="1" customWidth="1" min="3" max="3"/>
    <col width="27.42578125" bestFit="1" customWidth="1" min="4" max="4"/>
    <col width="25.140625" bestFit="1" customWidth="1" min="5" max="5"/>
    <col width="22.7109375" bestFit="1" customWidth="1" min="6" max="6"/>
    <col width="23.85546875" bestFit="1" customWidth="1" min="7" max="7"/>
  </cols>
  <sheetData>
    <row r="1">
      <c r="B1" t="inlineStr">
        <is>
          <t>Haushaltsgrösse</t>
        </is>
      </c>
      <c r="C1" t="inlineStr">
        <is>
          <t>Direkte Kosten (CHF pro Jahr)</t>
        </is>
      </c>
      <c r="D1" t="inlineStr">
        <is>
          <t>Rückverteilung (CHF pro Jahr)</t>
        </is>
      </c>
      <c r="E1" t="inlineStr">
        <is>
          <t>Netto-Effekt (CHF pro Jahr)</t>
        </is>
      </c>
      <c r="F1" t="inlineStr">
        <is>
          <t>Ausgaben (CHF pro Jahr)</t>
        </is>
      </c>
      <c r="G1" t="inlineStr">
        <is>
          <t>relativer Netto-Effekt (%)</t>
        </is>
      </c>
    </row>
    <row r="2">
      <c r="A2" t="n">
        <v>1</v>
      </c>
      <c r="B2" s="2">
        <f>Haushaltsgroesse!B2/(Haushaltsgroesse!B2/2)</f>
        <v/>
      </c>
      <c r="C2" s="3">
        <f>'Direkte Kosten (blau)'!B2/(Haushaltsgroesse!B2/2)</f>
        <v/>
      </c>
      <c r="D2" s="3">
        <f>'Recycling (rot)'!B2/(Haushaltsgroesse!B2/2)</f>
        <v/>
      </c>
      <c r="E2" s="3">
        <f>D2-C2</f>
        <v/>
      </c>
      <c r="F2" s="3">
        <f>Ausgaben!B2/(Haushaltsgroesse!B2/2)</f>
        <v/>
      </c>
      <c r="G2" s="2">
        <f>E2/F2*100</f>
        <v/>
      </c>
    </row>
    <row r="3">
      <c r="A3" t="n">
        <v>2</v>
      </c>
      <c r="B3" s="2">
        <f>Haushaltsgroesse!B3/(Haushaltsgroesse!B3/2)</f>
        <v/>
      </c>
      <c r="C3" s="3">
        <f>'Direkte Kosten (blau)'!B3/(Haushaltsgroesse!B3/2)</f>
        <v/>
      </c>
      <c r="D3" s="3">
        <f>'Recycling (rot)'!B3/(Haushaltsgroesse!B3/2)</f>
        <v/>
      </c>
      <c r="E3" s="3">
        <f>D3-C3</f>
        <v/>
      </c>
      <c r="F3" s="3">
        <f>Ausgaben!B3/(Haushaltsgroesse!B3/2)</f>
        <v/>
      </c>
      <c r="G3" s="2">
        <f>E3/F3*100</f>
        <v/>
      </c>
    </row>
    <row r="4">
      <c r="A4" t="n">
        <v>3</v>
      </c>
      <c r="B4" s="2">
        <f>Haushaltsgroesse!B4/(Haushaltsgroesse!B4/2)</f>
        <v/>
      </c>
      <c r="C4" s="3">
        <f>'Direkte Kosten (blau)'!B4/(Haushaltsgroesse!B4/2)</f>
        <v/>
      </c>
      <c r="D4" s="3">
        <f>'Recycling (rot)'!B4/(Haushaltsgroesse!B4/2)</f>
        <v/>
      </c>
      <c r="E4" s="3">
        <f>D4-C4</f>
        <v/>
      </c>
      <c r="F4" s="3">
        <f>Ausgaben!B4/(Haushaltsgroesse!B4/2)</f>
        <v/>
      </c>
      <c r="G4" s="2">
        <f>E4/F4*100</f>
        <v/>
      </c>
    </row>
    <row r="5">
      <c r="A5" t="n">
        <v>4</v>
      </c>
      <c r="B5" s="2">
        <f>Haushaltsgroesse!B5/(Haushaltsgroesse!B5/2)</f>
        <v/>
      </c>
      <c r="C5" s="3">
        <f>'Direkte Kosten (blau)'!B5/(Haushaltsgroesse!B5/2)</f>
        <v/>
      </c>
      <c r="D5" s="3">
        <f>'Recycling (rot)'!B5/(Haushaltsgroesse!B5/2)</f>
        <v/>
      </c>
      <c r="E5" s="3">
        <f>D5-C5</f>
        <v/>
      </c>
      <c r="F5" s="3">
        <f>Ausgaben!B5/(Haushaltsgroesse!B5/2)</f>
        <v/>
      </c>
      <c r="G5" s="2">
        <f>E5/F5*100</f>
        <v/>
      </c>
    </row>
    <row r="6">
      <c r="A6" t="n">
        <v>5</v>
      </c>
      <c r="B6" s="2">
        <f>Haushaltsgroesse!B6/(Haushaltsgroesse!B6/2)</f>
        <v/>
      </c>
      <c r="C6" s="3">
        <f>'Direkte Kosten (blau)'!B6/(Haushaltsgroesse!B6/2)</f>
        <v/>
      </c>
      <c r="D6" s="3">
        <f>'Recycling (rot)'!B6/(Haushaltsgroesse!B6/2)</f>
        <v/>
      </c>
      <c r="E6" s="3">
        <f>D6-C6</f>
        <v/>
      </c>
      <c r="F6" s="3">
        <f>Ausgaben!B6/(Haushaltsgroesse!B6/2)</f>
        <v/>
      </c>
      <c r="G6" s="2">
        <f>E6/F6*100</f>
        <v/>
      </c>
    </row>
    <row r="7">
      <c r="A7" t="n">
        <v>6</v>
      </c>
      <c r="B7" s="2">
        <f>Haushaltsgroesse!B7/(Haushaltsgroesse!B7/2)</f>
        <v/>
      </c>
      <c r="C7" s="3">
        <f>'Direkte Kosten (blau)'!B7/(Haushaltsgroesse!B7/2)</f>
        <v/>
      </c>
      <c r="D7" s="3">
        <f>'Recycling (rot)'!B7/(Haushaltsgroesse!B7/2)</f>
        <v/>
      </c>
      <c r="E7" s="3">
        <f>D7-C7</f>
        <v/>
      </c>
      <c r="F7" s="3">
        <f>Ausgaben!B7/(Haushaltsgroesse!B7/2)</f>
        <v/>
      </c>
      <c r="G7" s="2">
        <f>E7/F7*100</f>
        <v/>
      </c>
    </row>
    <row r="8">
      <c r="A8" t="n">
        <v>7</v>
      </c>
      <c r="B8" s="2">
        <f>Haushaltsgroesse!B8/(Haushaltsgroesse!B8/2)</f>
        <v/>
      </c>
      <c r="C8" s="3">
        <f>'Direkte Kosten (blau)'!B8/(Haushaltsgroesse!B8/2)</f>
        <v/>
      </c>
      <c r="D8" s="3">
        <f>'Recycling (rot)'!B8/(Haushaltsgroesse!B8/2)</f>
        <v/>
      </c>
      <c r="E8" s="3">
        <f>D8-C8</f>
        <v/>
      </c>
      <c r="F8" s="3">
        <f>Ausgaben!B8/(Haushaltsgroesse!B8/2)</f>
        <v/>
      </c>
      <c r="G8" s="2">
        <f>E8/F8*100</f>
        <v/>
      </c>
    </row>
    <row r="9">
      <c r="A9" t="n">
        <v>8</v>
      </c>
      <c r="B9" s="2">
        <f>Haushaltsgroesse!B9/(Haushaltsgroesse!B9/2)</f>
        <v/>
      </c>
      <c r="C9" s="3">
        <f>'Direkte Kosten (blau)'!B9/(Haushaltsgroesse!B9/2)</f>
        <v/>
      </c>
      <c r="D9" s="3">
        <f>'Recycling (rot)'!B9/(Haushaltsgroesse!B9/2)</f>
        <v/>
      </c>
      <c r="E9" s="3">
        <f>D9-C9</f>
        <v/>
      </c>
      <c r="F9" s="3">
        <f>Ausgaben!B9/(Haushaltsgroesse!B9/2)</f>
        <v/>
      </c>
      <c r="G9" s="2">
        <f>E9/F9*100</f>
        <v/>
      </c>
    </row>
    <row r="10">
      <c r="A10" t="n">
        <v>9</v>
      </c>
      <c r="B10" s="2">
        <f>Haushaltsgroesse!B10/(Haushaltsgroesse!B10/2)</f>
        <v/>
      </c>
      <c r="C10" s="3">
        <f>'Direkte Kosten (blau)'!B10/(Haushaltsgroesse!B10/2)</f>
        <v/>
      </c>
      <c r="D10" s="3">
        <f>'Recycling (rot)'!B10/(Haushaltsgroesse!B10/2)</f>
        <v/>
      </c>
      <c r="E10" s="3">
        <f>D10-C10</f>
        <v/>
      </c>
      <c r="F10" s="3">
        <f>Ausgaben!B10/(Haushaltsgroesse!B10/2)</f>
        <v/>
      </c>
      <c r="G10" s="2">
        <f>E10/F10*100</f>
        <v/>
      </c>
    </row>
    <row r="11">
      <c r="A11" t="n">
        <v>10</v>
      </c>
      <c r="B11" s="2">
        <f>Haushaltsgroesse!B11/(Haushaltsgroesse!B11/2)</f>
        <v/>
      </c>
      <c r="C11" s="3">
        <f>'Direkte Kosten (blau)'!B11/(Haushaltsgroesse!B11/2)</f>
        <v/>
      </c>
      <c r="D11" s="3">
        <f>'Recycling (rot)'!B11/(Haushaltsgroesse!B11/2)</f>
        <v/>
      </c>
      <c r="E11" s="3">
        <f>D11-C11</f>
        <v/>
      </c>
      <c r="F11" s="3">
        <f>Ausgaben!B11/(Haushaltsgroesse!B11/2)</f>
        <v/>
      </c>
      <c r="G11" s="2">
        <f>E11/F11*100</f>
        <v/>
      </c>
    </row>
    <row r="14" ht="30" customHeight="1">
      <c r="A14" s="4" t="inlineStr">
        <is>
          <t>N.B.: Diese Zahlen sind hypothetisch, im Sinne, dass die Durchschnittszahlen (ALLER Haushalte der Dezile) durch die jeweilige durchschnittliche Haushaltsgrösse geteilt werden und mit 2 multipliziert werden. Wenn ich nur 2-Personenhaushalte der einzelnen Dezile rausfiltern würde wären die Durchschnitte anders.</t>
        </is>
      </c>
    </row>
  </sheetData>
  <mergeCells count="1">
    <mergeCell ref="A14:G14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2024-06-07T12:07:49Z</dcterms:created>
  <dcterms:modified xsi:type="dcterms:W3CDTF">2024-07-17T15:30:58Z</dcterms:modified>
  <cp:lastModifiedBy>Landis Florian (ladi)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10d9bad3-6dac-4e9a-89a3-89f3b8d247b2_Enabled" fmtid="{D5CDD505-2E9C-101B-9397-08002B2CF9AE}" pid="2">
    <vt:lpwstr>true</vt:lpwstr>
  </property>
  <property name="MSIP_Label_10d9bad3-6dac-4e9a-89a3-89f3b8d247b2_SetDate" fmtid="{D5CDD505-2E9C-101B-9397-08002B2CF9AE}" pid="3">
    <vt:lpwstr>2024-06-07T12:24:54Z</vt:lpwstr>
  </property>
  <property name="MSIP_Label_10d9bad3-6dac-4e9a-89a3-89f3b8d247b2_Method" fmtid="{D5CDD505-2E9C-101B-9397-08002B2CF9AE}" pid="4">
    <vt:lpwstr>Standard</vt:lpwstr>
  </property>
  <property name="MSIP_Label_10d9bad3-6dac-4e9a-89a3-89f3b8d247b2_Name" fmtid="{D5CDD505-2E9C-101B-9397-08002B2CF9AE}" pid="5">
    <vt:lpwstr>10d9bad3-6dac-4e9a-89a3-89f3b8d247b2</vt:lpwstr>
  </property>
  <property name="MSIP_Label_10d9bad3-6dac-4e9a-89a3-89f3b8d247b2_SiteId" fmtid="{D5CDD505-2E9C-101B-9397-08002B2CF9AE}" pid="6">
    <vt:lpwstr>5d1a9f9d-201f-4a10-b983-451cf65cbc1e</vt:lpwstr>
  </property>
  <property name="MSIP_Label_10d9bad3-6dac-4e9a-89a3-89f3b8d247b2_ActionId" fmtid="{D5CDD505-2E9C-101B-9397-08002B2CF9AE}" pid="7">
    <vt:lpwstr>491dde69-9aff-4ac9-acca-1874f16207b4</vt:lpwstr>
  </property>
  <property name="MSIP_Label_10d9bad3-6dac-4e9a-89a3-89f3b8d247b2_ContentBits" fmtid="{D5CDD505-2E9C-101B-9397-08002B2CF9AE}" pid="8">
    <vt:lpwstr>0</vt:lpwstr>
  </property>
</Properties>
</file>