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T3P5T\Desktop\"/>
    </mc:Choice>
  </mc:AlternateContent>
  <bookViews>
    <workbookView xWindow="0" yWindow="0" windowWidth="29505" windowHeight="17145" activeTab="1"/>
  </bookViews>
  <sheets>
    <sheet name="Metrics" sheetId="1" r:id="rId1"/>
    <sheet name="Model list" sheetId="2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2017" i="1" l="1"/>
  <c r="AA2016" i="1" a="1"/>
  <c r="AA2016" i="1" s="1"/>
  <c r="AA2015" i="1" a="1"/>
  <c r="AA2015" i="1" s="1"/>
  <c r="AA2014" i="1" a="1"/>
  <c r="AA2014" i="1" s="1"/>
  <c r="V2013" i="1"/>
  <c r="S2013" i="1"/>
  <c r="R2013" i="1"/>
  <c r="Q2013" i="1"/>
  <c r="P2013" i="1"/>
  <c r="B2013" i="1"/>
  <c r="A2013" i="1"/>
  <c r="O2013" i="1" s="1"/>
  <c r="AA2009" i="1"/>
  <c r="AA2008" i="1" a="1"/>
  <c r="AA2008" i="1" s="1"/>
  <c r="AA2007" i="1" a="1"/>
  <c r="AA2007" i="1" s="1"/>
  <c r="AA2006" i="1" a="1"/>
  <c r="AA2006" i="1" s="1"/>
  <c r="Q2005" i="1"/>
  <c r="P2005" i="1"/>
  <c r="O2005" i="1"/>
  <c r="N2005" i="1"/>
  <c r="M2005" i="1"/>
  <c r="L2005" i="1"/>
  <c r="K2005" i="1"/>
  <c r="A2005" i="1"/>
  <c r="J2005" i="1" s="1"/>
  <c r="AA2001" i="1"/>
  <c r="AA2000" i="1" a="1"/>
  <c r="AA2000" i="1" s="1"/>
  <c r="AA1999" i="1"/>
  <c r="AA1999" i="1" a="1"/>
  <c r="AA1998" i="1" a="1"/>
  <c r="AA1998" i="1" s="1"/>
  <c r="Z1997" i="1"/>
  <c r="M1997" i="1"/>
  <c r="L1997" i="1"/>
  <c r="K1997" i="1"/>
  <c r="J1997" i="1"/>
  <c r="I1997" i="1"/>
  <c r="H1997" i="1"/>
  <c r="G1997" i="1"/>
  <c r="F1997" i="1"/>
  <c r="A1997" i="1"/>
  <c r="Y1997" i="1" s="1"/>
  <c r="AA1993" i="1"/>
  <c r="AA1992" i="1" a="1"/>
  <c r="AA1992" i="1" s="1"/>
  <c r="AA1991" i="1" a="1"/>
  <c r="AA1991" i="1" s="1"/>
  <c r="AA1990" i="1" a="1"/>
  <c r="AA1990" i="1" s="1"/>
  <c r="A1989" i="1"/>
  <c r="AA1985" i="1"/>
  <c r="AA1984" i="1" a="1"/>
  <c r="AA1984" i="1" s="1"/>
  <c r="AA1983" i="1" a="1"/>
  <c r="AA1983" i="1" s="1"/>
  <c r="AA1982" i="1" a="1"/>
  <c r="AA1982" i="1" s="1"/>
  <c r="V1981" i="1"/>
  <c r="R1981" i="1"/>
  <c r="Q1981" i="1"/>
  <c r="P1981" i="1"/>
  <c r="B1981" i="1"/>
  <c r="A1981" i="1"/>
  <c r="O1981" i="1" s="1"/>
  <c r="AA1977" i="1"/>
  <c r="AA1976" i="1" a="1"/>
  <c r="AA1976" i="1" s="1"/>
  <c r="AA1975" i="1" a="1"/>
  <c r="AA1975" i="1" s="1"/>
  <c r="AA1974" i="1" a="1"/>
  <c r="AA1974" i="1" s="1"/>
  <c r="Q1973" i="1"/>
  <c r="P1973" i="1"/>
  <c r="N1973" i="1"/>
  <c r="M1973" i="1"/>
  <c r="L1973" i="1"/>
  <c r="K1973" i="1"/>
  <c r="A1973" i="1"/>
  <c r="J1973" i="1" s="1"/>
  <c r="AA1969" i="1"/>
  <c r="AA1968" i="1" a="1"/>
  <c r="AA1968" i="1" s="1"/>
  <c r="AA1967" i="1"/>
  <c r="AA1967" i="1" a="1"/>
  <c r="AA1966" i="1" a="1"/>
  <c r="AA1966" i="1" s="1"/>
  <c r="Z1965" i="1"/>
  <c r="P1965" i="1"/>
  <c r="M1965" i="1"/>
  <c r="L1965" i="1"/>
  <c r="K1965" i="1"/>
  <c r="J1965" i="1"/>
  <c r="I1965" i="1"/>
  <c r="H1965" i="1"/>
  <c r="G1965" i="1"/>
  <c r="F1965" i="1"/>
  <c r="A1965" i="1"/>
  <c r="Y1965" i="1" s="1"/>
  <c r="AA1961" i="1"/>
  <c r="AA1960" i="1" a="1"/>
  <c r="AA1960" i="1" s="1"/>
  <c r="AA1959" i="1" a="1"/>
  <c r="AA1959" i="1" s="1"/>
  <c r="AA1958" i="1" a="1"/>
  <c r="AA1958" i="1" s="1"/>
  <c r="G1957" i="1"/>
  <c r="A1957" i="1"/>
  <c r="AA1953" i="1"/>
  <c r="AA1952" i="1" a="1"/>
  <c r="AA1952" i="1" s="1"/>
  <c r="AA1951" i="1" a="1"/>
  <c r="AA1951" i="1" s="1"/>
  <c r="AA1950" i="1" a="1"/>
  <c r="AA1950" i="1" s="1"/>
  <c r="V1949" i="1"/>
  <c r="R1949" i="1"/>
  <c r="Q1949" i="1"/>
  <c r="P1949" i="1"/>
  <c r="B1949" i="1"/>
  <c r="A1949" i="1"/>
  <c r="O1949" i="1" s="1"/>
  <c r="AA1945" i="1"/>
  <c r="AA1944" i="1" a="1"/>
  <c r="AA1944" i="1" s="1"/>
  <c r="AA1943" i="1" a="1"/>
  <c r="AA1943" i="1" s="1"/>
  <c r="AA1942" i="1" a="1"/>
  <c r="AA1942" i="1" s="1"/>
  <c r="Q1941" i="1"/>
  <c r="P1941" i="1"/>
  <c r="N1941" i="1"/>
  <c r="M1941" i="1"/>
  <c r="L1941" i="1"/>
  <c r="K1941" i="1"/>
  <c r="A1941" i="1"/>
  <c r="J1941" i="1" s="1"/>
  <c r="AA1937" i="1"/>
  <c r="AA1936" i="1" a="1"/>
  <c r="AA1936" i="1" s="1"/>
  <c r="AA1935" i="1"/>
  <c r="AA1935" i="1" a="1"/>
  <c r="AA1934" i="1" a="1"/>
  <c r="AA1934" i="1" s="1"/>
  <c r="Z1933" i="1"/>
  <c r="P1933" i="1"/>
  <c r="M1933" i="1"/>
  <c r="L1933" i="1"/>
  <c r="K1933" i="1"/>
  <c r="I1933" i="1"/>
  <c r="H1933" i="1"/>
  <c r="G1933" i="1"/>
  <c r="F1933" i="1"/>
  <c r="A1933" i="1"/>
  <c r="Y1933" i="1" s="1"/>
  <c r="AA1929" i="1"/>
  <c r="AA1928" i="1" a="1"/>
  <c r="AA1928" i="1" s="1"/>
  <c r="AA1927" i="1" a="1"/>
  <c r="AA1927" i="1" s="1"/>
  <c r="AA1926" i="1" a="1"/>
  <c r="AA1926" i="1" s="1"/>
  <c r="A1925" i="1"/>
  <c r="AA1921" i="1"/>
  <c r="AA1920" i="1" a="1"/>
  <c r="AA1920" i="1" s="1"/>
  <c r="AA1919" i="1" a="1"/>
  <c r="AA1919" i="1" s="1"/>
  <c r="AA1918" i="1" a="1"/>
  <c r="AA1918" i="1" s="1"/>
  <c r="V1917" i="1"/>
  <c r="R1917" i="1"/>
  <c r="Q1917" i="1"/>
  <c r="P1917" i="1"/>
  <c r="B1917" i="1"/>
  <c r="A1917" i="1"/>
  <c r="O1917" i="1" s="1"/>
  <c r="AA1913" i="1"/>
  <c r="AA1912" i="1" a="1"/>
  <c r="AA1912" i="1" s="1"/>
  <c r="AA1911" i="1" a="1"/>
  <c r="AA1911" i="1" s="1"/>
  <c r="AA1910" i="1" a="1"/>
  <c r="AA1910" i="1" s="1"/>
  <c r="Q1909" i="1"/>
  <c r="P1909" i="1"/>
  <c r="N1909" i="1"/>
  <c r="M1909" i="1"/>
  <c r="L1909" i="1"/>
  <c r="K1909" i="1"/>
  <c r="A1909" i="1"/>
  <c r="J1909" i="1" s="1"/>
  <c r="AA1905" i="1"/>
  <c r="AA1904" i="1" a="1"/>
  <c r="AA1904" i="1" s="1"/>
  <c r="AA1903" i="1"/>
  <c r="AA1903" i="1" a="1"/>
  <c r="AA1902" i="1" a="1"/>
  <c r="AA1902" i="1" s="1"/>
  <c r="Z1901" i="1"/>
  <c r="P1901" i="1"/>
  <c r="N1901" i="1"/>
  <c r="M1901" i="1"/>
  <c r="L1901" i="1"/>
  <c r="K1901" i="1"/>
  <c r="I1901" i="1"/>
  <c r="H1901" i="1"/>
  <c r="G1901" i="1"/>
  <c r="F1901" i="1"/>
  <c r="A1901" i="1"/>
  <c r="Y1901" i="1" s="1"/>
  <c r="AA1897" i="1"/>
  <c r="AA1896" i="1" a="1"/>
  <c r="AA1896" i="1" s="1"/>
  <c r="AA1895" i="1" a="1"/>
  <c r="AA1895" i="1" s="1"/>
  <c r="AA1894" i="1" a="1"/>
  <c r="AA1894" i="1" s="1"/>
  <c r="U1893" i="1"/>
  <c r="A1893" i="1"/>
  <c r="AA1889" i="1"/>
  <c r="AA1888" i="1" a="1"/>
  <c r="AA1888" i="1" s="1"/>
  <c r="AA1887" i="1" a="1"/>
  <c r="AA1887" i="1" s="1"/>
  <c r="AA1886" i="1" a="1"/>
  <c r="AA1886" i="1" s="1"/>
  <c r="V1885" i="1"/>
  <c r="S1885" i="1"/>
  <c r="R1885" i="1"/>
  <c r="Q1885" i="1"/>
  <c r="P1885" i="1"/>
  <c r="B1885" i="1"/>
  <c r="A1885" i="1"/>
  <c r="O1885" i="1" s="1"/>
  <c r="AA1881" i="1"/>
  <c r="AA1880" i="1" a="1"/>
  <c r="AA1880" i="1" s="1"/>
  <c r="AA1879" i="1" a="1"/>
  <c r="AA1879" i="1" s="1"/>
  <c r="AA1878" i="1" a="1"/>
  <c r="AA1878" i="1" s="1"/>
  <c r="Q1877" i="1"/>
  <c r="P1877" i="1"/>
  <c r="N1877" i="1"/>
  <c r="M1877" i="1"/>
  <c r="L1877" i="1"/>
  <c r="K1877" i="1"/>
  <c r="A1877" i="1"/>
  <c r="J1877" i="1" s="1"/>
  <c r="AA1873" i="1"/>
  <c r="AA1872" i="1"/>
  <c r="AA1872" i="1" a="1"/>
  <c r="AA1871" i="1"/>
  <c r="AA1871" i="1" a="1"/>
  <c r="AA1870" i="1" a="1"/>
  <c r="AA1870" i="1" s="1"/>
  <c r="Z1869" i="1"/>
  <c r="P1869" i="1"/>
  <c r="N1869" i="1"/>
  <c r="M1869" i="1"/>
  <c r="L1869" i="1"/>
  <c r="K1869" i="1"/>
  <c r="I1869" i="1"/>
  <c r="H1869" i="1"/>
  <c r="G1869" i="1"/>
  <c r="F1869" i="1"/>
  <c r="A1869" i="1"/>
  <c r="Y1869" i="1" s="1"/>
  <c r="AA1865" i="1"/>
  <c r="AA1864" i="1" a="1"/>
  <c r="AA1864" i="1" s="1"/>
  <c r="AA1863" i="1" a="1"/>
  <c r="AA1863" i="1" s="1"/>
  <c r="AA1862" i="1" a="1"/>
  <c r="AA1862" i="1" s="1"/>
  <c r="C1861" i="1"/>
  <c r="A1861" i="1"/>
  <c r="AA1857" i="1"/>
  <c r="AA1856" i="1" a="1"/>
  <c r="AA1856" i="1" s="1"/>
  <c r="AA1855" i="1" a="1"/>
  <c r="AA1855" i="1" s="1"/>
  <c r="AA1854" i="1" a="1"/>
  <c r="AA1854" i="1" s="1"/>
  <c r="V1853" i="1"/>
  <c r="S1853" i="1"/>
  <c r="R1853" i="1"/>
  <c r="P1853" i="1"/>
  <c r="B1853" i="1"/>
  <c r="A1853" i="1"/>
  <c r="O1853" i="1" s="1"/>
  <c r="AA1849" i="1"/>
  <c r="AA1848" i="1" a="1"/>
  <c r="AA1848" i="1" s="1"/>
  <c r="AA1847" i="1" a="1"/>
  <c r="AA1847" i="1" s="1"/>
  <c r="AA1846" i="1" a="1"/>
  <c r="AA1846" i="1" s="1"/>
  <c r="S1845" i="1"/>
  <c r="Q1845" i="1"/>
  <c r="P1845" i="1"/>
  <c r="N1845" i="1"/>
  <c r="M1845" i="1"/>
  <c r="L1845" i="1"/>
  <c r="K1845" i="1"/>
  <c r="A1845" i="1"/>
  <c r="J1845" i="1" s="1"/>
  <c r="AA1841" i="1"/>
  <c r="AA1840" i="1"/>
  <c r="AA1840" i="1" a="1"/>
  <c r="AA1839" i="1"/>
  <c r="AA1839" i="1" a="1"/>
  <c r="AA1838" i="1" a="1"/>
  <c r="AA1838" i="1" s="1"/>
  <c r="Z1837" i="1"/>
  <c r="P1837" i="1"/>
  <c r="N1837" i="1"/>
  <c r="M1837" i="1"/>
  <c r="L1837" i="1"/>
  <c r="K1837" i="1"/>
  <c r="I1837" i="1"/>
  <c r="H1837" i="1"/>
  <c r="G1837" i="1"/>
  <c r="F1837" i="1"/>
  <c r="A1837" i="1"/>
  <c r="Y1837" i="1" s="1"/>
  <c r="AA1833" i="1"/>
  <c r="AA1832" i="1" a="1"/>
  <c r="AA1832" i="1" s="1"/>
  <c r="AA1831" i="1" a="1"/>
  <c r="AA1831" i="1" s="1"/>
  <c r="AA1830" i="1" a="1"/>
  <c r="AA1830" i="1" s="1"/>
  <c r="Z1829" i="1"/>
  <c r="X1829" i="1"/>
  <c r="W1829" i="1"/>
  <c r="V1829" i="1"/>
  <c r="U1829" i="1"/>
  <c r="D1829" i="1"/>
  <c r="C1829" i="1"/>
  <c r="A1829" i="1"/>
  <c r="AA1825" i="1"/>
  <c r="AA1824" i="1" a="1"/>
  <c r="AA1824" i="1" s="1"/>
  <c r="AA1823" i="1" a="1"/>
  <c r="AA1823" i="1" s="1"/>
  <c r="AA1822" i="1" a="1"/>
  <c r="AA1822" i="1" s="1"/>
  <c r="A1821" i="1"/>
  <c r="AA1817" i="1"/>
  <c r="AA1816" i="1"/>
  <c r="AA1816" i="1" a="1"/>
  <c r="AA1815" i="1" a="1"/>
  <c r="AA1815" i="1" s="1"/>
  <c r="AA1814" i="1" a="1"/>
  <c r="AA1814" i="1" s="1"/>
  <c r="S1813" i="1"/>
  <c r="Q1813" i="1"/>
  <c r="P1813" i="1"/>
  <c r="N1813" i="1"/>
  <c r="M1813" i="1"/>
  <c r="L1813" i="1"/>
  <c r="K1813" i="1"/>
  <c r="A1813" i="1"/>
  <c r="J1813" i="1" s="1"/>
  <c r="AA1809" i="1"/>
  <c r="AA1808" i="1"/>
  <c r="AA1808" i="1" a="1"/>
  <c r="AA1807" i="1" a="1"/>
  <c r="AA1807" i="1" s="1"/>
  <c r="AA1806" i="1" a="1"/>
  <c r="AA1806" i="1" s="1"/>
  <c r="Z1805" i="1"/>
  <c r="P1805" i="1"/>
  <c r="N1805" i="1"/>
  <c r="M1805" i="1"/>
  <c r="L1805" i="1"/>
  <c r="K1805" i="1"/>
  <c r="I1805" i="1"/>
  <c r="H1805" i="1"/>
  <c r="G1805" i="1"/>
  <c r="F1805" i="1"/>
  <c r="C1805" i="1"/>
  <c r="A1805" i="1"/>
  <c r="Y1805" i="1" s="1"/>
  <c r="AA1801" i="1"/>
  <c r="AA1800" i="1" a="1"/>
  <c r="AA1800" i="1" s="1"/>
  <c r="AA1799" i="1" a="1"/>
  <c r="AA1799" i="1" s="1"/>
  <c r="AA1798" i="1" a="1"/>
  <c r="AA1798" i="1" s="1"/>
  <c r="Z1797" i="1"/>
  <c r="X1797" i="1"/>
  <c r="W1797" i="1"/>
  <c r="A1797" i="1"/>
  <c r="AA1793" i="1"/>
  <c r="AA1792" i="1" a="1"/>
  <c r="AA1792" i="1" s="1"/>
  <c r="AA1791" i="1" a="1"/>
  <c r="AA1791" i="1" s="1"/>
  <c r="AA1790" i="1" a="1"/>
  <c r="AA1790" i="1" s="1"/>
  <c r="Z1789" i="1"/>
  <c r="X1789" i="1"/>
  <c r="V1789" i="1"/>
  <c r="U1789" i="1"/>
  <c r="S1789" i="1"/>
  <c r="R1789" i="1"/>
  <c r="M1789" i="1"/>
  <c r="F1789" i="1"/>
  <c r="B1789" i="1"/>
  <c r="A1789" i="1"/>
  <c r="AA1785" i="1"/>
  <c r="AA1784" i="1" a="1"/>
  <c r="AA1784" i="1" s="1"/>
  <c r="AA1783" i="1" a="1"/>
  <c r="AA1783" i="1" s="1"/>
  <c r="AA1782" i="1" a="1"/>
  <c r="AA1782" i="1" s="1"/>
  <c r="U1781" i="1"/>
  <c r="S1781" i="1"/>
  <c r="Q1781" i="1"/>
  <c r="P1781" i="1"/>
  <c r="N1781" i="1"/>
  <c r="M1781" i="1"/>
  <c r="H1781" i="1"/>
  <c r="A1781" i="1"/>
  <c r="AA1777" i="1"/>
  <c r="AA1776" i="1"/>
  <c r="AA1776" i="1" a="1"/>
  <c r="AA1775" i="1" a="1"/>
  <c r="AA1775" i="1" s="1"/>
  <c r="AA1774" i="1" a="1"/>
  <c r="AA1774" i="1" s="1"/>
  <c r="Z1773" i="1"/>
  <c r="W1773" i="1"/>
  <c r="P1773" i="1"/>
  <c r="N1773" i="1"/>
  <c r="M1773" i="1"/>
  <c r="L1773" i="1"/>
  <c r="K1773" i="1"/>
  <c r="I1773" i="1"/>
  <c r="G1773" i="1"/>
  <c r="F1773" i="1"/>
  <c r="C1773" i="1"/>
  <c r="A1773" i="1"/>
  <c r="AA1769" i="1"/>
  <c r="AA1768" i="1" a="1"/>
  <c r="AA1768" i="1" s="1"/>
  <c r="AA1767" i="1" a="1"/>
  <c r="AA1767" i="1" s="1"/>
  <c r="AA1766" i="1" a="1"/>
  <c r="AA1766" i="1" s="1"/>
  <c r="Z1765" i="1"/>
  <c r="X1765" i="1"/>
  <c r="W1765" i="1"/>
  <c r="V1765" i="1"/>
  <c r="U1765" i="1"/>
  <c r="R1765" i="1"/>
  <c r="P1765" i="1"/>
  <c r="K1765" i="1"/>
  <c r="I1765" i="1"/>
  <c r="G1765" i="1"/>
  <c r="F1765" i="1"/>
  <c r="D1765" i="1"/>
  <c r="B1765" i="1"/>
  <c r="A1765" i="1"/>
  <c r="AA1761" i="1"/>
  <c r="AA1760" i="1" a="1"/>
  <c r="AA1760" i="1" s="1"/>
  <c r="AA1759" i="1" a="1"/>
  <c r="AA1759" i="1" s="1"/>
  <c r="AA1758" i="1" a="1"/>
  <c r="AA1758" i="1" s="1"/>
  <c r="Z1757" i="1"/>
  <c r="X1757" i="1"/>
  <c r="W1757" i="1"/>
  <c r="V1757" i="1"/>
  <c r="U1757" i="1"/>
  <c r="S1757" i="1"/>
  <c r="R1757" i="1"/>
  <c r="Q1757" i="1"/>
  <c r="P1757" i="1"/>
  <c r="K1757" i="1"/>
  <c r="F1757" i="1"/>
  <c r="D1757" i="1"/>
  <c r="B1757" i="1"/>
  <c r="A1757" i="1"/>
  <c r="AA1753" i="1"/>
  <c r="AA1752" i="1" a="1"/>
  <c r="AA1752" i="1" s="1"/>
  <c r="AA1751" i="1" a="1"/>
  <c r="AA1751" i="1" s="1"/>
  <c r="AA1750" i="1" a="1"/>
  <c r="AA1750" i="1" s="1"/>
  <c r="Z1749" i="1"/>
  <c r="U1749" i="1"/>
  <c r="S1749" i="1"/>
  <c r="R1749" i="1"/>
  <c r="Q1749" i="1"/>
  <c r="P1749" i="1"/>
  <c r="M1749" i="1"/>
  <c r="L1749" i="1"/>
  <c r="K1749" i="1"/>
  <c r="F1749" i="1"/>
  <c r="A1749" i="1"/>
  <c r="AA1745" i="1"/>
  <c r="AA1744" i="1" a="1"/>
  <c r="AA1744" i="1" s="1"/>
  <c r="AA1743" i="1" a="1"/>
  <c r="AA1743" i="1" s="1"/>
  <c r="AA1742" i="1" a="1"/>
  <c r="AA1742" i="1" s="1"/>
  <c r="W1741" i="1"/>
  <c r="U1741" i="1"/>
  <c r="N1741" i="1"/>
  <c r="A1741" i="1"/>
  <c r="Z1741" i="1" s="1"/>
  <c r="AA1737" i="1"/>
  <c r="AA1736" i="1" a="1"/>
  <c r="AA1736" i="1" s="1"/>
  <c r="AA1735" i="1" a="1"/>
  <c r="AA1735" i="1" s="1"/>
  <c r="AA1734" i="1" a="1"/>
  <c r="AA1734" i="1" s="1"/>
  <c r="W1733" i="1"/>
  <c r="C1733" i="1"/>
  <c r="A1733" i="1"/>
  <c r="Z1733" i="1" s="1"/>
  <c r="AA1729" i="1"/>
  <c r="AA1728" i="1" a="1"/>
  <c r="AA1728" i="1" s="1"/>
  <c r="AA1727" i="1" a="1"/>
  <c r="AA1727" i="1" s="1"/>
  <c r="AA1726" i="1" a="1"/>
  <c r="AA1726" i="1" s="1"/>
  <c r="Z1725" i="1"/>
  <c r="W1725" i="1"/>
  <c r="H1725" i="1"/>
  <c r="F1725" i="1"/>
  <c r="C1725" i="1"/>
  <c r="A1725" i="1"/>
  <c r="X1725" i="1" s="1"/>
  <c r="AA1721" i="1"/>
  <c r="AA1720" i="1" a="1"/>
  <c r="AA1720" i="1" s="1"/>
  <c r="AA1719" i="1"/>
  <c r="AA1719" i="1" a="1"/>
  <c r="AA1718" i="1" a="1"/>
  <c r="AA1718" i="1" s="1"/>
  <c r="N1717" i="1"/>
  <c r="M1717" i="1"/>
  <c r="K1717" i="1"/>
  <c r="F1717" i="1"/>
  <c r="C1717" i="1"/>
  <c r="A1717" i="1"/>
  <c r="AA1713" i="1"/>
  <c r="AA1712" i="1"/>
  <c r="AA1712" i="1" a="1"/>
  <c r="AA1711" i="1"/>
  <c r="AA1711" i="1" a="1"/>
  <c r="AA1710" i="1" a="1"/>
  <c r="AA1710" i="1" s="1"/>
  <c r="N1709" i="1"/>
  <c r="L1709" i="1"/>
  <c r="F1709" i="1"/>
  <c r="C1709" i="1"/>
  <c r="A1709" i="1"/>
  <c r="AA1705" i="1"/>
  <c r="AA1704" i="1" a="1"/>
  <c r="AA1704" i="1" s="1"/>
  <c r="AA1703" i="1" a="1"/>
  <c r="AA1703" i="1" s="1"/>
  <c r="AA1702" i="1" a="1"/>
  <c r="AA1702" i="1" s="1"/>
  <c r="V1701" i="1"/>
  <c r="U1701" i="1"/>
  <c r="P1701" i="1"/>
  <c r="L1701" i="1"/>
  <c r="K1701" i="1"/>
  <c r="H1701" i="1"/>
  <c r="G1701" i="1"/>
  <c r="F1701" i="1"/>
  <c r="D1701" i="1"/>
  <c r="A1701" i="1"/>
  <c r="Z1701" i="1" s="1"/>
  <c r="AA1697" i="1"/>
  <c r="AA1696" i="1" a="1"/>
  <c r="AA1696" i="1" s="1"/>
  <c r="AA1695" i="1" a="1"/>
  <c r="AA1695" i="1" s="1"/>
  <c r="AA1694" i="1" a="1"/>
  <c r="AA1694" i="1" s="1"/>
  <c r="Z1693" i="1"/>
  <c r="X1693" i="1"/>
  <c r="W1693" i="1"/>
  <c r="V1693" i="1"/>
  <c r="U1693" i="1"/>
  <c r="S1693" i="1"/>
  <c r="R1693" i="1"/>
  <c r="Q1693" i="1"/>
  <c r="P1693" i="1"/>
  <c r="M1693" i="1"/>
  <c r="K1693" i="1"/>
  <c r="H1693" i="1"/>
  <c r="G1693" i="1"/>
  <c r="F1693" i="1"/>
  <c r="D1693" i="1"/>
  <c r="C1693" i="1"/>
  <c r="B1693" i="1"/>
  <c r="A1693" i="1"/>
  <c r="AA1689" i="1"/>
  <c r="AA1688" i="1" a="1"/>
  <c r="AA1688" i="1" s="1"/>
  <c r="AA1687" i="1" a="1"/>
  <c r="AA1687" i="1" s="1"/>
  <c r="AA1686" i="1" a="1"/>
  <c r="AA1686" i="1" s="1"/>
  <c r="Z1685" i="1"/>
  <c r="W1685" i="1"/>
  <c r="V1685" i="1"/>
  <c r="U1685" i="1"/>
  <c r="S1685" i="1"/>
  <c r="R1685" i="1"/>
  <c r="N1685" i="1"/>
  <c r="M1685" i="1"/>
  <c r="L1685" i="1"/>
  <c r="K1685" i="1"/>
  <c r="F1685" i="1"/>
  <c r="C1685" i="1"/>
  <c r="B1685" i="1"/>
  <c r="A1685" i="1"/>
  <c r="AA1681" i="1"/>
  <c r="AA1680" i="1" a="1"/>
  <c r="AA1680" i="1" s="1"/>
  <c r="AA1679" i="1"/>
  <c r="AA1679" i="1" a="1"/>
  <c r="AA1678" i="1" a="1"/>
  <c r="AA1678" i="1" s="1"/>
  <c r="K1677" i="1"/>
  <c r="I1677" i="1"/>
  <c r="G1677" i="1"/>
  <c r="A1677" i="1"/>
  <c r="Z1677" i="1" s="1"/>
  <c r="AA1673" i="1"/>
  <c r="AA1672" i="1" a="1"/>
  <c r="AA1672" i="1" s="1"/>
  <c r="AA1671" i="1"/>
  <c r="AA1671" i="1" a="1"/>
  <c r="AA1670" i="1" a="1"/>
  <c r="AA1670" i="1" s="1"/>
  <c r="M1669" i="1"/>
  <c r="K1669" i="1"/>
  <c r="D1669" i="1"/>
  <c r="C1669" i="1"/>
  <c r="B1669" i="1"/>
  <c r="A1669" i="1"/>
  <c r="AA1665" i="1"/>
  <c r="AA1664" i="1" a="1"/>
  <c r="AA1664" i="1" s="1"/>
  <c r="AA1663" i="1" a="1"/>
  <c r="AA1663" i="1" s="1"/>
  <c r="AA1662" i="1" a="1"/>
  <c r="AA1662" i="1" s="1"/>
  <c r="X1661" i="1"/>
  <c r="W1661" i="1"/>
  <c r="V1661" i="1"/>
  <c r="S1661" i="1"/>
  <c r="R1661" i="1"/>
  <c r="Q1661" i="1"/>
  <c r="P1661" i="1"/>
  <c r="M1661" i="1"/>
  <c r="K1661" i="1"/>
  <c r="I1661" i="1"/>
  <c r="H1661" i="1"/>
  <c r="G1661" i="1"/>
  <c r="D1661" i="1"/>
  <c r="C1661" i="1"/>
  <c r="B1661" i="1"/>
  <c r="A1661" i="1"/>
  <c r="Z1661" i="1" s="1"/>
  <c r="AA1657" i="1"/>
  <c r="AA1656" i="1" a="1"/>
  <c r="AA1656" i="1" s="1"/>
  <c r="AA1655" i="1" a="1"/>
  <c r="AA1655" i="1" s="1"/>
  <c r="AA1654" i="1" a="1"/>
  <c r="AA1654" i="1" s="1"/>
  <c r="U1653" i="1"/>
  <c r="S1653" i="1"/>
  <c r="C1653" i="1"/>
  <c r="A1653" i="1"/>
  <c r="Z1653" i="1" s="1"/>
  <c r="AA1649" i="1"/>
  <c r="AA1648" i="1" a="1"/>
  <c r="AA1648" i="1" s="1"/>
  <c r="AA1647" i="1" a="1"/>
  <c r="AA1647" i="1" s="1"/>
  <c r="AA1646" i="1" a="1"/>
  <c r="AA1646" i="1" s="1"/>
  <c r="M1645" i="1"/>
  <c r="K1645" i="1"/>
  <c r="D1645" i="1"/>
  <c r="C1645" i="1"/>
  <c r="A1645" i="1"/>
  <c r="AA1641" i="1"/>
  <c r="AA1640" i="1" a="1"/>
  <c r="AA1640" i="1" s="1"/>
  <c r="AA1639" i="1"/>
  <c r="AA1639" i="1" a="1"/>
  <c r="AA1638" i="1" a="1"/>
  <c r="AA1638" i="1" s="1"/>
  <c r="Z1637" i="1"/>
  <c r="X1637" i="1"/>
  <c r="W1637" i="1"/>
  <c r="V1637" i="1"/>
  <c r="U1637" i="1"/>
  <c r="S1637" i="1"/>
  <c r="R1637" i="1"/>
  <c r="P1637" i="1"/>
  <c r="N1637" i="1"/>
  <c r="M1637" i="1"/>
  <c r="L1637" i="1"/>
  <c r="K1637" i="1"/>
  <c r="I1637" i="1"/>
  <c r="G1637" i="1"/>
  <c r="F1637" i="1"/>
  <c r="D1637" i="1"/>
  <c r="C1637" i="1"/>
  <c r="B1637" i="1"/>
  <c r="A1637" i="1"/>
  <c r="AA1633" i="1"/>
  <c r="AA1632" i="1" a="1"/>
  <c r="AA1632" i="1" s="1"/>
  <c r="AA1631" i="1" a="1"/>
  <c r="AA1631" i="1" s="1"/>
  <c r="AA1630" i="1" a="1"/>
  <c r="AA1630" i="1" s="1"/>
  <c r="X1629" i="1"/>
  <c r="W1629" i="1"/>
  <c r="V1629" i="1"/>
  <c r="U1629" i="1"/>
  <c r="Q1629" i="1"/>
  <c r="I1629" i="1"/>
  <c r="H1629" i="1"/>
  <c r="F1629" i="1"/>
  <c r="C1629" i="1"/>
  <c r="B1629" i="1"/>
  <c r="A1629" i="1"/>
  <c r="AA1625" i="1"/>
  <c r="AA1624" i="1"/>
  <c r="AA1624" i="1" a="1"/>
  <c r="AA1623" i="1"/>
  <c r="AA1623" i="1" a="1"/>
  <c r="AA1622" i="1" a="1"/>
  <c r="AA1622" i="1" s="1"/>
  <c r="X1621" i="1"/>
  <c r="V1621" i="1"/>
  <c r="U1621" i="1"/>
  <c r="S1621" i="1"/>
  <c r="Q1621" i="1"/>
  <c r="P1621" i="1"/>
  <c r="N1621" i="1"/>
  <c r="M1621" i="1"/>
  <c r="L1621" i="1"/>
  <c r="K1621" i="1"/>
  <c r="I1621" i="1"/>
  <c r="H1621" i="1"/>
  <c r="G1621" i="1"/>
  <c r="D1621" i="1"/>
  <c r="C1621" i="1"/>
  <c r="B1621" i="1"/>
  <c r="A1621" i="1"/>
  <c r="W1621" i="1" s="1"/>
  <c r="AA1617" i="1"/>
  <c r="AA1616" i="1" a="1"/>
  <c r="AA1616" i="1" s="1"/>
  <c r="AA1615" i="1" a="1"/>
  <c r="AA1615" i="1" s="1"/>
  <c r="AA1614" i="1" a="1"/>
  <c r="AA1614" i="1" s="1"/>
  <c r="X1613" i="1"/>
  <c r="V1613" i="1"/>
  <c r="U1613" i="1"/>
  <c r="S1613" i="1"/>
  <c r="R1613" i="1"/>
  <c r="N1613" i="1"/>
  <c r="G1613" i="1"/>
  <c r="F1613" i="1"/>
  <c r="C1613" i="1"/>
  <c r="A1613" i="1"/>
  <c r="W1613" i="1" s="1"/>
  <c r="AA1609" i="1"/>
  <c r="AA1608" i="1" a="1"/>
  <c r="AA1608" i="1" s="1"/>
  <c r="AA1607" i="1"/>
  <c r="AA1607" i="1" a="1"/>
  <c r="AA1606" i="1" a="1"/>
  <c r="AA1606" i="1" s="1"/>
  <c r="Q1605" i="1"/>
  <c r="N1605" i="1"/>
  <c r="K1605" i="1"/>
  <c r="H1605" i="1"/>
  <c r="G1605" i="1"/>
  <c r="F1605" i="1"/>
  <c r="D1605" i="1"/>
  <c r="A1605" i="1"/>
  <c r="X1605" i="1" s="1"/>
  <c r="AA1601" i="1"/>
  <c r="AA1600" i="1" a="1"/>
  <c r="AA1600" i="1" s="1"/>
  <c r="AA1599" i="1" a="1"/>
  <c r="AA1599" i="1" s="1"/>
  <c r="AA1598" i="1" a="1"/>
  <c r="AA1598" i="1" s="1"/>
  <c r="S1597" i="1"/>
  <c r="R1597" i="1"/>
  <c r="Q1597" i="1"/>
  <c r="C1597" i="1"/>
  <c r="A1597" i="1"/>
  <c r="X1597" i="1" s="1"/>
  <c r="AA1593" i="1"/>
  <c r="AA1592" i="1" a="1"/>
  <c r="AA1592" i="1" s="1"/>
  <c r="AA1591" i="1" a="1"/>
  <c r="AA1591" i="1" s="1"/>
  <c r="AA1590" i="1" a="1"/>
  <c r="AA1590" i="1" s="1"/>
  <c r="X1589" i="1"/>
  <c r="W1589" i="1"/>
  <c r="V1589" i="1"/>
  <c r="U1589" i="1"/>
  <c r="S1589" i="1"/>
  <c r="Q1589" i="1"/>
  <c r="P1589" i="1"/>
  <c r="N1589" i="1"/>
  <c r="M1589" i="1"/>
  <c r="L1589" i="1"/>
  <c r="K1589" i="1"/>
  <c r="I1589" i="1"/>
  <c r="H1589" i="1"/>
  <c r="G1589" i="1"/>
  <c r="F1589" i="1"/>
  <c r="D1589" i="1"/>
  <c r="C1589" i="1"/>
  <c r="B1589" i="1"/>
  <c r="A1589" i="1"/>
  <c r="R1589" i="1" s="1"/>
  <c r="AA1585" i="1"/>
  <c r="AA1584" i="1"/>
  <c r="AA1584" i="1" a="1"/>
  <c r="AA1583" i="1" a="1"/>
  <c r="AA1583" i="1" s="1"/>
  <c r="AA1582" i="1" a="1"/>
  <c r="AA1582" i="1" s="1"/>
  <c r="Q1581" i="1"/>
  <c r="N1581" i="1"/>
  <c r="A1581" i="1"/>
  <c r="AA1577" i="1"/>
  <c r="AA1576" i="1"/>
  <c r="AA1576" i="1" a="1"/>
  <c r="AA1575" i="1" a="1"/>
  <c r="AA1575" i="1" s="1"/>
  <c r="AA1574" i="1" a="1"/>
  <c r="AA1574" i="1" s="1"/>
  <c r="A1573" i="1"/>
  <c r="AA1569" i="1"/>
  <c r="AA1568" i="1" a="1"/>
  <c r="AA1568" i="1" s="1"/>
  <c r="AA1567" i="1"/>
  <c r="AA1567" i="1" a="1"/>
  <c r="AA1566" i="1" a="1"/>
  <c r="AA1566" i="1" s="1"/>
  <c r="W1565" i="1"/>
  <c r="U1565" i="1"/>
  <c r="Q1565" i="1"/>
  <c r="N1565" i="1"/>
  <c r="M1565" i="1"/>
  <c r="L1565" i="1"/>
  <c r="A1565" i="1"/>
  <c r="AA1561" i="1"/>
  <c r="AA1560" i="1"/>
  <c r="AA1560" i="1" a="1"/>
  <c r="AA1559" i="1" a="1"/>
  <c r="AA1559" i="1" s="1"/>
  <c r="AA1558" i="1" a="1"/>
  <c r="AA1558" i="1" s="1"/>
  <c r="Z1557" i="1"/>
  <c r="X1557" i="1"/>
  <c r="W1557" i="1"/>
  <c r="V1557" i="1"/>
  <c r="T1557" i="1"/>
  <c r="R1557" i="1"/>
  <c r="Q1557" i="1"/>
  <c r="P1557" i="1"/>
  <c r="N1557" i="1"/>
  <c r="M1557" i="1"/>
  <c r="L1557" i="1"/>
  <c r="K1557" i="1"/>
  <c r="J1557" i="1"/>
  <c r="I1557" i="1"/>
  <c r="H1557" i="1"/>
  <c r="G1557" i="1"/>
  <c r="F1557" i="1"/>
  <c r="D1557" i="1"/>
  <c r="C1557" i="1"/>
  <c r="B1557" i="1"/>
  <c r="A1557" i="1"/>
  <c r="Y1557" i="1" s="1"/>
  <c r="AA1553" i="1"/>
  <c r="AA1552" i="1" a="1"/>
  <c r="AA1552" i="1" s="1"/>
  <c r="AA1551" i="1" a="1"/>
  <c r="AA1551" i="1" s="1"/>
  <c r="AA1550" i="1" a="1"/>
  <c r="AA1550" i="1" s="1"/>
  <c r="Z1549" i="1"/>
  <c r="X1549" i="1"/>
  <c r="W1549" i="1"/>
  <c r="V1549" i="1"/>
  <c r="K1549" i="1"/>
  <c r="I1549" i="1"/>
  <c r="F1549" i="1"/>
  <c r="D1549" i="1"/>
  <c r="C1549" i="1"/>
  <c r="B1549" i="1"/>
  <c r="A1549" i="1"/>
  <c r="T1549" i="1" s="1"/>
  <c r="AA1545" i="1"/>
  <c r="AA1544" i="1" a="1"/>
  <c r="AA1544" i="1" s="1"/>
  <c r="AA1543" i="1"/>
  <c r="AA1543" i="1" a="1"/>
  <c r="AA1542" i="1"/>
  <c r="AA1542" i="1" a="1"/>
  <c r="Z1541" i="1"/>
  <c r="X1541" i="1"/>
  <c r="U1541" i="1"/>
  <c r="S1541" i="1"/>
  <c r="R1541" i="1"/>
  <c r="Q1541" i="1"/>
  <c r="P1541" i="1"/>
  <c r="G1541" i="1"/>
  <c r="F1541" i="1"/>
  <c r="D1541" i="1"/>
  <c r="A1541" i="1"/>
  <c r="AA1537" i="1"/>
  <c r="AA1536" i="1" a="1"/>
  <c r="AA1536" i="1" s="1"/>
  <c r="AA1535" i="1"/>
  <c r="AA1535" i="1" a="1"/>
  <c r="AA1534" i="1" a="1"/>
  <c r="AA1534" i="1" s="1"/>
  <c r="N1533" i="1"/>
  <c r="L1533" i="1"/>
  <c r="A1533" i="1"/>
  <c r="AA1529" i="1"/>
  <c r="AA1528" i="1"/>
  <c r="AA1528" i="1" a="1"/>
  <c r="AA1527" i="1" a="1"/>
  <c r="AA1527" i="1" s="1"/>
  <c r="AA1526" i="1" a="1"/>
  <c r="AA1526" i="1" s="1"/>
  <c r="Z1525" i="1"/>
  <c r="X1525" i="1"/>
  <c r="W1525" i="1"/>
  <c r="V1525" i="1"/>
  <c r="T1525" i="1"/>
  <c r="R1525" i="1"/>
  <c r="Q1525" i="1"/>
  <c r="P1525" i="1"/>
  <c r="N1525" i="1"/>
  <c r="M1525" i="1"/>
  <c r="L1525" i="1"/>
  <c r="K1525" i="1"/>
  <c r="J1525" i="1"/>
  <c r="I1525" i="1"/>
  <c r="H1525" i="1"/>
  <c r="G1525" i="1"/>
  <c r="F1525" i="1"/>
  <c r="D1525" i="1"/>
  <c r="C1525" i="1"/>
  <c r="B1525" i="1"/>
  <c r="A1525" i="1"/>
  <c r="Y1525" i="1" s="1"/>
  <c r="AA1521" i="1"/>
  <c r="AA1520" i="1" a="1"/>
  <c r="AA1520" i="1" s="1"/>
  <c r="AA1519" i="1" a="1"/>
  <c r="AA1519" i="1" s="1"/>
  <c r="AA1518" i="1" a="1"/>
  <c r="AA1518" i="1" s="1"/>
  <c r="X1517" i="1"/>
  <c r="V1517" i="1"/>
  <c r="F1517" i="1"/>
  <c r="A1517" i="1"/>
  <c r="Z1517" i="1" s="1"/>
  <c r="AA1513" i="1"/>
  <c r="AA1512" i="1" a="1"/>
  <c r="AA1512" i="1" s="1"/>
  <c r="AA1511" i="1"/>
  <c r="AA1511" i="1" a="1"/>
  <c r="AA1510" i="1"/>
  <c r="AA1510" i="1" a="1"/>
  <c r="Z1509" i="1"/>
  <c r="U1509" i="1"/>
  <c r="Q1509" i="1"/>
  <c r="P1509" i="1"/>
  <c r="M1509" i="1"/>
  <c r="G1509" i="1"/>
  <c r="A1509" i="1"/>
  <c r="X1509" i="1" s="1"/>
  <c r="AA1505" i="1"/>
  <c r="AA1504" i="1" a="1"/>
  <c r="AA1504" i="1" s="1"/>
  <c r="AA1503" i="1" a="1"/>
  <c r="AA1503" i="1" s="1"/>
  <c r="AA1502" i="1" a="1"/>
  <c r="AA1502" i="1" s="1"/>
  <c r="V1501" i="1"/>
  <c r="U1501" i="1"/>
  <c r="S1501" i="1"/>
  <c r="P1501" i="1"/>
  <c r="N1501" i="1"/>
  <c r="M1501" i="1"/>
  <c r="L1501" i="1"/>
  <c r="K1501" i="1"/>
  <c r="H1501" i="1"/>
  <c r="B1501" i="1"/>
  <c r="A1501" i="1"/>
  <c r="AA1497" i="1"/>
  <c r="AA1496" i="1"/>
  <c r="AA1496" i="1" a="1"/>
  <c r="AA1495" i="1" a="1"/>
  <c r="AA1495" i="1" s="1"/>
  <c r="AA1494" i="1" a="1"/>
  <c r="AA1494" i="1" s="1"/>
  <c r="Z1493" i="1"/>
  <c r="X1493" i="1"/>
  <c r="W1493" i="1"/>
  <c r="V1493" i="1"/>
  <c r="T1493" i="1"/>
  <c r="R1493" i="1"/>
  <c r="Q1493" i="1"/>
  <c r="P1493" i="1"/>
  <c r="N1493" i="1"/>
  <c r="M1493" i="1"/>
  <c r="L1493" i="1"/>
  <c r="K1493" i="1"/>
  <c r="J1493" i="1"/>
  <c r="I1493" i="1"/>
  <c r="H1493" i="1"/>
  <c r="G1493" i="1"/>
  <c r="F1493" i="1"/>
  <c r="D1493" i="1"/>
  <c r="C1493" i="1"/>
  <c r="B1493" i="1"/>
  <c r="A1493" i="1"/>
  <c r="Y1493" i="1" s="1"/>
  <c r="AA1489" i="1"/>
  <c r="AA1488" i="1" a="1"/>
  <c r="AA1488" i="1" s="1"/>
  <c r="AA1487" i="1"/>
  <c r="AA1487" i="1" a="1"/>
  <c r="AA1486" i="1" a="1"/>
  <c r="AA1486" i="1" s="1"/>
  <c r="R1485" i="1"/>
  <c r="A1485" i="1"/>
  <c r="Z1485" i="1" s="1"/>
  <c r="AA1481" i="1"/>
  <c r="AA1480" i="1" a="1"/>
  <c r="AA1480" i="1" s="1"/>
  <c r="AA1479" i="1"/>
  <c r="AA1479" i="1" a="1"/>
  <c r="AA1478" i="1"/>
  <c r="AA1478" i="1" a="1"/>
  <c r="Z1477" i="1"/>
  <c r="X1477" i="1"/>
  <c r="V1477" i="1"/>
  <c r="U1477" i="1"/>
  <c r="Q1477" i="1"/>
  <c r="P1477" i="1"/>
  <c r="M1477" i="1"/>
  <c r="G1477" i="1"/>
  <c r="D1477" i="1"/>
  <c r="B1477" i="1"/>
  <c r="A1477" i="1"/>
  <c r="AA1473" i="1"/>
  <c r="AA1472" i="1"/>
  <c r="AA1472" i="1" a="1"/>
  <c r="AA1471" i="1"/>
  <c r="AA1471" i="1" a="1"/>
  <c r="AA1470" i="1" a="1"/>
  <c r="AA1470" i="1" s="1"/>
  <c r="V1469" i="1"/>
  <c r="U1469" i="1"/>
  <c r="S1469" i="1"/>
  <c r="N1469" i="1"/>
  <c r="M1469" i="1"/>
  <c r="L1469" i="1"/>
  <c r="K1469" i="1"/>
  <c r="G1469" i="1"/>
  <c r="B1469" i="1"/>
  <c r="A1469" i="1"/>
  <c r="AA1465" i="1"/>
  <c r="AA1464" i="1"/>
  <c r="AA1464" i="1" a="1"/>
  <c r="AA1463" i="1"/>
  <c r="AA1463" i="1" a="1"/>
  <c r="AA1462" i="1" a="1"/>
  <c r="AA1462" i="1" s="1"/>
  <c r="Z1461" i="1"/>
  <c r="W1461" i="1"/>
  <c r="V1461" i="1"/>
  <c r="T1461" i="1"/>
  <c r="R1461" i="1"/>
  <c r="Q1461" i="1"/>
  <c r="P1461" i="1"/>
  <c r="N1461" i="1"/>
  <c r="M1461" i="1"/>
  <c r="L1461" i="1"/>
  <c r="K1461" i="1"/>
  <c r="I1461" i="1"/>
  <c r="H1461" i="1"/>
  <c r="G1461" i="1"/>
  <c r="F1461" i="1"/>
  <c r="D1461" i="1"/>
  <c r="C1461" i="1"/>
  <c r="B1461" i="1"/>
  <c r="A1461" i="1"/>
  <c r="Y1461" i="1" s="1"/>
  <c r="AA1457" i="1"/>
  <c r="AA1456" i="1" a="1"/>
  <c r="AA1456" i="1" s="1"/>
  <c r="AA1455" i="1"/>
  <c r="AA1455" i="1" a="1"/>
  <c r="AA1454" i="1" a="1"/>
  <c r="AA1454" i="1" s="1"/>
  <c r="Z1453" i="1"/>
  <c r="X1453" i="1"/>
  <c r="V1453" i="1"/>
  <c r="U1453" i="1"/>
  <c r="O1453" i="1"/>
  <c r="M1453" i="1"/>
  <c r="L1453" i="1"/>
  <c r="K1453" i="1"/>
  <c r="I1453" i="1"/>
  <c r="H1453" i="1"/>
  <c r="G1453" i="1"/>
  <c r="F1453" i="1"/>
  <c r="D1453" i="1"/>
  <c r="A1453" i="1"/>
  <c r="W1453" i="1" s="1"/>
  <c r="AA1449" i="1"/>
  <c r="AA1448" i="1" a="1"/>
  <c r="AA1448" i="1" s="1"/>
  <c r="AA1447" i="1"/>
  <c r="AA1447" i="1" a="1"/>
  <c r="AA1446" i="1"/>
  <c r="AA1446" i="1" a="1"/>
  <c r="Z1445" i="1"/>
  <c r="X1445" i="1"/>
  <c r="W1445" i="1"/>
  <c r="V1445" i="1"/>
  <c r="U1445" i="1"/>
  <c r="S1445" i="1"/>
  <c r="R1445" i="1"/>
  <c r="Q1445" i="1"/>
  <c r="P1445" i="1"/>
  <c r="J1445" i="1"/>
  <c r="H1445" i="1"/>
  <c r="G1445" i="1"/>
  <c r="D1445" i="1"/>
  <c r="C1445" i="1"/>
  <c r="A1445" i="1"/>
  <c r="AA1441" i="1"/>
  <c r="AA1440" i="1" a="1"/>
  <c r="AA1440" i="1" s="1"/>
  <c r="AA1439" i="1" a="1"/>
  <c r="AA1439" i="1" s="1"/>
  <c r="AA1438" i="1" a="1"/>
  <c r="AA1438" i="1" s="1"/>
  <c r="K1437" i="1"/>
  <c r="H1437" i="1"/>
  <c r="A1437" i="1"/>
  <c r="AA1433" i="1"/>
  <c r="AA1432" i="1" a="1"/>
  <c r="AA1432" i="1" s="1"/>
  <c r="AA1431" i="1"/>
  <c r="AA1431" i="1" a="1"/>
  <c r="AA1430" i="1" a="1"/>
  <c r="AA1430" i="1" s="1"/>
  <c r="V1429" i="1"/>
  <c r="T1429" i="1"/>
  <c r="L1429" i="1"/>
  <c r="A1429" i="1"/>
  <c r="X1429" i="1" s="1"/>
  <c r="AA1425" i="1"/>
  <c r="AA1424" i="1" a="1"/>
  <c r="AA1424" i="1" s="1"/>
  <c r="AA1423" i="1"/>
  <c r="AA1423" i="1" a="1"/>
  <c r="AA1422" i="1" a="1"/>
  <c r="AA1422" i="1" s="1"/>
  <c r="X1421" i="1"/>
  <c r="W1421" i="1"/>
  <c r="V1421" i="1"/>
  <c r="Q1421" i="1"/>
  <c r="P1421" i="1"/>
  <c r="O1421" i="1"/>
  <c r="K1421" i="1"/>
  <c r="G1421" i="1"/>
  <c r="F1421" i="1"/>
  <c r="D1421" i="1"/>
  <c r="B1421" i="1"/>
  <c r="A1421" i="1"/>
  <c r="AA1417" i="1"/>
  <c r="AA1416" i="1" a="1"/>
  <c r="AA1416" i="1" s="1"/>
  <c r="AA1415" i="1" a="1"/>
  <c r="AA1415" i="1" s="1"/>
  <c r="AA1414" i="1"/>
  <c r="AA1414" i="1" a="1"/>
  <c r="X1413" i="1"/>
  <c r="W1413" i="1"/>
  <c r="V1413" i="1"/>
  <c r="U1413" i="1"/>
  <c r="S1413" i="1"/>
  <c r="R1413" i="1"/>
  <c r="Q1413" i="1"/>
  <c r="P1413" i="1"/>
  <c r="N1413" i="1"/>
  <c r="M1413" i="1"/>
  <c r="L1413" i="1"/>
  <c r="K1413" i="1"/>
  <c r="J1413" i="1"/>
  <c r="H1413" i="1"/>
  <c r="G1413" i="1"/>
  <c r="F1413" i="1"/>
  <c r="D1413" i="1"/>
  <c r="C1413" i="1"/>
  <c r="B1413" i="1"/>
  <c r="A1413" i="1"/>
  <c r="AA1409" i="1"/>
  <c r="AA1408" i="1"/>
  <c r="AA1408" i="1" a="1"/>
  <c r="AA1407" i="1" a="1"/>
  <c r="AA1407" i="1" s="1"/>
  <c r="AA1406" i="1" a="1"/>
  <c r="AA1406" i="1" s="1"/>
  <c r="Z1405" i="1"/>
  <c r="W1405" i="1"/>
  <c r="V1405" i="1"/>
  <c r="U1405" i="1"/>
  <c r="P1405" i="1"/>
  <c r="O1405" i="1"/>
  <c r="N1405" i="1"/>
  <c r="L1405" i="1"/>
  <c r="K1405" i="1"/>
  <c r="G1405" i="1"/>
  <c r="F1405" i="1"/>
  <c r="E1405" i="1"/>
  <c r="C1405" i="1"/>
  <c r="B1405" i="1"/>
  <c r="A1405" i="1"/>
  <c r="AA1401" i="1"/>
  <c r="AA1400" i="1" a="1"/>
  <c r="AA1400" i="1" s="1"/>
  <c r="AA1399" i="1" a="1"/>
  <c r="AA1399" i="1" s="1"/>
  <c r="AA1398" i="1" a="1"/>
  <c r="AA1398" i="1" s="1"/>
  <c r="W1397" i="1"/>
  <c r="T1397" i="1"/>
  <c r="R1397" i="1"/>
  <c r="Q1397" i="1"/>
  <c r="N1397" i="1"/>
  <c r="L1397" i="1"/>
  <c r="K1397" i="1"/>
  <c r="J1397" i="1"/>
  <c r="F1397" i="1"/>
  <c r="D1397" i="1"/>
  <c r="C1397" i="1"/>
  <c r="A1397" i="1"/>
  <c r="V1397" i="1" s="1"/>
  <c r="AA1393" i="1"/>
  <c r="AA1392" i="1" a="1"/>
  <c r="AA1392" i="1" s="1"/>
  <c r="AA1391" i="1" a="1"/>
  <c r="AA1391" i="1" s="1"/>
  <c r="AA1390" i="1" a="1"/>
  <c r="AA1390" i="1" s="1"/>
  <c r="Z1389" i="1"/>
  <c r="V1389" i="1"/>
  <c r="Q1389" i="1"/>
  <c r="O1389" i="1"/>
  <c r="K1389" i="1"/>
  <c r="G1389" i="1"/>
  <c r="F1389" i="1"/>
  <c r="E1389" i="1"/>
  <c r="C1389" i="1"/>
  <c r="A1389" i="1"/>
  <c r="W1389" i="1" s="1"/>
  <c r="AA1385" i="1"/>
  <c r="AA1384" i="1"/>
  <c r="AA1384" i="1" a="1"/>
  <c r="AA1383" i="1" a="1"/>
  <c r="AA1383" i="1" s="1"/>
  <c r="AA1382" i="1"/>
  <c r="AA1382" i="1" a="1"/>
  <c r="Z1381" i="1"/>
  <c r="X1381" i="1"/>
  <c r="V1381" i="1"/>
  <c r="U1381" i="1"/>
  <c r="T1381" i="1"/>
  <c r="S1381" i="1"/>
  <c r="R1381" i="1"/>
  <c r="Q1381" i="1"/>
  <c r="P1381" i="1"/>
  <c r="N1381" i="1"/>
  <c r="M1381" i="1"/>
  <c r="L1381" i="1"/>
  <c r="I1381" i="1"/>
  <c r="H1381" i="1"/>
  <c r="G1381" i="1"/>
  <c r="F1381" i="1"/>
  <c r="C1381" i="1"/>
  <c r="B1381" i="1"/>
  <c r="A1381" i="1"/>
  <c r="AA1377" i="1"/>
  <c r="AA1376" i="1"/>
  <c r="AA1376" i="1" a="1"/>
  <c r="AA1375" i="1"/>
  <c r="AA1375" i="1" a="1"/>
  <c r="AA1374" i="1" a="1"/>
  <c r="AA1374" i="1" s="1"/>
  <c r="Z1373" i="1"/>
  <c r="Y1373" i="1"/>
  <c r="V1373" i="1"/>
  <c r="U1373" i="1"/>
  <c r="S1373" i="1"/>
  <c r="R1373" i="1"/>
  <c r="P1373" i="1"/>
  <c r="O1373" i="1"/>
  <c r="N1373" i="1"/>
  <c r="M1373" i="1"/>
  <c r="L1373" i="1"/>
  <c r="K1373" i="1"/>
  <c r="I1373" i="1"/>
  <c r="H1373" i="1"/>
  <c r="G1373" i="1"/>
  <c r="F1373" i="1"/>
  <c r="E1373" i="1"/>
  <c r="D1373" i="1"/>
  <c r="C1373" i="1"/>
  <c r="A1373" i="1"/>
  <c r="Q1373" i="1" s="1"/>
  <c r="AA1369" i="1"/>
  <c r="AA1368" i="1" a="1"/>
  <c r="AA1368" i="1" s="1"/>
  <c r="AA1367" i="1"/>
  <c r="AA1367" i="1" a="1"/>
  <c r="AA1366" i="1" a="1"/>
  <c r="AA1366" i="1" s="1"/>
  <c r="A1365" i="1"/>
  <c r="AA1361" i="1"/>
  <c r="AA1360" i="1"/>
  <c r="AA1360" i="1" a="1"/>
  <c r="AA1359" i="1"/>
  <c r="AA1359" i="1" a="1"/>
  <c r="AA1358" i="1" a="1"/>
  <c r="AA1358" i="1" s="1"/>
  <c r="S1357" i="1"/>
  <c r="P1357" i="1"/>
  <c r="O1357" i="1"/>
  <c r="N1357" i="1"/>
  <c r="L1357" i="1"/>
  <c r="G1357" i="1"/>
  <c r="A1357" i="1"/>
  <c r="V1357" i="1" s="1"/>
  <c r="AA1353" i="1"/>
  <c r="AA1352" i="1" a="1"/>
  <c r="AA1352" i="1" s="1"/>
  <c r="AA1351" i="1" a="1"/>
  <c r="AA1351" i="1" s="1"/>
  <c r="AA1350" i="1"/>
  <c r="AA1350" i="1" a="1"/>
  <c r="Z1349" i="1"/>
  <c r="U1349" i="1"/>
  <c r="P1349" i="1"/>
  <c r="N1349" i="1"/>
  <c r="K1349" i="1"/>
  <c r="H1349" i="1"/>
  <c r="G1349" i="1"/>
  <c r="F1349" i="1"/>
  <c r="D1349" i="1"/>
  <c r="C1349" i="1"/>
  <c r="A1349" i="1"/>
  <c r="V1349" i="1" s="1"/>
  <c r="AA1345" i="1"/>
  <c r="AA1344" i="1"/>
  <c r="AA1344" i="1" a="1"/>
  <c r="AA1343" i="1" a="1"/>
  <c r="AA1343" i="1" s="1"/>
  <c r="AA1342" i="1" a="1"/>
  <c r="AA1342" i="1" s="1"/>
  <c r="Y1341" i="1"/>
  <c r="X1341" i="1"/>
  <c r="V1341" i="1"/>
  <c r="U1341" i="1"/>
  <c r="S1341" i="1"/>
  <c r="R1341" i="1"/>
  <c r="Q1341" i="1"/>
  <c r="P1341" i="1"/>
  <c r="O1341" i="1"/>
  <c r="N1341" i="1"/>
  <c r="M1341" i="1"/>
  <c r="L1341" i="1"/>
  <c r="H1341" i="1"/>
  <c r="G1341" i="1"/>
  <c r="F1341" i="1"/>
  <c r="E1341" i="1"/>
  <c r="C1341" i="1"/>
  <c r="B1341" i="1"/>
  <c r="A1341" i="1"/>
  <c r="AA1337" i="1"/>
  <c r="AA1336" i="1"/>
  <c r="AA1336" i="1" a="1"/>
  <c r="AA1335" i="1"/>
  <c r="AA1335" i="1" a="1"/>
  <c r="AA1334" i="1"/>
  <c r="AA1334" i="1" a="1"/>
  <c r="Z1333" i="1"/>
  <c r="V1333" i="1"/>
  <c r="U1333" i="1"/>
  <c r="T1333" i="1"/>
  <c r="S1333" i="1"/>
  <c r="Q1333" i="1"/>
  <c r="P1333" i="1"/>
  <c r="M1333" i="1"/>
  <c r="L1333" i="1"/>
  <c r="K1333" i="1"/>
  <c r="J1333" i="1"/>
  <c r="I1333" i="1"/>
  <c r="H1333" i="1"/>
  <c r="G1333" i="1"/>
  <c r="F1333" i="1"/>
  <c r="D1333" i="1"/>
  <c r="C1333" i="1"/>
  <c r="A1333" i="1"/>
  <c r="R1333" i="1" s="1"/>
  <c r="AA1329" i="1"/>
  <c r="AA1328" i="1" a="1"/>
  <c r="AA1328" i="1" s="1"/>
  <c r="AA1327" i="1"/>
  <c r="AA1327" i="1" a="1"/>
  <c r="AA1326" i="1" a="1"/>
  <c r="AA1326" i="1" s="1"/>
  <c r="W1325" i="1"/>
  <c r="P1325" i="1"/>
  <c r="C1325" i="1"/>
  <c r="A1325" i="1"/>
  <c r="AA1321" i="1"/>
  <c r="AA1320" i="1"/>
  <c r="AA1320" i="1" a="1"/>
  <c r="AA1319" i="1" a="1"/>
  <c r="AA1319" i="1" s="1"/>
  <c r="AA1318" i="1"/>
  <c r="AA1318" i="1" a="1"/>
  <c r="T1317" i="1"/>
  <c r="Q1317" i="1"/>
  <c r="P1317" i="1"/>
  <c r="N1317" i="1"/>
  <c r="H1317" i="1"/>
  <c r="A1317" i="1"/>
  <c r="V1317" i="1" s="1"/>
  <c r="AA1313" i="1"/>
  <c r="AA1312" i="1" a="1"/>
  <c r="AA1312" i="1" s="1"/>
  <c r="AA1311" i="1" a="1"/>
  <c r="AA1311" i="1" s="1"/>
  <c r="AA1310" i="1" a="1"/>
  <c r="AA1310" i="1" s="1"/>
  <c r="Z1309" i="1"/>
  <c r="Y1309" i="1"/>
  <c r="X1309" i="1"/>
  <c r="V1309" i="1"/>
  <c r="U1309" i="1"/>
  <c r="Q1309" i="1"/>
  <c r="P1309" i="1"/>
  <c r="O1309" i="1"/>
  <c r="N1309" i="1"/>
  <c r="K1309" i="1"/>
  <c r="G1309" i="1"/>
  <c r="F1309" i="1"/>
  <c r="E1309" i="1"/>
  <c r="D1309" i="1"/>
  <c r="C1309" i="1"/>
  <c r="B1309" i="1"/>
  <c r="A1309" i="1"/>
  <c r="AA1305" i="1"/>
  <c r="AA1304" i="1"/>
  <c r="AA1304" i="1" a="1"/>
  <c r="AA1303" i="1" a="1"/>
  <c r="AA1303" i="1" s="1"/>
  <c r="AA1302" i="1" a="1"/>
  <c r="AA1302" i="1" s="1"/>
  <c r="Z1301" i="1"/>
  <c r="X1301" i="1"/>
  <c r="U1301" i="1"/>
  <c r="T1301" i="1"/>
  <c r="S1301" i="1"/>
  <c r="R1301" i="1"/>
  <c r="Q1301" i="1"/>
  <c r="P1301" i="1"/>
  <c r="O1301" i="1"/>
  <c r="N1301" i="1"/>
  <c r="M1301" i="1"/>
  <c r="J1301" i="1"/>
  <c r="I1301" i="1"/>
  <c r="H1301" i="1"/>
  <c r="G1301" i="1"/>
  <c r="D1301" i="1"/>
  <c r="C1301" i="1"/>
  <c r="A1301" i="1"/>
  <c r="AA1297" i="1"/>
  <c r="AA1296" i="1" a="1"/>
  <c r="AA1296" i="1" s="1"/>
  <c r="AA1295" i="1" a="1"/>
  <c r="AA1295" i="1" s="1"/>
  <c r="AA1294" i="1" a="1"/>
  <c r="AA1294" i="1" s="1"/>
  <c r="Q1293" i="1"/>
  <c r="N1293" i="1"/>
  <c r="M1293" i="1"/>
  <c r="L1293" i="1"/>
  <c r="F1293" i="1"/>
  <c r="A1293" i="1"/>
  <c r="T1293" i="1" s="1"/>
  <c r="AA1289" i="1"/>
  <c r="AA1288" i="1" a="1"/>
  <c r="AA1288" i="1" s="1"/>
  <c r="AA1287" i="1"/>
  <c r="AA1287" i="1" a="1"/>
  <c r="AA1286" i="1" a="1"/>
  <c r="AA1286" i="1" s="1"/>
  <c r="Y1285" i="1"/>
  <c r="U1285" i="1"/>
  <c r="R1285" i="1"/>
  <c r="P1285" i="1"/>
  <c r="K1285" i="1"/>
  <c r="H1285" i="1"/>
  <c r="G1285" i="1"/>
  <c r="F1285" i="1"/>
  <c r="D1285" i="1"/>
  <c r="A1285" i="1"/>
  <c r="O1285" i="1" s="1"/>
  <c r="AA1281" i="1"/>
  <c r="AA1280" i="1" a="1"/>
  <c r="AA1280" i="1" s="1"/>
  <c r="AA1279" i="1"/>
  <c r="AA1279" i="1" a="1"/>
  <c r="AA1278" i="1"/>
  <c r="AA1278" i="1" a="1"/>
  <c r="W1277" i="1"/>
  <c r="U1277" i="1"/>
  <c r="C1277" i="1"/>
  <c r="A1277" i="1"/>
  <c r="AA1273" i="1"/>
  <c r="AA1272" i="1"/>
  <c r="AA1272" i="1" a="1"/>
  <c r="AA1271" i="1" a="1"/>
  <c r="AA1271" i="1" s="1"/>
  <c r="AA1270" i="1"/>
  <c r="AA1270" i="1" a="1"/>
  <c r="R1269" i="1"/>
  <c r="P1269" i="1"/>
  <c r="J1269" i="1"/>
  <c r="A1269" i="1"/>
  <c r="I1269" i="1" s="1"/>
  <c r="AA1265" i="1"/>
  <c r="AA1264" i="1" a="1"/>
  <c r="AA1264" i="1" s="1"/>
  <c r="AA1263" i="1" a="1"/>
  <c r="AA1263" i="1" s="1"/>
  <c r="AA1262" i="1" a="1"/>
  <c r="AA1262" i="1" s="1"/>
  <c r="Z1261" i="1"/>
  <c r="Y1261" i="1"/>
  <c r="V1261" i="1"/>
  <c r="T1261" i="1"/>
  <c r="S1261" i="1"/>
  <c r="Q1261" i="1"/>
  <c r="P1261" i="1"/>
  <c r="M1261" i="1"/>
  <c r="L1261" i="1"/>
  <c r="K1261" i="1"/>
  <c r="J1261" i="1"/>
  <c r="I1261" i="1"/>
  <c r="H1261" i="1"/>
  <c r="G1261" i="1"/>
  <c r="F1261" i="1"/>
  <c r="E1261" i="1"/>
  <c r="B1261" i="1"/>
  <c r="A1261" i="1"/>
  <c r="X1261" i="1" s="1"/>
  <c r="AA1257" i="1"/>
  <c r="AA1256" i="1"/>
  <c r="AA1256" i="1" a="1"/>
  <c r="AA1255" i="1" a="1"/>
  <c r="AA1255" i="1" s="1"/>
  <c r="AA1254" i="1" a="1"/>
  <c r="AA1254" i="1" s="1"/>
  <c r="Z1253" i="1"/>
  <c r="X1253" i="1"/>
  <c r="T1253" i="1"/>
  <c r="Q1253" i="1"/>
  <c r="O1253" i="1"/>
  <c r="K1253" i="1"/>
  <c r="H1253" i="1"/>
  <c r="G1253" i="1"/>
  <c r="F1253" i="1"/>
  <c r="D1253" i="1"/>
  <c r="A1253" i="1"/>
  <c r="S1253" i="1" s="1"/>
  <c r="AA1249" i="1"/>
  <c r="AA1248" i="1"/>
  <c r="AA1248" i="1" a="1"/>
  <c r="AA1247" i="1"/>
  <c r="AA1247" i="1" a="1"/>
  <c r="AA1246" i="1"/>
  <c r="AA1246" i="1" a="1"/>
  <c r="W1245" i="1"/>
  <c r="O1245" i="1"/>
  <c r="A1245" i="1"/>
  <c r="AA1241" i="1"/>
  <c r="AA1240" i="1"/>
  <c r="AA1240" i="1" a="1"/>
  <c r="AA1239" i="1" a="1"/>
  <c r="AA1239" i="1" s="1"/>
  <c r="AA1238" i="1"/>
  <c r="AA1238" i="1" a="1"/>
  <c r="R1237" i="1"/>
  <c r="P1237" i="1"/>
  <c r="J1237" i="1"/>
  <c r="A1237" i="1"/>
  <c r="I1237" i="1" s="1"/>
  <c r="AA1233" i="1"/>
  <c r="AA1232" i="1" a="1"/>
  <c r="AA1232" i="1" s="1"/>
  <c r="AA1231" i="1" a="1"/>
  <c r="AA1231" i="1" s="1"/>
  <c r="AA1230" i="1" a="1"/>
  <c r="AA1230" i="1" s="1"/>
  <c r="Z1229" i="1"/>
  <c r="Y1229" i="1"/>
  <c r="V1229" i="1"/>
  <c r="T1229" i="1"/>
  <c r="S1229" i="1"/>
  <c r="Q1229" i="1"/>
  <c r="P1229" i="1"/>
  <c r="M1229" i="1"/>
  <c r="L1229" i="1"/>
  <c r="K1229" i="1"/>
  <c r="I1229" i="1"/>
  <c r="H1229" i="1"/>
  <c r="G1229" i="1"/>
  <c r="F1229" i="1"/>
  <c r="E1229" i="1"/>
  <c r="B1229" i="1"/>
  <c r="A1229" i="1"/>
  <c r="X1229" i="1" s="1"/>
  <c r="AA1225" i="1"/>
  <c r="AA1224" i="1"/>
  <c r="AA1224" i="1" a="1"/>
  <c r="AA1223" i="1" a="1"/>
  <c r="AA1223" i="1" s="1"/>
  <c r="AA1222" i="1" a="1"/>
  <c r="AA1222" i="1" s="1"/>
  <c r="Z1221" i="1"/>
  <c r="X1221" i="1"/>
  <c r="T1221" i="1"/>
  <c r="Q1221" i="1"/>
  <c r="K1221" i="1"/>
  <c r="H1221" i="1"/>
  <c r="G1221" i="1"/>
  <c r="F1221" i="1"/>
  <c r="D1221" i="1"/>
  <c r="A1221" i="1"/>
  <c r="S1221" i="1" s="1"/>
  <c r="AA1217" i="1"/>
  <c r="AA1216" i="1" a="1"/>
  <c r="AA1216" i="1" s="1"/>
  <c r="AA1215" i="1"/>
  <c r="AA1215" i="1" a="1"/>
  <c r="AA1214" i="1" a="1"/>
  <c r="AA1214" i="1" s="1"/>
  <c r="Z1213" i="1"/>
  <c r="V1213" i="1"/>
  <c r="U1213" i="1"/>
  <c r="A1213" i="1"/>
  <c r="W1213" i="1" s="1"/>
  <c r="AA1209" i="1"/>
  <c r="AA1208" i="1"/>
  <c r="AA1208" i="1" a="1"/>
  <c r="AA1207" i="1" a="1"/>
  <c r="AA1207" i="1" s="1"/>
  <c r="AA1206" i="1"/>
  <c r="AA1206" i="1" a="1"/>
  <c r="R1205" i="1"/>
  <c r="Q1205" i="1"/>
  <c r="A1205" i="1"/>
  <c r="AA1201" i="1"/>
  <c r="AA1200" i="1" a="1"/>
  <c r="AA1200" i="1" s="1"/>
  <c r="AA1199" i="1"/>
  <c r="AA1199" i="1" a="1"/>
  <c r="AA1198" i="1" a="1"/>
  <c r="AA1198" i="1" s="1"/>
  <c r="Z1197" i="1"/>
  <c r="Y1197" i="1"/>
  <c r="V1197" i="1"/>
  <c r="T1197" i="1"/>
  <c r="S1197" i="1"/>
  <c r="Q1197" i="1"/>
  <c r="P1197" i="1"/>
  <c r="M1197" i="1"/>
  <c r="L1197" i="1"/>
  <c r="K1197" i="1"/>
  <c r="I1197" i="1"/>
  <c r="H1197" i="1"/>
  <c r="G1197" i="1"/>
  <c r="F1197" i="1"/>
  <c r="E1197" i="1"/>
  <c r="B1197" i="1"/>
  <c r="A1197" i="1"/>
  <c r="X1197" i="1" s="1"/>
  <c r="AA1193" i="1"/>
  <c r="AA1192" i="1"/>
  <c r="AA1192" i="1" a="1"/>
  <c r="AA1191" i="1" a="1"/>
  <c r="AA1191" i="1" s="1"/>
  <c r="AA1190" i="1" a="1"/>
  <c r="AA1190" i="1" s="1"/>
  <c r="Q1189" i="1"/>
  <c r="K1189" i="1"/>
  <c r="A1189" i="1"/>
  <c r="AA1185" i="1"/>
  <c r="AA1184" i="1" a="1"/>
  <c r="AA1184" i="1" s="1"/>
  <c r="AA1183" i="1"/>
  <c r="AA1183" i="1" a="1"/>
  <c r="AA1182" i="1" a="1"/>
  <c r="AA1182" i="1" s="1"/>
  <c r="I1181" i="1"/>
  <c r="F1181" i="1"/>
  <c r="C1181" i="1"/>
  <c r="B1181" i="1"/>
  <c r="A1181" i="1"/>
  <c r="AA1177" i="1"/>
  <c r="AA1176" i="1"/>
  <c r="AA1176" i="1" a="1"/>
  <c r="AA1175" i="1" a="1"/>
  <c r="AA1175" i="1" s="1"/>
  <c r="AA1174" i="1"/>
  <c r="AA1174" i="1" a="1"/>
  <c r="G1173" i="1"/>
  <c r="D1173" i="1"/>
  <c r="A1173" i="1"/>
  <c r="AA1169" i="1"/>
  <c r="AA1168" i="1" a="1"/>
  <c r="AA1168" i="1" s="1"/>
  <c r="AA1167" i="1" a="1"/>
  <c r="AA1167" i="1" s="1"/>
  <c r="AA1166" i="1" a="1"/>
  <c r="AA1166" i="1" s="1"/>
  <c r="Z1165" i="1"/>
  <c r="Y1165" i="1"/>
  <c r="V1165" i="1"/>
  <c r="T1165" i="1"/>
  <c r="S1165" i="1"/>
  <c r="Q1165" i="1"/>
  <c r="P1165" i="1"/>
  <c r="M1165" i="1"/>
  <c r="L1165" i="1"/>
  <c r="K1165" i="1"/>
  <c r="I1165" i="1"/>
  <c r="H1165" i="1"/>
  <c r="G1165" i="1"/>
  <c r="F1165" i="1"/>
  <c r="E1165" i="1"/>
  <c r="B1165" i="1"/>
  <c r="A1165" i="1"/>
  <c r="X1165" i="1" s="1"/>
  <c r="AA1161" i="1"/>
  <c r="AA1160" i="1"/>
  <c r="AA1160" i="1" a="1"/>
  <c r="AA1159" i="1" a="1"/>
  <c r="AA1159" i="1" s="1"/>
  <c r="AA1158" i="1" a="1"/>
  <c r="AA1158" i="1" s="1"/>
  <c r="H1157" i="1"/>
  <c r="G1157" i="1"/>
  <c r="A1157" i="1"/>
  <c r="AA1153" i="1"/>
  <c r="AA1152" i="1" a="1"/>
  <c r="AA1152" i="1" s="1"/>
  <c r="AA1151" i="1"/>
  <c r="AA1151" i="1" a="1"/>
  <c r="AA1150" i="1" a="1"/>
  <c r="AA1150" i="1" s="1"/>
  <c r="A1149" i="1"/>
  <c r="AA1145" i="1"/>
  <c r="AA1144" i="1" a="1"/>
  <c r="AA1144" i="1" s="1"/>
  <c r="AA1143" i="1" a="1"/>
  <c r="AA1143" i="1" s="1"/>
  <c r="AA1142" i="1"/>
  <c r="AA1142" i="1" a="1"/>
  <c r="X1141" i="1"/>
  <c r="Q1141" i="1"/>
  <c r="P1141" i="1"/>
  <c r="N1141" i="1"/>
  <c r="M1141" i="1"/>
  <c r="L1141" i="1"/>
  <c r="K1141" i="1"/>
  <c r="J1141" i="1"/>
  <c r="G1141" i="1"/>
  <c r="A1141" i="1"/>
  <c r="V1141" i="1" s="1"/>
  <c r="AA1137" i="1"/>
  <c r="AA1136" i="1" a="1"/>
  <c r="AA1136" i="1" s="1"/>
  <c r="AA1135" i="1" a="1"/>
  <c r="AA1135" i="1" s="1"/>
  <c r="AA1134" i="1" a="1"/>
  <c r="AA1134" i="1" s="1"/>
  <c r="Y1133" i="1"/>
  <c r="V1133" i="1"/>
  <c r="U1133" i="1"/>
  <c r="S1133" i="1"/>
  <c r="Q1133" i="1"/>
  <c r="P1133" i="1"/>
  <c r="M1133" i="1"/>
  <c r="L1133" i="1"/>
  <c r="G1133" i="1"/>
  <c r="F1133" i="1"/>
  <c r="E1133" i="1"/>
  <c r="A1133" i="1"/>
  <c r="Z1133" i="1" s="1"/>
  <c r="AA1129" i="1"/>
  <c r="AA1128" i="1"/>
  <c r="AA1128" i="1" a="1"/>
  <c r="AA1127" i="1" a="1"/>
  <c r="AA1127" i="1" s="1"/>
  <c r="AA1126" i="1" a="1"/>
  <c r="AA1126" i="1" s="1"/>
  <c r="Z1125" i="1"/>
  <c r="W1125" i="1"/>
  <c r="V1125" i="1"/>
  <c r="C1125" i="1"/>
  <c r="B1125" i="1"/>
  <c r="A1125" i="1"/>
  <c r="X1125" i="1" s="1"/>
  <c r="AA1121" i="1"/>
  <c r="AA1120" i="1" a="1"/>
  <c r="AA1120" i="1" s="1"/>
  <c r="AA1119" i="1" a="1"/>
  <c r="AA1119" i="1" s="1"/>
  <c r="AA1118" i="1"/>
  <c r="AA1118" i="1" a="1"/>
  <c r="A1117" i="1"/>
  <c r="AA1113" i="1"/>
  <c r="AA1112" i="1" a="1"/>
  <c r="AA1112" i="1" s="1"/>
  <c r="AA1111" i="1" a="1"/>
  <c r="AA1111" i="1" s="1"/>
  <c r="AA1110" i="1"/>
  <c r="AA1110" i="1" a="1"/>
  <c r="Z1109" i="1"/>
  <c r="Y1109" i="1"/>
  <c r="U1109" i="1"/>
  <c r="R1109" i="1"/>
  <c r="Q1109" i="1"/>
  <c r="P1109" i="1"/>
  <c r="N1109" i="1"/>
  <c r="M1109" i="1"/>
  <c r="L1109" i="1"/>
  <c r="K1109" i="1"/>
  <c r="J1109" i="1"/>
  <c r="F1109" i="1"/>
  <c r="E1109" i="1"/>
  <c r="D1109" i="1"/>
  <c r="B1109" i="1"/>
  <c r="A1109" i="1"/>
  <c r="X1109" i="1" s="1"/>
  <c r="AA1105" i="1"/>
  <c r="AA1104" i="1" a="1"/>
  <c r="AA1104" i="1" s="1"/>
  <c r="AA1103" i="1"/>
  <c r="AA1103" i="1" a="1"/>
  <c r="AA1102" i="1" a="1"/>
  <c r="AA1102" i="1" s="1"/>
  <c r="Z1101" i="1"/>
  <c r="Y1101" i="1"/>
  <c r="V1101" i="1"/>
  <c r="U1101" i="1"/>
  <c r="T1101" i="1"/>
  <c r="S1101" i="1"/>
  <c r="Q1101" i="1"/>
  <c r="M1101" i="1"/>
  <c r="L1101" i="1"/>
  <c r="K1101" i="1"/>
  <c r="I1101" i="1"/>
  <c r="G1101" i="1"/>
  <c r="F1101" i="1"/>
  <c r="A1101" i="1"/>
  <c r="AA1097" i="1"/>
  <c r="AA1096" i="1"/>
  <c r="AA1096" i="1" a="1"/>
  <c r="AA1095" i="1"/>
  <c r="AA1095" i="1" a="1"/>
  <c r="AA1094" i="1" a="1"/>
  <c r="AA1094" i="1" s="1"/>
  <c r="H1093" i="1"/>
  <c r="G1093" i="1"/>
  <c r="A1093" i="1"/>
  <c r="AA1089" i="1"/>
  <c r="AA1088" i="1" a="1"/>
  <c r="AA1088" i="1" s="1"/>
  <c r="AA1087" i="1" a="1"/>
  <c r="AA1087" i="1" s="1"/>
  <c r="AA1086" i="1" a="1"/>
  <c r="AA1086" i="1" s="1"/>
  <c r="W1085" i="1"/>
  <c r="V1085" i="1"/>
  <c r="Q1085" i="1"/>
  <c r="P1085" i="1"/>
  <c r="O1085" i="1"/>
  <c r="L1085" i="1"/>
  <c r="K1085" i="1"/>
  <c r="J1085" i="1"/>
  <c r="I1085" i="1"/>
  <c r="G1085" i="1"/>
  <c r="B1085" i="1"/>
  <c r="A1085" i="1"/>
  <c r="Z1085" i="1" s="1"/>
  <c r="AA1081" i="1"/>
  <c r="AA1080" i="1"/>
  <c r="AA1080" i="1" a="1"/>
  <c r="AA1079" i="1" a="1"/>
  <c r="AA1079" i="1" s="1"/>
  <c r="AA1078" i="1"/>
  <c r="AA1078" i="1" a="1"/>
  <c r="Z1077" i="1"/>
  <c r="Y1077" i="1"/>
  <c r="X1077" i="1"/>
  <c r="V1077" i="1"/>
  <c r="U1077" i="1"/>
  <c r="R1077" i="1"/>
  <c r="Q1077" i="1"/>
  <c r="P1077" i="1"/>
  <c r="N1077" i="1"/>
  <c r="L1077" i="1"/>
  <c r="K1077" i="1"/>
  <c r="J1077" i="1"/>
  <c r="G1077" i="1"/>
  <c r="F1077" i="1"/>
  <c r="E1077" i="1"/>
  <c r="D1077" i="1"/>
  <c r="B1077" i="1"/>
  <c r="A1077" i="1"/>
  <c r="AA1073" i="1"/>
  <c r="AA1072" i="1" a="1"/>
  <c r="AA1072" i="1" s="1"/>
  <c r="AA1071" i="1"/>
  <c r="AA1071" i="1" a="1"/>
  <c r="AA1070" i="1" a="1"/>
  <c r="AA1070" i="1" s="1"/>
  <c r="Y1069" i="1"/>
  <c r="F1069" i="1"/>
  <c r="E1069" i="1"/>
  <c r="A1069" i="1"/>
  <c r="Z1069" i="1" s="1"/>
  <c r="AA1065" i="1"/>
  <c r="AA1064" i="1"/>
  <c r="AA1064" i="1" a="1"/>
  <c r="AA1063" i="1"/>
  <c r="AA1063" i="1" a="1"/>
  <c r="AA1062" i="1" a="1"/>
  <c r="AA1062" i="1" s="1"/>
  <c r="Z1061" i="1"/>
  <c r="U1061" i="1"/>
  <c r="O1061" i="1"/>
  <c r="N1061" i="1"/>
  <c r="L1061" i="1"/>
  <c r="K1061" i="1"/>
  <c r="I1061" i="1"/>
  <c r="H1061" i="1"/>
  <c r="G1061" i="1"/>
  <c r="F1061" i="1"/>
  <c r="B1061" i="1"/>
  <c r="A1061" i="1"/>
  <c r="X1061" i="1" s="1"/>
  <c r="AA1057" i="1"/>
  <c r="AA1056" i="1" a="1"/>
  <c r="AA1056" i="1" s="1"/>
  <c r="AA1055" i="1" a="1"/>
  <c r="AA1055" i="1" s="1"/>
  <c r="AA1054" i="1"/>
  <c r="AA1054" i="1" a="1"/>
  <c r="Z1053" i="1"/>
  <c r="X1053" i="1"/>
  <c r="W1053" i="1"/>
  <c r="V1053" i="1"/>
  <c r="U1053" i="1"/>
  <c r="S1053" i="1"/>
  <c r="R1053" i="1"/>
  <c r="Q1053" i="1"/>
  <c r="P1053" i="1"/>
  <c r="O1053" i="1"/>
  <c r="K1053" i="1"/>
  <c r="J1053" i="1"/>
  <c r="I1053" i="1"/>
  <c r="G1053" i="1"/>
  <c r="D1053" i="1"/>
  <c r="C1053" i="1"/>
  <c r="B1053" i="1"/>
  <c r="A1053" i="1"/>
  <c r="AA1049" i="1"/>
  <c r="AA1048" i="1" a="1"/>
  <c r="AA1048" i="1" s="1"/>
  <c r="AA1047" i="1" a="1"/>
  <c r="AA1047" i="1" s="1"/>
  <c r="AA1046" i="1"/>
  <c r="AA1046" i="1" a="1"/>
  <c r="Z1045" i="1"/>
  <c r="J1045" i="1"/>
  <c r="G1045" i="1"/>
  <c r="E1045" i="1"/>
  <c r="A1045" i="1"/>
  <c r="AA1041" i="1"/>
  <c r="AA1040" i="1"/>
  <c r="AA1040" i="1" a="1"/>
  <c r="AA1039" i="1" a="1"/>
  <c r="AA1039" i="1" s="1"/>
  <c r="AA1038" i="1" a="1"/>
  <c r="AA1038" i="1" s="1"/>
  <c r="Z1037" i="1"/>
  <c r="Y1037" i="1"/>
  <c r="S1037" i="1"/>
  <c r="Q1037" i="1"/>
  <c r="P1037" i="1"/>
  <c r="N1037" i="1"/>
  <c r="M1037" i="1"/>
  <c r="L1037" i="1"/>
  <c r="K1037" i="1"/>
  <c r="I1037" i="1"/>
  <c r="F1037" i="1"/>
  <c r="E1037" i="1"/>
  <c r="B1037" i="1"/>
  <c r="A1037" i="1"/>
  <c r="V1037" i="1" s="1"/>
  <c r="AA1033" i="1"/>
  <c r="AA1032" i="1"/>
  <c r="AA1032" i="1" a="1"/>
  <c r="AA1031" i="1" a="1"/>
  <c r="AA1031" i="1" s="1"/>
  <c r="AA1030" i="1" a="1"/>
  <c r="AA1030" i="1" s="1"/>
  <c r="Y1029" i="1"/>
  <c r="V1029" i="1"/>
  <c r="U1029" i="1"/>
  <c r="N1029" i="1"/>
  <c r="I1029" i="1"/>
  <c r="E1029" i="1"/>
  <c r="D1029" i="1"/>
  <c r="B1029" i="1"/>
  <c r="A1029" i="1"/>
  <c r="W1029" i="1" s="1"/>
  <c r="AA1025" i="1"/>
  <c r="AA1024" i="1" a="1"/>
  <c r="AA1024" i="1" s="1"/>
  <c r="AA1023" i="1"/>
  <c r="AA1023" i="1" a="1"/>
  <c r="AA1022" i="1" a="1"/>
  <c r="AA1022" i="1" s="1"/>
  <c r="V1021" i="1"/>
  <c r="R1021" i="1"/>
  <c r="Q1021" i="1"/>
  <c r="P1021" i="1"/>
  <c r="O1021" i="1"/>
  <c r="M1021" i="1"/>
  <c r="L1021" i="1"/>
  <c r="K1021" i="1"/>
  <c r="J1021" i="1"/>
  <c r="G1021" i="1"/>
  <c r="F1021" i="1"/>
  <c r="D1021" i="1"/>
  <c r="A1021" i="1"/>
  <c r="U1021" i="1" s="1"/>
  <c r="AA1017" i="1"/>
  <c r="AA1016" i="1" a="1"/>
  <c r="AA1016" i="1" s="1"/>
  <c r="AA1015" i="1" a="1"/>
  <c r="AA1015" i="1" s="1"/>
  <c r="AA1014" i="1"/>
  <c r="AA1014" i="1" a="1"/>
  <c r="Z1013" i="1"/>
  <c r="Y1013" i="1"/>
  <c r="X1013" i="1"/>
  <c r="W1013" i="1"/>
  <c r="U1013" i="1"/>
  <c r="S1013" i="1"/>
  <c r="R1013" i="1"/>
  <c r="Q1013" i="1"/>
  <c r="P1013" i="1"/>
  <c r="O1013" i="1"/>
  <c r="N1013" i="1"/>
  <c r="M1013" i="1"/>
  <c r="L1013" i="1"/>
  <c r="K1013" i="1"/>
  <c r="J1013" i="1"/>
  <c r="I1013" i="1"/>
  <c r="H1013" i="1"/>
  <c r="G1013" i="1"/>
  <c r="F1013" i="1"/>
  <c r="E1013" i="1"/>
  <c r="D1013" i="1"/>
  <c r="C1013" i="1"/>
  <c r="B1013" i="1"/>
  <c r="A1013" i="1"/>
  <c r="T1013" i="1" s="1"/>
  <c r="AA1009" i="1"/>
  <c r="AA1008" i="1" a="1"/>
  <c r="AA1008" i="1" s="1"/>
  <c r="AA1007" i="1"/>
  <c r="AA1007" i="1" a="1"/>
  <c r="AA1006" i="1" a="1"/>
  <c r="AA1006" i="1" s="1"/>
  <c r="Y1005" i="1"/>
  <c r="X1005" i="1"/>
  <c r="R1005" i="1"/>
  <c r="D1005" i="1"/>
  <c r="C1005" i="1"/>
  <c r="A1005" i="1"/>
  <c r="O1005" i="1" s="1"/>
  <c r="AA1001" i="1"/>
  <c r="AA1000" i="1" a="1"/>
  <c r="AA1000" i="1" s="1"/>
  <c r="AA999" i="1"/>
  <c r="AA999" i="1" a="1"/>
  <c r="AA998" i="1" a="1"/>
  <c r="AA998" i="1" s="1"/>
  <c r="Z997" i="1"/>
  <c r="R997" i="1"/>
  <c r="Q997" i="1"/>
  <c r="O997" i="1"/>
  <c r="L997" i="1"/>
  <c r="K997" i="1"/>
  <c r="E997" i="1"/>
  <c r="A997" i="1"/>
  <c r="J997" i="1" s="1"/>
  <c r="AA993" i="1"/>
  <c r="AA992" i="1"/>
  <c r="AA992" i="1" a="1"/>
  <c r="AA991" i="1" a="1"/>
  <c r="AA991" i="1" s="1"/>
  <c r="AA990" i="1" a="1"/>
  <c r="AA990" i="1" s="1"/>
  <c r="Z989" i="1"/>
  <c r="X989" i="1"/>
  <c r="S989" i="1"/>
  <c r="O989" i="1"/>
  <c r="K989" i="1"/>
  <c r="J989" i="1"/>
  <c r="I989" i="1"/>
  <c r="H989" i="1"/>
  <c r="G989" i="1"/>
  <c r="E989" i="1"/>
  <c r="D989" i="1"/>
  <c r="A989" i="1"/>
  <c r="Y989" i="1" s="1"/>
  <c r="AA985" i="1"/>
  <c r="AA984" i="1"/>
  <c r="AA984" i="1" a="1"/>
  <c r="AA983" i="1" a="1"/>
  <c r="AA983" i="1" s="1"/>
  <c r="AA982" i="1"/>
  <c r="AA982" i="1" a="1"/>
  <c r="Z981" i="1"/>
  <c r="Y981" i="1"/>
  <c r="X981" i="1"/>
  <c r="W981" i="1"/>
  <c r="V981" i="1"/>
  <c r="T981" i="1"/>
  <c r="S981" i="1"/>
  <c r="P981" i="1"/>
  <c r="N981" i="1"/>
  <c r="J981" i="1"/>
  <c r="F981" i="1"/>
  <c r="E981" i="1"/>
  <c r="D981" i="1"/>
  <c r="C981" i="1"/>
  <c r="B981" i="1"/>
  <c r="A981" i="1"/>
  <c r="R981" i="1" s="1"/>
  <c r="AA977" i="1"/>
  <c r="AA976" i="1"/>
  <c r="AA976" i="1" a="1"/>
  <c r="AA975" i="1" a="1"/>
  <c r="AA975" i="1" s="1"/>
  <c r="AA974" i="1" a="1"/>
  <c r="AA974" i="1" s="1"/>
  <c r="U973" i="1"/>
  <c r="T973" i="1"/>
  <c r="A973" i="1"/>
  <c r="AA969" i="1"/>
  <c r="AA968" i="1" a="1"/>
  <c r="AA968" i="1" s="1"/>
  <c r="AA967" i="1"/>
  <c r="AA967" i="1" a="1"/>
  <c r="AA966" i="1" a="1"/>
  <c r="AA966" i="1" s="1"/>
  <c r="Z965" i="1"/>
  <c r="Y965" i="1"/>
  <c r="X965" i="1"/>
  <c r="T965" i="1"/>
  <c r="P965" i="1"/>
  <c r="O965" i="1"/>
  <c r="N965" i="1"/>
  <c r="M965" i="1"/>
  <c r="L965" i="1"/>
  <c r="K965" i="1"/>
  <c r="J965" i="1"/>
  <c r="I965" i="1"/>
  <c r="F965" i="1"/>
  <c r="E965" i="1"/>
  <c r="D965" i="1"/>
  <c r="A965" i="1"/>
  <c r="H965" i="1" s="1"/>
  <c r="AA961" i="1"/>
  <c r="AA960" i="1" a="1"/>
  <c r="AA960" i="1" s="1"/>
  <c r="AA959" i="1" a="1"/>
  <c r="AA959" i="1" s="1"/>
  <c r="AA958" i="1"/>
  <c r="AA958" i="1" a="1"/>
  <c r="Y957" i="1"/>
  <c r="X957" i="1"/>
  <c r="S957" i="1"/>
  <c r="O957" i="1"/>
  <c r="K957" i="1"/>
  <c r="J957" i="1"/>
  <c r="I957" i="1"/>
  <c r="H957" i="1"/>
  <c r="G957" i="1"/>
  <c r="E957" i="1"/>
  <c r="D957" i="1"/>
  <c r="A957" i="1"/>
  <c r="W957" i="1" s="1"/>
  <c r="AA953" i="1"/>
  <c r="AA952" i="1"/>
  <c r="AA952" i="1" a="1"/>
  <c r="AA951" i="1" a="1"/>
  <c r="AA951" i="1" s="1"/>
  <c r="AA950" i="1"/>
  <c r="AA950" i="1" a="1"/>
  <c r="Z949" i="1"/>
  <c r="Y949" i="1"/>
  <c r="X949" i="1"/>
  <c r="W949" i="1"/>
  <c r="V949" i="1"/>
  <c r="T949" i="1"/>
  <c r="S949" i="1"/>
  <c r="P949" i="1"/>
  <c r="N949" i="1"/>
  <c r="J949" i="1"/>
  <c r="F949" i="1"/>
  <c r="E949" i="1"/>
  <c r="D949" i="1"/>
  <c r="C949" i="1"/>
  <c r="B949" i="1"/>
  <c r="A949" i="1"/>
  <c r="R949" i="1" s="1"/>
  <c r="AA945" i="1"/>
  <c r="AA944" i="1"/>
  <c r="AA944" i="1" a="1"/>
  <c r="AA943" i="1" a="1"/>
  <c r="AA943" i="1" s="1"/>
  <c r="AA942" i="1" a="1"/>
  <c r="AA942" i="1" s="1"/>
  <c r="N941" i="1"/>
  <c r="A941" i="1"/>
  <c r="AA937" i="1"/>
  <c r="AA936" i="1" a="1"/>
  <c r="AA936" i="1" s="1"/>
  <c r="AA935" i="1"/>
  <c r="AA935" i="1" a="1"/>
  <c r="AA934" i="1" a="1"/>
  <c r="AA934" i="1" s="1"/>
  <c r="Z933" i="1"/>
  <c r="X933" i="1"/>
  <c r="T933" i="1"/>
  <c r="P933" i="1"/>
  <c r="O933" i="1"/>
  <c r="N933" i="1"/>
  <c r="M933" i="1"/>
  <c r="L933" i="1"/>
  <c r="K933" i="1"/>
  <c r="J933" i="1"/>
  <c r="I933" i="1"/>
  <c r="F933" i="1"/>
  <c r="D933" i="1"/>
  <c r="A933" i="1"/>
  <c r="H933" i="1" s="1"/>
  <c r="AA929" i="1"/>
  <c r="AA928" i="1" a="1"/>
  <c r="AA928" i="1" s="1"/>
  <c r="AA927" i="1" a="1"/>
  <c r="AA927" i="1" s="1"/>
  <c r="AA926" i="1"/>
  <c r="AA926" i="1" a="1"/>
  <c r="Y925" i="1"/>
  <c r="X925" i="1"/>
  <c r="S925" i="1"/>
  <c r="O925" i="1"/>
  <c r="K925" i="1"/>
  <c r="J925" i="1"/>
  <c r="I925" i="1"/>
  <c r="H925" i="1"/>
  <c r="G925" i="1"/>
  <c r="E925" i="1"/>
  <c r="D925" i="1"/>
  <c r="A925" i="1"/>
  <c r="W925" i="1" s="1"/>
  <c r="AA921" i="1"/>
  <c r="AA920" i="1"/>
  <c r="AA920" i="1" a="1"/>
  <c r="AA919" i="1" a="1"/>
  <c r="AA919" i="1" s="1"/>
  <c r="AA918" i="1"/>
  <c r="AA918" i="1" a="1"/>
  <c r="Z917" i="1"/>
  <c r="Y917" i="1"/>
  <c r="X917" i="1"/>
  <c r="W917" i="1"/>
  <c r="V917" i="1"/>
  <c r="T917" i="1"/>
  <c r="S917" i="1"/>
  <c r="N917" i="1"/>
  <c r="J917" i="1"/>
  <c r="F917" i="1"/>
  <c r="E917" i="1"/>
  <c r="D917" i="1"/>
  <c r="C917" i="1"/>
  <c r="B917" i="1"/>
  <c r="A917" i="1"/>
  <c r="R917" i="1" s="1"/>
  <c r="AA913" i="1"/>
  <c r="AA912" i="1"/>
  <c r="AA912" i="1" a="1"/>
  <c r="AA911" i="1" a="1"/>
  <c r="AA911" i="1" s="1"/>
  <c r="AA910" i="1" a="1"/>
  <c r="AA910" i="1" s="1"/>
  <c r="T909" i="1"/>
  <c r="R909" i="1"/>
  <c r="O909" i="1"/>
  <c r="A909" i="1"/>
  <c r="AA905" i="1"/>
  <c r="AA904" i="1" a="1"/>
  <c r="AA904" i="1" s="1"/>
  <c r="AA903" i="1" a="1"/>
  <c r="AA903" i="1" s="1"/>
  <c r="AA902" i="1"/>
  <c r="AA902" i="1" a="1"/>
  <c r="Z901" i="1"/>
  <c r="X901" i="1"/>
  <c r="T901" i="1"/>
  <c r="P901" i="1"/>
  <c r="O901" i="1"/>
  <c r="N901" i="1"/>
  <c r="M901" i="1"/>
  <c r="L901" i="1"/>
  <c r="K901" i="1"/>
  <c r="J901" i="1"/>
  <c r="I901" i="1"/>
  <c r="F901" i="1"/>
  <c r="D901" i="1"/>
  <c r="A901" i="1"/>
  <c r="H901" i="1" s="1"/>
  <c r="AA897" i="1"/>
  <c r="AA896" i="1" a="1"/>
  <c r="AA896" i="1" s="1"/>
  <c r="AA895" i="1" a="1"/>
  <c r="AA895" i="1" s="1"/>
  <c r="AA894" i="1"/>
  <c r="AA894" i="1" a="1"/>
  <c r="Y893" i="1"/>
  <c r="X893" i="1"/>
  <c r="S893" i="1"/>
  <c r="K893" i="1"/>
  <c r="J893" i="1"/>
  <c r="I893" i="1"/>
  <c r="H893" i="1"/>
  <c r="G893" i="1"/>
  <c r="E893" i="1"/>
  <c r="D893" i="1"/>
  <c r="A893" i="1"/>
  <c r="W893" i="1" s="1"/>
  <c r="AA889" i="1"/>
  <c r="AA888" i="1"/>
  <c r="AA888" i="1" a="1"/>
  <c r="AA887" i="1" a="1"/>
  <c r="AA887" i="1" s="1"/>
  <c r="AA886" i="1"/>
  <c r="AA886" i="1" a="1"/>
  <c r="Z885" i="1"/>
  <c r="Y885" i="1"/>
  <c r="X885" i="1"/>
  <c r="W885" i="1"/>
  <c r="V885" i="1"/>
  <c r="T885" i="1"/>
  <c r="S885" i="1"/>
  <c r="N885" i="1"/>
  <c r="F885" i="1"/>
  <c r="E885" i="1"/>
  <c r="D885" i="1"/>
  <c r="C885" i="1"/>
  <c r="B885" i="1"/>
  <c r="A885" i="1"/>
  <c r="R885" i="1" s="1"/>
  <c r="AA881" i="1"/>
  <c r="AA880" i="1"/>
  <c r="AA880" i="1" a="1"/>
  <c r="AA879" i="1" a="1"/>
  <c r="AA879" i="1" s="1"/>
  <c r="AA878" i="1" a="1"/>
  <c r="AA878" i="1" s="1"/>
  <c r="U877" i="1"/>
  <c r="T877" i="1"/>
  <c r="S877" i="1"/>
  <c r="R877" i="1"/>
  <c r="I877" i="1"/>
  <c r="A877" i="1"/>
  <c r="AA873" i="1"/>
  <c r="AA872" i="1"/>
  <c r="AA872" i="1" a="1"/>
  <c r="AA871" i="1" a="1"/>
  <c r="AA871" i="1" s="1"/>
  <c r="AA870" i="1" a="1"/>
  <c r="AA870" i="1" s="1"/>
  <c r="Z869" i="1"/>
  <c r="X869" i="1"/>
  <c r="T869" i="1"/>
  <c r="P869" i="1"/>
  <c r="O869" i="1"/>
  <c r="N869" i="1"/>
  <c r="M869" i="1"/>
  <c r="L869" i="1"/>
  <c r="K869" i="1"/>
  <c r="J869" i="1"/>
  <c r="I869" i="1"/>
  <c r="F869" i="1"/>
  <c r="D869" i="1"/>
  <c r="A869" i="1"/>
  <c r="H869" i="1" s="1"/>
  <c r="AA865" i="1"/>
  <c r="AA864" i="1" a="1"/>
  <c r="AA864" i="1" s="1"/>
  <c r="AA863" i="1" a="1"/>
  <c r="AA863" i="1" s="1"/>
  <c r="AA862" i="1" a="1"/>
  <c r="AA862" i="1" s="1"/>
  <c r="Z861" i="1"/>
  <c r="Y861" i="1"/>
  <c r="X861" i="1"/>
  <c r="U861" i="1"/>
  <c r="S861" i="1"/>
  <c r="K861" i="1"/>
  <c r="J861" i="1"/>
  <c r="I861" i="1"/>
  <c r="H861" i="1"/>
  <c r="D861" i="1"/>
  <c r="A861" i="1"/>
  <c r="AA857" i="1"/>
  <c r="AA856" i="1"/>
  <c r="AA856" i="1" a="1"/>
  <c r="AA855" i="1" a="1"/>
  <c r="AA855" i="1" s="1"/>
  <c r="AA854" i="1"/>
  <c r="AA854" i="1" a="1"/>
  <c r="Z853" i="1"/>
  <c r="W853" i="1"/>
  <c r="V853" i="1"/>
  <c r="U853" i="1"/>
  <c r="T853" i="1"/>
  <c r="A853" i="1"/>
  <c r="Y853" i="1" s="1"/>
  <c r="AA849" i="1"/>
  <c r="AA848" i="1"/>
  <c r="AA848" i="1" a="1"/>
  <c r="AA847" i="1" a="1"/>
  <c r="AA847" i="1" s="1"/>
  <c r="AA846" i="1" a="1"/>
  <c r="AA846" i="1" s="1"/>
  <c r="Y845" i="1"/>
  <c r="U845" i="1"/>
  <c r="T845" i="1"/>
  <c r="S845" i="1"/>
  <c r="R845" i="1"/>
  <c r="Q845" i="1"/>
  <c r="P845" i="1"/>
  <c r="O845" i="1"/>
  <c r="E845" i="1"/>
  <c r="A845" i="1"/>
  <c r="AA841" i="1"/>
  <c r="AA840" i="1" a="1"/>
  <c r="AA840" i="1" s="1"/>
  <c r="AA839" i="1" a="1"/>
  <c r="AA839" i="1" s="1"/>
  <c r="AA838" i="1" a="1"/>
  <c r="AA838" i="1" s="1"/>
  <c r="Z837" i="1"/>
  <c r="X837" i="1"/>
  <c r="T837" i="1"/>
  <c r="P837" i="1"/>
  <c r="O837" i="1"/>
  <c r="N837" i="1"/>
  <c r="M837" i="1"/>
  <c r="L837" i="1"/>
  <c r="K837" i="1"/>
  <c r="J837" i="1"/>
  <c r="I837" i="1"/>
  <c r="F837" i="1"/>
  <c r="D837" i="1"/>
  <c r="A837" i="1"/>
  <c r="H837" i="1" s="1"/>
  <c r="AA833" i="1"/>
  <c r="AA832" i="1" a="1"/>
  <c r="AA832" i="1" s="1"/>
  <c r="AA831" i="1" a="1"/>
  <c r="AA831" i="1" s="1"/>
  <c r="AA830" i="1"/>
  <c r="AA830" i="1" a="1"/>
  <c r="Y829" i="1"/>
  <c r="X829" i="1"/>
  <c r="U829" i="1"/>
  <c r="S829" i="1"/>
  <c r="A829" i="1"/>
  <c r="Z829" i="1" s="1"/>
  <c r="AA825" i="1"/>
  <c r="AA824" i="1"/>
  <c r="AA824" i="1" a="1"/>
  <c r="AA823" i="1" a="1"/>
  <c r="AA823" i="1" s="1"/>
  <c r="AA822" i="1"/>
  <c r="AA822" i="1" a="1"/>
  <c r="C821" i="1"/>
  <c r="A821" i="1"/>
  <c r="AA817" i="1"/>
  <c r="AA816" i="1"/>
  <c r="AA816" i="1" a="1"/>
  <c r="AA815" i="1" a="1"/>
  <c r="AA815" i="1" s="1"/>
  <c r="AA814" i="1" a="1"/>
  <c r="AA814" i="1" s="1"/>
  <c r="F813" i="1"/>
  <c r="A813" i="1"/>
  <c r="AA809" i="1"/>
  <c r="AA808" i="1" a="1"/>
  <c r="AA808" i="1" s="1"/>
  <c r="AA807" i="1"/>
  <c r="AA807" i="1" a="1"/>
  <c r="AA806" i="1"/>
  <c r="AA806" i="1" a="1"/>
  <c r="J805" i="1"/>
  <c r="I805" i="1"/>
  <c r="F805" i="1"/>
  <c r="A805" i="1"/>
  <c r="AA801" i="1"/>
  <c r="AA800" i="1" a="1"/>
  <c r="AA800" i="1" s="1"/>
  <c r="AA799" i="1" a="1"/>
  <c r="AA799" i="1" s="1"/>
  <c r="AA798" i="1"/>
  <c r="AA798" i="1" a="1"/>
  <c r="S797" i="1"/>
  <c r="R797" i="1"/>
  <c r="O797" i="1"/>
  <c r="K797" i="1"/>
  <c r="J797" i="1"/>
  <c r="I797" i="1"/>
  <c r="H797" i="1"/>
  <c r="G797" i="1"/>
  <c r="F797" i="1"/>
  <c r="E797" i="1"/>
  <c r="D797" i="1"/>
  <c r="A797" i="1"/>
  <c r="Z797" i="1" s="1"/>
  <c r="AA793" i="1"/>
  <c r="AA792" i="1" a="1"/>
  <c r="AA792" i="1" s="1"/>
  <c r="AA791" i="1" a="1"/>
  <c r="AA791" i="1" s="1"/>
  <c r="AA790" i="1"/>
  <c r="AA790" i="1" a="1"/>
  <c r="Y789" i="1"/>
  <c r="X789" i="1"/>
  <c r="V789" i="1"/>
  <c r="U789" i="1"/>
  <c r="T789" i="1"/>
  <c r="S789" i="1"/>
  <c r="P789" i="1"/>
  <c r="N789" i="1"/>
  <c r="M789" i="1"/>
  <c r="K789" i="1"/>
  <c r="J789" i="1"/>
  <c r="F789" i="1"/>
  <c r="A789" i="1"/>
  <c r="Z789" i="1" s="1"/>
  <c r="AA785" i="1"/>
  <c r="AA784" i="1"/>
  <c r="AA784" i="1" a="1"/>
  <c r="AA783" i="1" a="1"/>
  <c r="AA783" i="1" s="1"/>
  <c r="AA782" i="1" a="1"/>
  <c r="AA782" i="1" s="1"/>
  <c r="Z781" i="1"/>
  <c r="Y781" i="1"/>
  <c r="S781" i="1"/>
  <c r="R781" i="1"/>
  <c r="Q781" i="1"/>
  <c r="P781" i="1"/>
  <c r="A781" i="1"/>
  <c r="U781" i="1" s="1"/>
  <c r="AA777" i="1"/>
  <c r="AA776" i="1" a="1"/>
  <c r="AA776" i="1" s="1"/>
  <c r="AA775" i="1" a="1"/>
  <c r="AA775" i="1" s="1"/>
  <c r="AA774" i="1" a="1"/>
  <c r="AA774" i="1" s="1"/>
  <c r="X773" i="1"/>
  <c r="C773" i="1"/>
  <c r="A773" i="1"/>
  <c r="AA769" i="1"/>
  <c r="AA768" i="1"/>
  <c r="AA768" i="1" a="1"/>
  <c r="AA767" i="1" a="1"/>
  <c r="AA767" i="1" s="1"/>
  <c r="AA766" i="1"/>
  <c r="AA766" i="1" a="1"/>
  <c r="P765" i="1"/>
  <c r="O765" i="1"/>
  <c r="M765" i="1"/>
  <c r="K765" i="1"/>
  <c r="J765" i="1"/>
  <c r="I765" i="1"/>
  <c r="H765" i="1"/>
  <c r="G765" i="1"/>
  <c r="F765" i="1"/>
  <c r="E765" i="1"/>
  <c r="D765" i="1"/>
  <c r="A765" i="1"/>
  <c r="Z765" i="1" s="1"/>
  <c r="AA761" i="1"/>
  <c r="AA760" i="1" a="1"/>
  <c r="AA760" i="1" s="1"/>
  <c r="AA759" i="1" a="1"/>
  <c r="AA759" i="1" s="1"/>
  <c r="AA758" i="1" a="1"/>
  <c r="AA758" i="1" s="1"/>
  <c r="Y757" i="1"/>
  <c r="W757" i="1"/>
  <c r="V757" i="1"/>
  <c r="U757" i="1"/>
  <c r="S757" i="1"/>
  <c r="P757" i="1"/>
  <c r="N757" i="1"/>
  <c r="M757" i="1"/>
  <c r="K757" i="1"/>
  <c r="A757" i="1"/>
  <c r="X757" i="1" s="1"/>
  <c r="AA753" i="1"/>
  <c r="AA752" i="1"/>
  <c r="AA752" i="1" a="1"/>
  <c r="AA751" i="1" a="1"/>
  <c r="AA751" i="1" s="1"/>
  <c r="AA750" i="1" a="1"/>
  <c r="AA750" i="1" s="1"/>
  <c r="Y749" i="1"/>
  <c r="X749" i="1"/>
  <c r="W749" i="1"/>
  <c r="U749" i="1"/>
  <c r="I749" i="1"/>
  <c r="F749" i="1"/>
  <c r="E749" i="1"/>
  <c r="D749" i="1"/>
  <c r="A749" i="1"/>
  <c r="AA745" i="1"/>
  <c r="AA744" i="1"/>
  <c r="AA744" i="1" a="1"/>
  <c r="AA743" i="1"/>
  <c r="AA743" i="1" a="1"/>
  <c r="AA742" i="1"/>
  <c r="AA742" i="1" a="1"/>
  <c r="Z741" i="1"/>
  <c r="T741" i="1"/>
  <c r="S741" i="1"/>
  <c r="P741" i="1"/>
  <c r="O741" i="1"/>
  <c r="N741" i="1"/>
  <c r="M741" i="1"/>
  <c r="L741" i="1"/>
  <c r="K741" i="1"/>
  <c r="J741" i="1"/>
  <c r="I741" i="1"/>
  <c r="H741" i="1"/>
  <c r="F741" i="1"/>
  <c r="A741" i="1"/>
  <c r="X741" i="1" s="1"/>
  <c r="AA737" i="1"/>
  <c r="AA736" i="1" a="1"/>
  <c r="AA736" i="1" s="1"/>
  <c r="AA735" i="1" a="1"/>
  <c r="AA735" i="1" s="1"/>
  <c r="AA734" i="1" a="1"/>
  <c r="AA734" i="1" s="1"/>
  <c r="A733" i="1"/>
  <c r="AA729" i="1"/>
  <c r="AA728" i="1" a="1"/>
  <c r="AA728" i="1" s="1"/>
  <c r="AA727" i="1" a="1"/>
  <c r="AA727" i="1" s="1"/>
  <c r="AA726" i="1"/>
  <c r="AA726" i="1" a="1"/>
  <c r="Z725" i="1"/>
  <c r="X725" i="1"/>
  <c r="W725" i="1"/>
  <c r="U725" i="1"/>
  <c r="T725" i="1"/>
  <c r="S725" i="1"/>
  <c r="R725" i="1"/>
  <c r="P725" i="1"/>
  <c r="N725" i="1"/>
  <c r="M725" i="1"/>
  <c r="L725" i="1"/>
  <c r="K725" i="1"/>
  <c r="J725" i="1"/>
  <c r="I725" i="1"/>
  <c r="H725" i="1"/>
  <c r="G725" i="1"/>
  <c r="F725" i="1"/>
  <c r="E725" i="1"/>
  <c r="C725" i="1"/>
  <c r="B725" i="1"/>
  <c r="A725" i="1"/>
  <c r="O725" i="1" s="1"/>
  <c r="AA721" i="1"/>
  <c r="AA720" i="1" a="1"/>
  <c r="AA720" i="1" s="1"/>
  <c r="AA719" i="1"/>
  <c r="AA719" i="1" a="1"/>
  <c r="AA718" i="1" a="1"/>
  <c r="AA718" i="1" s="1"/>
  <c r="Z717" i="1"/>
  <c r="Y717" i="1"/>
  <c r="X717" i="1"/>
  <c r="W717" i="1"/>
  <c r="V717" i="1"/>
  <c r="M717" i="1"/>
  <c r="L717" i="1"/>
  <c r="J717" i="1"/>
  <c r="I717" i="1"/>
  <c r="H717" i="1"/>
  <c r="G717" i="1"/>
  <c r="F717" i="1"/>
  <c r="E717" i="1"/>
  <c r="D717" i="1"/>
  <c r="C717" i="1"/>
  <c r="B717" i="1"/>
  <c r="A717" i="1"/>
  <c r="U717" i="1" s="1"/>
  <c r="AA713" i="1"/>
  <c r="AA712" i="1" a="1"/>
  <c r="AA712" i="1" s="1"/>
  <c r="AA711" i="1"/>
  <c r="AA711" i="1" a="1"/>
  <c r="AA710" i="1" a="1"/>
  <c r="AA710" i="1" s="1"/>
  <c r="Y709" i="1"/>
  <c r="X709" i="1"/>
  <c r="W709" i="1"/>
  <c r="T709" i="1"/>
  <c r="S709" i="1"/>
  <c r="R709" i="1"/>
  <c r="Q709" i="1"/>
  <c r="G709" i="1"/>
  <c r="E709" i="1"/>
  <c r="D709" i="1"/>
  <c r="C709" i="1"/>
  <c r="A709" i="1"/>
  <c r="P709" i="1" s="1"/>
  <c r="AA705" i="1"/>
  <c r="AA704" i="1"/>
  <c r="AA704" i="1" a="1"/>
  <c r="AA703" i="1"/>
  <c r="AA703" i="1" a="1"/>
  <c r="AA702" i="1"/>
  <c r="AA702" i="1" a="1"/>
  <c r="Z701" i="1"/>
  <c r="X701" i="1"/>
  <c r="W701" i="1"/>
  <c r="V701" i="1"/>
  <c r="T701" i="1"/>
  <c r="S701" i="1"/>
  <c r="R701" i="1"/>
  <c r="Q701" i="1"/>
  <c r="P701" i="1"/>
  <c r="O701" i="1"/>
  <c r="N701" i="1"/>
  <c r="M701" i="1"/>
  <c r="L701" i="1"/>
  <c r="K701" i="1"/>
  <c r="H701" i="1"/>
  <c r="G701" i="1"/>
  <c r="F701" i="1"/>
  <c r="D701" i="1"/>
  <c r="C701" i="1"/>
  <c r="B701" i="1"/>
  <c r="A701" i="1"/>
  <c r="J701" i="1" s="1"/>
  <c r="AA697" i="1"/>
  <c r="AA696" i="1" a="1"/>
  <c r="AA696" i="1" s="1"/>
  <c r="AA695" i="1" a="1"/>
  <c r="AA695" i="1" s="1"/>
  <c r="AA694" i="1" a="1"/>
  <c r="AA694" i="1" s="1"/>
  <c r="Z693" i="1"/>
  <c r="W693" i="1"/>
  <c r="V693" i="1"/>
  <c r="S693" i="1"/>
  <c r="R693" i="1"/>
  <c r="Q693" i="1"/>
  <c r="O693" i="1"/>
  <c r="N693" i="1"/>
  <c r="M693" i="1"/>
  <c r="L693" i="1"/>
  <c r="K693" i="1"/>
  <c r="J693" i="1"/>
  <c r="I693" i="1"/>
  <c r="H693" i="1"/>
  <c r="G693" i="1"/>
  <c r="F693" i="1"/>
  <c r="C693" i="1"/>
  <c r="B693" i="1"/>
  <c r="A693" i="1"/>
  <c r="Y693" i="1" s="1"/>
  <c r="AA689" i="1"/>
  <c r="AA688" i="1" a="1"/>
  <c r="AA688" i="1" s="1"/>
  <c r="AA687" i="1"/>
  <c r="AA687" i="1" a="1"/>
  <c r="AA686" i="1" a="1"/>
  <c r="AA686" i="1" s="1"/>
  <c r="Z685" i="1"/>
  <c r="Y685" i="1"/>
  <c r="X685" i="1"/>
  <c r="W685" i="1"/>
  <c r="V685" i="1"/>
  <c r="M685" i="1"/>
  <c r="L685" i="1"/>
  <c r="J685" i="1"/>
  <c r="I685" i="1"/>
  <c r="H685" i="1"/>
  <c r="G685" i="1"/>
  <c r="F685" i="1"/>
  <c r="E685" i="1"/>
  <c r="D685" i="1"/>
  <c r="C685" i="1"/>
  <c r="B685" i="1"/>
  <c r="A685" i="1"/>
  <c r="U685" i="1" s="1"/>
  <c r="AA681" i="1"/>
  <c r="AA680" i="1" a="1"/>
  <c r="AA680" i="1" s="1"/>
  <c r="AA679" i="1"/>
  <c r="AA679" i="1" a="1"/>
  <c r="AA678" i="1" a="1"/>
  <c r="AA678" i="1" s="1"/>
  <c r="Y677" i="1"/>
  <c r="X677" i="1"/>
  <c r="W677" i="1"/>
  <c r="T677" i="1"/>
  <c r="S677" i="1"/>
  <c r="R677" i="1"/>
  <c r="Q677" i="1"/>
  <c r="G677" i="1"/>
  <c r="E677" i="1"/>
  <c r="D677" i="1"/>
  <c r="C677" i="1"/>
  <c r="A677" i="1"/>
  <c r="P677" i="1" s="1"/>
  <c r="AA673" i="1"/>
  <c r="AA672" i="1"/>
  <c r="AA672" i="1" a="1"/>
  <c r="AA671" i="1"/>
  <c r="AA671" i="1" a="1"/>
  <c r="AA670" i="1" a="1"/>
  <c r="AA670" i="1" s="1"/>
  <c r="Z669" i="1"/>
  <c r="X669" i="1"/>
  <c r="W669" i="1"/>
  <c r="V669" i="1"/>
  <c r="T669" i="1"/>
  <c r="S669" i="1"/>
  <c r="R669" i="1"/>
  <c r="Q669" i="1"/>
  <c r="P669" i="1"/>
  <c r="O669" i="1"/>
  <c r="N669" i="1"/>
  <c r="M669" i="1"/>
  <c r="L669" i="1"/>
  <c r="K669" i="1"/>
  <c r="I669" i="1"/>
  <c r="H669" i="1"/>
  <c r="G669" i="1"/>
  <c r="F669" i="1"/>
  <c r="D669" i="1"/>
  <c r="C669" i="1"/>
  <c r="B669" i="1"/>
  <c r="A669" i="1"/>
  <c r="J669" i="1" s="1"/>
  <c r="AA665" i="1"/>
  <c r="AA664" i="1" a="1"/>
  <c r="AA664" i="1" s="1"/>
  <c r="AA663" i="1" a="1"/>
  <c r="AA663" i="1" s="1"/>
  <c r="AA662" i="1" a="1"/>
  <c r="AA662" i="1" s="1"/>
  <c r="Z661" i="1"/>
  <c r="X661" i="1"/>
  <c r="V661" i="1"/>
  <c r="S661" i="1"/>
  <c r="R661" i="1"/>
  <c r="Q661" i="1"/>
  <c r="O661" i="1"/>
  <c r="N661" i="1"/>
  <c r="M661" i="1"/>
  <c r="L661" i="1"/>
  <c r="K661" i="1"/>
  <c r="J661" i="1"/>
  <c r="I661" i="1"/>
  <c r="H661" i="1"/>
  <c r="G661" i="1"/>
  <c r="F661" i="1"/>
  <c r="D661" i="1"/>
  <c r="B661" i="1"/>
  <c r="A661" i="1"/>
  <c r="Y661" i="1" s="1"/>
  <c r="AA657" i="1"/>
  <c r="AA656" i="1" a="1"/>
  <c r="AA656" i="1" s="1"/>
  <c r="AA655" i="1"/>
  <c r="AA655" i="1" a="1"/>
  <c r="AA654" i="1" a="1"/>
  <c r="AA654" i="1" s="1"/>
  <c r="Z653" i="1"/>
  <c r="Y653" i="1"/>
  <c r="X653" i="1"/>
  <c r="W653" i="1"/>
  <c r="V653" i="1"/>
  <c r="M653" i="1"/>
  <c r="L653" i="1"/>
  <c r="J653" i="1"/>
  <c r="I653" i="1"/>
  <c r="H653" i="1"/>
  <c r="G653" i="1"/>
  <c r="F653" i="1"/>
  <c r="E653" i="1"/>
  <c r="D653" i="1"/>
  <c r="C653" i="1"/>
  <c r="B653" i="1"/>
  <c r="A653" i="1"/>
  <c r="U653" i="1" s="1"/>
  <c r="AA649" i="1"/>
  <c r="AA648" i="1" a="1"/>
  <c r="AA648" i="1" s="1"/>
  <c r="AA647" i="1"/>
  <c r="AA647" i="1" a="1"/>
  <c r="AA646" i="1" a="1"/>
  <c r="AA646" i="1" s="1"/>
  <c r="Y645" i="1"/>
  <c r="X645" i="1"/>
  <c r="W645" i="1"/>
  <c r="S645" i="1"/>
  <c r="R645" i="1"/>
  <c r="Q645" i="1"/>
  <c r="G645" i="1"/>
  <c r="E645" i="1"/>
  <c r="D645" i="1"/>
  <c r="C645" i="1"/>
  <c r="A645" i="1"/>
  <c r="P645" i="1" s="1"/>
  <c r="AA641" i="1"/>
  <c r="AA640" i="1" a="1"/>
  <c r="AA640" i="1" s="1"/>
  <c r="AA639" i="1"/>
  <c r="AA639" i="1" a="1"/>
  <c r="AA638" i="1" a="1"/>
  <c r="AA638" i="1" s="1"/>
  <c r="Z637" i="1"/>
  <c r="X637" i="1"/>
  <c r="W637" i="1"/>
  <c r="V637" i="1"/>
  <c r="T637" i="1"/>
  <c r="S637" i="1"/>
  <c r="R637" i="1"/>
  <c r="Q637" i="1"/>
  <c r="P637" i="1"/>
  <c r="O637" i="1"/>
  <c r="N637" i="1"/>
  <c r="M637" i="1"/>
  <c r="L637" i="1"/>
  <c r="K637" i="1"/>
  <c r="I637" i="1"/>
  <c r="H637" i="1"/>
  <c r="G637" i="1"/>
  <c r="F637" i="1"/>
  <c r="D637" i="1"/>
  <c r="C637" i="1"/>
  <c r="B637" i="1"/>
  <c r="A637" i="1"/>
  <c r="J637" i="1" s="1"/>
  <c r="AA633" i="1"/>
  <c r="AA632" i="1" a="1"/>
  <c r="AA632" i="1" s="1"/>
  <c r="AA631" i="1" a="1"/>
  <c r="AA631" i="1" s="1"/>
  <c r="AA630" i="1" a="1"/>
  <c r="AA630" i="1" s="1"/>
  <c r="Z629" i="1"/>
  <c r="X629" i="1"/>
  <c r="V629" i="1"/>
  <c r="S629" i="1"/>
  <c r="R629" i="1"/>
  <c r="Q629" i="1"/>
  <c r="O629" i="1"/>
  <c r="N629" i="1"/>
  <c r="M629" i="1"/>
  <c r="L629" i="1"/>
  <c r="K629" i="1"/>
  <c r="J629" i="1"/>
  <c r="I629" i="1"/>
  <c r="H629" i="1"/>
  <c r="G629" i="1"/>
  <c r="F629" i="1"/>
  <c r="D629" i="1"/>
  <c r="B629" i="1"/>
  <c r="A629" i="1"/>
  <c r="Y629" i="1" s="1"/>
  <c r="AA625" i="1"/>
  <c r="AA624" i="1" a="1"/>
  <c r="AA624" i="1" s="1"/>
  <c r="AA623" i="1"/>
  <c r="AA623" i="1" a="1"/>
  <c r="AA622" i="1" a="1"/>
  <c r="AA622" i="1" s="1"/>
  <c r="Z621" i="1"/>
  <c r="Y621" i="1"/>
  <c r="X621" i="1"/>
  <c r="W621" i="1"/>
  <c r="V621" i="1"/>
  <c r="M621" i="1"/>
  <c r="L621" i="1"/>
  <c r="J621" i="1"/>
  <c r="I621" i="1"/>
  <c r="H621" i="1"/>
  <c r="G621" i="1"/>
  <c r="F621" i="1"/>
  <c r="E621" i="1"/>
  <c r="D621" i="1"/>
  <c r="C621" i="1"/>
  <c r="B621" i="1"/>
  <c r="A621" i="1"/>
  <c r="U621" i="1" s="1"/>
  <c r="AA617" i="1"/>
  <c r="AA616" i="1"/>
  <c r="AA616" i="1" a="1"/>
  <c r="AA615" i="1"/>
  <c r="AA615" i="1" a="1"/>
  <c r="AA614" i="1" a="1"/>
  <c r="AA614" i="1" s="1"/>
  <c r="Y613" i="1"/>
  <c r="X613" i="1"/>
  <c r="W613" i="1"/>
  <c r="S613" i="1"/>
  <c r="R613" i="1"/>
  <c r="Q613" i="1"/>
  <c r="G613" i="1"/>
  <c r="E613" i="1"/>
  <c r="D613" i="1"/>
  <c r="C613" i="1"/>
  <c r="A613" i="1"/>
  <c r="P613" i="1" s="1"/>
  <c r="AA609" i="1"/>
  <c r="AA608" i="1" a="1"/>
  <c r="AA608" i="1" s="1"/>
  <c r="AA607" i="1"/>
  <c r="AA607" i="1" a="1"/>
  <c r="AA606" i="1" a="1"/>
  <c r="AA606" i="1" s="1"/>
  <c r="Z605" i="1"/>
  <c r="X605" i="1"/>
  <c r="W605" i="1"/>
  <c r="V605" i="1"/>
  <c r="T605" i="1"/>
  <c r="S605" i="1"/>
  <c r="R605" i="1"/>
  <c r="Q605" i="1"/>
  <c r="P605" i="1"/>
  <c r="O605" i="1"/>
  <c r="N605" i="1"/>
  <c r="M605" i="1"/>
  <c r="L605" i="1"/>
  <c r="K605" i="1"/>
  <c r="I605" i="1"/>
  <c r="H605" i="1"/>
  <c r="G605" i="1"/>
  <c r="F605" i="1"/>
  <c r="D605" i="1"/>
  <c r="C605" i="1"/>
  <c r="B605" i="1"/>
  <c r="A605" i="1"/>
  <c r="J605" i="1" s="1"/>
  <c r="AA601" i="1"/>
  <c r="AA600" i="1" a="1"/>
  <c r="AA600" i="1" s="1"/>
  <c r="AA599" i="1" a="1"/>
  <c r="AA599" i="1" s="1"/>
  <c r="AA598" i="1" a="1"/>
  <c r="AA598" i="1" s="1"/>
  <c r="Z597" i="1"/>
  <c r="X597" i="1"/>
  <c r="V597" i="1"/>
  <c r="S597" i="1"/>
  <c r="R597" i="1"/>
  <c r="Q597" i="1"/>
  <c r="O597" i="1"/>
  <c r="N597" i="1"/>
  <c r="M597" i="1"/>
  <c r="L597" i="1"/>
  <c r="K597" i="1"/>
  <c r="J597" i="1"/>
  <c r="I597" i="1"/>
  <c r="H597" i="1"/>
  <c r="G597" i="1"/>
  <c r="F597" i="1"/>
  <c r="D597" i="1"/>
  <c r="B597" i="1"/>
  <c r="A597" i="1"/>
  <c r="Y597" i="1" s="1"/>
  <c r="AA593" i="1"/>
  <c r="AA592" i="1" a="1"/>
  <c r="AA592" i="1" s="1"/>
  <c r="AA591" i="1"/>
  <c r="AA591" i="1" a="1"/>
  <c r="AA590" i="1" a="1"/>
  <c r="AA590" i="1" s="1"/>
  <c r="Z589" i="1"/>
  <c r="Y589" i="1"/>
  <c r="X589" i="1"/>
  <c r="W589" i="1"/>
  <c r="V589" i="1"/>
  <c r="S589" i="1"/>
  <c r="M589" i="1"/>
  <c r="L589" i="1"/>
  <c r="J589" i="1"/>
  <c r="I589" i="1"/>
  <c r="H589" i="1"/>
  <c r="G589" i="1"/>
  <c r="F589" i="1"/>
  <c r="E589" i="1"/>
  <c r="D589" i="1"/>
  <c r="C589" i="1"/>
  <c r="B589" i="1"/>
  <c r="A589" i="1"/>
  <c r="U589" i="1" s="1"/>
  <c r="AA585" i="1"/>
  <c r="AA584" i="1"/>
  <c r="AA584" i="1" a="1"/>
  <c r="AA583" i="1"/>
  <c r="AA583" i="1" a="1"/>
  <c r="AA582" i="1" a="1"/>
  <c r="AA582" i="1" s="1"/>
  <c r="Y581" i="1"/>
  <c r="X581" i="1"/>
  <c r="W581" i="1"/>
  <c r="U581" i="1"/>
  <c r="S581" i="1"/>
  <c r="A581" i="1"/>
  <c r="AA577" i="1"/>
  <c r="AA576" i="1" a="1"/>
  <c r="AA576" i="1" s="1"/>
  <c r="AA575" i="1"/>
  <c r="AA575" i="1" a="1"/>
  <c r="AA574" i="1" a="1"/>
  <c r="AA574" i="1" s="1"/>
  <c r="Z573" i="1"/>
  <c r="X573" i="1"/>
  <c r="W573" i="1"/>
  <c r="V573" i="1"/>
  <c r="T573" i="1"/>
  <c r="S573" i="1"/>
  <c r="R573" i="1"/>
  <c r="Q573" i="1"/>
  <c r="P573" i="1"/>
  <c r="O573" i="1"/>
  <c r="N573" i="1"/>
  <c r="M573" i="1"/>
  <c r="L573" i="1"/>
  <c r="K573" i="1"/>
  <c r="I573" i="1"/>
  <c r="H573" i="1"/>
  <c r="G573" i="1"/>
  <c r="F573" i="1"/>
  <c r="D573" i="1"/>
  <c r="C573" i="1"/>
  <c r="B573" i="1"/>
  <c r="A573" i="1"/>
  <c r="J573" i="1" s="1"/>
  <c r="AA569" i="1"/>
  <c r="AA568" i="1" a="1"/>
  <c r="AA568" i="1" s="1"/>
  <c r="AA567" i="1" a="1"/>
  <c r="AA567" i="1" s="1"/>
  <c r="AA566" i="1" a="1"/>
  <c r="AA566" i="1" s="1"/>
  <c r="Z565" i="1"/>
  <c r="X565" i="1"/>
  <c r="V565" i="1"/>
  <c r="S565" i="1"/>
  <c r="R565" i="1"/>
  <c r="Q565" i="1"/>
  <c r="O565" i="1"/>
  <c r="N565" i="1"/>
  <c r="M565" i="1"/>
  <c r="L565" i="1"/>
  <c r="K565" i="1"/>
  <c r="J565" i="1"/>
  <c r="I565" i="1"/>
  <c r="H565" i="1"/>
  <c r="G565" i="1"/>
  <c r="F565" i="1"/>
  <c r="D565" i="1"/>
  <c r="B565" i="1"/>
  <c r="A565" i="1"/>
  <c r="Y565" i="1" s="1"/>
  <c r="AA561" i="1"/>
  <c r="AA560" i="1" a="1"/>
  <c r="AA560" i="1" s="1"/>
  <c r="AA559" i="1"/>
  <c r="AA559" i="1" a="1"/>
  <c r="AA558" i="1" a="1"/>
  <c r="AA558" i="1" s="1"/>
  <c r="Z557" i="1"/>
  <c r="Y557" i="1"/>
  <c r="X557" i="1"/>
  <c r="W557" i="1"/>
  <c r="V557" i="1"/>
  <c r="S557" i="1"/>
  <c r="Q557" i="1"/>
  <c r="M557" i="1"/>
  <c r="L557" i="1"/>
  <c r="J557" i="1"/>
  <c r="I557" i="1"/>
  <c r="H557" i="1"/>
  <c r="G557" i="1"/>
  <c r="F557" i="1"/>
  <c r="E557" i="1"/>
  <c r="D557" i="1"/>
  <c r="C557" i="1"/>
  <c r="B557" i="1"/>
  <c r="A557" i="1"/>
  <c r="U557" i="1" s="1"/>
  <c r="AA553" i="1"/>
  <c r="AA552" i="1"/>
  <c r="AA552" i="1" a="1"/>
  <c r="AA551" i="1"/>
  <c r="AA551" i="1" a="1"/>
  <c r="AA550" i="1" a="1"/>
  <c r="AA550" i="1" s="1"/>
  <c r="Y549" i="1"/>
  <c r="X549" i="1"/>
  <c r="W549" i="1"/>
  <c r="U549" i="1"/>
  <c r="T549" i="1"/>
  <c r="E549" i="1"/>
  <c r="A549" i="1"/>
  <c r="AA545" i="1"/>
  <c r="AA544" i="1" a="1"/>
  <c r="AA544" i="1" s="1"/>
  <c r="AA543" i="1"/>
  <c r="AA543" i="1" a="1"/>
  <c r="AA542" i="1" a="1"/>
  <c r="AA542" i="1" s="1"/>
  <c r="Z541" i="1"/>
  <c r="X541" i="1"/>
  <c r="W541" i="1"/>
  <c r="V541" i="1"/>
  <c r="T541" i="1"/>
  <c r="S541" i="1"/>
  <c r="R541" i="1"/>
  <c r="Q541" i="1"/>
  <c r="P541" i="1"/>
  <c r="O541" i="1"/>
  <c r="N541" i="1"/>
  <c r="M541" i="1"/>
  <c r="L541" i="1"/>
  <c r="K541" i="1"/>
  <c r="I541" i="1"/>
  <c r="H541" i="1"/>
  <c r="G541" i="1"/>
  <c r="F541" i="1"/>
  <c r="D541" i="1"/>
  <c r="C541" i="1"/>
  <c r="B541" i="1"/>
  <c r="A541" i="1"/>
  <c r="J541" i="1" s="1"/>
  <c r="AA537" i="1"/>
  <c r="AA536" i="1" a="1"/>
  <c r="AA536" i="1" s="1"/>
  <c r="AA535" i="1" a="1"/>
  <c r="AA535" i="1" s="1"/>
  <c r="AA534" i="1" a="1"/>
  <c r="AA534" i="1" s="1"/>
  <c r="Z533" i="1"/>
  <c r="X533" i="1"/>
  <c r="V533" i="1"/>
  <c r="S533" i="1"/>
  <c r="R533" i="1"/>
  <c r="Q533" i="1"/>
  <c r="O533" i="1"/>
  <c r="N533" i="1"/>
  <c r="M533" i="1"/>
  <c r="L533" i="1"/>
  <c r="K533" i="1"/>
  <c r="J533" i="1"/>
  <c r="I533" i="1"/>
  <c r="H533" i="1"/>
  <c r="G533" i="1"/>
  <c r="F533" i="1"/>
  <c r="D533" i="1"/>
  <c r="B533" i="1"/>
  <c r="A533" i="1"/>
  <c r="Y533" i="1" s="1"/>
  <c r="AA529" i="1"/>
  <c r="AA528" i="1" a="1"/>
  <c r="AA528" i="1" s="1"/>
  <c r="AA527" i="1"/>
  <c r="AA527" i="1" a="1"/>
  <c r="AA526" i="1" a="1"/>
  <c r="AA526" i="1" s="1"/>
  <c r="Z525" i="1"/>
  <c r="Y525" i="1"/>
  <c r="W525" i="1"/>
  <c r="J525" i="1"/>
  <c r="D525" i="1"/>
  <c r="C525" i="1"/>
  <c r="A525" i="1"/>
  <c r="X525" i="1" s="1"/>
  <c r="AA521" i="1"/>
  <c r="AA520" i="1"/>
  <c r="AA520" i="1" a="1"/>
  <c r="AA519" i="1"/>
  <c r="AA519" i="1" a="1"/>
  <c r="AA518" i="1" a="1"/>
  <c r="AA518" i="1" s="1"/>
  <c r="Y517" i="1"/>
  <c r="X517" i="1"/>
  <c r="W517" i="1"/>
  <c r="U517" i="1"/>
  <c r="T517" i="1"/>
  <c r="S517" i="1"/>
  <c r="R517" i="1"/>
  <c r="Q517" i="1"/>
  <c r="P517" i="1"/>
  <c r="N517" i="1"/>
  <c r="L517" i="1"/>
  <c r="I517" i="1"/>
  <c r="H517" i="1"/>
  <c r="G517" i="1"/>
  <c r="E517" i="1"/>
  <c r="C517" i="1"/>
  <c r="B517" i="1"/>
  <c r="A517" i="1"/>
  <c r="V517" i="1" s="1"/>
  <c r="AA513" i="1"/>
  <c r="AA512" i="1" a="1"/>
  <c r="AA512" i="1" s="1"/>
  <c r="AA511" i="1" a="1"/>
  <c r="AA511" i="1" s="1"/>
  <c r="AA510" i="1" a="1"/>
  <c r="AA510" i="1" s="1"/>
  <c r="Z509" i="1"/>
  <c r="X509" i="1"/>
  <c r="W509" i="1"/>
  <c r="V509" i="1"/>
  <c r="T509" i="1"/>
  <c r="S509" i="1"/>
  <c r="R509" i="1"/>
  <c r="Q509" i="1"/>
  <c r="P509" i="1"/>
  <c r="O509" i="1"/>
  <c r="N509" i="1"/>
  <c r="M509" i="1"/>
  <c r="L509" i="1"/>
  <c r="K509" i="1"/>
  <c r="I509" i="1"/>
  <c r="H509" i="1"/>
  <c r="G509" i="1"/>
  <c r="F509" i="1"/>
  <c r="D509" i="1"/>
  <c r="C509" i="1"/>
  <c r="B509" i="1"/>
  <c r="A509" i="1"/>
  <c r="J509" i="1" s="1"/>
  <c r="AA505" i="1"/>
  <c r="AA504" i="1" a="1"/>
  <c r="AA504" i="1" s="1"/>
  <c r="AA503" i="1" a="1"/>
  <c r="AA503" i="1" s="1"/>
  <c r="AA502" i="1" a="1"/>
  <c r="AA502" i="1" s="1"/>
  <c r="Z501" i="1"/>
  <c r="X501" i="1"/>
  <c r="V501" i="1"/>
  <c r="S501" i="1"/>
  <c r="R501" i="1"/>
  <c r="Q501" i="1"/>
  <c r="O501" i="1"/>
  <c r="N501" i="1"/>
  <c r="M501" i="1"/>
  <c r="L501" i="1"/>
  <c r="K501" i="1"/>
  <c r="J501" i="1"/>
  <c r="I501" i="1"/>
  <c r="H501" i="1"/>
  <c r="G501" i="1"/>
  <c r="F501" i="1"/>
  <c r="D501" i="1"/>
  <c r="B501" i="1"/>
  <c r="A501" i="1"/>
  <c r="Y501" i="1" s="1"/>
  <c r="AA497" i="1"/>
  <c r="AA496" i="1"/>
  <c r="AA496" i="1" a="1"/>
  <c r="AA495" i="1"/>
  <c r="AA495" i="1" a="1"/>
  <c r="AA494" i="1"/>
  <c r="AA494" i="1" a="1"/>
  <c r="X493" i="1"/>
  <c r="W493" i="1"/>
  <c r="U493" i="1"/>
  <c r="S493" i="1"/>
  <c r="Q493" i="1"/>
  <c r="P493" i="1"/>
  <c r="N493" i="1"/>
  <c r="F493" i="1"/>
  <c r="C493" i="1"/>
  <c r="A493" i="1"/>
  <c r="V493" i="1" s="1"/>
  <c r="AA489" i="1"/>
  <c r="AA488" i="1"/>
  <c r="AA488" i="1" a="1"/>
  <c r="AA487" i="1" a="1"/>
  <c r="AA487" i="1" s="1"/>
  <c r="AA486" i="1" a="1"/>
  <c r="AA486" i="1" s="1"/>
  <c r="S485" i="1"/>
  <c r="Q485" i="1"/>
  <c r="P485" i="1"/>
  <c r="N485" i="1"/>
  <c r="M485" i="1"/>
  <c r="L485" i="1"/>
  <c r="K485" i="1"/>
  <c r="I485" i="1"/>
  <c r="H485" i="1"/>
  <c r="G485" i="1"/>
  <c r="E485" i="1"/>
  <c r="D485" i="1"/>
  <c r="C485" i="1"/>
  <c r="A485" i="1"/>
  <c r="W485" i="1" s="1"/>
  <c r="AA481" i="1"/>
  <c r="AA480" i="1" a="1"/>
  <c r="AA480" i="1" s="1"/>
  <c r="AA479" i="1" a="1"/>
  <c r="AA479" i="1" s="1"/>
  <c r="AA478" i="1" a="1"/>
  <c r="AA478" i="1" s="1"/>
  <c r="Z477" i="1"/>
  <c r="X477" i="1"/>
  <c r="W477" i="1"/>
  <c r="V477" i="1"/>
  <c r="T477" i="1"/>
  <c r="S477" i="1"/>
  <c r="R477" i="1"/>
  <c r="Q477" i="1"/>
  <c r="P477" i="1"/>
  <c r="O477" i="1"/>
  <c r="N477" i="1"/>
  <c r="M477" i="1"/>
  <c r="L477" i="1"/>
  <c r="K477" i="1"/>
  <c r="I477" i="1"/>
  <c r="H477" i="1"/>
  <c r="G477" i="1"/>
  <c r="F477" i="1"/>
  <c r="D477" i="1"/>
  <c r="C477" i="1"/>
  <c r="B477" i="1"/>
  <c r="A477" i="1"/>
  <c r="J477" i="1" s="1"/>
  <c r="AA473" i="1"/>
  <c r="AA472" i="1"/>
  <c r="AA472" i="1" a="1"/>
  <c r="AA471" i="1" a="1"/>
  <c r="AA471" i="1" s="1"/>
  <c r="AA470" i="1"/>
  <c r="AA470" i="1" a="1"/>
  <c r="S469" i="1"/>
  <c r="Q469" i="1"/>
  <c r="O469" i="1"/>
  <c r="N469" i="1"/>
  <c r="M469" i="1"/>
  <c r="L469" i="1"/>
  <c r="K469" i="1"/>
  <c r="J469" i="1"/>
  <c r="I469" i="1"/>
  <c r="H469" i="1"/>
  <c r="G469" i="1"/>
  <c r="F469" i="1"/>
  <c r="D469" i="1"/>
  <c r="A469" i="1"/>
  <c r="W469" i="1" s="1"/>
  <c r="AA465" i="1"/>
  <c r="AA464" i="1" a="1"/>
  <c r="AA464" i="1" s="1"/>
  <c r="AA463" i="1"/>
  <c r="AA463" i="1" a="1"/>
  <c r="AA462" i="1" a="1"/>
  <c r="AA462" i="1" s="1"/>
  <c r="Z461" i="1"/>
  <c r="Y461" i="1"/>
  <c r="V461" i="1"/>
  <c r="U461" i="1"/>
  <c r="R461" i="1"/>
  <c r="I461" i="1"/>
  <c r="F461" i="1"/>
  <c r="C461" i="1"/>
  <c r="B461" i="1"/>
  <c r="A461" i="1"/>
  <c r="W461" i="1" s="1"/>
  <c r="AA457" i="1"/>
  <c r="AA456" i="1" a="1"/>
  <c r="AA456" i="1" s="1"/>
  <c r="AA455" i="1" a="1"/>
  <c r="AA455" i="1" s="1"/>
  <c r="AA454" i="1" a="1"/>
  <c r="AA454" i="1" s="1"/>
  <c r="V453" i="1"/>
  <c r="T453" i="1"/>
  <c r="S453" i="1"/>
  <c r="R453" i="1"/>
  <c r="Q453" i="1"/>
  <c r="P453" i="1"/>
  <c r="N453" i="1"/>
  <c r="M453" i="1"/>
  <c r="L453" i="1"/>
  <c r="K453" i="1"/>
  <c r="I453" i="1"/>
  <c r="H453" i="1"/>
  <c r="G453" i="1"/>
  <c r="C453" i="1"/>
  <c r="A453" i="1"/>
  <c r="W453" i="1" s="1"/>
  <c r="AA449" i="1"/>
  <c r="AA448" i="1"/>
  <c r="AA448" i="1" a="1"/>
  <c r="AA447" i="1" a="1"/>
  <c r="AA447" i="1" s="1"/>
  <c r="AA446" i="1" a="1"/>
  <c r="AA446" i="1" s="1"/>
  <c r="Z445" i="1"/>
  <c r="X445" i="1"/>
  <c r="W445" i="1"/>
  <c r="V445" i="1"/>
  <c r="T445" i="1"/>
  <c r="S445" i="1"/>
  <c r="R445" i="1"/>
  <c r="Q445" i="1"/>
  <c r="P445" i="1"/>
  <c r="O445" i="1"/>
  <c r="N445" i="1"/>
  <c r="M445" i="1"/>
  <c r="L445" i="1"/>
  <c r="K445" i="1"/>
  <c r="I445" i="1"/>
  <c r="H445" i="1"/>
  <c r="G445" i="1"/>
  <c r="F445" i="1"/>
  <c r="D445" i="1"/>
  <c r="C445" i="1"/>
  <c r="B445" i="1"/>
  <c r="A445" i="1"/>
  <c r="J445" i="1" s="1"/>
  <c r="AA441" i="1"/>
  <c r="AA440" i="1" a="1"/>
  <c r="AA440" i="1" s="1"/>
  <c r="AA439" i="1" a="1"/>
  <c r="AA439" i="1" s="1"/>
  <c r="AA438" i="1" a="1"/>
  <c r="AA438" i="1" s="1"/>
  <c r="S437" i="1"/>
  <c r="P437" i="1"/>
  <c r="O437" i="1"/>
  <c r="L437" i="1"/>
  <c r="K437" i="1"/>
  <c r="I437" i="1"/>
  <c r="A437" i="1"/>
  <c r="V437" i="1" s="1"/>
  <c r="AA433" i="1"/>
  <c r="AA432" i="1" a="1"/>
  <c r="AA432" i="1" s="1"/>
  <c r="AA431" i="1" a="1"/>
  <c r="AA431" i="1" s="1"/>
  <c r="AA430" i="1"/>
  <c r="AA430" i="1" a="1"/>
  <c r="Y429" i="1"/>
  <c r="W429" i="1"/>
  <c r="G429" i="1"/>
  <c r="C429" i="1"/>
  <c r="A429" i="1"/>
  <c r="AA425" i="1"/>
  <c r="AA424" i="1" a="1"/>
  <c r="AA424" i="1" s="1"/>
  <c r="AA423" i="1" a="1"/>
  <c r="AA423" i="1" s="1"/>
  <c r="AA422" i="1" a="1"/>
  <c r="AA422" i="1" s="1"/>
  <c r="Y421" i="1"/>
  <c r="V421" i="1"/>
  <c r="U421" i="1"/>
  <c r="T421" i="1"/>
  <c r="S421" i="1"/>
  <c r="R421" i="1"/>
  <c r="Q421" i="1"/>
  <c r="N421" i="1"/>
  <c r="F421" i="1"/>
  <c r="C421" i="1"/>
  <c r="A421" i="1"/>
  <c r="P421" i="1" s="1"/>
  <c r="AA417" i="1"/>
  <c r="AA416" i="1"/>
  <c r="AA416" i="1" a="1"/>
  <c r="AA415" i="1" a="1"/>
  <c r="AA415" i="1" s="1"/>
  <c r="AA414" i="1" a="1"/>
  <c r="AA414" i="1" s="1"/>
  <c r="S413" i="1"/>
  <c r="P413" i="1"/>
  <c r="N413" i="1"/>
  <c r="M413" i="1"/>
  <c r="L413" i="1"/>
  <c r="K413" i="1"/>
  <c r="I413" i="1"/>
  <c r="H413" i="1"/>
  <c r="G413" i="1"/>
  <c r="F413" i="1"/>
  <c r="D413" i="1"/>
  <c r="A413" i="1"/>
  <c r="V413" i="1" s="1"/>
  <c r="AA409" i="1"/>
  <c r="AA408" i="1" a="1"/>
  <c r="AA408" i="1" s="1"/>
  <c r="AA407" i="1"/>
  <c r="AA407" i="1" a="1"/>
  <c r="AA406" i="1" a="1"/>
  <c r="AA406" i="1" s="1"/>
  <c r="Z405" i="1"/>
  <c r="X405" i="1"/>
  <c r="U405" i="1"/>
  <c r="S405" i="1"/>
  <c r="Q405" i="1"/>
  <c r="G405" i="1"/>
  <c r="C405" i="1"/>
  <c r="B405" i="1"/>
  <c r="A405" i="1"/>
  <c r="V405" i="1" s="1"/>
  <c r="AA401" i="1"/>
  <c r="AA400" i="1" a="1"/>
  <c r="AA400" i="1" s="1"/>
  <c r="AA399" i="1" a="1"/>
  <c r="AA399" i="1" s="1"/>
  <c r="AA398" i="1" a="1"/>
  <c r="AA398" i="1" s="1"/>
  <c r="X397" i="1"/>
  <c r="U397" i="1"/>
  <c r="R397" i="1"/>
  <c r="Q397" i="1"/>
  <c r="P397" i="1"/>
  <c r="N397" i="1"/>
  <c r="M397" i="1"/>
  <c r="L397" i="1"/>
  <c r="K397" i="1"/>
  <c r="J397" i="1"/>
  <c r="I397" i="1"/>
  <c r="B397" i="1"/>
  <c r="A397" i="1"/>
  <c r="V397" i="1" s="1"/>
  <c r="AA393" i="1"/>
  <c r="AA392" i="1"/>
  <c r="AA392" i="1" a="1"/>
  <c r="AA391" i="1" a="1"/>
  <c r="AA391" i="1" s="1"/>
  <c r="AA390" i="1" a="1"/>
  <c r="AA390" i="1" s="1"/>
  <c r="A389" i="1"/>
  <c r="C389" i="1" s="1"/>
  <c r="AA385" i="1"/>
  <c r="AA384" i="1" a="1"/>
  <c r="AA384" i="1" s="1"/>
  <c r="AA383" i="1" a="1"/>
  <c r="AA383" i="1" s="1"/>
  <c r="AA382" i="1" a="1"/>
  <c r="AA382" i="1" s="1"/>
  <c r="X381" i="1"/>
  <c r="V381" i="1"/>
  <c r="U381" i="1"/>
  <c r="T381" i="1"/>
  <c r="S381" i="1"/>
  <c r="R381" i="1"/>
  <c r="Q381" i="1"/>
  <c r="P381" i="1"/>
  <c r="O381" i="1"/>
  <c r="N381" i="1"/>
  <c r="F381" i="1"/>
  <c r="D381" i="1"/>
  <c r="B381" i="1"/>
  <c r="A381" i="1"/>
  <c r="AA377" i="1"/>
  <c r="AA376" i="1"/>
  <c r="AA376" i="1" a="1"/>
  <c r="AA375" i="1" a="1"/>
  <c r="AA375" i="1" s="1"/>
  <c r="AA374" i="1" a="1"/>
  <c r="AA374" i="1" s="1"/>
  <c r="R373" i="1"/>
  <c r="O373" i="1"/>
  <c r="M373" i="1"/>
  <c r="L373" i="1"/>
  <c r="K373" i="1"/>
  <c r="J373" i="1"/>
  <c r="I373" i="1"/>
  <c r="H373" i="1"/>
  <c r="G373" i="1"/>
  <c r="F373" i="1"/>
  <c r="D373" i="1"/>
  <c r="A373" i="1"/>
  <c r="V373" i="1" s="1"/>
  <c r="AA369" i="1"/>
  <c r="AA368" i="1" a="1"/>
  <c r="AA368" i="1" s="1"/>
  <c r="AA367" i="1"/>
  <c r="AA367" i="1" a="1"/>
  <c r="AA366" i="1" a="1"/>
  <c r="AA366" i="1" s="1"/>
  <c r="Z365" i="1"/>
  <c r="Y365" i="1"/>
  <c r="V365" i="1"/>
  <c r="U365" i="1"/>
  <c r="R365" i="1"/>
  <c r="G365" i="1"/>
  <c r="D365" i="1"/>
  <c r="C365" i="1"/>
  <c r="A365" i="1"/>
  <c r="S365" i="1" s="1"/>
  <c r="AA361" i="1"/>
  <c r="AA360" i="1"/>
  <c r="AA360" i="1" a="1"/>
  <c r="AA359" i="1"/>
  <c r="AA359" i="1" a="1"/>
  <c r="AA358" i="1" a="1"/>
  <c r="AA358" i="1" s="1"/>
  <c r="X357" i="1"/>
  <c r="U357" i="1"/>
  <c r="S357" i="1"/>
  <c r="R357" i="1"/>
  <c r="Q357" i="1"/>
  <c r="P357" i="1"/>
  <c r="N357" i="1"/>
  <c r="M357" i="1"/>
  <c r="L357" i="1"/>
  <c r="K357" i="1"/>
  <c r="I357" i="1"/>
  <c r="B357" i="1"/>
  <c r="A357" i="1"/>
  <c r="V357" i="1" s="1"/>
  <c r="AA353" i="1"/>
  <c r="AA352" i="1"/>
  <c r="AA352" i="1" a="1"/>
  <c r="AA351" i="1" a="1"/>
  <c r="AA351" i="1" s="1"/>
  <c r="AA350" i="1" a="1"/>
  <c r="AA350" i="1" s="1"/>
  <c r="Z349" i="1"/>
  <c r="Y349" i="1"/>
  <c r="X349" i="1"/>
  <c r="W349" i="1"/>
  <c r="T349" i="1"/>
  <c r="Q349" i="1"/>
  <c r="P349" i="1"/>
  <c r="O349" i="1"/>
  <c r="M349" i="1"/>
  <c r="L349" i="1"/>
  <c r="K349" i="1"/>
  <c r="J349" i="1"/>
  <c r="I349" i="1"/>
  <c r="H349" i="1"/>
  <c r="G349" i="1"/>
  <c r="F349" i="1"/>
  <c r="E349" i="1"/>
  <c r="D349" i="1"/>
  <c r="C349" i="1"/>
  <c r="A349" i="1"/>
  <c r="V349" i="1" s="1"/>
  <c r="AA345" i="1"/>
  <c r="AA344" i="1" a="1"/>
  <c r="AA344" i="1" s="1"/>
  <c r="AA343" i="1" a="1"/>
  <c r="AA343" i="1" s="1"/>
  <c r="AA342" i="1"/>
  <c r="AA342" i="1" a="1"/>
  <c r="Y341" i="1"/>
  <c r="X341" i="1"/>
  <c r="T341" i="1"/>
  <c r="R341" i="1"/>
  <c r="H341" i="1"/>
  <c r="E341" i="1"/>
  <c r="D341" i="1"/>
  <c r="A341" i="1"/>
  <c r="Q341" i="1" s="1"/>
  <c r="AA337" i="1"/>
  <c r="AA336" i="1" a="1"/>
  <c r="AA336" i="1" s="1"/>
  <c r="AA335" i="1" a="1"/>
  <c r="AA335" i="1" s="1"/>
  <c r="AA334" i="1"/>
  <c r="AA334" i="1" a="1"/>
  <c r="Z333" i="1"/>
  <c r="W333" i="1"/>
  <c r="T333" i="1"/>
  <c r="S333" i="1"/>
  <c r="Q333" i="1"/>
  <c r="P333" i="1"/>
  <c r="O333" i="1"/>
  <c r="M333" i="1"/>
  <c r="F333" i="1"/>
  <c r="C333" i="1"/>
  <c r="A333" i="1"/>
  <c r="L333" i="1" s="1"/>
  <c r="AA329" i="1"/>
  <c r="AA328" i="1"/>
  <c r="AA328" i="1" a="1"/>
  <c r="AA327" i="1" a="1"/>
  <c r="AA327" i="1" s="1"/>
  <c r="AA326" i="1"/>
  <c r="AA326" i="1" a="1"/>
  <c r="R325" i="1"/>
  <c r="O325" i="1"/>
  <c r="N325" i="1"/>
  <c r="L325" i="1"/>
  <c r="K325" i="1"/>
  <c r="J325" i="1"/>
  <c r="H325" i="1"/>
  <c r="A325" i="1"/>
  <c r="G325" i="1" s="1"/>
  <c r="AA321" i="1"/>
  <c r="AA320" i="1" a="1"/>
  <c r="AA320" i="1" s="1"/>
  <c r="AA319" i="1" a="1"/>
  <c r="AA319" i="1" s="1"/>
  <c r="AA318" i="1" a="1"/>
  <c r="AA318" i="1" s="1"/>
  <c r="Z317" i="1"/>
  <c r="Y317" i="1"/>
  <c r="X317" i="1"/>
  <c r="W317" i="1"/>
  <c r="T317" i="1"/>
  <c r="Q317" i="1"/>
  <c r="P317" i="1"/>
  <c r="O317" i="1"/>
  <c r="M317" i="1"/>
  <c r="L317" i="1"/>
  <c r="K317" i="1"/>
  <c r="J317" i="1"/>
  <c r="I317" i="1"/>
  <c r="H317" i="1"/>
  <c r="G317" i="1"/>
  <c r="F317" i="1"/>
  <c r="E317" i="1"/>
  <c r="D317" i="1"/>
  <c r="C317" i="1"/>
  <c r="A317" i="1"/>
  <c r="V317" i="1" s="1"/>
  <c r="AA313" i="1"/>
  <c r="AA312" i="1" a="1"/>
  <c r="AA312" i="1" s="1"/>
  <c r="AA311" i="1" a="1"/>
  <c r="AA311" i="1" s="1"/>
  <c r="AA310" i="1"/>
  <c r="AA310" i="1" a="1"/>
  <c r="Y309" i="1"/>
  <c r="X309" i="1"/>
  <c r="T309" i="1"/>
  <c r="R309" i="1"/>
  <c r="H309" i="1"/>
  <c r="E309" i="1"/>
  <c r="D309" i="1"/>
  <c r="A309" i="1"/>
  <c r="Q309" i="1" s="1"/>
  <c r="AA305" i="1"/>
  <c r="AA304" i="1" a="1"/>
  <c r="AA304" i="1" s="1"/>
  <c r="AA303" i="1" a="1"/>
  <c r="AA303" i="1" s="1"/>
  <c r="AA302" i="1"/>
  <c r="AA302" i="1" a="1"/>
  <c r="Z301" i="1"/>
  <c r="W301" i="1"/>
  <c r="T301" i="1"/>
  <c r="S301" i="1"/>
  <c r="Q301" i="1"/>
  <c r="P301" i="1"/>
  <c r="O301" i="1"/>
  <c r="M301" i="1"/>
  <c r="F301" i="1"/>
  <c r="C301" i="1"/>
  <c r="A301" i="1"/>
  <c r="L301" i="1" s="1"/>
  <c r="AA297" i="1"/>
  <c r="AA296" i="1"/>
  <c r="AA296" i="1" a="1"/>
  <c r="AA295" i="1" a="1"/>
  <c r="AA295" i="1" s="1"/>
  <c r="AA294" i="1"/>
  <c r="AA294" i="1" a="1"/>
  <c r="R293" i="1"/>
  <c r="O293" i="1"/>
  <c r="N293" i="1"/>
  <c r="L293" i="1"/>
  <c r="K293" i="1"/>
  <c r="J293" i="1"/>
  <c r="H293" i="1"/>
  <c r="A293" i="1"/>
  <c r="G293" i="1" s="1"/>
  <c r="AA289" i="1"/>
  <c r="AA288" i="1" a="1"/>
  <c r="AA288" i="1" s="1"/>
  <c r="AA287" i="1" a="1"/>
  <c r="AA287" i="1" s="1"/>
  <c r="AA286" i="1" a="1"/>
  <c r="AA286" i="1" s="1"/>
  <c r="Z285" i="1"/>
  <c r="Y285" i="1"/>
  <c r="X285" i="1"/>
  <c r="W285" i="1"/>
  <c r="T285" i="1"/>
  <c r="Q285" i="1"/>
  <c r="P285" i="1"/>
  <c r="O285" i="1"/>
  <c r="M285" i="1"/>
  <c r="L285" i="1"/>
  <c r="K285" i="1"/>
  <c r="J285" i="1"/>
  <c r="I285" i="1"/>
  <c r="H285" i="1"/>
  <c r="G285" i="1"/>
  <c r="F285" i="1"/>
  <c r="E285" i="1"/>
  <c r="D285" i="1"/>
  <c r="C285" i="1"/>
  <c r="A285" i="1"/>
  <c r="V285" i="1" s="1"/>
  <c r="AA281" i="1"/>
  <c r="AA280" i="1" a="1"/>
  <c r="AA280" i="1" s="1"/>
  <c r="AA279" i="1" a="1"/>
  <c r="AA279" i="1" s="1"/>
  <c r="AA278" i="1"/>
  <c r="AA278" i="1" a="1"/>
  <c r="Y277" i="1"/>
  <c r="X277" i="1"/>
  <c r="V277" i="1"/>
  <c r="U277" i="1"/>
  <c r="T277" i="1"/>
  <c r="R277" i="1"/>
  <c r="H277" i="1"/>
  <c r="E277" i="1"/>
  <c r="D277" i="1"/>
  <c r="A277" i="1"/>
  <c r="AA273" i="1"/>
  <c r="AA272" i="1" a="1"/>
  <c r="AA272" i="1" s="1"/>
  <c r="AA271" i="1" a="1"/>
  <c r="AA271" i="1" s="1"/>
  <c r="AA270" i="1"/>
  <c r="AA270" i="1" a="1"/>
  <c r="Z269" i="1"/>
  <c r="W269" i="1"/>
  <c r="T269" i="1"/>
  <c r="S269" i="1"/>
  <c r="Q269" i="1"/>
  <c r="P269" i="1"/>
  <c r="O269" i="1"/>
  <c r="M269" i="1"/>
  <c r="F269" i="1"/>
  <c r="C269" i="1"/>
  <c r="A269" i="1"/>
  <c r="L269" i="1" s="1"/>
  <c r="AA265" i="1"/>
  <c r="AA264" i="1"/>
  <c r="AA264" i="1" a="1"/>
  <c r="AA263" i="1" a="1"/>
  <c r="AA263" i="1" s="1"/>
  <c r="AA262" i="1"/>
  <c r="AA262" i="1" a="1"/>
  <c r="R261" i="1"/>
  <c r="O261" i="1"/>
  <c r="N261" i="1"/>
  <c r="L261" i="1"/>
  <c r="K261" i="1"/>
  <c r="J261" i="1"/>
  <c r="H261" i="1"/>
  <c r="A261" i="1"/>
  <c r="G261" i="1" s="1"/>
  <c r="AA257" i="1"/>
  <c r="AA256" i="1" a="1"/>
  <c r="AA256" i="1" s="1"/>
  <c r="AA255" i="1" a="1"/>
  <c r="AA255" i="1" s="1"/>
  <c r="AA254" i="1"/>
  <c r="AA254" i="1" a="1"/>
  <c r="Z253" i="1"/>
  <c r="Y253" i="1"/>
  <c r="X253" i="1"/>
  <c r="W253" i="1"/>
  <c r="T253" i="1"/>
  <c r="Q253" i="1"/>
  <c r="P253" i="1"/>
  <c r="O253" i="1"/>
  <c r="M253" i="1"/>
  <c r="L253" i="1"/>
  <c r="K253" i="1"/>
  <c r="J253" i="1"/>
  <c r="I253" i="1"/>
  <c r="H253" i="1"/>
  <c r="G253" i="1"/>
  <c r="F253" i="1"/>
  <c r="E253" i="1"/>
  <c r="D253" i="1"/>
  <c r="C253" i="1"/>
  <c r="A253" i="1"/>
  <c r="V253" i="1" s="1"/>
  <c r="AA249" i="1"/>
  <c r="AA248" i="1" a="1"/>
  <c r="AA248" i="1" s="1"/>
  <c r="AA247" i="1" a="1"/>
  <c r="AA247" i="1" s="1"/>
  <c r="AA246" i="1"/>
  <c r="AA246" i="1" a="1"/>
  <c r="R245" i="1"/>
  <c r="D245" i="1"/>
  <c r="A245" i="1"/>
  <c r="AA241" i="1"/>
  <c r="AA240" i="1" a="1"/>
  <c r="AA240" i="1" s="1"/>
  <c r="AA239" i="1" a="1"/>
  <c r="AA239" i="1" s="1"/>
  <c r="AA238" i="1"/>
  <c r="AA238" i="1" a="1"/>
  <c r="Z237" i="1"/>
  <c r="W237" i="1"/>
  <c r="T237" i="1"/>
  <c r="S237" i="1"/>
  <c r="Q237" i="1"/>
  <c r="P237" i="1"/>
  <c r="O237" i="1"/>
  <c r="M237" i="1"/>
  <c r="F237" i="1"/>
  <c r="C237" i="1"/>
  <c r="A237" i="1"/>
  <c r="L237" i="1" s="1"/>
  <c r="AA233" i="1"/>
  <c r="AA232" i="1"/>
  <c r="AA232" i="1" a="1"/>
  <c r="AA231" i="1"/>
  <c r="AA231" i="1" a="1"/>
  <c r="AA230" i="1"/>
  <c r="AA230" i="1" a="1"/>
  <c r="A229" i="1"/>
  <c r="AA225" i="1"/>
  <c r="AA224" i="1" a="1"/>
  <c r="AA224" i="1" s="1"/>
  <c r="AA223" i="1" a="1"/>
  <c r="AA223" i="1" s="1"/>
  <c r="AA222" i="1"/>
  <c r="AA222" i="1" a="1"/>
  <c r="Z221" i="1"/>
  <c r="Y221" i="1"/>
  <c r="X221" i="1"/>
  <c r="W221" i="1"/>
  <c r="Q221" i="1"/>
  <c r="P221" i="1"/>
  <c r="O221" i="1"/>
  <c r="N221" i="1"/>
  <c r="M221" i="1"/>
  <c r="L221" i="1"/>
  <c r="K221" i="1"/>
  <c r="J221" i="1"/>
  <c r="I221" i="1"/>
  <c r="H221" i="1"/>
  <c r="G221" i="1"/>
  <c r="F221" i="1"/>
  <c r="E221" i="1"/>
  <c r="D221" i="1"/>
  <c r="C221" i="1"/>
  <c r="A221" i="1"/>
  <c r="V221" i="1" s="1"/>
  <c r="AA217" i="1"/>
  <c r="AA216" i="1" a="1"/>
  <c r="AA216" i="1" s="1"/>
  <c r="AA215" i="1" a="1"/>
  <c r="AA215" i="1" s="1"/>
  <c r="AA214" i="1" a="1"/>
  <c r="AA214" i="1" s="1"/>
  <c r="A213" i="1"/>
  <c r="T213" i="1" s="1"/>
  <c r="AA209" i="1"/>
  <c r="AA208" i="1" a="1"/>
  <c r="AA208" i="1" s="1"/>
  <c r="AA207" i="1" a="1"/>
  <c r="AA207" i="1" s="1"/>
  <c r="AA206" i="1"/>
  <c r="AA206" i="1" a="1"/>
  <c r="Q205" i="1"/>
  <c r="F205" i="1"/>
  <c r="A205" i="1"/>
  <c r="AA201" i="1"/>
  <c r="AA200" i="1"/>
  <c r="AA200" i="1" a="1"/>
  <c r="AA199" i="1" a="1"/>
  <c r="AA199" i="1" s="1"/>
  <c r="AA198" i="1"/>
  <c r="AA198" i="1" a="1"/>
  <c r="M197" i="1"/>
  <c r="I197" i="1"/>
  <c r="A197" i="1"/>
  <c r="AA193" i="1"/>
  <c r="AA192" i="1" a="1"/>
  <c r="AA192" i="1" s="1"/>
  <c r="AA191" i="1" a="1"/>
  <c r="AA191" i="1" s="1"/>
  <c r="AA190" i="1" a="1"/>
  <c r="AA190" i="1" s="1"/>
  <c r="Z189" i="1"/>
  <c r="Y189" i="1"/>
  <c r="X189" i="1"/>
  <c r="W189" i="1"/>
  <c r="Q189" i="1"/>
  <c r="P189" i="1"/>
  <c r="N189" i="1"/>
  <c r="M189" i="1"/>
  <c r="L189" i="1"/>
  <c r="K189" i="1"/>
  <c r="J189" i="1"/>
  <c r="I189" i="1"/>
  <c r="H189" i="1"/>
  <c r="G189" i="1"/>
  <c r="F189" i="1"/>
  <c r="E189" i="1"/>
  <c r="D189" i="1"/>
  <c r="C189" i="1"/>
  <c r="A189" i="1"/>
  <c r="V189" i="1" s="1"/>
  <c r="AA185" i="1"/>
  <c r="AA184" i="1" a="1"/>
  <c r="AA184" i="1" s="1"/>
  <c r="AA183" i="1" a="1"/>
  <c r="AA183" i="1" s="1"/>
  <c r="AA182" i="1" a="1"/>
  <c r="AA182" i="1" s="1"/>
  <c r="X181" i="1"/>
  <c r="W181" i="1"/>
  <c r="U181" i="1"/>
  <c r="T181" i="1"/>
  <c r="S181" i="1"/>
  <c r="R181" i="1"/>
  <c r="K181" i="1"/>
  <c r="H181" i="1"/>
  <c r="B181" i="1"/>
  <c r="A181" i="1"/>
  <c r="Z181" i="1" s="1"/>
  <c r="AA177" i="1"/>
  <c r="AA176" i="1" a="1"/>
  <c r="AA176" i="1" s="1"/>
  <c r="AA175" i="1" a="1"/>
  <c r="AA175" i="1" s="1"/>
  <c r="AA174" i="1"/>
  <c r="AA174" i="1" a="1"/>
  <c r="Z173" i="1"/>
  <c r="U173" i="1"/>
  <c r="T173" i="1"/>
  <c r="S173" i="1"/>
  <c r="R173" i="1"/>
  <c r="Q173" i="1"/>
  <c r="P173" i="1"/>
  <c r="C173" i="1"/>
  <c r="A173" i="1"/>
  <c r="W173" i="1" s="1"/>
  <c r="AA169" i="1"/>
  <c r="AA168" i="1" a="1"/>
  <c r="AA168" i="1" s="1"/>
  <c r="AA167" i="1" a="1"/>
  <c r="AA167" i="1" s="1"/>
  <c r="AA166" i="1"/>
  <c r="AA166" i="1" a="1"/>
  <c r="U165" i="1"/>
  <c r="R165" i="1"/>
  <c r="P165" i="1"/>
  <c r="O165" i="1"/>
  <c r="N165" i="1"/>
  <c r="M165" i="1"/>
  <c r="H165" i="1"/>
  <c r="A165" i="1"/>
  <c r="AA161" i="1"/>
  <c r="AA160" i="1" a="1"/>
  <c r="AA160" i="1" s="1"/>
  <c r="AA159" i="1" a="1"/>
  <c r="AA159" i="1" s="1"/>
  <c r="AA158" i="1" a="1"/>
  <c r="AA158" i="1" s="1"/>
  <c r="Z157" i="1"/>
  <c r="Y157" i="1"/>
  <c r="X157" i="1"/>
  <c r="W157" i="1"/>
  <c r="Q157" i="1"/>
  <c r="P157" i="1"/>
  <c r="N157" i="1"/>
  <c r="M157" i="1"/>
  <c r="L157" i="1"/>
  <c r="K157" i="1"/>
  <c r="J157" i="1"/>
  <c r="I157" i="1"/>
  <c r="H157" i="1"/>
  <c r="G157" i="1"/>
  <c r="F157" i="1"/>
  <c r="E157" i="1"/>
  <c r="D157" i="1"/>
  <c r="C157" i="1"/>
  <c r="A157" i="1"/>
  <c r="V157" i="1" s="1"/>
  <c r="AA153" i="1"/>
  <c r="AA152" i="1" a="1"/>
  <c r="AA152" i="1" s="1"/>
  <c r="AA151" i="1" a="1"/>
  <c r="AA151" i="1" s="1"/>
  <c r="AA150" i="1" a="1"/>
  <c r="AA150" i="1" s="1"/>
  <c r="X149" i="1"/>
  <c r="D149" i="1"/>
  <c r="C149" i="1"/>
  <c r="A149" i="1"/>
  <c r="Z149" i="1" s="1"/>
  <c r="AA145" i="1"/>
  <c r="AA144" i="1" a="1"/>
  <c r="AA144" i="1" s="1"/>
  <c r="AA143" i="1" a="1"/>
  <c r="AA143" i="1" s="1"/>
  <c r="AA142" i="1"/>
  <c r="AA142" i="1" a="1"/>
  <c r="N141" i="1"/>
  <c r="A141" i="1"/>
  <c r="AA137" i="1"/>
  <c r="AA136" i="1"/>
  <c r="AA136" i="1" a="1"/>
  <c r="AA135" i="1" a="1"/>
  <c r="AA135" i="1" s="1"/>
  <c r="AA134" i="1" a="1"/>
  <c r="AA134" i="1" s="1"/>
  <c r="V133" i="1"/>
  <c r="U133" i="1"/>
  <c r="S133" i="1"/>
  <c r="R133" i="1"/>
  <c r="P133" i="1"/>
  <c r="O133" i="1"/>
  <c r="N133" i="1"/>
  <c r="M133" i="1"/>
  <c r="L133" i="1"/>
  <c r="K133" i="1"/>
  <c r="J133" i="1"/>
  <c r="I133" i="1"/>
  <c r="H133" i="1"/>
  <c r="B133" i="1"/>
  <c r="A133" i="1"/>
  <c r="AA129" i="1"/>
  <c r="AA128" i="1"/>
  <c r="AA128" i="1" a="1"/>
  <c r="AA127" i="1" a="1"/>
  <c r="AA127" i="1" s="1"/>
  <c r="AA126" i="1" a="1"/>
  <c r="AA126" i="1" s="1"/>
  <c r="X125" i="1"/>
  <c r="W125" i="1"/>
  <c r="P125" i="1"/>
  <c r="N125" i="1"/>
  <c r="K125" i="1"/>
  <c r="J125" i="1"/>
  <c r="I125" i="1"/>
  <c r="D125" i="1"/>
  <c r="A125" i="1"/>
  <c r="Z125" i="1" s="1"/>
  <c r="AA121" i="1"/>
  <c r="AA120" i="1" a="1"/>
  <c r="AA120" i="1" s="1"/>
  <c r="AA119" i="1" a="1"/>
  <c r="AA119" i="1" s="1"/>
  <c r="AA118" i="1" a="1"/>
  <c r="AA118" i="1" s="1"/>
  <c r="W117" i="1"/>
  <c r="U117" i="1"/>
  <c r="E117" i="1"/>
  <c r="A117" i="1"/>
  <c r="X117" i="1" s="1"/>
  <c r="AA113" i="1"/>
  <c r="AA112" i="1"/>
  <c r="AA112" i="1" a="1"/>
  <c r="AA111" i="1" a="1"/>
  <c r="AA111" i="1" s="1"/>
  <c r="AA110" i="1"/>
  <c r="AA110" i="1" a="1"/>
  <c r="U109" i="1"/>
  <c r="R109" i="1"/>
  <c r="Q109" i="1"/>
  <c r="O109" i="1"/>
  <c r="N109" i="1"/>
  <c r="K109" i="1"/>
  <c r="H109" i="1"/>
  <c r="G109" i="1"/>
  <c r="A109" i="1"/>
  <c r="X109" i="1" s="1"/>
  <c r="AA105" i="1"/>
  <c r="AA104" i="1"/>
  <c r="AA104" i="1" a="1"/>
  <c r="AA103" i="1"/>
  <c r="AA103" i="1" a="1"/>
  <c r="AA102" i="1" a="1"/>
  <c r="AA102" i="1" s="1"/>
  <c r="V101" i="1"/>
  <c r="S101" i="1"/>
  <c r="R101" i="1"/>
  <c r="Q101" i="1"/>
  <c r="B101" i="1"/>
  <c r="A101" i="1"/>
  <c r="Z101" i="1" s="1"/>
  <c r="AA97" i="1"/>
  <c r="AA96" i="1" a="1"/>
  <c r="AA96" i="1" s="1"/>
  <c r="AA95" i="1" a="1"/>
  <c r="AA95" i="1" s="1"/>
  <c r="AA94" i="1" a="1"/>
  <c r="AA94" i="1" s="1"/>
  <c r="X93" i="1"/>
  <c r="U93" i="1"/>
  <c r="Q93" i="1"/>
  <c r="N93" i="1"/>
  <c r="M93" i="1"/>
  <c r="L93" i="1"/>
  <c r="J93" i="1"/>
  <c r="I93" i="1"/>
  <c r="H93" i="1"/>
  <c r="G93" i="1"/>
  <c r="F93" i="1"/>
  <c r="E93" i="1"/>
  <c r="A93" i="1"/>
  <c r="Y93" i="1" s="1"/>
  <c r="AA89" i="1"/>
  <c r="AA88" i="1" a="1"/>
  <c r="AA88" i="1" s="1"/>
  <c r="AA87" i="1" a="1"/>
  <c r="AA87" i="1" s="1"/>
  <c r="AA86" i="1" a="1"/>
  <c r="AA86" i="1" s="1"/>
  <c r="P85" i="1"/>
  <c r="A85" i="1"/>
  <c r="L85" i="1" s="1"/>
  <c r="AA81" i="1"/>
  <c r="AA80" i="1" a="1"/>
  <c r="AA80" i="1" s="1"/>
  <c r="AA79" i="1" a="1"/>
  <c r="AA79" i="1" s="1"/>
  <c r="AA78" i="1" a="1"/>
  <c r="AA78" i="1" s="1"/>
  <c r="A77" i="1"/>
  <c r="S77" i="1" s="1"/>
  <c r="AA73" i="1"/>
  <c r="AA72" i="1" a="1"/>
  <c r="AA72" i="1" s="1"/>
  <c r="AA71" i="1" a="1"/>
  <c r="AA71" i="1" s="1"/>
  <c r="AA70" i="1" a="1"/>
  <c r="AA70" i="1" s="1"/>
  <c r="Z69" i="1"/>
  <c r="U69" i="1"/>
  <c r="S69" i="1"/>
  <c r="Q69" i="1"/>
  <c r="P69" i="1"/>
  <c r="N69" i="1"/>
  <c r="M69" i="1"/>
  <c r="L69" i="1"/>
  <c r="F69" i="1"/>
  <c r="B69" i="1"/>
  <c r="A69" i="1"/>
  <c r="W69" i="1" s="1"/>
  <c r="AA65" i="1"/>
  <c r="AA64" i="1" a="1"/>
  <c r="AA64" i="1" s="1"/>
  <c r="AA63" i="1"/>
  <c r="AA63" i="1" a="1"/>
  <c r="AA62" i="1" a="1"/>
  <c r="AA62" i="1" s="1"/>
  <c r="Z61" i="1"/>
  <c r="X61" i="1"/>
  <c r="I61" i="1"/>
  <c r="E61" i="1"/>
  <c r="C61" i="1"/>
  <c r="A61" i="1"/>
  <c r="AA57" i="1"/>
  <c r="AA56" i="1" a="1"/>
  <c r="AA56" i="1" s="1"/>
  <c r="AA55" i="1"/>
  <c r="AA55" i="1" a="1"/>
  <c r="AA54" i="1"/>
  <c r="AA54" i="1" a="1"/>
  <c r="Z53" i="1"/>
  <c r="Y53" i="1"/>
  <c r="X53" i="1"/>
  <c r="W53" i="1"/>
  <c r="V53" i="1"/>
  <c r="T53" i="1"/>
  <c r="S53" i="1"/>
  <c r="R53" i="1"/>
  <c r="Q53" i="1"/>
  <c r="P53" i="1"/>
  <c r="O53" i="1"/>
  <c r="L53" i="1"/>
  <c r="K53" i="1"/>
  <c r="J53" i="1"/>
  <c r="I53" i="1"/>
  <c r="H53" i="1"/>
  <c r="G53" i="1"/>
  <c r="F53" i="1"/>
  <c r="E53" i="1"/>
  <c r="D53" i="1"/>
  <c r="C53" i="1"/>
  <c r="B53" i="1"/>
  <c r="A53" i="1"/>
  <c r="N53" i="1" s="1"/>
  <c r="AA49" i="1"/>
  <c r="AA48" i="1"/>
  <c r="AA48" i="1" a="1"/>
  <c r="AA47" i="1" a="1"/>
  <c r="AA47" i="1" s="1"/>
  <c r="AA46" i="1"/>
  <c r="AA46" i="1" a="1"/>
  <c r="R45" i="1"/>
  <c r="Q45" i="1"/>
  <c r="O45" i="1"/>
  <c r="N45" i="1"/>
  <c r="L45" i="1"/>
  <c r="K45" i="1"/>
  <c r="J45" i="1"/>
  <c r="A45" i="1"/>
  <c r="I45" i="1" s="1"/>
  <c r="AA41" i="1"/>
  <c r="AA40" i="1" a="1"/>
  <c r="AA40" i="1" s="1"/>
  <c r="AA39" i="1"/>
  <c r="AA39" i="1" a="1"/>
  <c r="AA38" i="1" a="1"/>
  <c r="AA38" i="1" s="1"/>
  <c r="Z37" i="1"/>
  <c r="Y37" i="1"/>
  <c r="V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B37" i="1"/>
  <c r="A37" i="1"/>
  <c r="X37" i="1" s="1"/>
  <c r="AA33" i="1"/>
  <c r="AA32" i="1" a="1"/>
  <c r="AA32" i="1" s="1"/>
  <c r="AA31" i="1" a="1"/>
  <c r="AA31" i="1" s="1"/>
  <c r="AA30" i="1" a="1"/>
  <c r="AA30" i="1" s="1"/>
  <c r="T29" i="1"/>
  <c r="H29" i="1"/>
  <c r="A29" i="1"/>
  <c r="S29" i="1" s="1"/>
  <c r="AA25" i="1"/>
  <c r="AA24" i="1" a="1"/>
  <c r="AA24" i="1" s="1"/>
  <c r="AA23" i="1"/>
  <c r="AA23" i="1" a="1"/>
  <c r="AA22" i="1"/>
  <c r="AA22" i="1" a="1"/>
  <c r="Z21" i="1"/>
  <c r="Y21" i="1"/>
  <c r="X21" i="1"/>
  <c r="W21" i="1"/>
  <c r="V21" i="1"/>
  <c r="T21" i="1"/>
  <c r="S21" i="1"/>
  <c r="R21" i="1"/>
  <c r="Q21" i="1"/>
  <c r="P21" i="1"/>
  <c r="O21" i="1"/>
  <c r="L21" i="1"/>
  <c r="K21" i="1"/>
  <c r="J21" i="1"/>
  <c r="I21" i="1"/>
  <c r="H21" i="1"/>
  <c r="G21" i="1"/>
  <c r="F21" i="1"/>
  <c r="E21" i="1"/>
  <c r="D21" i="1"/>
  <c r="C21" i="1"/>
  <c r="B21" i="1"/>
  <c r="A21" i="1"/>
  <c r="N21" i="1" s="1"/>
  <c r="AA17" i="1"/>
  <c r="AA16" i="1"/>
  <c r="AA16" i="1" a="1"/>
  <c r="AA15" i="1" a="1"/>
  <c r="AA15" i="1" s="1"/>
  <c r="AA14" i="1"/>
  <c r="AA14" i="1" a="1"/>
  <c r="R13" i="1"/>
  <c r="Q13" i="1"/>
  <c r="O13" i="1"/>
  <c r="N13" i="1"/>
  <c r="M13" i="1"/>
  <c r="L13" i="1"/>
  <c r="K13" i="1"/>
  <c r="J13" i="1"/>
  <c r="A13" i="1"/>
  <c r="I13" i="1" s="1"/>
  <c r="AA9" i="1"/>
  <c r="AA8" i="1" a="1"/>
  <c r="AA8" i="1" s="1"/>
  <c r="AA7" i="1"/>
  <c r="AA7" i="1" a="1"/>
  <c r="AA6" i="1" a="1"/>
  <c r="AA6" i="1" s="1"/>
  <c r="Z5" i="1"/>
  <c r="Y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B5" i="1"/>
  <c r="A5" i="1"/>
  <c r="X5" i="1" s="1"/>
  <c r="U29" i="1" l="1"/>
  <c r="V61" i="1"/>
  <c r="B61" i="1"/>
  <c r="T61" i="1"/>
  <c r="S61" i="1"/>
  <c r="Y61" i="1"/>
  <c r="B77" i="1"/>
  <c r="R85" i="1"/>
  <c r="V117" i="1"/>
  <c r="Y149" i="1"/>
  <c r="B213" i="1"/>
  <c r="B29" i="1"/>
  <c r="AA29" i="1" s="1" a="1"/>
  <c r="AA29" i="1" s="1"/>
  <c r="V29" i="1"/>
  <c r="C77" i="1"/>
  <c r="S85" i="1"/>
  <c r="L141" i="1"/>
  <c r="K141" i="1"/>
  <c r="J141" i="1"/>
  <c r="I141" i="1"/>
  <c r="H141" i="1"/>
  <c r="Y141" i="1"/>
  <c r="E141" i="1"/>
  <c r="V141" i="1"/>
  <c r="B141" i="1"/>
  <c r="G197" i="1"/>
  <c r="Z197" i="1"/>
  <c r="F197" i="1"/>
  <c r="Y197" i="1"/>
  <c r="E197" i="1"/>
  <c r="X197" i="1"/>
  <c r="D197" i="1"/>
  <c r="W197" i="1"/>
  <c r="C197" i="1"/>
  <c r="V197" i="1"/>
  <c r="B197" i="1"/>
  <c r="T197" i="1"/>
  <c r="S197" i="1"/>
  <c r="Q197" i="1"/>
  <c r="L205" i="1"/>
  <c r="K205" i="1"/>
  <c r="J205" i="1"/>
  <c r="I205" i="1"/>
  <c r="H205" i="1"/>
  <c r="G205" i="1"/>
  <c r="Y205" i="1"/>
  <c r="E205" i="1"/>
  <c r="X205" i="1"/>
  <c r="D205" i="1"/>
  <c r="V205" i="1"/>
  <c r="B205" i="1"/>
  <c r="N205" i="1"/>
  <c r="C213" i="1"/>
  <c r="Q245" i="1"/>
  <c r="P245" i="1"/>
  <c r="O245" i="1"/>
  <c r="N245" i="1"/>
  <c r="M245" i="1"/>
  <c r="L245" i="1"/>
  <c r="J245" i="1"/>
  <c r="I245" i="1"/>
  <c r="G245" i="1"/>
  <c r="Z245" i="1"/>
  <c r="F245" i="1"/>
  <c r="W245" i="1"/>
  <c r="C245" i="1"/>
  <c r="S245" i="1"/>
  <c r="C29" i="1"/>
  <c r="W29" i="1"/>
  <c r="M45" i="1"/>
  <c r="D61" i="1"/>
  <c r="O69" i="1"/>
  <c r="D77" i="1"/>
  <c r="T85" i="1"/>
  <c r="U101" i="1"/>
  <c r="M109" i="1"/>
  <c r="M125" i="1"/>
  <c r="C141" i="1"/>
  <c r="H197" i="1"/>
  <c r="C205" i="1"/>
  <c r="D213" i="1"/>
  <c r="B245" i="1"/>
  <c r="T429" i="1"/>
  <c r="O429" i="1"/>
  <c r="V429" i="1"/>
  <c r="U429" i="1"/>
  <c r="S429" i="1"/>
  <c r="R429" i="1"/>
  <c r="Q429" i="1"/>
  <c r="P429" i="1"/>
  <c r="N429" i="1"/>
  <c r="M429" i="1"/>
  <c r="L429" i="1"/>
  <c r="K429" i="1"/>
  <c r="J429" i="1"/>
  <c r="I429" i="1"/>
  <c r="F429" i="1"/>
  <c r="E429" i="1"/>
  <c r="Z429" i="1"/>
  <c r="D429" i="1"/>
  <c r="X429" i="1"/>
  <c r="B429" i="1"/>
  <c r="U85" i="1"/>
  <c r="Q117" i="1"/>
  <c r="O117" i="1"/>
  <c r="N117" i="1"/>
  <c r="J117" i="1"/>
  <c r="Y117" i="1"/>
  <c r="D141" i="1"/>
  <c r="E213" i="1"/>
  <c r="E29" i="1"/>
  <c r="F61" i="1"/>
  <c r="V85" i="1"/>
  <c r="W101" i="1"/>
  <c r="B117" i="1"/>
  <c r="Z117" i="1"/>
  <c r="F141" i="1"/>
  <c r="Q149" i="1"/>
  <c r="P149" i="1"/>
  <c r="O149" i="1"/>
  <c r="N149" i="1"/>
  <c r="M149" i="1"/>
  <c r="L149" i="1"/>
  <c r="J149" i="1"/>
  <c r="G149" i="1"/>
  <c r="J197" i="1"/>
  <c r="M205" i="1"/>
  <c r="F213" i="1"/>
  <c r="E245" i="1"/>
  <c r="D29" i="1"/>
  <c r="X29" i="1"/>
  <c r="F77" i="1"/>
  <c r="Y29" i="1"/>
  <c r="G77" i="1"/>
  <c r="P13" i="1"/>
  <c r="U21" i="1"/>
  <c r="F29" i="1"/>
  <c r="Z29" i="1"/>
  <c r="P45" i="1"/>
  <c r="U53" i="1"/>
  <c r="G61" i="1"/>
  <c r="R69" i="1"/>
  <c r="H77" i="1"/>
  <c r="W85" i="1"/>
  <c r="K93" i="1"/>
  <c r="P109" i="1"/>
  <c r="C117" i="1"/>
  <c r="Q125" i="1"/>
  <c r="G141" i="1"/>
  <c r="B149" i="1"/>
  <c r="V181" i="1"/>
  <c r="K197" i="1"/>
  <c r="O205" i="1"/>
  <c r="H213" i="1"/>
  <c r="H245" i="1"/>
  <c r="H429" i="1"/>
  <c r="G29" i="1"/>
  <c r="H61" i="1"/>
  <c r="K77" i="1"/>
  <c r="X85" i="1"/>
  <c r="G101" i="1"/>
  <c r="Y101" i="1"/>
  <c r="E101" i="1"/>
  <c r="X101" i="1"/>
  <c r="D101" i="1"/>
  <c r="T101" i="1"/>
  <c r="D117" i="1"/>
  <c r="M141" i="1"/>
  <c r="L197" i="1"/>
  <c r="P205" i="1"/>
  <c r="K213" i="1"/>
  <c r="K245" i="1"/>
  <c r="G229" i="1"/>
  <c r="Z229" i="1"/>
  <c r="F229" i="1"/>
  <c r="Y229" i="1"/>
  <c r="E229" i="1"/>
  <c r="X229" i="1"/>
  <c r="D229" i="1"/>
  <c r="W229" i="1"/>
  <c r="C229" i="1"/>
  <c r="V229" i="1"/>
  <c r="B229" i="1"/>
  <c r="T229" i="1"/>
  <c r="S229" i="1"/>
  <c r="Q229" i="1"/>
  <c r="P229" i="1"/>
  <c r="I229" i="1"/>
  <c r="S13" i="1"/>
  <c r="I29" i="1"/>
  <c r="S45" i="1"/>
  <c r="J61" i="1"/>
  <c r="V69" i="1"/>
  <c r="N77" i="1"/>
  <c r="B85" i="1"/>
  <c r="Z85" i="1"/>
  <c r="C101" i="1"/>
  <c r="S109" i="1"/>
  <c r="F117" i="1"/>
  <c r="Y125" i="1"/>
  <c r="O141" i="1"/>
  <c r="E149" i="1"/>
  <c r="Y181" i="1"/>
  <c r="N197" i="1"/>
  <c r="R205" i="1"/>
  <c r="H229" i="1"/>
  <c r="T245" i="1"/>
  <c r="Q213" i="1"/>
  <c r="P213" i="1"/>
  <c r="O213" i="1"/>
  <c r="N213" i="1"/>
  <c r="M213" i="1"/>
  <c r="L213" i="1"/>
  <c r="J213" i="1"/>
  <c r="I213" i="1"/>
  <c r="G213" i="1"/>
  <c r="S213" i="1"/>
  <c r="O389" i="1"/>
  <c r="J389" i="1"/>
  <c r="V389" i="1"/>
  <c r="U389" i="1"/>
  <c r="T389" i="1"/>
  <c r="S389" i="1"/>
  <c r="R389" i="1"/>
  <c r="Q389" i="1"/>
  <c r="P389" i="1"/>
  <c r="N389" i="1"/>
  <c r="M389" i="1"/>
  <c r="L389" i="1"/>
  <c r="K389" i="1"/>
  <c r="I389" i="1"/>
  <c r="F389" i="1"/>
  <c r="E389" i="1"/>
  <c r="Z389" i="1"/>
  <c r="D389" i="1"/>
  <c r="X389" i="1"/>
  <c r="B389" i="1"/>
  <c r="T13" i="1"/>
  <c r="J29" i="1"/>
  <c r="T45" i="1"/>
  <c r="K61" i="1"/>
  <c r="O77" i="1"/>
  <c r="C85" i="1"/>
  <c r="P93" i="1"/>
  <c r="F101" i="1"/>
  <c r="AA101" i="1" s="1" a="1"/>
  <c r="AA101" i="1" s="1"/>
  <c r="T109" i="1"/>
  <c r="G117" i="1"/>
  <c r="P141" i="1"/>
  <c r="F149" i="1"/>
  <c r="O197" i="1"/>
  <c r="S205" i="1"/>
  <c r="U213" i="1"/>
  <c r="J229" i="1"/>
  <c r="U245" i="1"/>
  <c r="G389" i="1"/>
  <c r="Y85" i="1"/>
  <c r="U13" i="1"/>
  <c r="K29" i="1"/>
  <c r="U45" i="1"/>
  <c r="L61" i="1"/>
  <c r="P77" i="1"/>
  <c r="D85" i="1"/>
  <c r="H101" i="1"/>
  <c r="H117" i="1"/>
  <c r="Q141" i="1"/>
  <c r="H149" i="1"/>
  <c r="P197" i="1"/>
  <c r="T205" i="1"/>
  <c r="V213" i="1"/>
  <c r="K229" i="1"/>
  <c r="V245" i="1"/>
  <c r="H389" i="1"/>
  <c r="L29" i="1"/>
  <c r="B45" i="1"/>
  <c r="V45" i="1"/>
  <c r="M61" i="1"/>
  <c r="G69" i="1"/>
  <c r="Y69" i="1"/>
  <c r="E69" i="1"/>
  <c r="X69" i="1"/>
  <c r="D69" i="1"/>
  <c r="T69" i="1"/>
  <c r="Q77" i="1"/>
  <c r="E85" i="1"/>
  <c r="R93" i="1"/>
  <c r="I101" i="1"/>
  <c r="V109" i="1"/>
  <c r="I117" i="1"/>
  <c r="R141" i="1"/>
  <c r="I149" i="1"/>
  <c r="R197" i="1"/>
  <c r="U205" i="1"/>
  <c r="W213" i="1"/>
  <c r="L229" i="1"/>
  <c r="X245" i="1"/>
  <c r="W389" i="1"/>
  <c r="Z77" i="1"/>
  <c r="R213" i="1"/>
  <c r="B13" i="1"/>
  <c r="W13" i="1"/>
  <c r="M29" i="1"/>
  <c r="W45" i="1"/>
  <c r="N61" i="1"/>
  <c r="R77" i="1"/>
  <c r="F85" i="1"/>
  <c r="J101" i="1"/>
  <c r="W109" i="1"/>
  <c r="K117" i="1"/>
  <c r="V125" i="1"/>
  <c r="B125" i="1"/>
  <c r="U125" i="1"/>
  <c r="T125" i="1"/>
  <c r="S125" i="1"/>
  <c r="R125" i="1"/>
  <c r="O125" i="1"/>
  <c r="L125" i="1"/>
  <c r="S141" i="1"/>
  <c r="K149" i="1"/>
  <c r="U197" i="1"/>
  <c r="W205" i="1"/>
  <c r="X213" i="1"/>
  <c r="M229" i="1"/>
  <c r="Y245" i="1"/>
  <c r="Y389" i="1"/>
  <c r="C13" i="1"/>
  <c r="D13" i="1"/>
  <c r="X13" i="1"/>
  <c r="N29" i="1"/>
  <c r="D45" i="1"/>
  <c r="X45" i="1"/>
  <c r="O61" i="1"/>
  <c r="C69" i="1"/>
  <c r="AA69" i="1" s="1" a="1"/>
  <c r="AA69" i="1" s="1"/>
  <c r="G85" i="1"/>
  <c r="W93" i="1"/>
  <c r="K101" i="1"/>
  <c r="L117" i="1"/>
  <c r="C125" i="1"/>
  <c r="T141" i="1"/>
  <c r="R149" i="1"/>
  <c r="G165" i="1"/>
  <c r="Z165" i="1"/>
  <c r="F165" i="1"/>
  <c r="Y165" i="1"/>
  <c r="E165" i="1"/>
  <c r="X165" i="1"/>
  <c r="D165" i="1"/>
  <c r="W165" i="1"/>
  <c r="C165" i="1"/>
  <c r="V165" i="1"/>
  <c r="B165" i="1"/>
  <c r="T165" i="1"/>
  <c r="S165" i="1"/>
  <c r="Q165" i="1"/>
  <c r="L173" i="1"/>
  <c r="K173" i="1"/>
  <c r="J173" i="1"/>
  <c r="I173" i="1"/>
  <c r="H173" i="1"/>
  <c r="G173" i="1"/>
  <c r="Y173" i="1"/>
  <c r="E173" i="1"/>
  <c r="X173" i="1"/>
  <c r="D173" i="1"/>
  <c r="V173" i="1"/>
  <c r="B173" i="1"/>
  <c r="Q181" i="1"/>
  <c r="P181" i="1"/>
  <c r="O181" i="1"/>
  <c r="N181" i="1"/>
  <c r="M181" i="1"/>
  <c r="L181" i="1"/>
  <c r="J181" i="1"/>
  <c r="I181" i="1"/>
  <c r="G181" i="1"/>
  <c r="Z205" i="1"/>
  <c r="Y213" i="1"/>
  <c r="N229" i="1"/>
  <c r="L77" i="1"/>
  <c r="J77" i="1"/>
  <c r="I77" i="1"/>
  <c r="Y77" i="1"/>
  <c r="E77" i="1"/>
  <c r="H85" i="1"/>
  <c r="L109" i="1"/>
  <c r="J109" i="1"/>
  <c r="I109" i="1"/>
  <c r="Y109" i="1"/>
  <c r="E109" i="1"/>
  <c r="Z109" i="1"/>
  <c r="M117" i="1"/>
  <c r="U141" i="1"/>
  <c r="S149" i="1"/>
  <c r="Z213" i="1"/>
  <c r="O229" i="1"/>
  <c r="AA509" i="1" a="1"/>
  <c r="AA509" i="1" s="1"/>
  <c r="V13" i="1"/>
  <c r="U5" i="1"/>
  <c r="F13" i="1"/>
  <c r="Z13" i="1"/>
  <c r="P29" i="1"/>
  <c r="U37" i="1"/>
  <c r="F45" i="1"/>
  <c r="Z45" i="1"/>
  <c r="Q61" i="1"/>
  <c r="H69" i="1"/>
  <c r="U77" i="1"/>
  <c r="I85" i="1"/>
  <c r="M101" i="1"/>
  <c r="B109" i="1"/>
  <c r="P117" i="1"/>
  <c r="E125" i="1"/>
  <c r="W141" i="1"/>
  <c r="T149" i="1"/>
  <c r="I165" i="1"/>
  <c r="F173" i="1"/>
  <c r="C181" i="1"/>
  <c r="AA181" i="1" s="1" a="1"/>
  <c r="AA181" i="1" s="1"/>
  <c r="R229" i="1"/>
  <c r="V733" i="1"/>
  <c r="B733" i="1"/>
  <c r="T733" i="1"/>
  <c r="Q733" i="1"/>
  <c r="L733" i="1"/>
  <c r="O733" i="1"/>
  <c r="N733" i="1"/>
  <c r="M733" i="1"/>
  <c r="K733" i="1"/>
  <c r="J733" i="1"/>
  <c r="I733" i="1"/>
  <c r="H733" i="1"/>
  <c r="G733" i="1"/>
  <c r="F733" i="1"/>
  <c r="E733" i="1"/>
  <c r="D733" i="1"/>
  <c r="X733" i="1"/>
  <c r="W733" i="1"/>
  <c r="U733" i="1"/>
  <c r="R733" i="1"/>
  <c r="P733" i="1"/>
  <c r="Z733" i="1"/>
  <c r="Y733" i="1"/>
  <c r="S733" i="1"/>
  <c r="C733" i="1"/>
  <c r="E13" i="1"/>
  <c r="Y13" i="1"/>
  <c r="E45" i="1"/>
  <c r="T77" i="1"/>
  <c r="L101" i="1"/>
  <c r="V93" i="1"/>
  <c r="B93" i="1"/>
  <c r="T93" i="1"/>
  <c r="S93" i="1"/>
  <c r="O93" i="1"/>
  <c r="Z93" i="1"/>
  <c r="N101" i="1"/>
  <c r="C109" i="1"/>
  <c r="R117" i="1"/>
  <c r="F125" i="1"/>
  <c r="X141" i="1"/>
  <c r="U149" i="1"/>
  <c r="J165" i="1"/>
  <c r="M173" i="1"/>
  <c r="D181" i="1"/>
  <c r="U229" i="1"/>
  <c r="M77" i="1"/>
  <c r="C45" i="1"/>
  <c r="O29" i="1"/>
  <c r="Y45" i="1"/>
  <c r="P61" i="1"/>
  <c r="R61" i="1"/>
  <c r="K85" i="1"/>
  <c r="C5" i="1"/>
  <c r="W5" i="1"/>
  <c r="H13" i="1"/>
  <c r="M21" i="1"/>
  <c r="AA21" i="1" s="1" a="1"/>
  <c r="AA21" i="1" s="1"/>
  <c r="R29" i="1"/>
  <c r="C37" i="1"/>
  <c r="W37" i="1"/>
  <c r="H45" i="1"/>
  <c r="M53" i="1"/>
  <c r="AA53" i="1" s="1" a="1"/>
  <c r="AA53" i="1" s="1"/>
  <c r="U61" i="1"/>
  <c r="J69" i="1"/>
  <c r="W77" i="1"/>
  <c r="C93" i="1"/>
  <c r="O101" i="1"/>
  <c r="D109" i="1"/>
  <c r="S117" i="1"/>
  <c r="G125" i="1"/>
  <c r="Z141" i="1"/>
  <c r="V149" i="1"/>
  <c r="K165" i="1"/>
  <c r="N173" i="1"/>
  <c r="E181" i="1"/>
  <c r="Q277" i="1"/>
  <c r="P277" i="1"/>
  <c r="O277" i="1"/>
  <c r="N277" i="1"/>
  <c r="M277" i="1"/>
  <c r="L277" i="1"/>
  <c r="K277" i="1"/>
  <c r="J277" i="1"/>
  <c r="I277" i="1"/>
  <c r="G277" i="1"/>
  <c r="Z277" i="1"/>
  <c r="F277" i="1"/>
  <c r="W277" i="1"/>
  <c r="C277" i="1"/>
  <c r="S277" i="1"/>
  <c r="Q85" i="1"/>
  <c r="O85" i="1"/>
  <c r="N85" i="1"/>
  <c r="J85" i="1"/>
  <c r="V5" i="1"/>
  <c r="G13" i="1"/>
  <c r="Q29" i="1"/>
  <c r="G45" i="1"/>
  <c r="I69" i="1"/>
  <c r="V77" i="1"/>
  <c r="D5" i="1"/>
  <c r="D37" i="1"/>
  <c r="W61" i="1"/>
  <c r="K69" i="1"/>
  <c r="X77" i="1"/>
  <c r="M85" i="1"/>
  <c r="D93" i="1"/>
  <c r="P101" i="1"/>
  <c r="F109" i="1"/>
  <c r="T117" i="1"/>
  <c r="H125" i="1"/>
  <c r="G133" i="1"/>
  <c r="Z133" i="1"/>
  <c r="F133" i="1"/>
  <c r="Y133" i="1"/>
  <c r="E133" i="1"/>
  <c r="X133" i="1"/>
  <c r="D133" i="1"/>
  <c r="W133" i="1"/>
  <c r="C133" i="1"/>
  <c r="AA133" i="1" s="1" a="1"/>
  <c r="AA133" i="1" s="1"/>
  <c r="T133" i="1"/>
  <c r="Q133" i="1"/>
  <c r="W149" i="1"/>
  <c r="L165" i="1"/>
  <c r="O173" i="1"/>
  <c r="F181" i="1"/>
  <c r="B277" i="1"/>
  <c r="N237" i="1"/>
  <c r="I261" i="1"/>
  <c r="N269" i="1"/>
  <c r="I293" i="1"/>
  <c r="N301" i="1"/>
  <c r="S309" i="1"/>
  <c r="I325" i="1"/>
  <c r="N333" i="1"/>
  <c r="S341" i="1"/>
  <c r="R405" i="1"/>
  <c r="J437" i="1"/>
  <c r="S461" i="1"/>
  <c r="U309" i="1"/>
  <c r="U341" i="1"/>
  <c r="B309" i="1"/>
  <c r="V309" i="1"/>
  <c r="B341" i="1"/>
  <c r="V341" i="1"/>
  <c r="T365" i="1"/>
  <c r="O365" i="1"/>
  <c r="W365" i="1"/>
  <c r="M437" i="1"/>
  <c r="T525" i="1"/>
  <c r="R525" i="1"/>
  <c r="P525" i="1"/>
  <c r="O525" i="1"/>
  <c r="N525" i="1"/>
  <c r="K525" i="1"/>
  <c r="M813" i="1"/>
  <c r="L813" i="1"/>
  <c r="J813" i="1"/>
  <c r="H813" i="1"/>
  <c r="G813" i="1"/>
  <c r="X813" i="1"/>
  <c r="D813" i="1"/>
  <c r="W813" i="1"/>
  <c r="C813" i="1"/>
  <c r="V813" i="1"/>
  <c r="B813" i="1"/>
  <c r="Y813" i="1"/>
  <c r="U813" i="1"/>
  <c r="T813" i="1"/>
  <c r="S813" i="1"/>
  <c r="R813" i="1"/>
  <c r="Q813" i="1"/>
  <c r="P813" i="1"/>
  <c r="O813" i="1"/>
  <c r="N813" i="1"/>
  <c r="K813" i="1"/>
  <c r="I813" i="1"/>
  <c r="Z813" i="1"/>
  <c r="N1149" i="1"/>
  <c r="M1149" i="1"/>
  <c r="K1149" i="1"/>
  <c r="J1149" i="1"/>
  <c r="H1149" i="1"/>
  <c r="Y1149" i="1"/>
  <c r="E1149" i="1"/>
  <c r="X1149" i="1"/>
  <c r="D1149" i="1"/>
  <c r="T1149" i="1"/>
  <c r="Z1149" i="1"/>
  <c r="W1149" i="1"/>
  <c r="V1149" i="1"/>
  <c r="U1149" i="1"/>
  <c r="S1149" i="1"/>
  <c r="R1149" i="1"/>
  <c r="Q1149" i="1"/>
  <c r="P1149" i="1"/>
  <c r="I1149" i="1"/>
  <c r="G1149" i="1"/>
  <c r="F1149" i="1"/>
  <c r="C1149" i="1"/>
  <c r="B1149" i="1"/>
  <c r="O1149" i="1"/>
  <c r="L1149" i="1"/>
  <c r="R237" i="1"/>
  <c r="M261" i="1"/>
  <c r="R269" i="1"/>
  <c r="M293" i="1"/>
  <c r="R301" i="1"/>
  <c r="C309" i="1"/>
  <c r="W309" i="1"/>
  <c r="M325" i="1"/>
  <c r="R333" i="1"/>
  <c r="C341" i="1"/>
  <c r="W341" i="1"/>
  <c r="B365" i="1"/>
  <c r="X365" i="1"/>
  <c r="Y405" i="1"/>
  <c r="E405" i="1"/>
  <c r="T405" i="1"/>
  <c r="W405" i="1"/>
  <c r="N437" i="1"/>
  <c r="T461" i="1"/>
  <c r="O461" i="1"/>
  <c r="K461" i="1"/>
  <c r="X461" i="1"/>
  <c r="B525" i="1"/>
  <c r="E813" i="1"/>
  <c r="U237" i="1"/>
  <c r="P261" i="1"/>
  <c r="U269" i="1"/>
  <c r="P293" i="1"/>
  <c r="U301" i="1"/>
  <c r="F309" i="1"/>
  <c r="Z309" i="1"/>
  <c r="P325" i="1"/>
  <c r="U333" i="1"/>
  <c r="F341" i="1"/>
  <c r="Z341" i="1"/>
  <c r="E365" i="1"/>
  <c r="D405" i="1"/>
  <c r="AA405" i="1" s="1" a="1"/>
  <c r="AA405" i="1" s="1"/>
  <c r="O421" i="1"/>
  <c r="J421" i="1"/>
  <c r="W421" i="1"/>
  <c r="Q437" i="1"/>
  <c r="D461" i="1"/>
  <c r="AA461" i="1" s="1" a="1"/>
  <c r="AA461" i="1" s="1"/>
  <c r="T493" i="1"/>
  <c r="R493" i="1"/>
  <c r="O493" i="1"/>
  <c r="K493" i="1"/>
  <c r="Y493" i="1"/>
  <c r="E525" i="1"/>
  <c r="B237" i="1"/>
  <c r="V237" i="1"/>
  <c r="Q261" i="1"/>
  <c r="B269" i="1"/>
  <c r="V269" i="1"/>
  <c r="Q293" i="1"/>
  <c r="B301" i="1"/>
  <c r="V301" i="1"/>
  <c r="G309" i="1"/>
  <c r="Q325" i="1"/>
  <c r="B333" i="1"/>
  <c r="V333" i="1"/>
  <c r="G341" i="1"/>
  <c r="T357" i="1"/>
  <c r="F365" i="1"/>
  <c r="N373" i="1"/>
  <c r="J381" i="1"/>
  <c r="Y381" i="1"/>
  <c r="E381" i="1"/>
  <c r="W381" i="1"/>
  <c r="S397" i="1"/>
  <c r="F405" i="1"/>
  <c r="O413" i="1"/>
  <c r="B421" i="1"/>
  <c r="X421" i="1"/>
  <c r="R437" i="1"/>
  <c r="E461" i="1"/>
  <c r="B493" i="1"/>
  <c r="Z493" i="1"/>
  <c r="F525" i="1"/>
  <c r="P549" i="1"/>
  <c r="O549" i="1"/>
  <c r="M549" i="1"/>
  <c r="L549" i="1"/>
  <c r="K549" i="1"/>
  <c r="J549" i="1"/>
  <c r="I549" i="1"/>
  <c r="Z549" i="1"/>
  <c r="F549" i="1"/>
  <c r="V549" i="1"/>
  <c r="G525" i="1"/>
  <c r="B549" i="1"/>
  <c r="D237" i="1"/>
  <c r="X237" i="1"/>
  <c r="N253" i="1"/>
  <c r="S261" i="1"/>
  <c r="D269" i="1"/>
  <c r="X269" i="1"/>
  <c r="N285" i="1"/>
  <c r="S293" i="1"/>
  <c r="D301" i="1"/>
  <c r="X301" i="1"/>
  <c r="I309" i="1"/>
  <c r="N317" i="1"/>
  <c r="S325" i="1"/>
  <c r="D333" i="1"/>
  <c r="X333" i="1"/>
  <c r="I341" i="1"/>
  <c r="N349" i="1"/>
  <c r="H365" i="1"/>
  <c r="P373" i="1"/>
  <c r="C381" i="1"/>
  <c r="AA381" i="1" s="1" a="1"/>
  <c r="AA381" i="1" s="1"/>
  <c r="Z381" i="1"/>
  <c r="H405" i="1"/>
  <c r="Q413" i="1"/>
  <c r="D421" i="1"/>
  <c r="Z421" i="1"/>
  <c r="U437" i="1"/>
  <c r="G461" i="1"/>
  <c r="D493" i="1"/>
  <c r="H525" i="1"/>
  <c r="C549" i="1"/>
  <c r="O157" i="1"/>
  <c r="O189" i="1"/>
  <c r="E237" i="1"/>
  <c r="Y237" i="1"/>
  <c r="T261" i="1"/>
  <c r="E269" i="1"/>
  <c r="Y269" i="1"/>
  <c r="T293" i="1"/>
  <c r="E301" i="1"/>
  <c r="Y301" i="1"/>
  <c r="J309" i="1"/>
  <c r="T325" i="1"/>
  <c r="E333" i="1"/>
  <c r="Y333" i="1"/>
  <c r="J341" i="1"/>
  <c r="O357" i="1"/>
  <c r="J357" i="1"/>
  <c r="W357" i="1"/>
  <c r="I365" i="1"/>
  <c r="Q373" i="1"/>
  <c r="T397" i="1"/>
  <c r="O397" i="1"/>
  <c r="W397" i="1"/>
  <c r="I405" i="1"/>
  <c r="R413" i="1"/>
  <c r="E421" i="1"/>
  <c r="U453" i="1"/>
  <c r="H461" i="1"/>
  <c r="R469" i="1"/>
  <c r="R485" i="1"/>
  <c r="E493" i="1"/>
  <c r="I525" i="1"/>
  <c r="D549" i="1"/>
  <c r="R821" i="1"/>
  <c r="Q821" i="1"/>
  <c r="O821" i="1"/>
  <c r="M821" i="1"/>
  <c r="L821" i="1"/>
  <c r="I821" i="1"/>
  <c r="H821" i="1"/>
  <c r="G821" i="1"/>
  <c r="V821" i="1"/>
  <c r="U821" i="1"/>
  <c r="T821" i="1"/>
  <c r="S821" i="1"/>
  <c r="P821" i="1"/>
  <c r="N821" i="1"/>
  <c r="K821" i="1"/>
  <c r="J821" i="1"/>
  <c r="F821" i="1"/>
  <c r="E821" i="1"/>
  <c r="D821" i="1"/>
  <c r="Z821" i="1"/>
  <c r="X821" i="1"/>
  <c r="W821" i="1"/>
  <c r="U261" i="1"/>
  <c r="U293" i="1"/>
  <c r="K309" i="1"/>
  <c r="U325" i="1"/>
  <c r="K341" i="1"/>
  <c r="J365" i="1"/>
  <c r="J405" i="1"/>
  <c r="Y437" i="1"/>
  <c r="E437" i="1"/>
  <c r="T437" i="1"/>
  <c r="W437" i="1"/>
  <c r="P581" i="1"/>
  <c r="O581" i="1"/>
  <c r="N581" i="1"/>
  <c r="M581" i="1"/>
  <c r="L581" i="1"/>
  <c r="K581" i="1"/>
  <c r="J581" i="1"/>
  <c r="I581" i="1"/>
  <c r="H581" i="1"/>
  <c r="Z581" i="1"/>
  <c r="F581" i="1"/>
  <c r="V581" i="1"/>
  <c r="B581" i="1"/>
  <c r="T581" i="1"/>
  <c r="B821" i="1"/>
  <c r="G237" i="1"/>
  <c r="B261" i="1"/>
  <c r="V261" i="1"/>
  <c r="G269" i="1"/>
  <c r="B293" i="1"/>
  <c r="V293" i="1"/>
  <c r="G301" i="1"/>
  <c r="L309" i="1"/>
  <c r="B325" i="1"/>
  <c r="V325" i="1"/>
  <c r="G333" i="1"/>
  <c r="L341" i="1"/>
  <c r="C357" i="1"/>
  <c r="AA357" i="1" s="1" a="1"/>
  <c r="AA357" i="1" s="1"/>
  <c r="Y357" i="1"/>
  <c r="K365" i="1"/>
  <c r="S373" i="1"/>
  <c r="G381" i="1"/>
  <c r="C397" i="1"/>
  <c r="AA397" i="1" s="1" a="1"/>
  <c r="AA397" i="1" s="1"/>
  <c r="Y397" i="1"/>
  <c r="K405" i="1"/>
  <c r="T413" i="1"/>
  <c r="G421" i="1"/>
  <c r="B437" i="1"/>
  <c r="X437" i="1"/>
  <c r="J461" i="1"/>
  <c r="U469" i="1"/>
  <c r="T485" i="1"/>
  <c r="G493" i="1"/>
  <c r="L525" i="1"/>
  <c r="G549" i="1"/>
  <c r="C581" i="1"/>
  <c r="R157" i="1"/>
  <c r="R189" i="1"/>
  <c r="R221" i="1"/>
  <c r="H237" i="1"/>
  <c r="R253" i="1"/>
  <c r="C261" i="1"/>
  <c r="W261" i="1"/>
  <c r="H269" i="1"/>
  <c r="R285" i="1"/>
  <c r="C293" i="1"/>
  <c r="W293" i="1"/>
  <c r="H301" i="1"/>
  <c r="M309" i="1"/>
  <c r="R317" i="1"/>
  <c r="C325" i="1"/>
  <c r="W325" i="1"/>
  <c r="H333" i="1"/>
  <c r="M341" i="1"/>
  <c r="R349" i="1"/>
  <c r="D357" i="1"/>
  <c r="Z357" i="1"/>
  <c r="L365" i="1"/>
  <c r="U373" i="1"/>
  <c r="H381" i="1"/>
  <c r="D397" i="1"/>
  <c r="Z397" i="1"/>
  <c r="L405" i="1"/>
  <c r="U413" i="1"/>
  <c r="H421" i="1"/>
  <c r="C437" i="1"/>
  <c r="Z437" i="1"/>
  <c r="O453" i="1"/>
  <c r="J453" i="1"/>
  <c r="Z453" i="1"/>
  <c r="F453" i="1"/>
  <c r="X453" i="1"/>
  <c r="L461" i="1"/>
  <c r="V469" i="1"/>
  <c r="U485" i="1"/>
  <c r="H493" i="1"/>
  <c r="M525" i="1"/>
  <c r="H549" i="1"/>
  <c r="D581" i="1"/>
  <c r="Y821" i="1"/>
  <c r="S157" i="1"/>
  <c r="S189" i="1"/>
  <c r="S221" i="1"/>
  <c r="I237" i="1"/>
  <c r="S253" i="1"/>
  <c r="D261" i="1"/>
  <c r="X261" i="1"/>
  <c r="I269" i="1"/>
  <c r="S285" i="1"/>
  <c r="D293" i="1"/>
  <c r="X293" i="1"/>
  <c r="I301" i="1"/>
  <c r="N309" i="1"/>
  <c r="S317" i="1"/>
  <c r="D325" i="1"/>
  <c r="X325" i="1"/>
  <c r="I333" i="1"/>
  <c r="N341" i="1"/>
  <c r="S349" i="1"/>
  <c r="E357" i="1"/>
  <c r="M365" i="1"/>
  <c r="I381" i="1"/>
  <c r="E397" i="1"/>
  <c r="M405" i="1"/>
  <c r="I421" i="1"/>
  <c r="D437" i="1"/>
  <c r="B453" i="1"/>
  <c r="Y453" i="1"/>
  <c r="M461" i="1"/>
  <c r="V485" i="1"/>
  <c r="I493" i="1"/>
  <c r="O517" i="1"/>
  <c r="M517" i="1"/>
  <c r="K517" i="1"/>
  <c r="J517" i="1"/>
  <c r="Z517" i="1"/>
  <c r="F517" i="1"/>
  <c r="Q525" i="1"/>
  <c r="N549" i="1"/>
  <c r="E581" i="1"/>
  <c r="T157" i="1"/>
  <c r="T189" i="1"/>
  <c r="T221" i="1"/>
  <c r="J237" i="1"/>
  <c r="E261" i="1"/>
  <c r="Y261" i="1"/>
  <c r="J269" i="1"/>
  <c r="E293" i="1"/>
  <c r="Y293" i="1"/>
  <c r="J301" i="1"/>
  <c r="O309" i="1"/>
  <c r="E325" i="1"/>
  <c r="Y325" i="1"/>
  <c r="J333" i="1"/>
  <c r="O341" i="1"/>
  <c r="F357" i="1"/>
  <c r="N365" i="1"/>
  <c r="Y373" i="1"/>
  <c r="E373" i="1"/>
  <c r="T373" i="1"/>
  <c r="W373" i="1"/>
  <c r="K381" i="1"/>
  <c r="F397" i="1"/>
  <c r="N405" i="1"/>
  <c r="J413" i="1"/>
  <c r="Y413" i="1"/>
  <c r="E413" i="1"/>
  <c r="W413" i="1"/>
  <c r="K421" i="1"/>
  <c r="F437" i="1"/>
  <c r="N461" i="1"/>
  <c r="Y469" i="1"/>
  <c r="E469" i="1"/>
  <c r="T469" i="1"/>
  <c r="P469" i="1"/>
  <c r="X469" i="1"/>
  <c r="J493" i="1"/>
  <c r="S525" i="1"/>
  <c r="Q549" i="1"/>
  <c r="G581" i="1"/>
  <c r="H773" i="1"/>
  <c r="G773" i="1"/>
  <c r="Y773" i="1"/>
  <c r="E773" i="1"/>
  <c r="V773" i="1"/>
  <c r="B773" i="1"/>
  <c r="R773" i="1"/>
  <c r="Q773" i="1"/>
  <c r="T773" i="1"/>
  <c r="S773" i="1"/>
  <c r="P773" i="1"/>
  <c r="O773" i="1"/>
  <c r="N773" i="1"/>
  <c r="M773" i="1"/>
  <c r="L773" i="1"/>
  <c r="K773" i="1"/>
  <c r="J773" i="1"/>
  <c r="I773" i="1"/>
  <c r="F773" i="1"/>
  <c r="Z773" i="1"/>
  <c r="W773" i="1"/>
  <c r="U773" i="1"/>
  <c r="U157" i="1"/>
  <c r="U189" i="1"/>
  <c r="U221" i="1"/>
  <c r="K237" i="1"/>
  <c r="U253" i="1"/>
  <c r="F261" i="1"/>
  <c r="Z261" i="1"/>
  <c r="K269" i="1"/>
  <c r="U285" i="1"/>
  <c r="F293" i="1"/>
  <c r="Z293" i="1"/>
  <c r="K301" i="1"/>
  <c r="P309" i="1"/>
  <c r="U317" i="1"/>
  <c r="F325" i="1"/>
  <c r="Z325" i="1"/>
  <c r="K333" i="1"/>
  <c r="P341" i="1"/>
  <c r="U349" i="1"/>
  <c r="G357" i="1"/>
  <c r="P365" i="1"/>
  <c r="B373" i="1"/>
  <c r="X373" i="1"/>
  <c r="L381" i="1"/>
  <c r="G397" i="1"/>
  <c r="O405" i="1"/>
  <c r="B413" i="1"/>
  <c r="X413" i="1"/>
  <c r="L421" i="1"/>
  <c r="G437" i="1"/>
  <c r="D453" i="1"/>
  <c r="P461" i="1"/>
  <c r="B469" i="1"/>
  <c r="Z469" i="1"/>
  <c r="O485" i="1"/>
  <c r="J485" i="1"/>
  <c r="Z485" i="1"/>
  <c r="F485" i="1"/>
  <c r="X485" i="1"/>
  <c r="L493" i="1"/>
  <c r="U525" i="1"/>
  <c r="R549" i="1"/>
  <c r="Q581" i="1"/>
  <c r="B157" i="1"/>
  <c r="AA157" i="1" s="1" a="1"/>
  <c r="AA157" i="1" s="1"/>
  <c r="B189" i="1"/>
  <c r="B221" i="1"/>
  <c r="AA221" i="1" s="1" a="1"/>
  <c r="AA221" i="1" s="1"/>
  <c r="B253" i="1"/>
  <c r="AA253" i="1" s="1" a="1"/>
  <c r="AA253" i="1" s="1"/>
  <c r="B285" i="1"/>
  <c r="AA285" i="1" s="1" a="1"/>
  <c r="AA285" i="1" s="1"/>
  <c r="B317" i="1"/>
  <c r="AA317" i="1" s="1" a="1"/>
  <c r="AA317" i="1" s="1"/>
  <c r="B349" i="1"/>
  <c r="AA349" i="1" s="1" a="1"/>
  <c r="AA349" i="1" s="1"/>
  <c r="H357" i="1"/>
  <c r="Q365" i="1"/>
  <c r="C373" i="1"/>
  <c r="Z373" i="1"/>
  <c r="M381" i="1"/>
  <c r="H397" i="1"/>
  <c r="P405" i="1"/>
  <c r="C413" i="1"/>
  <c r="Z413" i="1"/>
  <c r="M421" i="1"/>
  <c r="H437" i="1"/>
  <c r="E453" i="1"/>
  <c r="Q461" i="1"/>
  <c r="C469" i="1"/>
  <c r="B485" i="1"/>
  <c r="Y485" i="1"/>
  <c r="M493" i="1"/>
  <c r="D517" i="1"/>
  <c r="AA517" i="1" s="1" a="1"/>
  <c r="AA517" i="1" s="1"/>
  <c r="V525" i="1"/>
  <c r="S549" i="1"/>
  <c r="R581" i="1"/>
  <c r="D773" i="1"/>
  <c r="T613" i="1"/>
  <c r="T645" i="1"/>
  <c r="H805" i="1"/>
  <c r="G805" i="1"/>
  <c r="Y805" i="1"/>
  <c r="E805" i="1"/>
  <c r="W805" i="1"/>
  <c r="V805" i="1"/>
  <c r="B805" i="1"/>
  <c r="S805" i="1"/>
  <c r="R805" i="1"/>
  <c r="Q805" i="1"/>
  <c r="M909" i="1"/>
  <c r="L909" i="1"/>
  <c r="K909" i="1"/>
  <c r="J909" i="1"/>
  <c r="H909" i="1"/>
  <c r="G909" i="1"/>
  <c r="Z909" i="1"/>
  <c r="F909" i="1"/>
  <c r="Y909" i="1"/>
  <c r="E909" i="1"/>
  <c r="X909" i="1"/>
  <c r="D909" i="1"/>
  <c r="W909" i="1"/>
  <c r="C909" i="1"/>
  <c r="V909" i="1"/>
  <c r="B909" i="1"/>
  <c r="AA909" i="1" s="1" a="1"/>
  <c r="AA909" i="1" s="1"/>
  <c r="S909" i="1"/>
  <c r="Q909" i="1"/>
  <c r="P909" i="1"/>
  <c r="U613" i="1"/>
  <c r="U645" i="1"/>
  <c r="U677" i="1"/>
  <c r="U709" i="1"/>
  <c r="L749" i="1"/>
  <c r="J749" i="1"/>
  <c r="G749" i="1"/>
  <c r="V749" i="1"/>
  <c r="B749" i="1"/>
  <c r="Z749" i="1"/>
  <c r="T781" i="1"/>
  <c r="C805" i="1"/>
  <c r="X853" i="1"/>
  <c r="I909" i="1"/>
  <c r="M973" i="1"/>
  <c r="L973" i="1"/>
  <c r="K973" i="1"/>
  <c r="J973" i="1"/>
  <c r="I973" i="1"/>
  <c r="H973" i="1"/>
  <c r="G973" i="1"/>
  <c r="Z973" i="1"/>
  <c r="F973" i="1"/>
  <c r="Y973" i="1"/>
  <c r="E973" i="1"/>
  <c r="X973" i="1"/>
  <c r="D973" i="1"/>
  <c r="W973" i="1"/>
  <c r="C973" i="1"/>
  <c r="V973" i="1"/>
  <c r="B973" i="1"/>
  <c r="S973" i="1"/>
  <c r="R973" i="1"/>
  <c r="Q973" i="1"/>
  <c r="P973" i="1"/>
  <c r="O973" i="1"/>
  <c r="B613" i="1"/>
  <c r="V613" i="1"/>
  <c r="B645" i="1"/>
  <c r="V645" i="1"/>
  <c r="B677" i="1"/>
  <c r="V677" i="1"/>
  <c r="B709" i="1"/>
  <c r="V709" i="1"/>
  <c r="C749" i="1"/>
  <c r="T757" i="1"/>
  <c r="D805" i="1"/>
  <c r="N909" i="1"/>
  <c r="N973" i="1"/>
  <c r="U445" i="1"/>
  <c r="U477" i="1"/>
  <c r="P501" i="1"/>
  <c r="U509" i="1"/>
  <c r="P533" i="1"/>
  <c r="U541" i="1"/>
  <c r="K557" i="1"/>
  <c r="AA557" i="1" s="1" a="1"/>
  <c r="AA557" i="1" s="1"/>
  <c r="P565" i="1"/>
  <c r="U573" i="1"/>
  <c r="K589" i="1"/>
  <c r="AA589" i="1" s="1" a="1"/>
  <c r="AA589" i="1" s="1"/>
  <c r="P597" i="1"/>
  <c r="U605" i="1"/>
  <c r="F613" i="1"/>
  <c r="Z613" i="1"/>
  <c r="K621" i="1"/>
  <c r="AA621" i="1" s="1" a="1"/>
  <c r="AA621" i="1" s="1"/>
  <c r="P629" i="1"/>
  <c r="U637" i="1"/>
  <c r="F645" i="1"/>
  <c r="Z645" i="1"/>
  <c r="K653" i="1"/>
  <c r="AA653" i="1" s="1" a="1"/>
  <c r="AA653" i="1" s="1"/>
  <c r="P661" i="1"/>
  <c r="U669" i="1"/>
  <c r="F677" i="1"/>
  <c r="Z677" i="1"/>
  <c r="K685" i="1"/>
  <c r="P693" i="1"/>
  <c r="U701" i="1"/>
  <c r="F709" i="1"/>
  <c r="Z709" i="1"/>
  <c r="K717" i="1"/>
  <c r="AA717" i="1" s="1" a="1"/>
  <c r="AA717" i="1" s="1"/>
  <c r="Q725" i="1"/>
  <c r="R741" i="1"/>
  <c r="H749" i="1"/>
  <c r="N765" i="1"/>
  <c r="W789" i="1"/>
  <c r="P797" i="1"/>
  <c r="K805" i="1"/>
  <c r="U909" i="1"/>
  <c r="L805" i="1"/>
  <c r="W829" i="1"/>
  <c r="C829" i="1"/>
  <c r="V829" i="1"/>
  <c r="B829" i="1"/>
  <c r="T829" i="1"/>
  <c r="R829" i="1"/>
  <c r="Q829" i="1"/>
  <c r="P829" i="1"/>
  <c r="N829" i="1"/>
  <c r="M829" i="1"/>
  <c r="L829" i="1"/>
  <c r="H613" i="1"/>
  <c r="H645" i="1"/>
  <c r="H677" i="1"/>
  <c r="H709" i="1"/>
  <c r="K749" i="1"/>
  <c r="R757" i="1"/>
  <c r="Q757" i="1"/>
  <c r="O757" i="1"/>
  <c r="L757" i="1"/>
  <c r="G757" i="1"/>
  <c r="Z757" i="1"/>
  <c r="M781" i="1"/>
  <c r="L781" i="1"/>
  <c r="J781" i="1"/>
  <c r="G781" i="1"/>
  <c r="X781" i="1"/>
  <c r="W781" i="1"/>
  <c r="C781" i="1"/>
  <c r="V781" i="1"/>
  <c r="B781" i="1"/>
  <c r="M805" i="1"/>
  <c r="D829" i="1"/>
  <c r="R853" i="1"/>
  <c r="Q853" i="1"/>
  <c r="O853" i="1"/>
  <c r="M853" i="1"/>
  <c r="L853" i="1"/>
  <c r="K853" i="1"/>
  <c r="J853" i="1"/>
  <c r="I853" i="1"/>
  <c r="H853" i="1"/>
  <c r="G853" i="1"/>
  <c r="N557" i="1"/>
  <c r="N589" i="1"/>
  <c r="I613" i="1"/>
  <c r="N621" i="1"/>
  <c r="I645" i="1"/>
  <c r="N653" i="1"/>
  <c r="I677" i="1"/>
  <c r="N685" i="1"/>
  <c r="AA685" i="1" s="1" a="1"/>
  <c r="AA685" i="1" s="1"/>
  <c r="I709" i="1"/>
  <c r="N717" i="1"/>
  <c r="U741" i="1"/>
  <c r="M749" i="1"/>
  <c r="B757" i="1"/>
  <c r="R765" i="1"/>
  <c r="D781" i="1"/>
  <c r="U797" i="1"/>
  <c r="N805" i="1"/>
  <c r="E829" i="1"/>
  <c r="B853" i="1"/>
  <c r="N1117" i="1"/>
  <c r="M1117" i="1"/>
  <c r="H1117" i="1"/>
  <c r="Y1117" i="1"/>
  <c r="E1117" i="1"/>
  <c r="X1117" i="1"/>
  <c r="D1117" i="1"/>
  <c r="T1117" i="1"/>
  <c r="Z1117" i="1"/>
  <c r="W1117" i="1"/>
  <c r="V1117" i="1"/>
  <c r="U1117" i="1"/>
  <c r="S1117" i="1"/>
  <c r="R1117" i="1"/>
  <c r="Q1117" i="1"/>
  <c r="P1117" i="1"/>
  <c r="O1117" i="1"/>
  <c r="L1117" i="1"/>
  <c r="I1117" i="1"/>
  <c r="G1117" i="1"/>
  <c r="F1117" i="1"/>
  <c r="C1117" i="1"/>
  <c r="B1117" i="1"/>
  <c r="E445" i="1"/>
  <c r="AA445" i="1" s="1" a="1"/>
  <c r="AA445" i="1" s="1"/>
  <c r="Y445" i="1"/>
  <c r="E477" i="1"/>
  <c r="AA477" i="1" s="1" a="1"/>
  <c r="AA477" i="1" s="1"/>
  <c r="Y477" i="1"/>
  <c r="T501" i="1"/>
  <c r="E509" i="1"/>
  <c r="Y509" i="1"/>
  <c r="T533" i="1"/>
  <c r="E541" i="1"/>
  <c r="AA541" i="1" s="1" a="1"/>
  <c r="AA541" i="1" s="1"/>
  <c r="Y541" i="1"/>
  <c r="O557" i="1"/>
  <c r="T565" i="1"/>
  <c r="E573" i="1"/>
  <c r="AA573" i="1" s="1" a="1"/>
  <c r="AA573" i="1" s="1"/>
  <c r="Y573" i="1"/>
  <c r="O589" i="1"/>
  <c r="T597" i="1"/>
  <c r="E605" i="1"/>
  <c r="AA605" i="1" s="1" a="1"/>
  <c r="AA605" i="1" s="1"/>
  <c r="Y605" i="1"/>
  <c r="J613" i="1"/>
  <c r="O621" i="1"/>
  <c r="T629" i="1"/>
  <c r="E637" i="1"/>
  <c r="AA637" i="1" s="1" a="1"/>
  <c r="AA637" i="1" s="1"/>
  <c r="Y637" i="1"/>
  <c r="J645" i="1"/>
  <c r="O653" i="1"/>
  <c r="T661" i="1"/>
  <c r="E669" i="1"/>
  <c r="AA669" i="1" s="1" a="1"/>
  <c r="AA669" i="1" s="1"/>
  <c r="Y669" i="1"/>
  <c r="J677" i="1"/>
  <c r="O685" i="1"/>
  <c r="T693" i="1"/>
  <c r="E701" i="1"/>
  <c r="AA701" i="1" s="1" a="1"/>
  <c r="AA701" i="1" s="1"/>
  <c r="Y701" i="1"/>
  <c r="J709" i="1"/>
  <c r="O717" i="1"/>
  <c r="W741" i="1"/>
  <c r="N749" i="1"/>
  <c r="C757" i="1"/>
  <c r="S765" i="1"/>
  <c r="E781" i="1"/>
  <c r="X797" i="1"/>
  <c r="O805" i="1"/>
  <c r="F829" i="1"/>
  <c r="M845" i="1"/>
  <c r="L845" i="1"/>
  <c r="J845" i="1"/>
  <c r="H845" i="1"/>
  <c r="G845" i="1"/>
  <c r="Z845" i="1"/>
  <c r="F845" i="1"/>
  <c r="X845" i="1"/>
  <c r="D845" i="1"/>
  <c r="W845" i="1"/>
  <c r="C845" i="1"/>
  <c r="V845" i="1"/>
  <c r="B845" i="1"/>
  <c r="C853" i="1"/>
  <c r="W861" i="1"/>
  <c r="C861" i="1"/>
  <c r="V861" i="1"/>
  <c r="B861" i="1"/>
  <c r="T861" i="1"/>
  <c r="R861" i="1"/>
  <c r="Q861" i="1"/>
  <c r="P861" i="1"/>
  <c r="O861" i="1"/>
  <c r="N861" i="1"/>
  <c r="M861" i="1"/>
  <c r="L861" i="1"/>
  <c r="M877" i="1"/>
  <c r="L877" i="1"/>
  <c r="J877" i="1"/>
  <c r="H877" i="1"/>
  <c r="G877" i="1"/>
  <c r="Z877" i="1"/>
  <c r="F877" i="1"/>
  <c r="Y877" i="1"/>
  <c r="E877" i="1"/>
  <c r="X877" i="1"/>
  <c r="D877" i="1"/>
  <c r="W877" i="1"/>
  <c r="C877" i="1"/>
  <c r="V877" i="1"/>
  <c r="B877" i="1"/>
  <c r="Q877" i="1"/>
  <c r="P877" i="1"/>
  <c r="M941" i="1"/>
  <c r="L941" i="1"/>
  <c r="K941" i="1"/>
  <c r="J941" i="1"/>
  <c r="I941" i="1"/>
  <c r="H941" i="1"/>
  <c r="G941" i="1"/>
  <c r="Z941" i="1"/>
  <c r="F941" i="1"/>
  <c r="Y941" i="1"/>
  <c r="E941" i="1"/>
  <c r="X941" i="1"/>
  <c r="D941" i="1"/>
  <c r="W941" i="1"/>
  <c r="C941" i="1"/>
  <c r="V941" i="1"/>
  <c r="B941" i="1"/>
  <c r="AA941" i="1" s="1" a="1"/>
  <c r="AA941" i="1" s="1"/>
  <c r="S941" i="1"/>
  <c r="Q941" i="1"/>
  <c r="P941" i="1"/>
  <c r="O941" i="1"/>
  <c r="J1117" i="1"/>
  <c r="U501" i="1"/>
  <c r="U533" i="1"/>
  <c r="P557" i="1"/>
  <c r="U565" i="1"/>
  <c r="P589" i="1"/>
  <c r="U597" i="1"/>
  <c r="K613" i="1"/>
  <c r="P621" i="1"/>
  <c r="U629" i="1"/>
  <c r="K645" i="1"/>
  <c r="P653" i="1"/>
  <c r="U661" i="1"/>
  <c r="K677" i="1"/>
  <c r="P685" i="1"/>
  <c r="U693" i="1"/>
  <c r="K709" i="1"/>
  <c r="P717" i="1"/>
  <c r="V725" i="1"/>
  <c r="O749" i="1"/>
  <c r="D757" i="1"/>
  <c r="U765" i="1"/>
  <c r="F781" i="1"/>
  <c r="R789" i="1"/>
  <c r="Q789" i="1"/>
  <c r="O789" i="1"/>
  <c r="L789" i="1"/>
  <c r="I789" i="1"/>
  <c r="H789" i="1"/>
  <c r="G789" i="1"/>
  <c r="Y797" i="1"/>
  <c r="P805" i="1"/>
  <c r="G829" i="1"/>
  <c r="D853" i="1"/>
  <c r="K1117" i="1"/>
  <c r="Q589" i="1"/>
  <c r="L613" i="1"/>
  <c r="Q621" i="1"/>
  <c r="L645" i="1"/>
  <c r="Q653" i="1"/>
  <c r="L677" i="1"/>
  <c r="Q685" i="1"/>
  <c r="L709" i="1"/>
  <c r="Q717" i="1"/>
  <c r="P749" i="1"/>
  <c r="E757" i="1"/>
  <c r="X765" i="1"/>
  <c r="H781" i="1"/>
  <c r="B789" i="1"/>
  <c r="T805" i="1"/>
  <c r="H829" i="1"/>
  <c r="I845" i="1"/>
  <c r="E853" i="1"/>
  <c r="E861" i="1"/>
  <c r="K877" i="1"/>
  <c r="R941" i="1"/>
  <c r="C501" i="1"/>
  <c r="AA501" i="1" s="1" a="1"/>
  <c r="AA501" i="1" s="1"/>
  <c r="W501" i="1"/>
  <c r="C533" i="1"/>
  <c r="AA533" i="1" s="1" a="1"/>
  <c r="AA533" i="1" s="1"/>
  <c r="W533" i="1"/>
  <c r="R557" i="1"/>
  <c r="C565" i="1"/>
  <c r="W565" i="1"/>
  <c r="R589" i="1"/>
  <c r="C597" i="1"/>
  <c r="W597" i="1"/>
  <c r="M613" i="1"/>
  <c r="R621" i="1"/>
  <c r="C629" i="1"/>
  <c r="W629" i="1"/>
  <c r="M645" i="1"/>
  <c r="R653" i="1"/>
  <c r="C661" i="1"/>
  <c r="W661" i="1"/>
  <c r="M677" i="1"/>
  <c r="R685" i="1"/>
  <c r="M709" i="1"/>
  <c r="R717" i="1"/>
  <c r="G741" i="1"/>
  <c r="Y741" i="1"/>
  <c r="E741" i="1"/>
  <c r="V741" i="1"/>
  <c r="B741" i="1"/>
  <c r="Q741" i="1"/>
  <c r="Q749" i="1"/>
  <c r="F757" i="1"/>
  <c r="Y765" i="1"/>
  <c r="I781" i="1"/>
  <c r="C789" i="1"/>
  <c r="U805" i="1"/>
  <c r="I829" i="1"/>
  <c r="K845" i="1"/>
  <c r="F853" i="1"/>
  <c r="F861" i="1"/>
  <c r="N877" i="1"/>
  <c r="T941" i="1"/>
  <c r="N613" i="1"/>
  <c r="S621" i="1"/>
  <c r="N645" i="1"/>
  <c r="S653" i="1"/>
  <c r="N677" i="1"/>
  <c r="S685" i="1"/>
  <c r="D693" i="1"/>
  <c r="X693" i="1"/>
  <c r="I701" i="1"/>
  <c r="N709" i="1"/>
  <c r="S717" i="1"/>
  <c r="D725" i="1"/>
  <c r="AA725" i="1" s="1" a="1"/>
  <c r="AA725" i="1" s="1"/>
  <c r="Y725" i="1"/>
  <c r="C741" i="1"/>
  <c r="R749" i="1"/>
  <c r="H757" i="1"/>
  <c r="K781" i="1"/>
  <c r="D789" i="1"/>
  <c r="X805" i="1"/>
  <c r="J829" i="1"/>
  <c r="N845" i="1"/>
  <c r="N853" i="1"/>
  <c r="G861" i="1"/>
  <c r="O877" i="1"/>
  <c r="U941" i="1"/>
  <c r="E501" i="1"/>
  <c r="E533" i="1"/>
  <c r="T557" i="1"/>
  <c r="E565" i="1"/>
  <c r="T589" i="1"/>
  <c r="E597" i="1"/>
  <c r="O613" i="1"/>
  <c r="T621" i="1"/>
  <c r="E629" i="1"/>
  <c r="O645" i="1"/>
  <c r="T653" i="1"/>
  <c r="E661" i="1"/>
  <c r="O677" i="1"/>
  <c r="T685" i="1"/>
  <c r="E693" i="1"/>
  <c r="O709" i="1"/>
  <c r="T717" i="1"/>
  <c r="D741" i="1"/>
  <c r="S749" i="1"/>
  <c r="I757" i="1"/>
  <c r="N781" i="1"/>
  <c r="E789" i="1"/>
  <c r="Z805" i="1"/>
  <c r="K829" i="1"/>
  <c r="P853" i="1"/>
  <c r="T749" i="1"/>
  <c r="J757" i="1"/>
  <c r="W765" i="1"/>
  <c r="C765" i="1"/>
  <c r="V765" i="1"/>
  <c r="B765" i="1"/>
  <c r="T765" i="1"/>
  <c r="Q765" i="1"/>
  <c r="L765" i="1"/>
  <c r="O781" i="1"/>
  <c r="W797" i="1"/>
  <c r="C797" i="1"/>
  <c r="V797" i="1"/>
  <c r="B797" i="1"/>
  <c r="T797" i="1"/>
  <c r="Q797" i="1"/>
  <c r="N797" i="1"/>
  <c r="M797" i="1"/>
  <c r="L797" i="1"/>
  <c r="O829" i="1"/>
  <c r="S853" i="1"/>
  <c r="S1005" i="1"/>
  <c r="I1045" i="1"/>
  <c r="H1045" i="1"/>
  <c r="W1045" i="1"/>
  <c r="C1045" i="1"/>
  <c r="T1045" i="1"/>
  <c r="O1045" i="1"/>
  <c r="S1093" i="1"/>
  <c r="R1093" i="1"/>
  <c r="M1093" i="1"/>
  <c r="J1093" i="1"/>
  <c r="I1093" i="1"/>
  <c r="Y1093" i="1"/>
  <c r="E1093" i="1"/>
  <c r="S1157" i="1"/>
  <c r="R1157" i="1"/>
  <c r="P1157" i="1"/>
  <c r="O1157" i="1"/>
  <c r="M1157" i="1"/>
  <c r="L1157" i="1"/>
  <c r="J1157" i="1"/>
  <c r="I1157" i="1"/>
  <c r="Y1157" i="1"/>
  <c r="E1157" i="1"/>
  <c r="V1157" i="1"/>
  <c r="S1189" i="1"/>
  <c r="R1189" i="1"/>
  <c r="P1189" i="1"/>
  <c r="O1189" i="1"/>
  <c r="N1189" i="1"/>
  <c r="M1189" i="1"/>
  <c r="L1189" i="1"/>
  <c r="J1189" i="1"/>
  <c r="I1189" i="1"/>
  <c r="Y1189" i="1"/>
  <c r="E1189" i="1"/>
  <c r="W1189" i="1"/>
  <c r="C1189" i="1"/>
  <c r="V1189" i="1"/>
  <c r="B1189" i="1"/>
  <c r="AA1189" i="1" s="1" a="1"/>
  <c r="AA1189" i="1" s="1"/>
  <c r="I1205" i="1"/>
  <c r="H1205" i="1"/>
  <c r="Z1205" i="1"/>
  <c r="F1205" i="1"/>
  <c r="Y1205" i="1"/>
  <c r="E1205" i="1"/>
  <c r="X1205" i="1"/>
  <c r="D1205" i="1"/>
  <c r="W1205" i="1"/>
  <c r="C1205" i="1"/>
  <c r="V1205" i="1"/>
  <c r="B1205" i="1"/>
  <c r="T1205" i="1"/>
  <c r="S1205" i="1"/>
  <c r="O1205" i="1"/>
  <c r="N1205" i="1"/>
  <c r="M1205" i="1"/>
  <c r="L1205" i="1"/>
  <c r="Y1365" i="1"/>
  <c r="E1365" i="1"/>
  <c r="O1365" i="1"/>
  <c r="P1365" i="1"/>
  <c r="N1365" i="1"/>
  <c r="M1365" i="1"/>
  <c r="L1365" i="1"/>
  <c r="K1365" i="1"/>
  <c r="J1365" i="1"/>
  <c r="I1365" i="1"/>
  <c r="H1365" i="1"/>
  <c r="G1365" i="1"/>
  <c r="F1365" i="1"/>
  <c r="D1365" i="1"/>
  <c r="X1365" i="1"/>
  <c r="B1365" i="1"/>
  <c r="V1365" i="1"/>
  <c r="U1365" i="1"/>
  <c r="T1365" i="1"/>
  <c r="S1365" i="1"/>
  <c r="R1365" i="1"/>
  <c r="U885" i="1"/>
  <c r="F893" i="1"/>
  <c r="Z893" i="1"/>
  <c r="U917" i="1"/>
  <c r="F925" i="1"/>
  <c r="Z925" i="1"/>
  <c r="U949" i="1"/>
  <c r="F957" i="1"/>
  <c r="Z957" i="1"/>
  <c r="U981" i="1"/>
  <c r="F989" i="1"/>
  <c r="M997" i="1"/>
  <c r="T1005" i="1"/>
  <c r="B1045" i="1"/>
  <c r="B1093" i="1"/>
  <c r="B1157" i="1"/>
  <c r="D1189" i="1"/>
  <c r="G1205" i="1"/>
  <c r="C1365" i="1"/>
  <c r="N997" i="1"/>
  <c r="U1005" i="1"/>
  <c r="S1029" i="1"/>
  <c r="R1029" i="1"/>
  <c r="J1029" i="1"/>
  <c r="X1029" i="1"/>
  <c r="D1045" i="1"/>
  <c r="C1093" i="1"/>
  <c r="C1157" i="1"/>
  <c r="N1181" i="1"/>
  <c r="M1181" i="1"/>
  <c r="K1181" i="1"/>
  <c r="J1181" i="1"/>
  <c r="H1181" i="1"/>
  <c r="G1181" i="1"/>
  <c r="Y1181" i="1"/>
  <c r="E1181" i="1"/>
  <c r="X1181" i="1"/>
  <c r="D1181" i="1"/>
  <c r="AA1181" i="1" s="1" a="1"/>
  <c r="AA1181" i="1" s="1"/>
  <c r="T1181" i="1"/>
  <c r="R1181" i="1"/>
  <c r="Q1181" i="1"/>
  <c r="F1189" i="1"/>
  <c r="J1205" i="1"/>
  <c r="Q1365" i="1"/>
  <c r="V1005" i="1"/>
  <c r="X1069" i="1"/>
  <c r="D1069" i="1"/>
  <c r="W1069" i="1"/>
  <c r="C1069" i="1"/>
  <c r="R1069" i="1"/>
  <c r="O1069" i="1"/>
  <c r="N1069" i="1"/>
  <c r="J1069" i="1"/>
  <c r="D1093" i="1"/>
  <c r="D1157" i="1"/>
  <c r="G1189" i="1"/>
  <c r="K1205" i="1"/>
  <c r="W1365" i="1"/>
  <c r="P997" i="1"/>
  <c r="B1005" i="1"/>
  <c r="W1005" i="1"/>
  <c r="C1029" i="1"/>
  <c r="Z1029" i="1"/>
  <c r="F1045" i="1"/>
  <c r="B1069" i="1"/>
  <c r="F1093" i="1"/>
  <c r="S1125" i="1"/>
  <c r="R1125" i="1"/>
  <c r="M1125" i="1"/>
  <c r="J1125" i="1"/>
  <c r="I1125" i="1"/>
  <c r="Y1125" i="1"/>
  <c r="E1125" i="1"/>
  <c r="F1157" i="1"/>
  <c r="I1173" i="1"/>
  <c r="H1173" i="1"/>
  <c r="Z1173" i="1"/>
  <c r="F1173" i="1"/>
  <c r="Y1173" i="1"/>
  <c r="E1173" i="1"/>
  <c r="W1173" i="1"/>
  <c r="C1173" i="1"/>
  <c r="V1173" i="1"/>
  <c r="B1173" i="1"/>
  <c r="T1173" i="1"/>
  <c r="S1173" i="1"/>
  <c r="O1173" i="1"/>
  <c r="M1173" i="1"/>
  <c r="L1173" i="1"/>
  <c r="H1189" i="1"/>
  <c r="P1205" i="1"/>
  <c r="Z1365" i="1"/>
  <c r="J1437" i="1"/>
  <c r="X1437" i="1"/>
  <c r="D1437" i="1"/>
  <c r="T1437" i="1"/>
  <c r="O1437" i="1"/>
  <c r="Y1437" i="1"/>
  <c r="W1437" i="1"/>
  <c r="V1437" i="1"/>
  <c r="U1437" i="1"/>
  <c r="S1437" i="1"/>
  <c r="R1437" i="1"/>
  <c r="Q1437" i="1"/>
  <c r="P1437" i="1"/>
  <c r="N1437" i="1"/>
  <c r="M1437" i="1"/>
  <c r="L1437" i="1"/>
  <c r="I1437" i="1"/>
  <c r="G1437" i="1"/>
  <c r="F1437" i="1"/>
  <c r="E1437" i="1"/>
  <c r="C1437" i="1"/>
  <c r="B1437" i="1"/>
  <c r="Q837" i="1"/>
  <c r="Q869" i="1"/>
  <c r="G885" i="1"/>
  <c r="AA885" i="1" s="1" a="1"/>
  <c r="AA885" i="1" s="1"/>
  <c r="L893" i="1"/>
  <c r="Q901" i="1"/>
  <c r="G917" i="1"/>
  <c r="AA917" i="1" s="1" a="1"/>
  <c r="AA917" i="1" s="1"/>
  <c r="L925" i="1"/>
  <c r="Q933" i="1"/>
  <c r="G949" i="1"/>
  <c r="AA949" i="1" s="1" a="1"/>
  <c r="AA949" i="1" s="1"/>
  <c r="L957" i="1"/>
  <c r="Q965" i="1"/>
  <c r="G981" i="1"/>
  <c r="L989" i="1"/>
  <c r="S997" i="1"/>
  <c r="E1005" i="1"/>
  <c r="Z1005" i="1"/>
  <c r="S1021" i="1"/>
  <c r="F1029" i="1"/>
  <c r="T1037" i="1"/>
  <c r="K1045" i="1"/>
  <c r="P1061" i="1"/>
  <c r="G1069" i="1"/>
  <c r="R1085" i="1"/>
  <c r="K1093" i="1"/>
  <c r="X1101" i="1"/>
  <c r="D1101" i="1"/>
  <c r="W1101" i="1"/>
  <c r="C1101" i="1"/>
  <c r="R1101" i="1"/>
  <c r="O1101" i="1"/>
  <c r="N1101" i="1"/>
  <c r="J1101" i="1"/>
  <c r="V1109" i="1"/>
  <c r="D1125" i="1"/>
  <c r="AA1125" i="1" s="1" a="1"/>
  <c r="AA1125" i="1" s="1"/>
  <c r="R1141" i="1"/>
  <c r="K1157" i="1"/>
  <c r="J1173" i="1"/>
  <c r="L1181" i="1"/>
  <c r="T1189" i="1"/>
  <c r="U1205" i="1"/>
  <c r="Z1437" i="1"/>
  <c r="R837" i="1"/>
  <c r="R869" i="1"/>
  <c r="H885" i="1"/>
  <c r="M893" i="1"/>
  <c r="R901" i="1"/>
  <c r="H917" i="1"/>
  <c r="M925" i="1"/>
  <c r="R933" i="1"/>
  <c r="H949" i="1"/>
  <c r="M957" i="1"/>
  <c r="R965" i="1"/>
  <c r="H981" i="1"/>
  <c r="AA981" i="1" s="1" a="1"/>
  <c r="AA981" i="1" s="1"/>
  <c r="M989" i="1"/>
  <c r="T997" i="1"/>
  <c r="F1005" i="1"/>
  <c r="T1021" i="1"/>
  <c r="G1029" i="1"/>
  <c r="U1037" i="1"/>
  <c r="L1045" i="1"/>
  <c r="N1053" i="1"/>
  <c r="M1053" i="1"/>
  <c r="H1053" i="1"/>
  <c r="Y1053" i="1"/>
  <c r="E1053" i="1"/>
  <c r="AA1053" i="1" s="1" a="1"/>
  <c r="AA1053" i="1" s="1"/>
  <c r="T1053" i="1"/>
  <c r="Q1061" i="1"/>
  <c r="H1069" i="1"/>
  <c r="I1077" i="1"/>
  <c r="H1077" i="1"/>
  <c r="W1077" i="1"/>
  <c r="C1077" i="1"/>
  <c r="T1077" i="1"/>
  <c r="S1077" i="1"/>
  <c r="O1077" i="1"/>
  <c r="S1085" i="1"/>
  <c r="L1093" i="1"/>
  <c r="B1101" i="1"/>
  <c r="F1125" i="1"/>
  <c r="U1141" i="1"/>
  <c r="N1157" i="1"/>
  <c r="K1173" i="1"/>
  <c r="O1181" i="1"/>
  <c r="U1189" i="1"/>
  <c r="S837" i="1"/>
  <c r="S869" i="1"/>
  <c r="I885" i="1"/>
  <c r="N893" i="1"/>
  <c r="S901" i="1"/>
  <c r="I917" i="1"/>
  <c r="N925" i="1"/>
  <c r="S933" i="1"/>
  <c r="I949" i="1"/>
  <c r="N957" i="1"/>
  <c r="S965" i="1"/>
  <c r="I981" i="1"/>
  <c r="N989" i="1"/>
  <c r="U997" i="1"/>
  <c r="G1005" i="1"/>
  <c r="H1029" i="1"/>
  <c r="M1045" i="1"/>
  <c r="T1061" i="1"/>
  <c r="I1069" i="1"/>
  <c r="U1085" i="1"/>
  <c r="N1093" i="1"/>
  <c r="E1101" i="1"/>
  <c r="G1125" i="1"/>
  <c r="Q1157" i="1"/>
  <c r="N1173" i="1"/>
  <c r="P1181" i="1"/>
  <c r="X1189" i="1"/>
  <c r="J885" i="1"/>
  <c r="O893" i="1"/>
  <c r="V997" i="1"/>
  <c r="H1005" i="1"/>
  <c r="N1045" i="1"/>
  <c r="K1069" i="1"/>
  <c r="O1093" i="1"/>
  <c r="H1125" i="1"/>
  <c r="T1157" i="1"/>
  <c r="P1173" i="1"/>
  <c r="S1181" i="1"/>
  <c r="Z1189" i="1"/>
  <c r="U837" i="1"/>
  <c r="U869" i="1"/>
  <c r="K885" i="1"/>
  <c r="P893" i="1"/>
  <c r="U901" i="1"/>
  <c r="K917" i="1"/>
  <c r="P925" i="1"/>
  <c r="U933" i="1"/>
  <c r="K949" i="1"/>
  <c r="P957" i="1"/>
  <c r="U965" i="1"/>
  <c r="K981" i="1"/>
  <c r="P989" i="1"/>
  <c r="B997" i="1"/>
  <c r="W997" i="1"/>
  <c r="I1005" i="1"/>
  <c r="N1021" i="1"/>
  <c r="Y1021" i="1"/>
  <c r="E1021" i="1"/>
  <c r="W1021" i="1"/>
  <c r="K1029" i="1"/>
  <c r="P1045" i="1"/>
  <c r="V1061" i="1"/>
  <c r="AA1061" i="1" s="1" a="1"/>
  <c r="AA1061" i="1" s="1"/>
  <c r="L1069" i="1"/>
  <c r="P1093" i="1"/>
  <c r="K1125" i="1"/>
  <c r="X1133" i="1"/>
  <c r="D1133" i="1"/>
  <c r="W1133" i="1"/>
  <c r="C1133" i="1"/>
  <c r="T1133" i="1"/>
  <c r="R1133" i="1"/>
  <c r="O1133" i="1"/>
  <c r="N1133" i="1"/>
  <c r="J1133" i="1"/>
  <c r="U1157" i="1"/>
  <c r="Q1173" i="1"/>
  <c r="U1181" i="1"/>
  <c r="T1325" i="1"/>
  <c r="J1325" i="1"/>
  <c r="O1325" i="1"/>
  <c r="N1325" i="1"/>
  <c r="M1325" i="1"/>
  <c r="L1325" i="1"/>
  <c r="K1325" i="1"/>
  <c r="I1325" i="1"/>
  <c r="H1325" i="1"/>
  <c r="G1325" i="1"/>
  <c r="F1325" i="1"/>
  <c r="E1325" i="1"/>
  <c r="Z1325" i="1"/>
  <c r="D1325" i="1"/>
  <c r="X1325" i="1"/>
  <c r="B1325" i="1"/>
  <c r="V1325" i="1"/>
  <c r="U1325" i="1"/>
  <c r="S1325" i="1"/>
  <c r="R1325" i="1"/>
  <c r="Q1325" i="1"/>
  <c r="B837" i="1"/>
  <c r="V837" i="1"/>
  <c r="B869" i="1"/>
  <c r="V869" i="1"/>
  <c r="L885" i="1"/>
  <c r="Q893" i="1"/>
  <c r="B901" i="1"/>
  <c r="V901" i="1"/>
  <c r="L917" i="1"/>
  <c r="Q925" i="1"/>
  <c r="B933" i="1"/>
  <c r="V933" i="1"/>
  <c r="L949" i="1"/>
  <c r="Q957" i="1"/>
  <c r="B965" i="1"/>
  <c r="V965" i="1"/>
  <c r="L981" i="1"/>
  <c r="Q989" i="1"/>
  <c r="C997" i="1"/>
  <c r="X997" i="1"/>
  <c r="J1005" i="1"/>
  <c r="B1021" i="1"/>
  <c r="X1021" i="1"/>
  <c r="L1029" i="1"/>
  <c r="Q1045" i="1"/>
  <c r="F1053" i="1"/>
  <c r="W1061" i="1"/>
  <c r="M1069" i="1"/>
  <c r="Q1093" i="1"/>
  <c r="H1101" i="1"/>
  <c r="I1109" i="1"/>
  <c r="H1109" i="1"/>
  <c r="W1109" i="1"/>
  <c r="C1109" i="1"/>
  <c r="AA1109" i="1" s="1" a="1"/>
  <c r="AA1109" i="1" s="1"/>
  <c r="T1109" i="1"/>
  <c r="S1109" i="1"/>
  <c r="O1109" i="1"/>
  <c r="L1125" i="1"/>
  <c r="B1133" i="1"/>
  <c r="W1157" i="1"/>
  <c r="R1173" i="1"/>
  <c r="V1181" i="1"/>
  <c r="C837" i="1"/>
  <c r="W837" i="1"/>
  <c r="C869" i="1"/>
  <c r="W869" i="1"/>
  <c r="M885" i="1"/>
  <c r="R893" i="1"/>
  <c r="C901" i="1"/>
  <c r="W901" i="1"/>
  <c r="M917" i="1"/>
  <c r="R925" i="1"/>
  <c r="C933" i="1"/>
  <c r="W933" i="1"/>
  <c r="M949" i="1"/>
  <c r="R957" i="1"/>
  <c r="C965" i="1"/>
  <c r="W965" i="1"/>
  <c r="M981" i="1"/>
  <c r="R989" i="1"/>
  <c r="D997" i="1"/>
  <c r="Y997" i="1"/>
  <c r="K1005" i="1"/>
  <c r="C1021" i="1"/>
  <c r="Z1021" i="1"/>
  <c r="M1029" i="1"/>
  <c r="X1037" i="1"/>
  <c r="D1037" i="1"/>
  <c r="W1037" i="1"/>
  <c r="C1037" i="1"/>
  <c r="AA1037" i="1" s="1" a="1"/>
  <c r="AA1037" i="1" s="1"/>
  <c r="R1037" i="1"/>
  <c r="O1037" i="1"/>
  <c r="J1037" i="1"/>
  <c r="R1045" i="1"/>
  <c r="P1069" i="1"/>
  <c r="T1093" i="1"/>
  <c r="N1125" i="1"/>
  <c r="X1157" i="1"/>
  <c r="U1173" i="1"/>
  <c r="W1181" i="1"/>
  <c r="L1005" i="1"/>
  <c r="S1045" i="1"/>
  <c r="Q1069" i="1"/>
  <c r="U1093" i="1"/>
  <c r="O1125" i="1"/>
  <c r="Z1157" i="1"/>
  <c r="X1173" i="1"/>
  <c r="Z1181" i="1"/>
  <c r="N1213" i="1"/>
  <c r="M1213" i="1"/>
  <c r="L1213" i="1"/>
  <c r="K1213" i="1"/>
  <c r="J1213" i="1"/>
  <c r="I1213" i="1"/>
  <c r="H1213" i="1"/>
  <c r="G1213" i="1"/>
  <c r="Y1213" i="1"/>
  <c r="E1213" i="1"/>
  <c r="X1213" i="1"/>
  <c r="D1213" i="1"/>
  <c r="T1213" i="1"/>
  <c r="S1213" i="1"/>
  <c r="R1213" i="1"/>
  <c r="Q1213" i="1"/>
  <c r="P1213" i="1"/>
  <c r="E837" i="1"/>
  <c r="Y837" i="1"/>
  <c r="E869" i="1"/>
  <c r="Y869" i="1"/>
  <c r="O885" i="1"/>
  <c r="T893" i="1"/>
  <c r="E901" i="1"/>
  <c r="Y901" i="1"/>
  <c r="O917" i="1"/>
  <c r="T925" i="1"/>
  <c r="E933" i="1"/>
  <c r="Y933" i="1"/>
  <c r="O949" i="1"/>
  <c r="T957" i="1"/>
  <c r="O981" i="1"/>
  <c r="T989" i="1"/>
  <c r="F997" i="1"/>
  <c r="M1005" i="1"/>
  <c r="O1029" i="1"/>
  <c r="U1045" i="1"/>
  <c r="S1061" i="1"/>
  <c r="R1061" i="1"/>
  <c r="M1061" i="1"/>
  <c r="J1061" i="1"/>
  <c r="Y1061" i="1"/>
  <c r="E1061" i="1"/>
  <c r="S1069" i="1"/>
  <c r="N1085" i="1"/>
  <c r="M1085" i="1"/>
  <c r="H1085" i="1"/>
  <c r="Y1085" i="1"/>
  <c r="E1085" i="1"/>
  <c r="X1085" i="1"/>
  <c r="D1085" i="1"/>
  <c r="T1085" i="1"/>
  <c r="V1093" i="1"/>
  <c r="P1125" i="1"/>
  <c r="I1141" i="1"/>
  <c r="H1141" i="1"/>
  <c r="Z1141" i="1"/>
  <c r="Y1141" i="1"/>
  <c r="E1141" i="1"/>
  <c r="W1141" i="1"/>
  <c r="C1141" i="1"/>
  <c r="T1141" i="1"/>
  <c r="S1141" i="1"/>
  <c r="O1141" i="1"/>
  <c r="B1213" i="1"/>
  <c r="N1245" i="1"/>
  <c r="M1245" i="1"/>
  <c r="L1245" i="1"/>
  <c r="K1245" i="1"/>
  <c r="J1245" i="1"/>
  <c r="I1245" i="1"/>
  <c r="H1245" i="1"/>
  <c r="G1245" i="1"/>
  <c r="Z1245" i="1"/>
  <c r="F1245" i="1"/>
  <c r="Y1245" i="1"/>
  <c r="E1245" i="1"/>
  <c r="X1245" i="1"/>
  <c r="D1245" i="1"/>
  <c r="V1245" i="1"/>
  <c r="B1245" i="1"/>
  <c r="T1245" i="1"/>
  <c r="S1245" i="1"/>
  <c r="R1245" i="1"/>
  <c r="Q1245" i="1"/>
  <c r="P1245" i="1"/>
  <c r="Y1325" i="1"/>
  <c r="P885" i="1"/>
  <c r="U893" i="1"/>
  <c r="P917" i="1"/>
  <c r="U925" i="1"/>
  <c r="U957" i="1"/>
  <c r="U989" i="1"/>
  <c r="G997" i="1"/>
  <c r="N1005" i="1"/>
  <c r="P1029" i="1"/>
  <c r="V1045" i="1"/>
  <c r="T1069" i="1"/>
  <c r="W1093" i="1"/>
  <c r="Q1125" i="1"/>
  <c r="H1133" i="1"/>
  <c r="B1141" i="1"/>
  <c r="C1213" i="1"/>
  <c r="C1245" i="1"/>
  <c r="N1277" i="1"/>
  <c r="M1277" i="1"/>
  <c r="L1277" i="1"/>
  <c r="K1277" i="1"/>
  <c r="J1277" i="1"/>
  <c r="I1277" i="1"/>
  <c r="H1277" i="1"/>
  <c r="G1277" i="1"/>
  <c r="Z1277" i="1"/>
  <c r="F1277" i="1"/>
  <c r="Y1277" i="1"/>
  <c r="E1277" i="1"/>
  <c r="X1277" i="1"/>
  <c r="D1277" i="1"/>
  <c r="V1277" i="1"/>
  <c r="B1277" i="1"/>
  <c r="T1277" i="1"/>
  <c r="S1277" i="1"/>
  <c r="R1277" i="1"/>
  <c r="Q1277" i="1"/>
  <c r="P1277" i="1"/>
  <c r="G837" i="1"/>
  <c r="G869" i="1"/>
  <c r="Q885" i="1"/>
  <c r="B893" i="1"/>
  <c r="AA893" i="1" s="1" a="1"/>
  <c r="AA893" i="1" s="1"/>
  <c r="V893" i="1"/>
  <c r="G901" i="1"/>
  <c r="Q917" i="1"/>
  <c r="B925" i="1"/>
  <c r="AA925" i="1" s="1" a="1"/>
  <c r="AA925" i="1" s="1"/>
  <c r="V925" i="1"/>
  <c r="G933" i="1"/>
  <c r="Q949" i="1"/>
  <c r="B957" i="1"/>
  <c r="V957" i="1"/>
  <c r="G965" i="1"/>
  <c r="Q981" i="1"/>
  <c r="B989" i="1"/>
  <c r="V989" i="1"/>
  <c r="H997" i="1"/>
  <c r="P1005" i="1"/>
  <c r="V1013" i="1"/>
  <c r="AA1013" i="1" s="1" a="1"/>
  <c r="AA1013" i="1" s="1"/>
  <c r="H1021" i="1"/>
  <c r="Q1029" i="1"/>
  <c r="G1037" i="1"/>
  <c r="X1045" i="1"/>
  <c r="L1053" i="1"/>
  <c r="C1061" i="1"/>
  <c r="U1069" i="1"/>
  <c r="M1077" i="1"/>
  <c r="C1085" i="1"/>
  <c r="AA1085" i="1" s="1" a="1"/>
  <c r="AA1085" i="1" s="1"/>
  <c r="X1093" i="1"/>
  <c r="P1101" i="1"/>
  <c r="G1109" i="1"/>
  <c r="T1125" i="1"/>
  <c r="I1133" i="1"/>
  <c r="D1141" i="1"/>
  <c r="F1213" i="1"/>
  <c r="C893" i="1"/>
  <c r="C925" i="1"/>
  <c r="C957" i="1"/>
  <c r="C989" i="1"/>
  <c r="W989" i="1"/>
  <c r="I997" i="1"/>
  <c r="Q1005" i="1"/>
  <c r="I1021" i="1"/>
  <c r="T1029" i="1"/>
  <c r="H1037" i="1"/>
  <c r="Y1045" i="1"/>
  <c r="D1061" i="1"/>
  <c r="V1069" i="1"/>
  <c r="F1085" i="1"/>
  <c r="Z1093" i="1"/>
  <c r="U1125" i="1"/>
  <c r="K1133" i="1"/>
  <c r="F1141" i="1"/>
  <c r="O1213" i="1"/>
  <c r="U1245" i="1"/>
  <c r="O1277" i="1"/>
  <c r="U1221" i="1"/>
  <c r="K1237" i="1"/>
  <c r="U1253" i="1"/>
  <c r="K1269" i="1"/>
  <c r="V1285" i="1"/>
  <c r="G1293" i="1"/>
  <c r="I1317" i="1"/>
  <c r="H1357" i="1"/>
  <c r="M1429" i="1"/>
  <c r="U1485" i="1"/>
  <c r="I1517" i="1"/>
  <c r="B1221" i="1"/>
  <c r="V1221" i="1"/>
  <c r="L1237" i="1"/>
  <c r="B1253" i="1"/>
  <c r="V1253" i="1"/>
  <c r="L1269" i="1"/>
  <c r="B1285" i="1"/>
  <c r="W1285" i="1"/>
  <c r="H1293" i="1"/>
  <c r="J1309" i="1"/>
  <c r="T1309" i="1"/>
  <c r="W1309" i="1"/>
  <c r="J1317" i="1"/>
  <c r="O1349" i="1"/>
  <c r="Y1349" i="1"/>
  <c r="E1349" i="1"/>
  <c r="W1349" i="1"/>
  <c r="I1357" i="1"/>
  <c r="T1389" i="1"/>
  <c r="N1389" i="1"/>
  <c r="J1389" i="1"/>
  <c r="X1389" i="1"/>
  <c r="N1429" i="1"/>
  <c r="V1485" i="1"/>
  <c r="K1517" i="1"/>
  <c r="C1221" i="1"/>
  <c r="W1221" i="1"/>
  <c r="M1237" i="1"/>
  <c r="C1253" i="1"/>
  <c r="W1253" i="1"/>
  <c r="M1269" i="1"/>
  <c r="C1285" i="1"/>
  <c r="X1285" i="1"/>
  <c r="I1293" i="1"/>
  <c r="K1317" i="1"/>
  <c r="B1349" i="1"/>
  <c r="X1349" i="1"/>
  <c r="K1357" i="1"/>
  <c r="B1389" i="1"/>
  <c r="AA1389" i="1" s="1" a="1"/>
  <c r="AA1389" i="1" s="1"/>
  <c r="Y1389" i="1"/>
  <c r="M1397" i="1"/>
  <c r="J1405" i="1"/>
  <c r="X1405" i="1"/>
  <c r="D1405" i="1"/>
  <c r="AA1405" i="1" s="1" a="1"/>
  <c r="AA1405" i="1" s="1"/>
  <c r="T1405" i="1"/>
  <c r="Y1405" i="1"/>
  <c r="T1421" i="1"/>
  <c r="N1421" i="1"/>
  <c r="J1421" i="1"/>
  <c r="Y1421" i="1"/>
  <c r="E1421" i="1"/>
  <c r="Z1421" i="1"/>
  <c r="P1429" i="1"/>
  <c r="W1485" i="1"/>
  <c r="L1517" i="1"/>
  <c r="J1533" i="1"/>
  <c r="I1533" i="1"/>
  <c r="H1533" i="1"/>
  <c r="G1533" i="1"/>
  <c r="Z1533" i="1"/>
  <c r="F1533" i="1"/>
  <c r="Y1533" i="1"/>
  <c r="E1533" i="1"/>
  <c r="X1533" i="1"/>
  <c r="D1533" i="1"/>
  <c r="W1533" i="1"/>
  <c r="C1533" i="1"/>
  <c r="T1533" i="1"/>
  <c r="R1533" i="1"/>
  <c r="Q1533" i="1"/>
  <c r="O1533" i="1"/>
  <c r="N1237" i="1"/>
  <c r="N1269" i="1"/>
  <c r="J1293" i="1"/>
  <c r="L1317" i="1"/>
  <c r="Q1429" i="1"/>
  <c r="X1485" i="1"/>
  <c r="R1509" i="1"/>
  <c r="R1517" i="1"/>
  <c r="B1533" i="1"/>
  <c r="J1165" i="1"/>
  <c r="J1197" i="1"/>
  <c r="E1221" i="1"/>
  <c r="Y1221" i="1"/>
  <c r="J1229" i="1"/>
  <c r="O1237" i="1"/>
  <c r="E1253" i="1"/>
  <c r="Y1253" i="1"/>
  <c r="O1269" i="1"/>
  <c r="E1285" i="1"/>
  <c r="Z1285" i="1"/>
  <c r="K1293" i="1"/>
  <c r="M1317" i="1"/>
  <c r="M1357" i="1"/>
  <c r="D1389" i="1"/>
  <c r="P1397" i="1"/>
  <c r="C1421" i="1"/>
  <c r="AA1421" i="1" s="1" a="1"/>
  <c r="AA1421" i="1" s="1"/>
  <c r="R1429" i="1"/>
  <c r="S1509" i="1"/>
  <c r="U1517" i="1"/>
  <c r="K1533" i="1"/>
  <c r="Y1581" i="1"/>
  <c r="E1581" i="1"/>
  <c r="T1581" i="1"/>
  <c r="O1581" i="1"/>
  <c r="J1581" i="1"/>
  <c r="L1581" i="1"/>
  <c r="K1581" i="1"/>
  <c r="I1581" i="1"/>
  <c r="H1581" i="1"/>
  <c r="G1581" i="1"/>
  <c r="F1581" i="1"/>
  <c r="D1581" i="1"/>
  <c r="C1581" i="1"/>
  <c r="B1581" i="1"/>
  <c r="X1581" i="1"/>
  <c r="W1581" i="1"/>
  <c r="V1581" i="1"/>
  <c r="U1581" i="1"/>
  <c r="S1581" i="1"/>
  <c r="R1581" i="1"/>
  <c r="M1581" i="1"/>
  <c r="Q1237" i="1"/>
  <c r="Q1269" i="1"/>
  <c r="U1429" i="1"/>
  <c r="W1517" i="1"/>
  <c r="M1533" i="1"/>
  <c r="P1581" i="1"/>
  <c r="N1165" i="1"/>
  <c r="N1197" i="1"/>
  <c r="I1221" i="1"/>
  <c r="N1229" i="1"/>
  <c r="S1237" i="1"/>
  <c r="I1253" i="1"/>
  <c r="N1261" i="1"/>
  <c r="AA1261" i="1" s="1" a="1"/>
  <c r="AA1261" i="1" s="1"/>
  <c r="S1269" i="1"/>
  <c r="I1285" i="1"/>
  <c r="O1293" i="1"/>
  <c r="Y1301" i="1"/>
  <c r="E1301" i="1"/>
  <c r="V1301" i="1"/>
  <c r="H1309" i="1"/>
  <c r="AA1309" i="1" s="1" a="1"/>
  <c r="AA1309" i="1" s="1"/>
  <c r="R1317" i="1"/>
  <c r="I1349" i="1"/>
  <c r="Q1357" i="1"/>
  <c r="H1389" i="1"/>
  <c r="U1397" i="1"/>
  <c r="H1405" i="1"/>
  <c r="H1421" i="1"/>
  <c r="W1429" i="1"/>
  <c r="O1445" i="1"/>
  <c r="N1445" i="1"/>
  <c r="I1445" i="1"/>
  <c r="Y1445" i="1"/>
  <c r="E1445" i="1"/>
  <c r="T1445" i="1"/>
  <c r="Q1453" i="1"/>
  <c r="P1533" i="1"/>
  <c r="Z1581" i="1"/>
  <c r="O1821" i="1"/>
  <c r="N1821" i="1"/>
  <c r="M1821" i="1"/>
  <c r="L1821" i="1"/>
  <c r="K1821" i="1"/>
  <c r="J1821" i="1"/>
  <c r="I1821" i="1"/>
  <c r="H1821" i="1"/>
  <c r="G1821" i="1"/>
  <c r="Z1821" i="1"/>
  <c r="F1821" i="1"/>
  <c r="Y1821" i="1"/>
  <c r="E1821" i="1"/>
  <c r="X1821" i="1"/>
  <c r="D1821" i="1"/>
  <c r="W1821" i="1"/>
  <c r="C1821" i="1"/>
  <c r="T1821" i="1"/>
  <c r="V1821" i="1"/>
  <c r="U1821" i="1"/>
  <c r="S1821" i="1"/>
  <c r="R1821" i="1"/>
  <c r="Q1821" i="1"/>
  <c r="P1821" i="1"/>
  <c r="B1821" i="1"/>
  <c r="O1165" i="1"/>
  <c r="O1197" i="1"/>
  <c r="J1221" i="1"/>
  <c r="O1229" i="1"/>
  <c r="T1237" i="1"/>
  <c r="J1253" i="1"/>
  <c r="O1261" i="1"/>
  <c r="T1269" i="1"/>
  <c r="J1285" i="1"/>
  <c r="P1293" i="1"/>
  <c r="B1301" i="1"/>
  <c r="W1301" i="1"/>
  <c r="I1309" i="1"/>
  <c r="S1317" i="1"/>
  <c r="N1333" i="1"/>
  <c r="J1341" i="1"/>
  <c r="T1341" i="1"/>
  <c r="W1341" i="1"/>
  <c r="J1349" i="1"/>
  <c r="R1357" i="1"/>
  <c r="O1381" i="1"/>
  <c r="Y1381" i="1"/>
  <c r="E1381" i="1"/>
  <c r="W1381" i="1"/>
  <c r="I1389" i="1"/>
  <c r="I1405" i="1"/>
  <c r="I1421" i="1"/>
  <c r="B1445" i="1"/>
  <c r="R1453" i="1"/>
  <c r="J1469" i="1"/>
  <c r="I1469" i="1"/>
  <c r="Z1469" i="1"/>
  <c r="F1469" i="1"/>
  <c r="Y1469" i="1"/>
  <c r="E1469" i="1"/>
  <c r="X1469" i="1"/>
  <c r="D1469" i="1"/>
  <c r="W1469" i="1"/>
  <c r="C1469" i="1"/>
  <c r="AA1469" i="1" s="1" a="1"/>
  <c r="AA1469" i="1" s="1"/>
  <c r="T1469" i="1"/>
  <c r="R1469" i="1"/>
  <c r="O1469" i="1"/>
  <c r="O1477" i="1"/>
  <c r="N1477" i="1"/>
  <c r="L1477" i="1"/>
  <c r="K1477" i="1"/>
  <c r="J1477" i="1"/>
  <c r="I1477" i="1"/>
  <c r="H1477" i="1"/>
  <c r="Y1477" i="1"/>
  <c r="E1477" i="1"/>
  <c r="W1477" i="1"/>
  <c r="C1477" i="1"/>
  <c r="AA1477" i="1" s="1" a="1"/>
  <c r="AA1477" i="1" s="1"/>
  <c r="T1477" i="1"/>
  <c r="S1533" i="1"/>
  <c r="U1237" i="1"/>
  <c r="U1269" i="1"/>
  <c r="Y1429" i="1"/>
  <c r="E1429" i="1"/>
  <c r="S1429" i="1"/>
  <c r="O1429" i="1"/>
  <c r="J1429" i="1"/>
  <c r="Z1429" i="1"/>
  <c r="T1485" i="1"/>
  <c r="S1485" i="1"/>
  <c r="Q1485" i="1"/>
  <c r="P1485" i="1"/>
  <c r="O1485" i="1"/>
  <c r="N1485" i="1"/>
  <c r="M1485" i="1"/>
  <c r="J1485" i="1"/>
  <c r="H1485" i="1"/>
  <c r="Y1485" i="1"/>
  <c r="E1485" i="1"/>
  <c r="U1533" i="1"/>
  <c r="T1573" i="1"/>
  <c r="O1573" i="1"/>
  <c r="J1573" i="1"/>
  <c r="Y1573" i="1"/>
  <c r="E1573" i="1"/>
  <c r="W1573" i="1"/>
  <c r="V1573" i="1"/>
  <c r="U1573" i="1"/>
  <c r="S1573" i="1"/>
  <c r="R1573" i="1"/>
  <c r="Q1573" i="1"/>
  <c r="P1573" i="1"/>
  <c r="N1573" i="1"/>
  <c r="M1573" i="1"/>
  <c r="K1573" i="1"/>
  <c r="H1573" i="1"/>
  <c r="G1573" i="1"/>
  <c r="D1573" i="1"/>
  <c r="X1573" i="1"/>
  <c r="L1221" i="1"/>
  <c r="B1237" i="1"/>
  <c r="V1237" i="1"/>
  <c r="L1253" i="1"/>
  <c r="B1269" i="1"/>
  <c r="V1269" i="1"/>
  <c r="L1285" i="1"/>
  <c r="R1293" i="1"/>
  <c r="L1309" i="1"/>
  <c r="U1317" i="1"/>
  <c r="L1349" i="1"/>
  <c r="U1357" i="1"/>
  <c r="L1389" i="1"/>
  <c r="Y1397" i="1"/>
  <c r="E1397" i="1"/>
  <c r="S1397" i="1"/>
  <c r="O1397" i="1"/>
  <c r="X1397" i="1"/>
  <c r="L1421" i="1"/>
  <c r="B1429" i="1"/>
  <c r="B1485" i="1"/>
  <c r="V1533" i="1"/>
  <c r="B1573" i="1"/>
  <c r="R1165" i="1"/>
  <c r="R1197" i="1"/>
  <c r="M1221" i="1"/>
  <c r="R1229" i="1"/>
  <c r="C1237" i="1"/>
  <c r="W1237" i="1"/>
  <c r="M1253" i="1"/>
  <c r="R1261" i="1"/>
  <c r="C1269" i="1"/>
  <c r="W1269" i="1"/>
  <c r="M1285" i="1"/>
  <c r="S1293" i="1"/>
  <c r="F1301" i="1"/>
  <c r="M1309" i="1"/>
  <c r="D1341" i="1"/>
  <c r="AA1341" i="1" s="1" a="1"/>
  <c r="AA1341" i="1" s="1"/>
  <c r="Z1341" i="1"/>
  <c r="M1349" i="1"/>
  <c r="D1381" i="1"/>
  <c r="AA1381" i="1" s="1" a="1"/>
  <c r="AA1381" i="1" s="1"/>
  <c r="M1389" i="1"/>
  <c r="B1397" i="1"/>
  <c r="Z1397" i="1"/>
  <c r="M1405" i="1"/>
  <c r="O1413" i="1"/>
  <c r="I1413" i="1"/>
  <c r="Y1413" i="1"/>
  <c r="E1413" i="1"/>
  <c r="AA1413" i="1" s="1" a="1"/>
  <c r="AA1413" i="1" s="1"/>
  <c r="T1413" i="1"/>
  <c r="Z1413" i="1"/>
  <c r="M1421" i="1"/>
  <c r="C1429" i="1"/>
  <c r="F1445" i="1"/>
  <c r="H1469" i="1"/>
  <c r="F1477" i="1"/>
  <c r="C1485" i="1"/>
  <c r="C1573" i="1"/>
  <c r="N1221" i="1"/>
  <c r="D1237" i="1"/>
  <c r="X1237" i="1"/>
  <c r="N1253" i="1"/>
  <c r="D1269" i="1"/>
  <c r="X1269" i="1"/>
  <c r="N1285" i="1"/>
  <c r="U1293" i="1"/>
  <c r="O1317" i="1"/>
  <c r="Y1317" i="1"/>
  <c r="E1317" i="1"/>
  <c r="W1317" i="1"/>
  <c r="T1357" i="1"/>
  <c r="J1357" i="1"/>
  <c r="W1357" i="1"/>
  <c r="D1429" i="1"/>
  <c r="D1485" i="1"/>
  <c r="F1573" i="1"/>
  <c r="O1221" i="1"/>
  <c r="E1237" i="1"/>
  <c r="Y1237" i="1"/>
  <c r="E1269" i="1"/>
  <c r="Y1269" i="1"/>
  <c r="V1293" i="1"/>
  <c r="B1317" i="1"/>
  <c r="X1317" i="1"/>
  <c r="B1357" i="1"/>
  <c r="X1357" i="1"/>
  <c r="P1389" i="1"/>
  <c r="F1429" i="1"/>
  <c r="F1485" i="1"/>
  <c r="I1573" i="1"/>
  <c r="U1165" i="1"/>
  <c r="U1197" i="1"/>
  <c r="P1221" i="1"/>
  <c r="U1229" i="1"/>
  <c r="F1237" i="1"/>
  <c r="Z1237" i="1"/>
  <c r="P1253" i="1"/>
  <c r="U1261" i="1"/>
  <c r="F1269" i="1"/>
  <c r="Z1269" i="1"/>
  <c r="Q1285" i="1"/>
  <c r="B1293" i="1"/>
  <c r="W1293" i="1"/>
  <c r="C1317" i="1"/>
  <c r="Z1317" i="1"/>
  <c r="Q1349" i="1"/>
  <c r="C1357" i="1"/>
  <c r="Y1357" i="1"/>
  <c r="G1429" i="1"/>
  <c r="G1485" i="1"/>
  <c r="T1517" i="1"/>
  <c r="S1517" i="1"/>
  <c r="Q1517" i="1"/>
  <c r="P1517" i="1"/>
  <c r="O1517" i="1"/>
  <c r="N1517" i="1"/>
  <c r="M1517" i="1"/>
  <c r="J1517" i="1"/>
  <c r="H1517" i="1"/>
  <c r="G1517" i="1"/>
  <c r="Y1517" i="1"/>
  <c r="E1517" i="1"/>
  <c r="L1573" i="1"/>
  <c r="G1237" i="1"/>
  <c r="G1269" i="1"/>
  <c r="C1293" i="1"/>
  <c r="X1293" i="1"/>
  <c r="D1317" i="1"/>
  <c r="R1349" i="1"/>
  <c r="D1357" i="1"/>
  <c r="Z1357" i="1"/>
  <c r="R1389" i="1"/>
  <c r="G1397" i="1"/>
  <c r="Q1405" i="1"/>
  <c r="R1421" i="1"/>
  <c r="H1429" i="1"/>
  <c r="K1445" i="1"/>
  <c r="T1453" i="1"/>
  <c r="S1453" i="1"/>
  <c r="P1453" i="1"/>
  <c r="N1453" i="1"/>
  <c r="J1453" i="1"/>
  <c r="Y1453" i="1"/>
  <c r="E1453" i="1"/>
  <c r="I1485" i="1"/>
  <c r="O1509" i="1"/>
  <c r="N1509" i="1"/>
  <c r="L1509" i="1"/>
  <c r="K1509" i="1"/>
  <c r="J1509" i="1"/>
  <c r="I1509" i="1"/>
  <c r="H1509" i="1"/>
  <c r="Y1509" i="1"/>
  <c r="E1509" i="1"/>
  <c r="W1509" i="1"/>
  <c r="C1509" i="1"/>
  <c r="V1509" i="1"/>
  <c r="B1509" i="1"/>
  <c r="T1509" i="1"/>
  <c r="B1517" i="1"/>
  <c r="Z1573" i="1"/>
  <c r="C1165" i="1"/>
  <c r="AA1165" i="1" s="1" a="1"/>
  <c r="AA1165" i="1" s="1"/>
  <c r="W1165" i="1"/>
  <c r="C1197" i="1"/>
  <c r="AA1197" i="1" s="1" a="1"/>
  <c r="AA1197" i="1" s="1"/>
  <c r="W1197" i="1"/>
  <c r="R1221" i="1"/>
  <c r="C1229" i="1"/>
  <c r="AA1229" i="1" s="1" a="1"/>
  <c r="AA1229" i="1" s="1"/>
  <c r="W1229" i="1"/>
  <c r="H1237" i="1"/>
  <c r="R1253" i="1"/>
  <c r="C1261" i="1"/>
  <c r="W1261" i="1"/>
  <c r="H1269" i="1"/>
  <c r="S1285" i="1"/>
  <c r="D1293" i="1"/>
  <c r="Y1293" i="1"/>
  <c r="K1301" i="1"/>
  <c r="R1309" i="1"/>
  <c r="F1317" i="1"/>
  <c r="Y1333" i="1"/>
  <c r="E1333" i="1"/>
  <c r="O1333" i="1"/>
  <c r="W1333" i="1"/>
  <c r="I1341" i="1"/>
  <c r="S1349" i="1"/>
  <c r="E1357" i="1"/>
  <c r="J1373" i="1"/>
  <c r="T1373" i="1"/>
  <c r="W1373" i="1"/>
  <c r="J1381" i="1"/>
  <c r="S1389" i="1"/>
  <c r="H1397" i="1"/>
  <c r="R1405" i="1"/>
  <c r="S1421" i="1"/>
  <c r="I1429" i="1"/>
  <c r="L1445" i="1"/>
  <c r="B1453" i="1"/>
  <c r="P1469" i="1"/>
  <c r="R1477" i="1"/>
  <c r="K1485" i="1"/>
  <c r="D1509" i="1"/>
  <c r="C1517" i="1"/>
  <c r="D1165" i="1"/>
  <c r="D1197" i="1"/>
  <c r="D1229" i="1"/>
  <c r="D1261" i="1"/>
  <c r="T1285" i="1"/>
  <c r="E1293" i="1"/>
  <c r="Z1293" i="1"/>
  <c r="L1301" i="1"/>
  <c r="S1309" i="1"/>
  <c r="G1317" i="1"/>
  <c r="B1333" i="1"/>
  <c r="X1333" i="1"/>
  <c r="K1341" i="1"/>
  <c r="T1349" i="1"/>
  <c r="F1357" i="1"/>
  <c r="B1373" i="1"/>
  <c r="X1373" i="1"/>
  <c r="K1381" i="1"/>
  <c r="U1389" i="1"/>
  <c r="I1397" i="1"/>
  <c r="S1405" i="1"/>
  <c r="U1421" i="1"/>
  <c r="K1429" i="1"/>
  <c r="M1445" i="1"/>
  <c r="C1453" i="1"/>
  <c r="Q1469" i="1"/>
  <c r="S1477" i="1"/>
  <c r="L1485" i="1"/>
  <c r="J1501" i="1"/>
  <c r="I1501" i="1"/>
  <c r="G1501" i="1"/>
  <c r="Z1501" i="1"/>
  <c r="F1501" i="1"/>
  <c r="Y1501" i="1"/>
  <c r="E1501" i="1"/>
  <c r="X1501" i="1"/>
  <c r="D1501" i="1"/>
  <c r="W1501" i="1"/>
  <c r="C1501" i="1"/>
  <c r="AA1501" i="1" s="1" a="1"/>
  <c r="AA1501" i="1" s="1"/>
  <c r="T1501" i="1"/>
  <c r="R1501" i="1"/>
  <c r="Q1501" i="1"/>
  <c r="O1501" i="1"/>
  <c r="F1509" i="1"/>
  <c r="D1517" i="1"/>
  <c r="O1541" i="1"/>
  <c r="N1541" i="1"/>
  <c r="M1541" i="1"/>
  <c r="L1541" i="1"/>
  <c r="K1541" i="1"/>
  <c r="J1541" i="1"/>
  <c r="I1541" i="1"/>
  <c r="H1541" i="1"/>
  <c r="Y1541" i="1"/>
  <c r="E1541" i="1"/>
  <c r="W1541" i="1"/>
  <c r="C1541" i="1"/>
  <c r="V1541" i="1"/>
  <c r="B1541" i="1"/>
  <c r="T1541" i="1"/>
  <c r="O1565" i="1"/>
  <c r="Y1565" i="1"/>
  <c r="T1565" i="1"/>
  <c r="J1565" i="1"/>
  <c r="I1565" i="1"/>
  <c r="H1565" i="1"/>
  <c r="G1565" i="1"/>
  <c r="F1565" i="1"/>
  <c r="E1565" i="1"/>
  <c r="D1565" i="1"/>
  <c r="Z1565" i="1"/>
  <c r="C1565" i="1"/>
  <c r="X1565" i="1"/>
  <c r="B1565" i="1"/>
  <c r="V1565" i="1"/>
  <c r="S1565" i="1"/>
  <c r="R1565" i="1"/>
  <c r="P1565" i="1"/>
  <c r="K1565" i="1"/>
  <c r="U1549" i="1"/>
  <c r="P1597" i="1"/>
  <c r="Q1653" i="1"/>
  <c r="T1669" i="1"/>
  <c r="S1669" i="1"/>
  <c r="Q1669" i="1"/>
  <c r="O1669" i="1"/>
  <c r="N1669" i="1"/>
  <c r="J1669" i="1"/>
  <c r="Y1669" i="1"/>
  <c r="E1669" i="1"/>
  <c r="AA1669" i="1" s="1" a="1"/>
  <c r="AA1669" i="1" s="1"/>
  <c r="U1733" i="1"/>
  <c r="T1893" i="1"/>
  <c r="S1893" i="1"/>
  <c r="R1893" i="1"/>
  <c r="Q1893" i="1"/>
  <c r="P1893" i="1"/>
  <c r="O1893" i="1"/>
  <c r="N1893" i="1"/>
  <c r="M1893" i="1"/>
  <c r="L1893" i="1"/>
  <c r="K1893" i="1"/>
  <c r="J1893" i="1"/>
  <c r="I1893" i="1"/>
  <c r="H1893" i="1"/>
  <c r="Z1893" i="1"/>
  <c r="F1893" i="1"/>
  <c r="Y1893" i="1"/>
  <c r="E1893" i="1"/>
  <c r="X1893" i="1"/>
  <c r="D1893" i="1"/>
  <c r="W1893" i="1"/>
  <c r="C1893" i="1"/>
  <c r="V1893" i="1"/>
  <c r="B1893" i="1"/>
  <c r="Y1645" i="1"/>
  <c r="E1645" i="1"/>
  <c r="V1645" i="1"/>
  <c r="B1645" i="1"/>
  <c r="T1645" i="1"/>
  <c r="O1645" i="1"/>
  <c r="J1645" i="1"/>
  <c r="R1653" i="1"/>
  <c r="Y1709" i="1"/>
  <c r="E1709" i="1"/>
  <c r="X1709" i="1"/>
  <c r="D1709" i="1"/>
  <c r="V1709" i="1"/>
  <c r="B1709" i="1"/>
  <c r="T1709" i="1"/>
  <c r="S1709" i="1"/>
  <c r="Q1709" i="1"/>
  <c r="O1709" i="1"/>
  <c r="J1709" i="1"/>
  <c r="V1733" i="1"/>
  <c r="P1741" i="1"/>
  <c r="G1893" i="1"/>
  <c r="X1733" i="1"/>
  <c r="J1461" i="1"/>
  <c r="E1549" i="1"/>
  <c r="AA1549" i="1" s="1" a="1"/>
  <c r="AA1549" i="1" s="1"/>
  <c r="Y1549" i="1"/>
  <c r="U1597" i="1"/>
  <c r="I1605" i="1"/>
  <c r="O1629" i="1"/>
  <c r="J1629" i="1"/>
  <c r="Y1629" i="1"/>
  <c r="AA1629" i="1" s="1" a="1"/>
  <c r="AA1629" i="1" s="1"/>
  <c r="E1629" i="1"/>
  <c r="T1629" i="1"/>
  <c r="Z1629" i="1"/>
  <c r="F1645" i="1"/>
  <c r="V1653" i="1"/>
  <c r="F1669" i="1"/>
  <c r="I1701" i="1"/>
  <c r="G1709" i="1"/>
  <c r="J1717" i="1"/>
  <c r="I1717" i="1"/>
  <c r="G1717" i="1"/>
  <c r="Y1717" i="1"/>
  <c r="E1717" i="1"/>
  <c r="X1717" i="1"/>
  <c r="D1717" i="1"/>
  <c r="V1717" i="1"/>
  <c r="B1717" i="1"/>
  <c r="T1717" i="1"/>
  <c r="O1717" i="1"/>
  <c r="V1597" i="1"/>
  <c r="G1645" i="1"/>
  <c r="W1653" i="1"/>
  <c r="G1669" i="1"/>
  <c r="Y1677" i="1"/>
  <c r="E1677" i="1"/>
  <c r="X1677" i="1"/>
  <c r="D1677" i="1"/>
  <c r="V1677" i="1"/>
  <c r="B1677" i="1"/>
  <c r="T1677" i="1"/>
  <c r="S1677" i="1"/>
  <c r="O1677" i="1"/>
  <c r="J1677" i="1"/>
  <c r="H1709" i="1"/>
  <c r="T1925" i="1"/>
  <c r="S1925" i="1"/>
  <c r="R1925" i="1"/>
  <c r="Q1925" i="1"/>
  <c r="P1925" i="1"/>
  <c r="O1925" i="1"/>
  <c r="N1925" i="1"/>
  <c r="M1925" i="1"/>
  <c r="L1925" i="1"/>
  <c r="K1925" i="1"/>
  <c r="J1925" i="1"/>
  <c r="I1925" i="1"/>
  <c r="H1925" i="1"/>
  <c r="Z1925" i="1"/>
  <c r="F1925" i="1"/>
  <c r="Y1925" i="1"/>
  <c r="E1925" i="1"/>
  <c r="X1925" i="1"/>
  <c r="D1925" i="1"/>
  <c r="W1925" i="1"/>
  <c r="C1925" i="1"/>
  <c r="V1925" i="1"/>
  <c r="B1925" i="1"/>
  <c r="G1549" i="1"/>
  <c r="W1597" i="1"/>
  <c r="L1605" i="1"/>
  <c r="Y1613" i="1"/>
  <c r="E1613" i="1"/>
  <c r="T1613" i="1"/>
  <c r="O1613" i="1"/>
  <c r="J1613" i="1"/>
  <c r="Z1613" i="1"/>
  <c r="H1645" i="1"/>
  <c r="X1653" i="1"/>
  <c r="H1669" i="1"/>
  <c r="C1677" i="1"/>
  <c r="I1709" i="1"/>
  <c r="O1725" i="1"/>
  <c r="N1725" i="1"/>
  <c r="L1725" i="1"/>
  <c r="J1725" i="1"/>
  <c r="I1725" i="1"/>
  <c r="G1725" i="1"/>
  <c r="Y1725" i="1"/>
  <c r="E1725" i="1"/>
  <c r="T1725" i="1"/>
  <c r="G1925" i="1"/>
  <c r="H1549" i="1"/>
  <c r="M1605" i="1"/>
  <c r="B1613" i="1"/>
  <c r="D1629" i="1"/>
  <c r="I1645" i="1"/>
  <c r="I1669" i="1"/>
  <c r="F1677" i="1"/>
  <c r="M1701" i="1"/>
  <c r="K1709" i="1"/>
  <c r="H1717" i="1"/>
  <c r="B1725" i="1"/>
  <c r="U1925" i="1"/>
  <c r="O1597" i="1"/>
  <c r="J1597" i="1"/>
  <c r="Y1597" i="1"/>
  <c r="E1597" i="1"/>
  <c r="T1597" i="1"/>
  <c r="Z1597" i="1"/>
  <c r="J1653" i="1"/>
  <c r="G1653" i="1"/>
  <c r="Y1653" i="1"/>
  <c r="E1653" i="1"/>
  <c r="T1653" i="1"/>
  <c r="O1653" i="1"/>
  <c r="T1733" i="1"/>
  <c r="S1733" i="1"/>
  <c r="Q1733" i="1"/>
  <c r="O1733" i="1"/>
  <c r="N1733" i="1"/>
  <c r="L1733" i="1"/>
  <c r="J1733" i="1"/>
  <c r="Y1733" i="1"/>
  <c r="E1733" i="1"/>
  <c r="O1461" i="1"/>
  <c r="O1493" i="1"/>
  <c r="O1525" i="1"/>
  <c r="J1549" i="1"/>
  <c r="O1557" i="1"/>
  <c r="B1597" i="1"/>
  <c r="P1605" i="1"/>
  <c r="D1613" i="1"/>
  <c r="R1621" i="1"/>
  <c r="G1629" i="1"/>
  <c r="L1645" i="1"/>
  <c r="B1653" i="1"/>
  <c r="U1661" i="1"/>
  <c r="L1669" i="1"/>
  <c r="H1677" i="1"/>
  <c r="J1685" i="1"/>
  <c r="I1685" i="1"/>
  <c r="G1685" i="1"/>
  <c r="Y1685" i="1"/>
  <c r="E1685" i="1"/>
  <c r="X1685" i="1"/>
  <c r="D1685" i="1"/>
  <c r="T1685" i="1"/>
  <c r="O1685" i="1"/>
  <c r="R1701" i="1"/>
  <c r="M1709" i="1"/>
  <c r="L1717" i="1"/>
  <c r="D1725" i="1"/>
  <c r="B1733" i="1"/>
  <c r="AA1733" i="1" s="1" a="1"/>
  <c r="AA1733" i="1" s="1"/>
  <c r="T1957" i="1"/>
  <c r="S1957" i="1"/>
  <c r="R1957" i="1"/>
  <c r="Q1957" i="1"/>
  <c r="P1957" i="1"/>
  <c r="O1957" i="1"/>
  <c r="N1957" i="1"/>
  <c r="M1957" i="1"/>
  <c r="L1957" i="1"/>
  <c r="K1957" i="1"/>
  <c r="J1957" i="1"/>
  <c r="I1957" i="1"/>
  <c r="H1957" i="1"/>
  <c r="Z1957" i="1"/>
  <c r="F1957" i="1"/>
  <c r="Y1957" i="1"/>
  <c r="E1957" i="1"/>
  <c r="X1957" i="1"/>
  <c r="D1957" i="1"/>
  <c r="W1957" i="1"/>
  <c r="C1957" i="1"/>
  <c r="V1957" i="1"/>
  <c r="B1957" i="1"/>
  <c r="T1797" i="1"/>
  <c r="S1797" i="1"/>
  <c r="R1797" i="1"/>
  <c r="Q1797" i="1"/>
  <c r="P1797" i="1"/>
  <c r="O1797" i="1"/>
  <c r="N1797" i="1"/>
  <c r="M1797" i="1"/>
  <c r="L1797" i="1"/>
  <c r="J1797" i="1"/>
  <c r="H1797" i="1"/>
  <c r="Y1797" i="1"/>
  <c r="E1797" i="1"/>
  <c r="L1549" i="1"/>
  <c r="D1597" i="1"/>
  <c r="R1605" i="1"/>
  <c r="N1645" i="1"/>
  <c r="D1653" i="1"/>
  <c r="P1669" i="1"/>
  <c r="P1709" i="1"/>
  <c r="D1733" i="1"/>
  <c r="Y1741" i="1"/>
  <c r="E1741" i="1"/>
  <c r="X1741" i="1"/>
  <c r="D1741" i="1"/>
  <c r="V1741" i="1"/>
  <c r="B1741" i="1"/>
  <c r="T1741" i="1"/>
  <c r="S1741" i="1"/>
  <c r="R1741" i="1"/>
  <c r="Q1741" i="1"/>
  <c r="O1741" i="1"/>
  <c r="J1741" i="1"/>
  <c r="B1797" i="1"/>
  <c r="AA1797" i="1" s="1" a="1"/>
  <c r="AA1797" i="1" s="1"/>
  <c r="T1861" i="1"/>
  <c r="S1861" i="1"/>
  <c r="R1861" i="1"/>
  <c r="Q1861" i="1"/>
  <c r="P1861" i="1"/>
  <c r="O1861" i="1"/>
  <c r="N1861" i="1"/>
  <c r="M1861" i="1"/>
  <c r="L1861" i="1"/>
  <c r="K1861" i="1"/>
  <c r="J1861" i="1"/>
  <c r="I1861" i="1"/>
  <c r="H1861" i="1"/>
  <c r="Z1861" i="1"/>
  <c r="F1861" i="1"/>
  <c r="Y1861" i="1"/>
  <c r="E1861" i="1"/>
  <c r="X1861" i="1"/>
  <c r="D1861" i="1"/>
  <c r="V1861" i="1"/>
  <c r="B1861" i="1"/>
  <c r="U1957" i="1"/>
  <c r="M1549" i="1"/>
  <c r="F1597" i="1"/>
  <c r="S1605" i="1"/>
  <c r="H1613" i="1"/>
  <c r="K1629" i="1"/>
  <c r="P1645" i="1"/>
  <c r="F1653" i="1"/>
  <c r="R1669" i="1"/>
  <c r="L1677" i="1"/>
  <c r="W1701" i="1"/>
  <c r="R1709" i="1"/>
  <c r="P1717" i="1"/>
  <c r="K1725" i="1"/>
  <c r="F1733" i="1"/>
  <c r="C1741" i="1"/>
  <c r="C1797" i="1"/>
  <c r="S1461" i="1"/>
  <c r="S1493" i="1"/>
  <c r="S1525" i="1"/>
  <c r="N1549" i="1"/>
  <c r="S1557" i="1"/>
  <c r="G1597" i="1"/>
  <c r="U1605" i="1"/>
  <c r="I1613" i="1"/>
  <c r="L1629" i="1"/>
  <c r="T1637" i="1"/>
  <c r="Q1637" i="1"/>
  <c r="O1637" i="1"/>
  <c r="J1637" i="1"/>
  <c r="Y1637" i="1"/>
  <c r="E1637" i="1"/>
  <c r="AA1637" i="1" s="1" a="1"/>
  <c r="AA1637" i="1" s="1"/>
  <c r="Q1645" i="1"/>
  <c r="H1653" i="1"/>
  <c r="U1669" i="1"/>
  <c r="M1677" i="1"/>
  <c r="H1685" i="1"/>
  <c r="AA1685" i="1" s="1" a="1"/>
  <c r="AA1685" i="1" s="1"/>
  <c r="O1693" i="1"/>
  <c r="N1693" i="1"/>
  <c r="L1693" i="1"/>
  <c r="J1693" i="1"/>
  <c r="I1693" i="1"/>
  <c r="Y1693" i="1"/>
  <c r="E1693" i="1"/>
  <c r="T1693" i="1"/>
  <c r="X1701" i="1"/>
  <c r="U1709" i="1"/>
  <c r="Q1717" i="1"/>
  <c r="M1725" i="1"/>
  <c r="G1733" i="1"/>
  <c r="F1741" i="1"/>
  <c r="J1749" i="1"/>
  <c r="I1749" i="1"/>
  <c r="G1749" i="1"/>
  <c r="Y1749" i="1"/>
  <c r="E1749" i="1"/>
  <c r="X1749" i="1"/>
  <c r="D1749" i="1"/>
  <c r="W1749" i="1"/>
  <c r="C1749" i="1"/>
  <c r="V1749" i="1"/>
  <c r="B1749" i="1"/>
  <c r="T1749" i="1"/>
  <c r="O1749" i="1"/>
  <c r="O1757" i="1"/>
  <c r="N1757" i="1"/>
  <c r="L1757" i="1"/>
  <c r="J1757" i="1"/>
  <c r="I1757" i="1"/>
  <c r="H1757" i="1"/>
  <c r="G1757" i="1"/>
  <c r="Y1757" i="1"/>
  <c r="E1757" i="1"/>
  <c r="T1757" i="1"/>
  <c r="T1765" i="1"/>
  <c r="S1765" i="1"/>
  <c r="Q1765" i="1"/>
  <c r="O1765" i="1"/>
  <c r="N1765" i="1"/>
  <c r="M1765" i="1"/>
  <c r="L1765" i="1"/>
  <c r="J1765" i="1"/>
  <c r="Y1765" i="1"/>
  <c r="E1765" i="1"/>
  <c r="O1789" i="1"/>
  <c r="N1789" i="1"/>
  <c r="L1789" i="1"/>
  <c r="K1789" i="1"/>
  <c r="J1789" i="1"/>
  <c r="I1789" i="1"/>
  <c r="H1789" i="1"/>
  <c r="G1789" i="1"/>
  <c r="Y1789" i="1"/>
  <c r="E1789" i="1"/>
  <c r="W1789" i="1"/>
  <c r="C1789" i="1"/>
  <c r="T1789" i="1"/>
  <c r="D1797" i="1"/>
  <c r="G1861" i="1"/>
  <c r="O1549" i="1"/>
  <c r="H1597" i="1"/>
  <c r="V1605" i="1"/>
  <c r="K1613" i="1"/>
  <c r="M1629" i="1"/>
  <c r="R1645" i="1"/>
  <c r="I1653" i="1"/>
  <c r="V1669" i="1"/>
  <c r="N1677" i="1"/>
  <c r="W1709" i="1"/>
  <c r="R1717" i="1"/>
  <c r="P1725" i="1"/>
  <c r="H1733" i="1"/>
  <c r="G1741" i="1"/>
  <c r="AA1789" i="1" a="1"/>
  <c r="AA1789" i="1" s="1"/>
  <c r="F1797" i="1"/>
  <c r="T1829" i="1"/>
  <c r="S1829" i="1"/>
  <c r="R1829" i="1"/>
  <c r="Q1829" i="1"/>
  <c r="P1829" i="1"/>
  <c r="O1829" i="1"/>
  <c r="N1829" i="1"/>
  <c r="M1829" i="1"/>
  <c r="L1829" i="1"/>
  <c r="K1829" i="1"/>
  <c r="J1829" i="1"/>
  <c r="I1829" i="1"/>
  <c r="H1829" i="1"/>
  <c r="Y1829" i="1"/>
  <c r="E1829" i="1"/>
  <c r="U1861" i="1"/>
  <c r="T1989" i="1"/>
  <c r="S1989" i="1"/>
  <c r="R1989" i="1"/>
  <c r="Q1989" i="1"/>
  <c r="P1989" i="1"/>
  <c r="O1989" i="1"/>
  <c r="N1989" i="1"/>
  <c r="M1989" i="1"/>
  <c r="L1989" i="1"/>
  <c r="K1989" i="1"/>
  <c r="J1989" i="1"/>
  <c r="I1989" i="1"/>
  <c r="H1989" i="1"/>
  <c r="Z1989" i="1"/>
  <c r="F1989" i="1"/>
  <c r="Y1989" i="1"/>
  <c r="E1989" i="1"/>
  <c r="X1989" i="1"/>
  <c r="D1989" i="1"/>
  <c r="W1989" i="1"/>
  <c r="C1989" i="1"/>
  <c r="V1989" i="1"/>
  <c r="B1989" i="1"/>
  <c r="U1461" i="1"/>
  <c r="U1493" i="1"/>
  <c r="U1525" i="1"/>
  <c r="P1549" i="1"/>
  <c r="U1557" i="1"/>
  <c r="I1597" i="1"/>
  <c r="W1605" i="1"/>
  <c r="L1613" i="1"/>
  <c r="J1621" i="1"/>
  <c r="Y1621" i="1"/>
  <c r="E1621" i="1"/>
  <c r="AA1621" i="1" s="1" a="1"/>
  <c r="AA1621" i="1" s="1"/>
  <c r="T1621" i="1"/>
  <c r="O1621" i="1"/>
  <c r="Z1621" i="1"/>
  <c r="N1629" i="1"/>
  <c r="S1645" i="1"/>
  <c r="K1653" i="1"/>
  <c r="O1661" i="1"/>
  <c r="N1661" i="1"/>
  <c r="L1661" i="1"/>
  <c r="J1661" i="1"/>
  <c r="Y1661" i="1"/>
  <c r="E1661" i="1"/>
  <c r="AA1661" i="1" s="1" a="1"/>
  <c r="AA1661" i="1" s="1"/>
  <c r="T1661" i="1"/>
  <c r="W1669" i="1"/>
  <c r="P1677" i="1"/>
  <c r="Z1709" i="1"/>
  <c r="S1717" i="1"/>
  <c r="Q1725" i="1"/>
  <c r="I1733" i="1"/>
  <c r="H1741" i="1"/>
  <c r="H1749" i="1"/>
  <c r="C1757" i="1"/>
  <c r="AA1757" i="1" s="1" a="1"/>
  <c r="AA1757" i="1" s="1"/>
  <c r="C1765" i="1"/>
  <c r="AA1765" i="1" s="1" a="1"/>
  <c r="AA1765" i="1" s="1"/>
  <c r="Y1773" i="1"/>
  <c r="E1773" i="1"/>
  <c r="X1773" i="1"/>
  <c r="D1773" i="1"/>
  <c r="V1773" i="1"/>
  <c r="B1773" i="1"/>
  <c r="U1773" i="1"/>
  <c r="T1773" i="1"/>
  <c r="S1773" i="1"/>
  <c r="R1773" i="1"/>
  <c r="Q1773" i="1"/>
  <c r="O1773" i="1"/>
  <c r="J1773" i="1"/>
  <c r="D1789" i="1"/>
  <c r="G1797" i="1"/>
  <c r="B1829" i="1"/>
  <c r="W1861" i="1"/>
  <c r="G1989" i="1"/>
  <c r="Q1549" i="1"/>
  <c r="K1597" i="1"/>
  <c r="M1613" i="1"/>
  <c r="P1629" i="1"/>
  <c r="U1645" i="1"/>
  <c r="L1653" i="1"/>
  <c r="X1669" i="1"/>
  <c r="Q1677" i="1"/>
  <c r="U1717" i="1"/>
  <c r="R1725" i="1"/>
  <c r="K1733" i="1"/>
  <c r="I1741" i="1"/>
  <c r="J1781" i="1"/>
  <c r="I1781" i="1"/>
  <c r="G1781" i="1"/>
  <c r="Z1781" i="1"/>
  <c r="F1781" i="1"/>
  <c r="Y1781" i="1"/>
  <c r="E1781" i="1"/>
  <c r="X1781" i="1"/>
  <c r="D1781" i="1"/>
  <c r="W1781" i="1"/>
  <c r="C1781" i="1"/>
  <c r="V1781" i="1"/>
  <c r="B1781" i="1"/>
  <c r="T1781" i="1"/>
  <c r="R1781" i="1"/>
  <c r="O1781" i="1"/>
  <c r="I1797" i="1"/>
  <c r="U1989" i="1"/>
  <c r="R1549" i="1"/>
  <c r="L1597" i="1"/>
  <c r="T1605" i="1"/>
  <c r="O1605" i="1"/>
  <c r="J1605" i="1"/>
  <c r="Y1605" i="1"/>
  <c r="E1605" i="1"/>
  <c r="Z1605" i="1"/>
  <c r="W1645" i="1"/>
  <c r="M1653" i="1"/>
  <c r="Z1669" i="1"/>
  <c r="R1677" i="1"/>
  <c r="T1701" i="1"/>
  <c r="S1701" i="1"/>
  <c r="Q1701" i="1"/>
  <c r="O1701" i="1"/>
  <c r="N1701" i="1"/>
  <c r="J1701" i="1"/>
  <c r="Y1701" i="1"/>
  <c r="E1701" i="1"/>
  <c r="W1717" i="1"/>
  <c r="S1725" i="1"/>
  <c r="M1733" i="1"/>
  <c r="K1741" i="1"/>
  <c r="K1797" i="1"/>
  <c r="X1461" i="1"/>
  <c r="S1549" i="1"/>
  <c r="M1597" i="1"/>
  <c r="B1605" i="1"/>
  <c r="P1613" i="1"/>
  <c r="R1629" i="1"/>
  <c r="X1645" i="1"/>
  <c r="N1653" i="1"/>
  <c r="U1677" i="1"/>
  <c r="P1685" i="1"/>
  <c r="B1701" i="1"/>
  <c r="Z1717" i="1"/>
  <c r="U1725" i="1"/>
  <c r="P1733" i="1"/>
  <c r="L1741" i="1"/>
  <c r="K1781" i="1"/>
  <c r="P1789" i="1"/>
  <c r="U1797" i="1"/>
  <c r="F1829" i="1"/>
  <c r="E1461" i="1"/>
  <c r="E1493" i="1"/>
  <c r="E1525" i="1"/>
  <c r="E1557" i="1"/>
  <c r="J1589" i="1"/>
  <c r="Y1589" i="1"/>
  <c r="E1589" i="1"/>
  <c r="AA1589" i="1" s="1" a="1"/>
  <c r="AA1589" i="1" s="1"/>
  <c r="T1589" i="1"/>
  <c r="O1589" i="1"/>
  <c r="Z1589" i="1"/>
  <c r="N1597" i="1"/>
  <c r="C1605" i="1"/>
  <c r="Q1613" i="1"/>
  <c r="F1621" i="1"/>
  <c r="S1629" i="1"/>
  <c r="H1637" i="1"/>
  <c r="Z1645" i="1"/>
  <c r="P1653" i="1"/>
  <c r="F1661" i="1"/>
  <c r="W1677" i="1"/>
  <c r="Q1685" i="1"/>
  <c r="C1701" i="1"/>
  <c r="V1725" i="1"/>
  <c r="R1733" i="1"/>
  <c r="M1741" i="1"/>
  <c r="N1749" i="1"/>
  <c r="M1757" i="1"/>
  <c r="H1765" i="1"/>
  <c r="H1773" i="1"/>
  <c r="L1781" i="1"/>
  <c r="Q1789" i="1"/>
  <c r="V1797" i="1"/>
  <c r="G1829" i="1"/>
  <c r="Q1853" i="1"/>
  <c r="S1917" i="1"/>
  <c r="S1949" i="1"/>
  <c r="S1981" i="1"/>
  <c r="J1805" i="1"/>
  <c r="O1813" i="1"/>
  <c r="J1837" i="1"/>
  <c r="O1845" i="1"/>
  <c r="T1853" i="1"/>
  <c r="J1869" i="1"/>
  <c r="O1877" i="1"/>
  <c r="T1885" i="1"/>
  <c r="J1901" i="1"/>
  <c r="O1909" i="1"/>
  <c r="T1917" i="1"/>
  <c r="J1933" i="1"/>
  <c r="O1941" i="1"/>
  <c r="T1949" i="1"/>
  <c r="O1973" i="1"/>
  <c r="T1981" i="1"/>
  <c r="T2013" i="1"/>
  <c r="U1853" i="1"/>
  <c r="U1885" i="1"/>
  <c r="U1917" i="1"/>
  <c r="U1949" i="1"/>
  <c r="U1981" i="1"/>
  <c r="U2013" i="1"/>
  <c r="R1813" i="1"/>
  <c r="R1845" i="1"/>
  <c r="C1853" i="1"/>
  <c r="AA1853" i="1" s="1" a="1"/>
  <c r="AA1853" i="1" s="1"/>
  <c r="W1853" i="1"/>
  <c r="R1877" i="1"/>
  <c r="C1885" i="1"/>
  <c r="AA1885" i="1" s="1" a="1"/>
  <c r="AA1885" i="1" s="1"/>
  <c r="W1885" i="1"/>
  <c r="R1909" i="1"/>
  <c r="C1917" i="1"/>
  <c r="W1917" i="1"/>
  <c r="R1941" i="1"/>
  <c r="C1949" i="1"/>
  <c r="AA1949" i="1" s="1" a="1"/>
  <c r="AA1949" i="1" s="1"/>
  <c r="W1949" i="1"/>
  <c r="R1973" i="1"/>
  <c r="C1981" i="1"/>
  <c r="AA1981" i="1" s="1" a="1"/>
  <c r="AA1981" i="1" s="1"/>
  <c r="W1981" i="1"/>
  <c r="R2005" i="1"/>
  <c r="C2013" i="1"/>
  <c r="AA2013" i="1" s="1" a="1"/>
  <c r="AA2013" i="1" s="1"/>
  <c r="W2013" i="1"/>
  <c r="D1853" i="1"/>
  <c r="X1853" i="1"/>
  <c r="S1877" i="1"/>
  <c r="D1885" i="1"/>
  <c r="X1885" i="1"/>
  <c r="S1909" i="1"/>
  <c r="D1917" i="1"/>
  <c r="X1917" i="1"/>
  <c r="N1933" i="1"/>
  <c r="S1941" i="1"/>
  <c r="D1949" i="1"/>
  <c r="X1949" i="1"/>
  <c r="N1965" i="1"/>
  <c r="S1973" i="1"/>
  <c r="D1981" i="1"/>
  <c r="X1981" i="1"/>
  <c r="N1997" i="1"/>
  <c r="S2005" i="1"/>
  <c r="D2013" i="1"/>
  <c r="X2013" i="1"/>
  <c r="O1805" i="1"/>
  <c r="T1813" i="1"/>
  <c r="O1837" i="1"/>
  <c r="T1845" i="1"/>
  <c r="E1853" i="1"/>
  <c r="Y1853" i="1"/>
  <c r="O1869" i="1"/>
  <c r="T1877" i="1"/>
  <c r="E1885" i="1"/>
  <c r="Y1885" i="1"/>
  <c r="O1901" i="1"/>
  <c r="T1909" i="1"/>
  <c r="E1917" i="1"/>
  <c r="Y1917" i="1"/>
  <c r="O1933" i="1"/>
  <c r="T1941" i="1"/>
  <c r="E1949" i="1"/>
  <c r="Y1949" i="1"/>
  <c r="O1965" i="1"/>
  <c r="T1973" i="1"/>
  <c r="E1981" i="1"/>
  <c r="Y1981" i="1"/>
  <c r="O1997" i="1"/>
  <c r="T2005" i="1"/>
  <c r="E2013" i="1"/>
  <c r="Y2013" i="1"/>
  <c r="U1813" i="1"/>
  <c r="U1845" i="1"/>
  <c r="F1853" i="1"/>
  <c r="Z1853" i="1"/>
  <c r="U1877" i="1"/>
  <c r="F1885" i="1"/>
  <c r="Z1885" i="1"/>
  <c r="U1909" i="1"/>
  <c r="F1917" i="1"/>
  <c r="Z1917" i="1"/>
  <c r="U1941" i="1"/>
  <c r="F1949" i="1"/>
  <c r="Z1949" i="1"/>
  <c r="U1973" i="1"/>
  <c r="F1981" i="1"/>
  <c r="Z1981" i="1"/>
  <c r="P1997" i="1"/>
  <c r="U2005" i="1"/>
  <c r="F2013" i="1"/>
  <c r="Z2013" i="1"/>
  <c r="Q1805" i="1"/>
  <c r="B1813" i="1"/>
  <c r="V1813" i="1"/>
  <c r="Q1837" i="1"/>
  <c r="B1845" i="1"/>
  <c r="V1845" i="1"/>
  <c r="G1853" i="1"/>
  <c r="Q1869" i="1"/>
  <c r="B1877" i="1"/>
  <c r="V1877" i="1"/>
  <c r="G1885" i="1"/>
  <c r="Q1901" i="1"/>
  <c r="B1909" i="1"/>
  <c r="V1909" i="1"/>
  <c r="G1917" i="1"/>
  <c r="AA1917" i="1" s="1" a="1"/>
  <c r="AA1917" i="1" s="1"/>
  <c r="Q1933" i="1"/>
  <c r="B1941" i="1"/>
  <c r="V1941" i="1"/>
  <c r="G1949" i="1"/>
  <c r="Q1965" i="1"/>
  <c r="B1973" i="1"/>
  <c r="V1973" i="1"/>
  <c r="G1981" i="1"/>
  <c r="Q1997" i="1"/>
  <c r="B2005" i="1"/>
  <c r="V2005" i="1"/>
  <c r="G2013" i="1"/>
  <c r="R1805" i="1"/>
  <c r="C1813" i="1"/>
  <c r="W1813" i="1"/>
  <c r="R1837" i="1"/>
  <c r="C1845" i="1"/>
  <c r="W1845" i="1"/>
  <c r="H1853" i="1"/>
  <c r="R1869" i="1"/>
  <c r="C1877" i="1"/>
  <c r="W1877" i="1"/>
  <c r="H1885" i="1"/>
  <c r="R1901" i="1"/>
  <c r="C1909" i="1"/>
  <c r="W1909" i="1"/>
  <c r="H1917" i="1"/>
  <c r="R1933" i="1"/>
  <c r="C1941" i="1"/>
  <c r="W1941" i="1"/>
  <c r="H1949" i="1"/>
  <c r="R1965" i="1"/>
  <c r="C1973" i="1"/>
  <c r="W1973" i="1"/>
  <c r="H1981" i="1"/>
  <c r="R1997" i="1"/>
  <c r="C2005" i="1"/>
  <c r="W2005" i="1"/>
  <c r="H2013" i="1"/>
  <c r="S1805" i="1"/>
  <c r="D1813" i="1"/>
  <c r="X1813" i="1"/>
  <c r="S1837" i="1"/>
  <c r="D1845" i="1"/>
  <c r="X1845" i="1"/>
  <c r="I1853" i="1"/>
  <c r="S1869" i="1"/>
  <c r="D1877" i="1"/>
  <c r="X1877" i="1"/>
  <c r="I1885" i="1"/>
  <c r="S1901" i="1"/>
  <c r="D1909" i="1"/>
  <c r="X1909" i="1"/>
  <c r="I1917" i="1"/>
  <c r="S1933" i="1"/>
  <c r="D1941" i="1"/>
  <c r="X1941" i="1"/>
  <c r="I1949" i="1"/>
  <c r="S1965" i="1"/>
  <c r="D1973" i="1"/>
  <c r="X1973" i="1"/>
  <c r="I1981" i="1"/>
  <c r="S1997" i="1"/>
  <c r="D2005" i="1"/>
  <c r="X2005" i="1"/>
  <c r="I2013" i="1"/>
  <c r="T1805" i="1"/>
  <c r="E1813" i="1"/>
  <c r="Y1813" i="1"/>
  <c r="T1837" i="1"/>
  <c r="E1845" i="1"/>
  <c r="Y1845" i="1"/>
  <c r="J1853" i="1"/>
  <c r="T1869" i="1"/>
  <c r="E1877" i="1"/>
  <c r="Y1877" i="1"/>
  <c r="J1885" i="1"/>
  <c r="T1901" i="1"/>
  <c r="E1909" i="1"/>
  <c r="Y1909" i="1"/>
  <c r="J1917" i="1"/>
  <c r="T1933" i="1"/>
  <c r="E1941" i="1"/>
  <c r="Y1941" i="1"/>
  <c r="J1949" i="1"/>
  <c r="T1965" i="1"/>
  <c r="E1973" i="1"/>
  <c r="Y1973" i="1"/>
  <c r="J1981" i="1"/>
  <c r="T1997" i="1"/>
  <c r="E2005" i="1"/>
  <c r="Y2005" i="1"/>
  <c r="J2013" i="1"/>
  <c r="U1805" i="1"/>
  <c r="F1813" i="1"/>
  <c r="Z1813" i="1"/>
  <c r="U1837" i="1"/>
  <c r="F1845" i="1"/>
  <c r="Z1845" i="1"/>
  <c r="K1853" i="1"/>
  <c r="U1869" i="1"/>
  <c r="F1877" i="1"/>
  <c r="Z1877" i="1"/>
  <c r="K1885" i="1"/>
  <c r="U1901" i="1"/>
  <c r="F1909" i="1"/>
  <c r="Z1909" i="1"/>
  <c r="K1917" i="1"/>
  <c r="U1933" i="1"/>
  <c r="F1941" i="1"/>
  <c r="Z1941" i="1"/>
  <c r="K1949" i="1"/>
  <c r="U1965" i="1"/>
  <c r="F1973" i="1"/>
  <c r="Z1973" i="1"/>
  <c r="K1981" i="1"/>
  <c r="U1997" i="1"/>
  <c r="F2005" i="1"/>
  <c r="Z2005" i="1"/>
  <c r="K2013" i="1"/>
  <c r="B1805" i="1"/>
  <c r="V1805" i="1"/>
  <c r="G1813" i="1"/>
  <c r="B1837" i="1"/>
  <c r="V1837" i="1"/>
  <c r="G1845" i="1"/>
  <c r="L1853" i="1"/>
  <c r="B1869" i="1"/>
  <c r="V1869" i="1"/>
  <c r="G1877" i="1"/>
  <c r="L1885" i="1"/>
  <c r="B1901" i="1"/>
  <c r="V1901" i="1"/>
  <c r="G1909" i="1"/>
  <c r="L1917" i="1"/>
  <c r="B1933" i="1"/>
  <c r="V1933" i="1"/>
  <c r="G1941" i="1"/>
  <c r="L1949" i="1"/>
  <c r="B1965" i="1"/>
  <c r="V1965" i="1"/>
  <c r="G1973" i="1"/>
  <c r="L1981" i="1"/>
  <c r="B1997" i="1"/>
  <c r="V1997" i="1"/>
  <c r="G2005" i="1"/>
  <c r="L2013" i="1"/>
  <c r="W1805" i="1"/>
  <c r="H1813" i="1"/>
  <c r="C1837" i="1"/>
  <c r="W1837" i="1"/>
  <c r="H1845" i="1"/>
  <c r="M1853" i="1"/>
  <c r="C1869" i="1"/>
  <c r="W1869" i="1"/>
  <c r="H1877" i="1"/>
  <c r="M1885" i="1"/>
  <c r="C1901" i="1"/>
  <c r="W1901" i="1"/>
  <c r="H1909" i="1"/>
  <c r="M1917" i="1"/>
  <c r="C1933" i="1"/>
  <c r="W1933" i="1"/>
  <c r="H1941" i="1"/>
  <c r="M1949" i="1"/>
  <c r="C1965" i="1"/>
  <c r="W1965" i="1"/>
  <c r="H1973" i="1"/>
  <c r="M1981" i="1"/>
  <c r="C1997" i="1"/>
  <c r="W1997" i="1"/>
  <c r="H2005" i="1"/>
  <c r="M2013" i="1"/>
  <c r="D1805" i="1"/>
  <c r="X1805" i="1"/>
  <c r="I1813" i="1"/>
  <c r="D1837" i="1"/>
  <c r="X1837" i="1"/>
  <c r="I1845" i="1"/>
  <c r="N1853" i="1"/>
  <c r="D1869" i="1"/>
  <c r="X1869" i="1"/>
  <c r="I1877" i="1"/>
  <c r="N1885" i="1"/>
  <c r="D1901" i="1"/>
  <c r="X1901" i="1"/>
  <c r="I1909" i="1"/>
  <c r="N1917" i="1"/>
  <c r="D1933" i="1"/>
  <c r="X1933" i="1"/>
  <c r="I1941" i="1"/>
  <c r="N1949" i="1"/>
  <c r="D1965" i="1"/>
  <c r="X1965" i="1"/>
  <c r="I1973" i="1"/>
  <c r="N1981" i="1"/>
  <c r="D1997" i="1"/>
  <c r="X1997" i="1"/>
  <c r="I2005" i="1"/>
  <c r="N2013" i="1"/>
  <c r="E1805" i="1"/>
  <c r="E1837" i="1"/>
  <c r="E1869" i="1"/>
  <c r="E1901" i="1"/>
  <c r="E1933" i="1"/>
  <c r="E1965" i="1"/>
  <c r="E1997" i="1"/>
  <c r="AA1805" i="1" l="1" a="1"/>
  <c r="AA1805" i="1" s="1"/>
  <c r="AA1461" i="1" a="1"/>
  <c r="AA1461" i="1" s="1"/>
  <c r="AA1893" i="1" a="1"/>
  <c r="AA1893" i="1" s="1"/>
  <c r="AA1565" i="1" a="1"/>
  <c r="AA1565" i="1" s="1"/>
  <c r="AA1293" i="1" a="1"/>
  <c r="AA1293" i="1" s="1"/>
  <c r="AA1317" i="1" a="1"/>
  <c r="AA1317" i="1" s="1"/>
  <c r="AA1397" i="1" a="1"/>
  <c r="AA1397" i="1" s="1"/>
  <c r="AA1573" i="1" a="1"/>
  <c r="AA1573" i="1" s="1"/>
  <c r="AA957" i="1" a="1"/>
  <c r="AA957" i="1" s="1"/>
  <c r="AA117" i="1" a="1"/>
  <c r="AA117" i="1" s="1"/>
  <c r="AA1773" i="1" a="1"/>
  <c r="AA1773" i="1" s="1"/>
  <c r="AA1965" i="1" a="1"/>
  <c r="AA1965" i="1" s="1"/>
  <c r="AA1749" i="1" a="1"/>
  <c r="AA1749" i="1" s="1"/>
  <c r="AA1957" i="1" a="1"/>
  <c r="AA1957" i="1" s="1"/>
  <c r="AA1653" i="1" a="1"/>
  <c r="AA1653" i="1" s="1"/>
  <c r="AA1509" i="1" a="1"/>
  <c r="AA1509" i="1" s="1"/>
  <c r="AA1237" i="1" a="1"/>
  <c r="AA1237" i="1" s="1"/>
  <c r="AA901" i="1" a="1"/>
  <c r="AA901" i="1" s="1"/>
  <c r="AA1069" i="1" a="1"/>
  <c r="AA1069" i="1" s="1"/>
  <c r="AA709" i="1" a="1"/>
  <c r="AA709" i="1" s="1"/>
  <c r="AA493" i="1" a="1"/>
  <c r="AA493" i="1" s="1"/>
  <c r="AA197" i="1" a="1"/>
  <c r="AA197" i="1" s="1"/>
  <c r="AA1485" i="1" a="1"/>
  <c r="AA1485" i="1" s="1"/>
  <c r="AA1221" i="1" a="1"/>
  <c r="AA1221" i="1" s="1"/>
  <c r="AA1173" i="1" a="1"/>
  <c r="AA1173" i="1" s="1"/>
  <c r="AA301" i="1" a="1"/>
  <c r="AA301" i="1" s="1"/>
  <c r="AA1909" i="1" a="1"/>
  <c r="AA1909" i="1" s="1"/>
  <c r="AA1861" i="1" a="1"/>
  <c r="AA1861" i="1" s="1"/>
  <c r="AA1613" i="1" a="1"/>
  <c r="AA1613" i="1" s="1"/>
  <c r="AA1333" i="1" a="1"/>
  <c r="AA1333" i="1" s="1"/>
  <c r="AA1429" i="1" a="1"/>
  <c r="AA1429" i="1" s="1"/>
  <c r="AA1533" i="1" a="1"/>
  <c r="AA1533" i="1" s="1"/>
  <c r="AA877" i="1" a="1"/>
  <c r="AA877" i="1" s="1"/>
  <c r="AA677" i="1" a="1"/>
  <c r="AA677" i="1" s="1"/>
  <c r="AA325" i="1" a="1"/>
  <c r="AA325" i="1" s="1"/>
  <c r="AA733" i="1" a="1"/>
  <c r="AA733" i="1" s="1"/>
  <c r="AA1029" i="1" a="1"/>
  <c r="AA1029" i="1" s="1"/>
  <c r="AA1933" i="1" a="1"/>
  <c r="AA1933" i="1" s="1"/>
  <c r="AA1709" i="1" a="1"/>
  <c r="AA1709" i="1" s="1"/>
  <c r="AA869" i="1" a="1"/>
  <c r="AA869" i="1" s="1"/>
  <c r="AA765" i="1" a="1"/>
  <c r="AA765" i="1" s="1"/>
  <c r="AA661" i="1" a="1"/>
  <c r="AA661" i="1" s="1"/>
  <c r="AA645" i="1" a="1"/>
  <c r="AA645" i="1" s="1"/>
  <c r="AA413" i="1" a="1"/>
  <c r="AA413" i="1" s="1"/>
  <c r="AA421" i="1" a="1"/>
  <c r="AA421" i="1" s="1"/>
  <c r="AA269" i="1" a="1"/>
  <c r="AA269" i="1" s="1"/>
  <c r="AA365" i="1" a="1"/>
  <c r="AA365" i="1" s="1"/>
  <c r="AA37" i="1" a="1"/>
  <c r="AA37" i="1" s="1"/>
  <c r="AA149" i="1" a="1"/>
  <c r="AA149" i="1" s="1"/>
  <c r="AA1021" i="1" a="1"/>
  <c r="AA1021" i="1" s="1"/>
  <c r="AA1005" i="1" a="1"/>
  <c r="AA1005" i="1" s="1"/>
  <c r="AA861" i="1" a="1"/>
  <c r="AA861" i="1" s="1"/>
  <c r="AA205" i="1" a="1"/>
  <c r="AA205" i="1" s="1"/>
  <c r="AA213" i="1" a="1"/>
  <c r="AA213" i="1" s="1"/>
  <c r="AA781" i="1" a="1"/>
  <c r="AA781" i="1" s="1"/>
  <c r="AA1877" i="1" a="1"/>
  <c r="AA1877" i="1" s="1"/>
  <c r="AA1597" i="1" a="1"/>
  <c r="AA1597" i="1" s="1"/>
  <c r="AA1349" i="1" a="1"/>
  <c r="AA1349" i="1" s="1"/>
  <c r="AA837" i="1" a="1"/>
  <c r="AA837" i="1" s="1"/>
  <c r="AA613" i="1" a="1"/>
  <c r="AA613" i="1" s="1"/>
  <c r="AA805" i="1" a="1"/>
  <c r="AA805" i="1" s="1"/>
  <c r="AA485" i="1" a="1"/>
  <c r="AA485" i="1" s="1"/>
  <c r="AA189" i="1" a="1"/>
  <c r="AA189" i="1" s="1"/>
  <c r="AA293" i="1" a="1"/>
  <c r="AA293" i="1" s="1"/>
  <c r="AA549" i="1" a="1"/>
  <c r="AA549" i="1" s="1"/>
  <c r="AA1901" i="1" a="1"/>
  <c r="AA1901" i="1" s="1"/>
  <c r="AA1701" i="1" a="1"/>
  <c r="AA1701" i="1" s="1"/>
  <c r="AA1133" i="1" a="1"/>
  <c r="AA1133" i="1" s="1"/>
  <c r="AA629" i="1" a="1"/>
  <c r="AA629" i="1" s="1"/>
  <c r="AA789" i="1" a="1"/>
  <c r="AA789" i="1" s="1"/>
  <c r="AA437" i="1" a="1"/>
  <c r="AA437" i="1" s="1"/>
  <c r="AA229" i="1" a="1"/>
  <c r="AA229" i="1" s="1"/>
  <c r="AA373" i="1" a="1"/>
  <c r="AA373" i="1" s="1"/>
  <c r="AA261" i="1" a="1"/>
  <c r="AA261" i="1" s="1"/>
  <c r="AA5" i="1" a="1"/>
  <c r="AA5" i="1" s="1"/>
  <c r="AA77" i="1" a="1"/>
  <c r="AA77" i="1" s="1"/>
  <c r="AA1581" i="1" a="1"/>
  <c r="AA1581" i="1" s="1"/>
  <c r="AA2005" i="1" a="1"/>
  <c r="AA2005" i="1" s="1"/>
  <c r="AA1845" i="1" a="1"/>
  <c r="AA1845" i="1" s="1"/>
  <c r="AA1781" i="1" a="1"/>
  <c r="AA1781" i="1" s="1"/>
  <c r="AA1741" i="1" a="1"/>
  <c r="AA1741" i="1" s="1"/>
  <c r="AA1925" i="1" a="1"/>
  <c r="AA1925" i="1" s="1"/>
  <c r="AA1717" i="1" a="1"/>
  <c r="AA1717" i="1" s="1"/>
  <c r="AA1445" i="1" a="1"/>
  <c r="AA1445" i="1" s="1"/>
  <c r="AA845" i="1" a="1"/>
  <c r="AA845" i="1" s="1"/>
  <c r="AA829" i="1" a="1"/>
  <c r="AA829" i="1" s="1"/>
  <c r="AA1213" i="1" a="1"/>
  <c r="AA1213" i="1" s="1"/>
  <c r="AA1101" i="1" a="1"/>
  <c r="AA1101" i="1" s="1"/>
  <c r="AA1437" i="1" a="1"/>
  <c r="AA1437" i="1" s="1"/>
  <c r="AA1157" i="1" a="1"/>
  <c r="AA1157" i="1" s="1"/>
  <c r="AA853" i="1" a="1"/>
  <c r="AA853" i="1" s="1"/>
  <c r="AA821" i="1" a="1"/>
  <c r="AA821" i="1" s="1"/>
  <c r="AA141" i="1" a="1"/>
  <c r="AA141" i="1" s="1"/>
  <c r="AA1869" i="1" a="1"/>
  <c r="AA1869" i="1" s="1"/>
  <c r="AA965" i="1" a="1"/>
  <c r="AA965" i="1" s="1"/>
  <c r="AA1325" i="1" a="1"/>
  <c r="AA1325" i="1" s="1"/>
  <c r="AA997" i="1" a="1"/>
  <c r="AA997" i="1" s="1"/>
  <c r="AA1093" i="1" a="1"/>
  <c r="AA1093" i="1" s="1"/>
  <c r="AA597" i="1" a="1"/>
  <c r="AA597" i="1" s="1"/>
  <c r="AA973" i="1" a="1"/>
  <c r="AA973" i="1" s="1"/>
  <c r="AA93" i="1" a="1"/>
  <c r="AA93" i="1" s="1"/>
  <c r="AA109" i="1" a="1"/>
  <c r="AA109" i="1" s="1"/>
  <c r="AA1117" i="1" a="1"/>
  <c r="AA1117" i="1" s="1"/>
  <c r="AA237" i="1" a="1"/>
  <c r="AA237" i="1" s="1"/>
  <c r="AA1813" i="1" a="1"/>
  <c r="AA1813" i="1" s="1"/>
  <c r="AA1045" i="1" a="1"/>
  <c r="AA1045" i="1" s="1"/>
  <c r="AA1365" i="1" a="1"/>
  <c r="AA1365" i="1" s="1"/>
  <c r="AA693" i="1" a="1"/>
  <c r="AA693" i="1" s="1"/>
  <c r="AA525" i="1" a="1"/>
  <c r="AA525" i="1" s="1"/>
  <c r="AA813" i="1" a="1"/>
  <c r="AA813" i="1" s="1"/>
  <c r="AA165" i="1" a="1"/>
  <c r="AA165" i="1" s="1"/>
  <c r="AA45" i="1" a="1"/>
  <c r="AA45" i="1" s="1"/>
  <c r="AA389" i="1" a="1"/>
  <c r="AA389" i="1" s="1"/>
  <c r="AA429" i="1" a="1"/>
  <c r="AA429" i="1" s="1"/>
  <c r="AA245" i="1" a="1"/>
  <c r="AA245" i="1" s="1"/>
  <c r="AA61" i="1" a="1"/>
  <c r="AA61" i="1" s="1"/>
  <c r="AA1973" i="1" a="1"/>
  <c r="AA1973" i="1" s="1"/>
  <c r="AA1725" i="1" a="1"/>
  <c r="AA1725" i="1" s="1"/>
  <c r="AA1645" i="1" a="1"/>
  <c r="AA1645" i="1" s="1"/>
  <c r="AA1541" i="1" a="1"/>
  <c r="AA1541" i="1" s="1"/>
  <c r="AA1141" i="1" a="1"/>
  <c r="AA1141" i="1" s="1"/>
  <c r="AA741" i="1" a="1"/>
  <c r="AA741" i="1" s="1"/>
  <c r="AA581" i="1" a="1"/>
  <c r="AA581" i="1" s="1"/>
  <c r="AA453" i="1" a="1"/>
  <c r="AA453" i="1" s="1"/>
  <c r="AA1605" i="1" a="1"/>
  <c r="AA1605" i="1" s="1"/>
  <c r="AA1285" i="1" a="1"/>
  <c r="AA1285" i="1" s="1"/>
  <c r="AA989" i="1" a="1"/>
  <c r="AA989" i="1" s="1"/>
  <c r="AA1245" i="1" a="1"/>
  <c r="AA1245" i="1" s="1"/>
  <c r="AA1205" i="1" a="1"/>
  <c r="AA1205" i="1" s="1"/>
  <c r="AA565" i="1" a="1"/>
  <c r="AA565" i="1" s="1"/>
  <c r="AA749" i="1" a="1"/>
  <c r="AA749" i="1" s="1"/>
  <c r="AA277" i="1" a="1"/>
  <c r="AA277" i="1" s="1"/>
  <c r="AA1301" i="1" a="1"/>
  <c r="AA1301" i="1" s="1"/>
  <c r="AA13" i="1" a="1"/>
  <c r="AA13" i="1" s="1"/>
  <c r="AA1997" i="1" a="1"/>
  <c r="AA1997" i="1" s="1"/>
  <c r="AA1837" i="1" a="1"/>
  <c r="AA1837" i="1" s="1"/>
  <c r="AA1557" i="1" a="1"/>
  <c r="AA1557" i="1" s="1"/>
  <c r="AA1277" i="1" a="1"/>
  <c r="AA1277" i="1" s="1"/>
  <c r="AA933" i="1" a="1"/>
  <c r="AA933" i="1" s="1"/>
  <c r="AA797" i="1" a="1"/>
  <c r="AA797" i="1" s="1"/>
  <c r="AA341" i="1" a="1"/>
  <c r="AA341" i="1" s="1"/>
  <c r="AA125" i="1" a="1"/>
  <c r="AA125" i="1" s="1"/>
  <c r="AA85" i="1" a="1"/>
  <c r="AA85" i="1" s="1"/>
  <c r="AA1525" i="1" a="1"/>
  <c r="AA1525" i="1" s="1"/>
  <c r="AA1829" i="1" a="1"/>
  <c r="AA1829" i="1" s="1"/>
  <c r="AA1373" i="1" a="1"/>
  <c r="AA1373" i="1" s="1"/>
  <c r="AA1357" i="1" a="1"/>
  <c r="AA1357" i="1" s="1"/>
  <c r="AA1269" i="1" a="1"/>
  <c r="AA1269" i="1" s="1"/>
  <c r="AA1077" i="1" a="1"/>
  <c r="AA1077" i="1" s="1"/>
  <c r="AA757" i="1" a="1"/>
  <c r="AA757" i="1" s="1"/>
  <c r="AA333" i="1" a="1"/>
  <c r="AA333" i="1" s="1"/>
  <c r="AA1989" i="1" a="1"/>
  <c r="AA1989" i="1" s="1"/>
  <c r="AA773" i="1" a="1"/>
  <c r="AA773" i="1" s="1"/>
  <c r="AA1941" i="1" a="1"/>
  <c r="AA1941" i="1" s="1"/>
  <c r="AA1493" i="1" a="1"/>
  <c r="AA1493" i="1" s="1"/>
  <c r="AA1693" i="1" a="1"/>
  <c r="AA1693" i="1" s="1"/>
  <c r="AA1677" i="1" a="1"/>
  <c r="AA1677" i="1" s="1"/>
  <c r="AA1453" i="1" a="1"/>
  <c r="AA1453" i="1" s="1"/>
  <c r="AA1517" i="1" a="1"/>
  <c r="AA1517" i="1" s="1"/>
  <c r="AA1821" i="1" a="1"/>
  <c r="AA1821" i="1" s="1"/>
  <c r="AA1253" i="1" a="1"/>
  <c r="AA1253" i="1" s="1"/>
  <c r="AA469" i="1" a="1"/>
  <c r="AA469" i="1" s="1"/>
  <c r="AA1149" i="1" a="1"/>
  <c r="AA1149" i="1" s="1"/>
  <c r="AA309" i="1" a="1"/>
  <c r="AA309" i="1" s="1"/>
  <c r="AA173" i="1" a="1"/>
  <c r="AA173" i="1" s="1"/>
</calcChain>
</file>

<file path=xl/sharedStrings.xml><?xml version="1.0" encoding="utf-8"?>
<sst xmlns="http://schemas.openxmlformats.org/spreadsheetml/2006/main" count="1766" uniqueCount="44">
  <si>
    <t>BRL</t>
  </si>
  <si>
    <t>CLP</t>
  </si>
  <si>
    <t>CNY</t>
  </si>
  <si>
    <t>COP</t>
  </si>
  <si>
    <t>CZK</t>
  </si>
  <si>
    <t>HUF</t>
  </si>
  <si>
    <t>IDR</t>
  </si>
  <si>
    <t>MYR</t>
  </si>
  <si>
    <t>MXN</t>
  </si>
  <si>
    <t>PEN</t>
  </si>
  <si>
    <t>PHP</t>
  </si>
  <si>
    <t>PLN</t>
  </si>
  <si>
    <t>RON</t>
  </si>
  <si>
    <t>RUB</t>
  </si>
  <si>
    <t>ZAR</t>
  </si>
  <si>
    <t>THB</t>
  </si>
  <si>
    <t>TRY</t>
  </si>
  <si>
    <t>INR</t>
  </si>
  <si>
    <t>SGD</t>
  </si>
  <si>
    <t>TWD</t>
  </si>
  <si>
    <t>KRW</t>
  </si>
  <si>
    <t>UAH</t>
  </si>
  <si>
    <t>EGP</t>
  </si>
  <si>
    <t>EUR</t>
  </si>
  <si>
    <t>JPY</t>
  </si>
  <si>
    <t>Avg/Std</t>
  </si>
  <si>
    <t>Momentum</t>
  </si>
  <si>
    <t>REER discount</t>
  </si>
  <si>
    <t>3m chg in TB %GDP</t>
  </si>
  <si>
    <t>Nominal Carry</t>
  </si>
  <si>
    <t>Real Carry</t>
  </si>
  <si>
    <t>Implied Volatility (%)</t>
  </si>
  <si>
    <t>SN-Agn</t>
  </si>
  <si>
    <t>RN-Awa</t>
  </si>
  <si>
    <t>CN-Agn</t>
  </si>
  <si>
    <t>CR-Agn</t>
  </si>
  <si>
    <t>SR-Awa</t>
  </si>
  <si>
    <t>CR-Awa</t>
  </si>
  <si>
    <t>SR-Agn</t>
  </si>
  <si>
    <t>CN-Awa</t>
  </si>
  <si>
    <t>RR-Agn</t>
  </si>
  <si>
    <t>RN-Agn</t>
  </si>
  <si>
    <t>SN-Awa</t>
  </si>
  <si>
    <t>RR-Awa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</si>
</sst>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/yy;@"/>
  </numFmts>
  <fonts count="4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21">
    <xf numFmtId="0" fontId="0" fillId="0" borderId="0" xfId="0"/>
    <xf numFmtId="0" fontId="3" fillId="0" borderId="0" xfId="2" applyFont="1"/>
    <xf numFmtId="0" fontId="3" fillId="0" borderId="0" xfId="2" applyFont="1" applyAlignment="1">
      <alignment horizontal="center" vertical="center"/>
    </xf>
    <xf numFmtId="0" fontId="3" fillId="0" borderId="0" xfId="2" applyNumberFormat="1" applyFont="1" applyAlignment="1">
      <alignment horizontal="center" vertical="center"/>
    </xf>
    <xf numFmtId="0" fontId="0" fillId="0" borderId="0" xfId="2" applyFont="1"/>
    <xf numFmtId="14" fontId="3" fillId="0" borderId="0" xfId="2" applyNumberFormat="1" applyFont="1"/>
    <xf numFmtId="0" fontId="0" fillId="0" borderId="1" xfId="0" applyBorder="1"/>
    <xf numFmtId="0" fontId="3" fillId="0" borderId="2" xfId="2" applyFont="1" applyBorder="1"/>
    <xf numFmtId="0" fontId="3" fillId="0" borderId="3" xfId="2" applyFont="1" applyBorder="1"/>
    <xf numFmtId="0" fontId="3" fillId="0" borderId="4" xfId="2" applyFont="1" applyBorder="1"/>
    <xf numFmtId="0" fontId="0" fillId="0" borderId="5" xfId="0" applyBorder="1"/>
    <xf numFmtId="10" fontId="3" fillId="0" borderId="0" xfId="1" applyNumberFormat="1" applyFont="1" applyBorder="1"/>
    <xf numFmtId="10" fontId="3" fillId="0" borderId="6" xfId="1" applyNumberFormat="1" applyFont="1" applyBorder="1"/>
    <xf numFmtId="0" fontId="3" fillId="0" borderId="7" xfId="2" applyFont="1" applyBorder="1"/>
    <xf numFmtId="10" fontId="3" fillId="0" borderId="7" xfId="1" applyNumberFormat="1" applyFont="1" applyBorder="1"/>
    <xf numFmtId="0" fontId="0" fillId="0" borderId="8" xfId="0" applyNumberFormat="1" applyBorder="1"/>
    <xf numFmtId="2" fontId="3" fillId="0" borderId="9" xfId="1" applyNumberFormat="1" applyFont="1" applyBorder="1"/>
    <xf numFmtId="2" fontId="3" fillId="0" borderId="10" xfId="1" applyNumberFormat="1" applyFont="1" applyBorder="1"/>
    <xf numFmtId="2" fontId="3" fillId="0" borderId="11" xfId="2" applyNumberFormat="1" applyFont="1" applyBorder="1"/>
    <xf numFmtId="14" fontId="0" fillId="0" borderId="0" xfId="2" applyNumberFormat="1" applyFont="1"/>
    <xf numFmtId="165" fontId="0" fillId="0" borderId="0" xfId="0" applyNumberFormat="1"/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dn.emea.cib\DFS01\DMC\Economics\Emerging%20Mkts\EM%20Pflio%20Mgnt%20Model\EM%20FX%20portfolio\PortfolioDailyMstar%20202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Dashboard (Model)"/>
      <sheetName val="Attribution"/>
      <sheetName val="Attribution (Model)"/>
      <sheetName val="Model comparison"/>
      <sheetName val="Archive"/>
      <sheetName val="Size (Bmk)"/>
      <sheetName val="Size (Prtf)"/>
      <sheetName val="Size (Model)"/>
      <sheetName val="Ranking Metrics"/>
      <sheetName val="Sizer"/>
      <sheetName val="Attribution Summary"/>
      <sheetName val="Analysis"/>
      <sheetName val="Summary"/>
      <sheetName val="Charts (Model)"/>
      <sheetName val="Data"/>
      <sheetName val="Pricing Sources"/>
      <sheetName val="Today"/>
      <sheetName val="REER Proxy"/>
      <sheetName val="Holidays"/>
      <sheetName val="Spot Dt"/>
      <sheetName val="3M Settle"/>
      <sheetName val="2M Settle"/>
      <sheetName val="1M Settle"/>
      <sheetName val="Roll Dt"/>
      <sheetName val="Spot"/>
      <sheetName val="Cash Backing"/>
      <sheetName val="Daily Rt"/>
      <sheetName val="Beta"/>
      <sheetName val="Discount Factor"/>
      <sheetName val="Frd Pts (Ask)"/>
      <sheetName val="Frd Pts (Bid)"/>
      <sheetName val="3M Imp-Yield (%)"/>
      <sheetName val="Revenue Cost"/>
      <sheetName val="Revenue Cost (Prtf)"/>
      <sheetName val="Revenue Cost (Model)"/>
      <sheetName val="Contracts"/>
      <sheetName val="Open (Bmk)"/>
      <sheetName val="Close (Bmk)"/>
      <sheetName val="Rt (Bmk)"/>
      <sheetName val="Open (Prtf)"/>
      <sheetName val="Close (Prtf)"/>
      <sheetName val="Rt (Prtf)"/>
      <sheetName val="Rt (Prtf-B)"/>
      <sheetName val="Open (Model)"/>
      <sheetName val="Close (Model)"/>
      <sheetName val="Rt (Model)"/>
      <sheetName val="Rt (Model-B)"/>
      <sheetName val="Performance"/>
      <sheetName val="Bmk"/>
      <sheetName val="Prtf"/>
      <sheetName val="Model"/>
      <sheetName val="EM FX Contrib (Prtf)"/>
      <sheetName val="Selection Contrib (Prtf)"/>
      <sheetName val="Carry Contrib (Prtf)"/>
      <sheetName val="EM FX Contrib (Model)"/>
      <sheetName val="Selection Contrib (Model)"/>
      <sheetName val="Carry Contrib (Model)"/>
      <sheetName val="Stress Test"/>
      <sheetName val="Mthly Rt"/>
      <sheetName val="3M Imp Mthly Yield"/>
      <sheetName val="Mthly Revenue Cost"/>
      <sheetName val="Carry-adj Return Mth"/>
      <sheetName val="Stress Period"/>
      <sheetName val="CMIT 1"/>
      <sheetName val="CMIT 2"/>
    </sheetNames>
    <sheetDataSet>
      <sheetData sheetId="0"/>
      <sheetData sheetId="1">
        <row r="1">
          <cell r="C1" t="str">
            <v>Conditional REER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17"/>
  <sheetViews>
    <sheetView workbookViewId="0">
      <selection activeCell="B57" sqref="B57"/>
    </sheetView>
  </sheetViews>
  <sheetFormatPr defaultRowHeight="14.25" x14ac:dyDescent="0.2"/>
  <sheetData>
    <row r="1" spans="1:27" x14ac:dyDescent="0.2">
      <c r="A1" s="1"/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4" t="s">
        <v>25</v>
      </c>
    </row>
    <row r="2" spans="1:27" x14ac:dyDescent="0.2">
      <c r="A2" s="5">
        <v>44273</v>
      </c>
      <c r="B2" s="2">
        <v>1</v>
      </c>
      <c r="C2" s="3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0</v>
      </c>
      <c r="X2" s="2">
        <v>0</v>
      </c>
      <c r="Y2" s="2">
        <v>0</v>
      </c>
      <c r="Z2" s="2">
        <v>0</v>
      </c>
      <c r="AA2" s="1"/>
    </row>
    <row r="3" spans="1:27" x14ac:dyDescent="0.2">
      <c r="A3" s="6" t="s">
        <v>26</v>
      </c>
      <c r="B3" s="7">
        <v>1</v>
      </c>
      <c r="C3" s="7">
        <v>0</v>
      </c>
      <c r="D3" s="7">
        <v>0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1</v>
      </c>
      <c r="K3" s="7">
        <v>0</v>
      </c>
      <c r="L3" s="7">
        <v>0</v>
      </c>
      <c r="M3" s="7">
        <v>0</v>
      </c>
      <c r="N3" s="7">
        <v>0</v>
      </c>
      <c r="O3" s="7">
        <v>1</v>
      </c>
      <c r="P3" s="7">
        <v>1</v>
      </c>
      <c r="Q3" s="7">
        <v>0</v>
      </c>
      <c r="R3" s="7">
        <v>0</v>
      </c>
      <c r="S3" s="7">
        <v>1</v>
      </c>
      <c r="T3" s="7">
        <v>0</v>
      </c>
      <c r="U3" s="7">
        <v>0</v>
      </c>
      <c r="V3" s="7">
        <v>0</v>
      </c>
      <c r="W3" s="7">
        <v>1</v>
      </c>
      <c r="X3" s="7">
        <v>0</v>
      </c>
      <c r="Y3" s="7">
        <v>0</v>
      </c>
      <c r="Z3" s="8">
        <v>0</v>
      </c>
      <c r="AA3" s="9"/>
    </row>
    <row r="4" spans="1:27" x14ac:dyDescent="0.2">
      <c r="A4" s="10" t="s">
        <v>27</v>
      </c>
      <c r="B4" s="11">
        <v>-0.25045105600169804</v>
      </c>
      <c r="C4" s="11">
        <v>-3.1295307599670252E-2</v>
      </c>
      <c r="D4" s="11">
        <v>5.3955893338178074E-2</v>
      </c>
      <c r="E4" s="11">
        <v>-8.9563053271587645E-2</v>
      </c>
      <c r="F4" s="11">
        <v>6.4574370862403141E-2</v>
      </c>
      <c r="G4" s="11">
        <v>-3.6404988552837581E-2</v>
      </c>
      <c r="H4" s="11">
        <v>-1.8064678439973392E-2</v>
      </c>
      <c r="I4" s="11">
        <v>-2.1672038954804518E-2</v>
      </c>
      <c r="J4" s="11">
        <v>5.6025068844363091E-3</v>
      </c>
      <c r="K4" s="11">
        <v>-7.8766814333670387E-2</v>
      </c>
      <c r="L4" s="11">
        <v>6.2070539470275188E-2</v>
      </c>
      <c r="M4" s="11">
        <v>1.367341572442804E-2</v>
      </c>
      <c r="N4" s="11">
        <v>2.8085159118252934E-2</v>
      </c>
      <c r="O4" s="11">
        <v>-0.1088665935291704</v>
      </c>
      <c r="P4" s="11">
        <v>-1.1011379081662942E-2</v>
      </c>
      <c r="Q4" s="11">
        <v>1.0647688834378943E-2</v>
      </c>
      <c r="R4" s="11">
        <v>-0.13920241542357048</v>
      </c>
      <c r="S4" s="11">
        <v>-9.6310741433516256E-3</v>
      </c>
      <c r="T4" s="11">
        <v>-2.7024514209563533E-2</v>
      </c>
      <c r="U4" s="11">
        <v>3.1660781392242487E-2</v>
      </c>
      <c r="V4" s="11">
        <v>-1.5888449183769304E-2</v>
      </c>
      <c r="W4" s="11">
        <v>6.0913611297148895E-2</v>
      </c>
      <c r="X4" s="11">
        <v>0.11072067704286347</v>
      </c>
      <c r="Y4" s="11">
        <v>1.420173344165887E-2</v>
      </c>
      <c r="Z4" s="12">
        <v>-3.883791850084195E-2</v>
      </c>
      <c r="AA4" s="13"/>
    </row>
    <row r="5" spans="1:27" x14ac:dyDescent="0.2">
      <c r="A5" s="10" t="str">
        <f>'[1]Dashboard (Model)'!$C$1</f>
        <v>Conditional REER</v>
      </c>
      <c r="B5" s="11">
        <f>B4*IF(OR($A5="REER",SIGN((2*B3-1)*B4)=-1),1*NOT(AND($A5="Conditional REER",B4&gt;0)),0)</f>
        <v>-0.25045105600169804</v>
      </c>
      <c r="C5" s="11">
        <f t="shared" ref="C5:Z5" si="0">C4*IF(OR($A5="REER",SIGN((2*C3-1)*C4)=-1),1*NOT(AND($A5="Conditional REER",C4&gt;0)),0)</f>
        <v>0</v>
      </c>
      <c r="D5" s="11">
        <f t="shared" si="0"/>
        <v>0</v>
      </c>
      <c r="E5" s="11">
        <f t="shared" si="0"/>
        <v>-8.9563053271587645E-2</v>
      </c>
      <c r="F5" s="11">
        <f t="shared" si="0"/>
        <v>0</v>
      </c>
      <c r="G5" s="11">
        <f t="shared" si="0"/>
        <v>0</v>
      </c>
      <c r="H5" s="11">
        <f t="shared" si="0"/>
        <v>0</v>
      </c>
      <c r="I5" s="11">
        <f t="shared" si="0"/>
        <v>0</v>
      </c>
      <c r="J5" s="11">
        <f t="shared" si="0"/>
        <v>0</v>
      </c>
      <c r="K5" s="11">
        <f t="shared" si="0"/>
        <v>0</v>
      </c>
      <c r="L5" s="11">
        <f t="shared" si="0"/>
        <v>0</v>
      </c>
      <c r="M5" s="11">
        <f t="shared" si="0"/>
        <v>0</v>
      </c>
      <c r="N5" s="11">
        <f t="shared" si="0"/>
        <v>0</v>
      </c>
      <c r="O5" s="11">
        <f t="shared" si="0"/>
        <v>-0.1088665935291704</v>
      </c>
      <c r="P5" s="11">
        <f t="shared" si="0"/>
        <v>-1.1011379081662942E-2</v>
      </c>
      <c r="Q5" s="11">
        <f t="shared" si="0"/>
        <v>0</v>
      </c>
      <c r="R5" s="11">
        <f t="shared" si="0"/>
        <v>0</v>
      </c>
      <c r="S5" s="11">
        <f t="shared" si="0"/>
        <v>-9.6310741433516256E-3</v>
      </c>
      <c r="T5" s="11">
        <f t="shared" si="0"/>
        <v>0</v>
      </c>
      <c r="U5" s="11">
        <f t="shared" si="0"/>
        <v>0</v>
      </c>
      <c r="V5" s="11">
        <f t="shared" si="0"/>
        <v>0</v>
      </c>
      <c r="W5" s="11">
        <f t="shared" si="0"/>
        <v>0</v>
      </c>
      <c r="X5" s="11">
        <f t="shared" si="0"/>
        <v>0</v>
      </c>
      <c r="Y5" s="11">
        <f t="shared" si="0"/>
        <v>0</v>
      </c>
      <c r="Z5" s="12">
        <f t="shared" si="0"/>
        <v>0</v>
      </c>
      <c r="AA5" s="14">
        <f t="array" ref="AA5">IFERROR(1/(1/_xlfn.STDEV.P(IF($B2:$Z2=1,$B5:$Z5))),1)</f>
        <v>5.8682154830507628E-2</v>
      </c>
    </row>
    <row r="6" spans="1:27" x14ac:dyDescent="0.2">
      <c r="A6" s="10" t="s">
        <v>28</v>
      </c>
      <c r="B6" s="11">
        <v>2.6994607308063138E-3</v>
      </c>
      <c r="C6" s="11">
        <v>3.2814106112121447E-2</v>
      </c>
      <c r="D6" s="11">
        <v>1.2307499199706896E-2</v>
      </c>
      <c r="E6" s="11">
        <v>-1.1052247658765563E-3</v>
      </c>
      <c r="F6" s="11">
        <v>1.6711570520789601E-2</v>
      </c>
      <c r="G6" s="11">
        <v>1.7329020332717188E-2</v>
      </c>
      <c r="H6" s="11">
        <v>1.3510653575504714E-2</v>
      </c>
      <c r="I6" s="11">
        <v>3.4717482774787381E-2</v>
      </c>
      <c r="J6" s="11">
        <v>1.7040438917010271E-2</v>
      </c>
      <c r="K6" s="11">
        <v>9.7343748453077479E-3</v>
      </c>
      <c r="L6" s="11">
        <v>1.3278412344497345E-2</v>
      </c>
      <c r="M6" s="11">
        <v>1.0391804553621714E-2</v>
      </c>
      <c r="N6" s="11">
        <v>-7.6392351115328275E-3</v>
      </c>
      <c r="O6" s="11">
        <v>-1.9076533975778867E-2</v>
      </c>
      <c r="P6" s="11">
        <v>2.683027170121809E-2</v>
      </c>
      <c r="Q6" s="11">
        <v>3.9868911020564244E-4</v>
      </c>
      <c r="R6" s="11">
        <v>-7.778263919272734E-3</v>
      </c>
      <c r="S6" s="11">
        <v>3.1951944275809187E-3</v>
      </c>
      <c r="T6" s="11">
        <v>2.3235430796651742E-2</v>
      </c>
      <c r="U6" s="11">
        <v>7.9562587053052104E-4</v>
      </c>
      <c r="V6" s="11">
        <v>7.1433106863927846E-3</v>
      </c>
      <c r="W6" s="11">
        <v>2.4630383475134892E-3</v>
      </c>
      <c r="X6" s="11">
        <v>-1.3689141499180018E-3</v>
      </c>
      <c r="Y6" s="11">
        <v>2.9337114083511999E-3</v>
      </c>
      <c r="Z6" s="12">
        <v>5.4569622633265048E-3</v>
      </c>
      <c r="AA6" s="14">
        <f t="array" ref="AA6">IFERROR(1/(1/_xlfn.STDEV.P(IF($B2:$Z2=1,$B6:$Z6))),1)</f>
        <v>1.3178081664389853E-2</v>
      </c>
    </row>
    <row r="7" spans="1:27" x14ac:dyDescent="0.2">
      <c r="A7" s="10" t="s">
        <v>29</v>
      </c>
      <c r="B7" s="11">
        <v>1.9359000000000001E-2</v>
      </c>
      <c r="C7" s="11">
        <v>-2.3E-3</v>
      </c>
      <c r="D7" s="11">
        <v>2.7067999999999998E-2</v>
      </c>
      <c r="E7" s="11">
        <v>1.07565E-2</v>
      </c>
      <c r="F7" s="11">
        <v>-6.5199999999999991E-4</v>
      </c>
      <c r="G7" s="11">
        <v>5.3210000000000002E-3</v>
      </c>
      <c r="H7" s="11">
        <v>5.4199999999999998E-2</v>
      </c>
      <c r="I7" s="11">
        <v>1.0147E-2</v>
      </c>
      <c r="J7" s="11">
        <v>3.9738999999999997E-2</v>
      </c>
      <c r="K7" s="11">
        <v>2.3E-3</v>
      </c>
      <c r="L7" s="11">
        <v>4.8300000000000003E-2</v>
      </c>
      <c r="M7" s="11">
        <v>-2.4290000000000002E-3</v>
      </c>
      <c r="N7" s="11">
        <v>1.9400000000000001E-2</v>
      </c>
      <c r="O7" s="11">
        <v>4.3499999999999997E-2</v>
      </c>
      <c r="P7" s="11">
        <v>4.5617999999999999E-2</v>
      </c>
      <c r="Q7" s="11">
        <v>1.0638000000000002E-2</v>
      </c>
      <c r="R7" s="11">
        <v>0.17691999999999999</v>
      </c>
      <c r="S7" s="11">
        <v>5.8899999999999994E-2</v>
      </c>
      <c r="T7" s="11">
        <v>1.8400000000000001E-3</v>
      </c>
      <c r="U7" s="11">
        <v>-3.7595999999999997E-2</v>
      </c>
      <c r="V7" s="11">
        <v>2.2000000000000001E-3</v>
      </c>
      <c r="W7" s="11">
        <v>7.6589000000000004E-2</v>
      </c>
      <c r="X7" s="11">
        <v>0.10220000000000001</v>
      </c>
      <c r="Y7" s="11">
        <v>-7.4790000000000004E-3</v>
      </c>
      <c r="Z7" s="12">
        <v>-3.2420000000000001E-3</v>
      </c>
      <c r="AA7" s="14">
        <f t="array" ref="AA7">IFERROR(1/(1/_xlfn.STDEV.P(IF($B2:$Z2=1,$B7:$Z7))),1)</f>
        <v>4.1020150630630761E-2</v>
      </c>
    </row>
    <row r="8" spans="1:27" x14ac:dyDescent="0.2">
      <c r="A8" s="10" t="s">
        <v>30</v>
      </c>
      <c r="B8" s="11">
        <v>-2.6240999999999993E-2</v>
      </c>
      <c r="C8" s="11">
        <v>-3.3300000000000003E-2</v>
      </c>
      <c r="D8" s="11">
        <v>3.0067999999999998E-2</v>
      </c>
      <c r="E8" s="11">
        <v>-5.2435000000000008E-3</v>
      </c>
      <c r="F8" s="11">
        <v>-2.2652000000000002E-2</v>
      </c>
      <c r="G8" s="11">
        <v>-2.1679000000000004E-2</v>
      </c>
      <c r="H8" s="11">
        <v>3.8699999999999998E-2</v>
      </c>
      <c r="I8" s="11">
        <v>1.2146999999999998E-2</v>
      </c>
      <c r="J8" s="11">
        <v>4.3389999999999991E-3</v>
      </c>
      <c r="K8" s="11">
        <v>-2.4500000000000001E-2</v>
      </c>
      <c r="L8" s="11">
        <v>1.1299999999999999E-2</v>
      </c>
      <c r="M8" s="11">
        <v>-2.8429000000000003E-2</v>
      </c>
      <c r="N8" s="11">
        <v>-1.0500000000000002E-2</v>
      </c>
      <c r="O8" s="11">
        <v>-8.4000000000000082E-3</v>
      </c>
      <c r="P8" s="11">
        <v>1.3617999999999996E-2</v>
      </c>
      <c r="Q8" s="11">
        <v>1.4038000000000002E-2</v>
      </c>
      <c r="R8" s="11">
        <v>2.7219999999999994E-2</v>
      </c>
      <c r="S8" s="11">
        <v>1.83E-2</v>
      </c>
      <c r="T8" s="11">
        <v>-1.6000000000000015E-4</v>
      </c>
      <c r="U8" s="11">
        <v>-3.5695999999999999E-2</v>
      </c>
      <c r="V8" s="11">
        <v>-6.8000000000000005E-3</v>
      </c>
      <c r="W8" s="11">
        <v>1.5589000000000004E-2</v>
      </c>
      <c r="X8" s="11">
        <v>5.920000000000001E-2</v>
      </c>
      <c r="Y8" s="11">
        <v>-1.6479000000000001E-2</v>
      </c>
      <c r="Z8" s="12">
        <v>3.7579999999999996E-3</v>
      </c>
      <c r="AA8" s="14">
        <f t="array" ref="AA8">IFERROR(1/(1/_xlfn.STDEV.P(IF($B2:$Z2=1,$B8:$Z8))),1)</f>
        <v>2.1529368154541522E-2</v>
      </c>
    </row>
    <row r="9" spans="1:27" x14ac:dyDescent="0.2">
      <c r="A9" s="15" t="s">
        <v>31</v>
      </c>
      <c r="B9" s="16">
        <v>19.437999999999999</v>
      </c>
      <c r="C9" s="16">
        <v>12.86</v>
      </c>
      <c r="D9" s="16">
        <v>5.2949999999999999</v>
      </c>
      <c r="E9" s="16">
        <v>13.535</v>
      </c>
      <c r="F9" s="16">
        <v>8.5500000000000007</v>
      </c>
      <c r="G9" s="16">
        <v>9.7449999999999992</v>
      </c>
      <c r="H9" s="16">
        <v>8.75</v>
      </c>
      <c r="I9" s="16">
        <v>7.1</v>
      </c>
      <c r="J9" s="16">
        <v>15.472</v>
      </c>
      <c r="K9" s="16">
        <v>5.1524999999999999</v>
      </c>
      <c r="L9" s="16">
        <v>5.125</v>
      </c>
      <c r="M9" s="16">
        <v>9.42</v>
      </c>
      <c r="N9" s="16">
        <v>6.2324999999999999</v>
      </c>
      <c r="O9" s="16">
        <v>14.41</v>
      </c>
      <c r="P9" s="16">
        <v>16.760000000000002</v>
      </c>
      <c r="Q9" s="16">
        <v>5.6849999999999996</v>
      </c>
      <c r="R9" s="16">
        <v>18.945</v>
      </c>
      <c r="S9" s="16">
        <v>6.0750000000000002</v>
      </c>
      <c r="T9" s="16">
        <v>4.7649999999999997</v>
      </c>
      <c r="U9" s="16">
        <v>5.7374999999999998</v>
      </c>
      <c r="V9" s="16">
        <v>8</v>
      </c>
      <c r="W9" s="16">
        <v>6.6750999999999996</v>
      </c>
      <c r="X9" s="16">
        <v>1</v>
      </c>
      <c r="Y9" s="16">
        <v>6.2525000000000004</v>
      </c>
      <c r="Z9" s="17">
        <v>6.3650000000000002</v>
      </c>
      <c r="AA9" s="18">
        <f>AVERAGEIF($B2:$Z2,1,$B9:$Z9)</f>
        <v>9.8596428571428554</v>
      </c>
    </row>
    <row r="10" spans="1:27" x14ac:dyDescent="0.2">
      <c r="A10" s="5">
        <v>44287</v>
      </c>
      <c r="B10" s="2">
        <v>1</v>
      </c>
      <c r="C10" s="3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0</v>
      </c>
      <c r="X10" s="2">
        <v>0</v>
      </c>
      <c r="Y10" s="2">
        <v>0</v>
      </c>
      <c r="Z10" s="2">
        <v>0</v>
      </c>
      <c r="AA10" s="1"/>
    </row>
    <row r="11" spans="1:27" x14ac:dyDescent="0.2">
      <c r="A11" s="6" t="s">
        <v>26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1</v>
      </c>
      <c r="K11" s="7">
        <v>0</v>
      </c>
      <c r="L11" s="7">
        <v>1</v>
      </c>
      <c r="M11" s="7">
        <v>0</v>
      </c>
      <c r="N11" s="7">
        <v>0</v>
      </c>
      <c r="O11" s="7">
        <v>0</v>
      </c>
      <c r="P11" s="7">
        <v>1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8">
        <v>0</v>
      </c>
      <c r="AA11" s="9"/>
    </row>
    <row r="12" spans="1:27" x14ac:dyDescent="0.2">
      <c r="A12" s="10" t="s">
        <v>27</v>
      </c>
      <c r="B12" s="11">
        <v>-0.2690610936330915</v>
      </c>
      <c r="C12" s="11">
        <v>-2.1991733462863428E-2</v>
      </c>
      <c r="D12" s="11">
        <v>4.768115136471085E-2</v>
      </c>
      <c r="E12" s="11">
        <v>-9.0224931679630416E-2</v>
      </c>
      <c r="F12" s="11">
        <v>4.6447755472922347E-2</v>
      </c>
      <c r="G12" s="11">
        <v>-5.3386670384934831E-2</v>
      </c>
      <c r="H12" s="11">
        <v>-2.7628784727543709E-2</v>
      </c>
      <c r="I12" s="11">
        <v>-2.1824905171263564E-2</v>
      </c>
      <c r="J12" s="11">
        <v>-7.6006272221865734E-3</v>
      </c>
      <c r="K12" s="11">
        <v>-7.6616032819603053E-2</v>
      </c>
      <c r="L12" s="11">
        <v>6.6850804885416615E-2</v>
      </c>
      <c r="M12" s="11">
        <v>-4.919723619237204E-3</v>
      </c>
      <c r="N12" s="11">
        <v>2.5051656891571072E-2</v>
      </c>
      <c r="O12" s="11">
        <v>-9.3437220527521458E-2</v>
      </c>
      <c r="P12" s="11">
        <v>-9.8032578525431013E-3</v>
      </c>
      <c r="Q12" s="11">
        <v>-6.2897695259900299E-4</v>
      </c>
      <c r="R12" s="11">
        <v>-0.18239953602661763</v>
      </c>
      <c r="S12" s="11">
        <v>4.4245367907702615E-4</v>
      </c>
      <c r="T12" s="11">
        <v>-2.3251702431557497E-2</v>
      </c>
      <c r="U12" s="11">
        <v>2.5210321935291713E-2</v>
      </c>
      <c r="V12" s="11">
        <v>-1.8418841270923081E-2</v>
      </c>
      <c r="W12" s="11">
        <v>9.7977716752407407E-2</v>
      </c>
      <c r="X12" s="11">
        <v>0.14067251785684731</v>
      </c>
      <c r="Y12" s="11">
        <v>1.9656498697247393E-2</v>
      </c>
      <c r="Z12" s="12">
        <v>-5.7652264445601349E-2</v>
      </c>
      <c r="AA12" s="13"/>
    </row>
    <row r="13" spans="1:27" x14ac:dyDescent="0.2">
      <c r="A13" s="10" t="str">
        <f>'[1]Dashboard (Model)'!$C$1</f>
        <v>Conditional REER</v>
      </c>
      <c r="B13" s="11">
        <f t="shared" ref="B13:Z13" si="1">B12*IF(OR($A13="REER",SIGN((2*B11-1)*B12)=-1),1*NOT(AND($A13="Conditional REER",B12&gt;0)),0)</f>
        <v>0</v>
      </c>
      <c r="C13" s="11">
        <f t="shared" si="1"/>
        <v>0</v>
      </c>
      <c r="D13" s="11">
        <f t="shared" si="1"/>
        <v>0</v>
      </c>
      <c r="E13" s="11">
        <f t="shared" si="1"/>
        <v>0</v>
      </c>
      <c r="F13" s="11">
        <f t="shared" si="1"/>
        <v>0</v>
      </c>
      <c r="G13" s="11">
        <f t="shared" si="1"/>
        <v>0</v>
      </c>
      <c r="H13" s="11">
        <f t="shared" si="1"/>
        <v>0</v>
      </c>
      <c r="I13" s="11">
        <f t="shared" si="1"/>
        <v>0</v>
      </c>
      <c r="J13" s="11">
        <f t="shared" si="1"/>
        <v>-7.6006272221865734E-3</v>
      </c>
      <c r="K13" s="11">
        <f t="shared" si="1"/>
        <v>0</v>
      </c>
      <c r="L13" s="11">
        <f t="shared" si="1"/>
        <v>0</v>
      </c>
      <c r="M13" s="11">
        <f t="shared" si="1"/>
        <v>0</v>
      </c>
      <c r="N13" s="11">
        <f t="shared" si="1"/>
        <v>0</v>
      </c>
      <c r="O13" s="11">
        <f t="shared" si="1"/>
        <v>0</v>
      </c>
      <c r="P13" s="11">
        <f t="shared" si="1"/>
        <v>-9.8032578525431013E-3</v>
      </c>
      <c r="Q13" s="11">
        <f t="shared" si="1"/>
        <v>0</v>
      </c>
      <c r="R13" s="11">
        <f t="shared" si="1"/>
        <v>0</v>
      </c>
      <c r="S13" s="11">
        <f t="shared" si="1"/>
        <v>0</v>
      </c>
      <c r="T13" s="11">
        <f t="shared" si="1"/>
        <v>0</v>
      </c>
      <c r="U13" s="11">
        <f t="shared" si="1"/>
        <v>0</v>
      </c>
      <c r="V13" s="11">
        <f t="shared" si="1"/>
        <v>0</v>
      </c>
      <c r="W13" s="11">
        <f t="shared" si="1"/>
        <v>0</v>
      </c>
      <c r="X13" s="11">
        <f t="shared" si="1"/>
        <v>0</v>
      </c>
      <c r="Y13" s="11">
        <f t="shared" si="1"/>
        <v>0</v>
      </c>
      <c r="Z13" s="12">
        <f t="shared" si="1"/>
        <v>0</v>
      </c>
      <c r="AA13" s="14">
        <f t="array" ref="AA13">IFERROR(1/(1/_xlfn.STDEV.P(IF($B10:$Z10=1,$B13:$Z13))),1)</f>
        <v>2.5769104516691738E-3</v>
      </c>
    </row>
    <row r="14" spans="1:27" x14ac:dyDescent="0.2">
      <c r="A14" s="10" t="s">
        <v>28</v>
      </c>
      <c r="B14" s="11">
        <v>3.0455454398840513E-3</v>
      </c>
      <c r="C14" s="11">
        <v>2.5697793943227642E-2</v>
      </c>
      <c r="D14" s="11">
        <v>1.1995057167043265E-2</v>
      </c>
      <c r="E14" s="11">
        <v>-2.5788577870452896E-3</v>
      </c>
      <c r="F14" s="11">
        <v>1.752676908277934E-2</v>
      </c>
      <c r="G14" s="11">
        <v>1.6045389196960361E-2</v>
      </c>
      <c r="H14" s="11">
        <v>1.1810011866699926E-2</v>
      </c>
      <c r="I14" s="11">
        <v>3.3827290908767203E-2</v>
      </c>
      <c r="J14" s="11">
        <v>6.8906692888456812E-3</v>
      </c>
      <c r="K14" s="11">
        <v>7.6757056441632866E-3</v>
      </c>
      <c r="L14" s="11">
        <v>9.9588092583730112E-3</v>
      </c>
      <c r="M14" s="11">
        <v>9.8889753010271125E-3</v>
      </c>
      <c r="N14" s="11">
        <v>-8.443365123273136E-3</v>
      </c>
      <c r="O14" s="11">
        <v>-1.5840938107095526E-2</v>
      </c>
      <c r="P14" s="11">
        <v>2.77246140912587E-2</v>
      </c>
      <c r="Q14" s="11">
        <v>-3.5882019918507964E-3</v>
      </c>
      <c r="R14" s="11">
        <v>-2.2223611197922113E-3</v>
      </c>
      <c r="S14" s="11">
        <v>-1.4660303844194823E-3</v>
      </c>
      <c r="T14" s="11">
        <v>2.6764863322725433E-2</v>
      </c>
      <c r="U14" s="11">
        <v>6.344864537142132E-4</v>
      </c>
      <c r="V14" s="11">
        <v>5.3727464991672226E-3</v>
      </c>
      <c r="W14" s="11">
        <v>3.3440729522376378E-4</v>
      </c>
      <c r="X14" s="11">
        <v>-3.5591767897867974E-3</v>
      </c>
      <c r="Y14" s="11">
        <v>1.8047701072317597E-3</v>
      </c>
      <c r="Z14" s="12">
        <v>5.1010734200660811E-3</v>
      </c>
      <c r="AA14" s="14">
        <f t="array" ref="AA14">IFERROR(1/(1/_xlfn.STDEV.P(IF($B10:$Z10=1,$B14:$Z14))),1)</f>
        <v>1.2484692847477928E-2</v>
      </c>
    </row>
    <row r="15" spans="1:27" x14ac:dyDescent="0.2">
      <c r="A15" s="10" t="s">
        <v>29</v>
      </c>
      <c r="B15" s="11">
        <v>2.6160000000000003E-2</v>
      </c>
      <c r="C15" s="11">
        <v>-2.3E-3</v>
      </c>
      <c r="D15" s="11">
        <v>2.7381000000000003E-2</v>
      </c>
      <c r="E15" s="11">
        <v>1.0461499999999999E-2</v>
      </c>
      <c r="F15" s="11">
        <v>-3.5799999999999997E-4</v>
      </c>
      <c r="G15" s="11">
        <v>5.8840000000000003E-3</v>
      </c>
      <c r="H15" s="11">
        <v>6.5700000000000008E-2</v>
      </c>
      <c r="I15" s="11">
        <v>2.3786000000000002E-2</v>
      </c>
      <c r="J15" s="11">
        <v>4.0316999999999999E-2</v>
      </c>
      <c r="K15" s="11">
        <v>2.0869999999999999E-3</v>
      </c>
      <c r="L15" s="11">
        <v>3.8399999999999997E-2</v>
      </c>
      <c r="M15" s="11">
        <v>-1.779E-3</v>
      </c>
      <c r="N15" s="11">
        <v>1.89E-2</v>
      </c>
      <c r="O15" s="11">
        <v>4.6900000000000004E-2</v>
      </c>
      <c r="P15" s="11">
        <v>4.8563999999999996E-2</v>
      </c>
      <c r="Q15" s="11">
        <v>1.0447E-2</v>
      </c>
      <c r="R15" s="11">
        <v>0.25285000000000002</v>
      </c>
      <c r="S15" s="11">
        <v>5.5599999999999997E-2</v>
      </c>
      <c r="T15" s="11">
        <v>1.7719999999999999E-3</v>
      </c>
      <c r="U15" s="11">
        <v>-3.5476000000000001E-2</v>
      </c>
      <c r="V15" s="11">
        <v>7.000000000000001E-4</v>
      </c>
      <c r="W15" s="11">
        <v>8.0717999999999998E-2</v>
      </c>
      <c r="X15" s="11">
        <v>0.10880000000000001</v>
      </c>
      <c r="Y15" s="11">
        <v>-7.4660000000000004E-3</v>
      </c>
      <c r="Z15" s="12">
        <v>-3.2679999999999996E-3</v>
      </c>
      <c r="AA15" s="14">
        <f t="array" ref="AA15">IFERROR(1/(1/_xlfn.STDEV.P(IF($B10:$Z10=1,$B15:$Z15))),1)</f>
        <v>5.5042377932156099E-2</v>
      </c>
    </row>
    <row r="16" spans="1:27" x14ac:dyDescent="0.2">
      <c r="A16" s="10" t="s">
        <v>30</v>
      </c>
      <c r="B16" s="11">
        <v>-1.9439999999999995E-2</v>
      </c>
      <c r="C16" s="11">
        <v>-3.3300000000000003E-2</v>
      </c>
      <c r="D16" s="11">
        <v>3.0381000000000002E-2</v>
      </c>
      <c r="E16" s="11">
        <v>-5.5385000000000018E-3</v>
      </c>
      <c r="F16" s="11">
        <v>-2.2358000000000003E-2</v>
      </c>
      <c r="G16" s="11">
        <v>-2.1116000000000003E-2</v>
      </c>
      <c r="H16" s="11">
        <v>5.0200000000000002E-2</v>
      </c>
      <c r="I16" s="11">
        <v>2.5786000000000003E-2</v>
      </c>
      <c r="J16" s="11">
        <v>4.9169999999999978E-3</v>
      </c>
      <c r="K16" s="11">
        <v>-2.4713000000000002E-2</v>
      </c>
      <c r="L16" s="11">
        <v>1.3999999999999967E-3</v>
      </c>
      <c r="M16" s="11">
        <v>-2.7779000000000002E-2</v>
      </c>
      <c r="N16" s="11">
        <v>-1.1000000000000003E-2</v>
      </c>
      <c r="O16" s="11">
        <v>-5.0000000000000001E-3</v>
      </c>
      <c r="P16" s="11">
        <v>1.6563999999999995E-2</v>
      </c>
      <c r="Q16" s="11">
        <v>1.3847E-2</v>
      </c>
      <c r="R16" s="11">
        <v>0.10314999999999999</v>
      </c>
      <c r="S16" s="11">
        <v>1.4999999999999999E-2</v>
      </c>
      <c r="T16" s="11">
        <v>-2.2800000000000015E-4</v>
      </c>
      <c r="U16" s="11">
        <v>-3.3576000000000002E-2</v>
      </c>
      <c r="V16" s="11">
        <v>-8.3000000000000001E-3</v>
      </c>
      <c r="W16" s="11">
        <v>1.9717999999999999E-2</v>
      </c>
      <c r="X16" s="11">
        <v>6.5800000000000011E-2</v>
      </c>
      <c r="Y16" s="11">
        <v>-1.6466000000000001E-2</v>
      </c>
      <c r="Z16" s="12">
        <v>3.7319999999999996E-3</v>
      </c>
      <c r="AA16" s="14">
        <f t="array" ref="AA16">IFERROR(1/(1/_xlfn.STDEV.P(IF($B10:$Z10=1,$B16:$Z16))),1)</f>
        <v>3.1273917460469564E-2</v>
      </c>
    </row>
    <row r="17" spans="1:27" x14ac:dyDescent="0.2">
      <c r="A17" s="15" t="s">
        <v>31</v>
      </c>
      <c r="B17" s="16">
        <v>19.03</v>
      </c>
      <c r="C17" s="16">
        <v>13.06</v>
      </c>
      <c r="D17" s="16">
        <v>5.1349999999999998</v>
      </c>
      <c r="E17" s="16">
        <v>13.9</v>
      </c>
      <c r="F17" s="16">
        <v>8.5500000000000007</v>
      </c>
      <c r="G17" s="16">
        <v>9.57</v>
      </c>
      <c r="H17" s="16">
        <v>8.5250000000000004</v>
      </c>
      <c r="I17" s="16">
        <v>7.0750000000000002</v>
      </c>
      <c r="J17" s="16">
        <v>14.96</v>
      </c>
      <c r="K17" s="16">
        <v>3.94</v>
      </c>
      <c r="L17" s="16">
        <v>4.7</v>
      </c>
      <c r="M17" s="16">
        <v>10.045</v>
      </c>
      <c r="N17" s="16">
        <v>6.1974999999999998</v>
      </c>
      <c r="O17" s="16">
        <v>14.83</v>
      </c>
      <c r="P17" s="16">
        <v>16.967500000000001</v>
      </c>
      <c r="Q17" s="16">
        <v>5.9124999999999996</v>
      </c>
      <c r="R17" s="16">
        <v>28.8</v>
      </c>
      <c r="S17" s="16">
        <v>6.3250000000000002</v>
      </c>
      <c r="T17" s="16">
        <v>4.7050000000000001</v>
      </c>
      <c r="U17" s="16">
        <v>5.6550000000000002</v>
      </c>
      <c r="V17" s="16">
        <v>7.9</v>
      </c>
      <c r="W17" s="16">
        <v>6.6185</v>
      </c>
      <c r="X17" s="16">
        <v>1</v>
      </c>
      <c r="Y17" s="16">
        <v>5.7850000000000001</v>
      </c>
      <c r="Z17" s="17">
        <v>6.29</v>
      </c>
      <c r="AA17" s="18">
        <f>AVERAGEIF($B10:$Z10,1,$B17:$Z17)</f>
        <v>10.275357142857144</v>
      </c>
    </row>
    <row r="18" spans="1:27" x14ac:dyDescent="0.2">
      <c r="A18" s="5">
        <v>44319</v>
      </c>
      <c r="B18" s="2">
        <v>1</v>
      </c>
      <c r="C18" s="3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0</v>
      </c>
      <c r="X18" s="2">
        <v>0</v>
      </c>
      <c r="Y18" s="2">
        <v>0</v>
      </c>
      <c r="Z18" s="2">
        <v>0</v>
      </c>
      <c r="AA18" s="1"/>
    </row>
    <row r="19" spans="1:27" x14ac:dyDescent="0.2">
      <c r="A19" s="6" t="s">
        <v>26</v>
      </c>
      <c r="B19" s="7">
        <v>1</v>
      </c>
      <c r="C19" s="7">
        <v>1</v>
      </c>
      <c r="D19" s="7">
        <v>1</v>
      </c>
      <c r="E19" s="7">
        <v>0</v>
      </c>
      <c r="F19" s="7">
        <v>1</v>
      </c>
      <c r="G19" s="7">
        <v>1</v>
      </c>
      <c r="H19" s="7">
        <v>1</v>
      </c>
      <c r="I19" s="7">
        <v>1</v>
      </c>
      <c r="J19" s="7">
        <v>1</v>
      </c>
      <c r="K19" s="7">
        <v>0</v>
      </c>
      <c r="L19" s="7">
        <v>1</v>
      </c>
      <c r="M19" s="7">
        <v>1</v>
      </c>
      <c r="N19" s="7">
        <v>1</v>
      </c>
      <c r="O19" s="7">
        <v>1</v>
      </c>
      <c r="P19" s="7">
        <v>1</v>
      </c>
      <c r="Q19" s="7">
        <v>1</v>
      </c>
      <c r="R19" s="7">
        <v>0</v>
      </c>
      <c r="S19" s="7">
        <v>0</v>
      </c>
      <c r="T19" s="7">
        <v>1</v>
      </c>
      <c r="U19" s="7">
        <v>1</v>
      </c>
      <c r="V19" s="7">
        <v>1</v>
      </c>
      <c r="W19" s="7">
        <v>1</v>
      </c>
      <c r="X19" s="7">
        <v>1</v>
      </c>
      <c r="Y19" s="7">
        <v>1</v>
      </c>
      <c r="Z19" s="8">
        <v>1</v>
      </c>
      <c r="AA19" s="9"/>
    </row>
    <row r="20" spans="1:27" x14ac:dyDescent="0.2">
      <c r="A20" s="10" t="s">
        <v>27</v>
      </c>
      <c r="B20" s="11">
        <v>-0.2576387076918959</v>
      </c>
      <c r="C20" s="11">
        <v>3.1231383026730786E-3</v>
      </c>
      <c r="D20" s="11">
        <v>3.4544458843240866E-2</v>
      </c>
      <c r="E20" s="11">
        <v>-9.945611090873531E-2</v>
      </c>
      <c r="F20" s="11">
        <v>5.6679684898452543E-2</v>
      </c>
      <c r="G20" s="11">
        <v>-3.4462213741897285E-2</v>
      </c>
      <c r="H20" s="11">
        <v>-3.5541982837773212E-2</v>
      </c>
      <c r="I20" s="11">
        <v>-2.3345813439586194E-2</v>
      </c>
      <c r="J20" s="11">
        <v>2.821368430839799E-2</v>
      </c>
      <c r="K20" s="11">
        <v>-7.9216728482470855E-2</v>
      </c>
      <c r="L20" s="11">
        <v>6.6186890781155139E-2</v>
      </c>
      <c r="M20" s="11">
        <v>8.5459481550675953E-3</v>
      </c>
      <c r="N20" s="11">
        <v>1.9672181894162977E-2</v>
      </c>
      <c r="O20" s="11">
        <v>-0.11091594244339842</v>
      </c>
      <c r="P20" s="11">
        <v>3.0096224244325898E-2</v>
      </c>
      <c r="Q20" s="11">
        <v>-6.2954266952285343E-3</v>
      </c>
      <c r="R20" s="11">
        <v>-0.21757869622104231</v>
      </c>
      <c r="S20" s="11">
        <v>-2.0620349984344477E-2</v>
      </c>
      <c r="T20" s="11">
        <v>-1.930625377348083E-2</v>
      </c>
      <c r="U20" s="11">
        <v>3.1428723975590378E-2</v>
      </c>
      <c r="V20" s="11">
        <v>-6.2098637221035258E-3</v>
      </c>
      <c r="W20" s="11">
        <v>8.3987862641520916E-2</v>
      </c>
      <c r="X20" s="11">
        <v>0.13757922671420886</v>
      </c>
      <c r="Y20" s="11">
        <v>2.5941641931667814E-2</v>
      </c>
      <c r="Z20" s="12">
        <v>-6.9467429405402625E-2</v>
      </c>
      <c r="AA20" s="13"/>
    </row>
    <row r="21" spans="1:27" x14ac:dyDescent="0.2">
      <c r="A21" s="10" t="str">
        <f>'[1]Dashboard (Model)'!$C$1</f>
        <v>Conditional REER</v>
      </c>
      <c r="B21" s="11">
        <f t="shared" ref="B21:Z21" si="2">B20*IF(OR($A21="REER",SIGN((2*B19-1)*B20)=-1),1*NOT(AND($A21="Conditional REER",B20&gt;0)),0)</f>
        <v>-0.2576387076918959</v>
      </c>
      <c r="C21" s="11">
        <f t="shared" si="2"/>
        <v>0</v>
      </c>
      <c r="D21" s="11">
        <f t="shared" si="2"/>
        <v>0</v>
      </c>
      <c r="E21" s="11">
        <f t="shared" si="2"/>
        <v>0</v>
      </c>
      <c r="F21" s="11">
        <f t="shared" si="2"/>
        <v>0</v>
      </c>
      <c r="G21" s="11">
        <f t="shared" si="2"/>
        <v>-3.4462213741897285E-2</v>
      </c>
      <c r="H21" s="11">
        <f t="shared" si="2"/>
        <v>-3.5541982837773212E-2</v>
      </c>
      <c r="I21" s="11">
        <f t="shared" si="2"/>
        <v>-2.3345813439586194E-2</v>
      </c>
      <c r="J21" s="11">
        <f t="shared" si="2"/>
        <v>0</v>
      </c>
      <c r="K21" s="11">
        <f t="shared" si="2"/>
        <v>0</v>
      </c>
      <c r="L21" s="11">
        <f t="shared" si="2"/>
        <v>0</v>
      </c>
      <c r="M21" s="11">
        <f t="shared" si="2"/>
        <v>0</v>
      </c>
      <c r="N21" s="11">
        <f t="shared" si="2"/>
        <v>0</v>
      </c>
      <c r="O21" s="11">
        <f t="shared" si="2"/>
        <v>-0.11091594244339842</v>
      </c>
      <c r="P21" s="11">
        <f t="shared" si="2"/>
        <v>0</v>
      </c>
      <c r="Q21" s="11">
        <f t="shared" si="2"/>
        <v>-6.2954266952285343E-3</v>
      </c>
      <c r="R21" s="11">
        <f t="shared" si="2"/>
        <v>0</v>
      </c>
      <c r="S21" s="11">
        <f t="shared" si="2"/>
        <v>0</v>
      </c>
      <c r="T21" s="11">
        <f t="shared" si="2"/>
        <v>-1.930625377348083E-2</v>
      </c>
      <c r="U21" s="11">
        <f t="shared" si="2"/>
        <v>0</v>
      </c>
      <c r="V21" s="11">
        <f t="shared" si="2"/>
        <v>-6.2098637221035258E-3</v>
      </c>
      <c r="W21" s="11">
        <f t="shared" si="2"/>
        <v>0</v>
      </c>
      <c r="X21" s="11">
        <f t="shared" si="2"/>
        <v>0</v>
      </c>
      <c r="Y21" s="11">
        <f t="shared" si="2"/>
        <v>0</v>
      </c>
      <c r="Z21" s="12">
        <f t="shared" si="2"/>
        <v>-6.9467429405402625E-2</v>
      </c>
      <c r="AA21" s="14">
        <f t="array" ref="AA21">IFERROR(1/(1/_xlfn.STDEV.P(IF($B18:$Z18=1,$B21:$Z21))),1)</f>
        <v>5.7948855169176576E-2</v>
      </c>
    </row>
    <row r="22" spans="1:27" x14ac:dyDescent="0.2">
      <c r="A22" s="10" t="s">
        <v>28</v>
      </c>
      <c r="B22" s="11">
        <v>4.3606673343794299E-3</v>
      </c>
      <c r="C22" s="11">
        <v>2.0162884478532456E-2</v>
      </c>
      <c r="D22" s="11">
        <v>1.0697743509679013E-2</v>
      </c>
      <c r="E22" s="11">
        <v>-4.0524908082140293E-3</v>
      </c>
      <c r="F22" s="11">
        <v>2.119516261173315E-2</v>
      </c>
      <c r="G22" s="11">
        <v>1.7970835900595599E-2</v>
      </c>
      <c r="H22" s="11">
        <v>1.1148651202164728E-2</v>
      </c>
      <c r="I22" s="11">
        <v>4.7180168899070042E-2</v>
      </c>
      <c r="J22" s="11">
        <v>5.0283262378063107E-3</v>
      </c>
      <c r="K22" s="11">
        <v>8.0581048838199356E-3</v>
      </c>
      <c r="L22" s="11">
        <v>-2.213068724082883E-3</v>
      </c>
      <c r="M22" s="11">
        <v>1.039180455362171E-2</v>
      </c>
      <c r="N22" s="11">
        <v>-1.0051625146753727E-2</v>
      </c>
      <c r="O22" s="11">
        <v>-8.6956638970864843E-3</v>
      </c>
      <c r="P22" s="11">
        <v>3.8456722771745937E-2</v>
      </c>
      <c r="Q22" s="11">
        <v>-1.1163295085758031E-2</v>
      </c>
      <c r="R22" s="11">
        <v>6.944878499350654E-4</v>
      </c>
      <c r="S22" s="11">
        <v>-5.6385784016133858E-3</v>
      </c>
      <c r="T22" s="11">
        <v>2.7058982699898242E-2</v>
      </c>
      <c r="U22" s="11">
        <v>6.4455766726523257E-4</v>
      </c>
      <c r="V22" s="11">
        <v>6.288555561525272E-3</v>
      </c>
      <c r="W22" s="11">
        <v>-5.2926385378684101E-3</v>
      </c>
      <c r="X22" s="11">
        <v>-6.2970050896228209E-3</v>
      </c>
      <c r="Y22" s="11">
        <v>2.6879554788558123E-3</v>
      </c>
      <c r="Z22" s="12">
        <v>5.6942214921667875E-3</v>
      </c>
      <c r="AA22" s="14">
        <f t="array" ref="AA22">IFERROR(1/(1/_xlfn.STDEV.P(IF($B18:$Z18=1,$B22:$Z22))),1)</f>
        <v>1.5106085609466861E-2</v>
      </c>
    </row>
    <row r="23" spans="1:27" x14ac:dyDescent="0.2">
      <c r="A23" s="10" t="s">
        <v>29</v>
      </c>
      <c r="B23" s="11">
        <v>3.3188000000000002E-2</v>
      </c>
      <c r="C23" s="11">
        <v>1.9E-3</v>
      </c>
      <c r="D23" s="11">
        <v>2.5624999999999998E-2</v>
      </c>
      <c r="E23" s="11">
        <v>1.7089500000000001E-2</v>
      </c>
      <c r="F23" s="11">
        <v>-6.7000000000000002E-5</v>
      </c>
      <c r="G23" s="11">
        <v>6.0660000000000002E-3</v>
      </c>
      <c r="H23" s="11">
        <v>4.6900000000000004E-2</v>
      </c>
      <c r="I23" s="11">
        <v>1.7586999999999998E-2</v>
      </c>
      <c r="J23" s="11">
        <v>4.0974000000000003E-2</v>
      </c>
      <c r="K23" s="11">
        <v>1.8716E-2</v>
      </c>
      <c r="L23" s="11">
        <v>4.1599999999999998E-2</v>
      </c>
      <c r="M23" s="11">
        <v>-1.5609999999999999E-3</v>
      </c>
      <c r="N23" s="11">
        <v>1.49E-2</v>
      </c>
      <c r="O23" s="11">
        <v>5.1100000000000007E-2</v>
      </c>
      <c r="P23" s="11">
        <v>4.9683000000000005E-2</v>
      </c>
      <c r="Q23" s="11">
        <v>8.794999999999999E-3</v>
      </c>
      <c r="R23" s="11">
        <v>0.18754999999999999</v>
      </c>
      <c r="S23" s="11">
        <v>5.7999999999999996E-2</v>
      </c>
      <c r="T23" s="11">
        <v>1.5170000000000001E-3</v>
      </c>
      <c r="U23" s="11">
        <v>-3.7858000000000003E-2</v>
      </c>
      <c r="V23" s="11">
        <v>-1E-4</v>
      </c>
      <c r="W23" s="11">
        <v>9.3335000000000001E-2</v>
      </c>
      <c r="X23" s="11">
        <v>9.4800000000000009E-2</v>
      </c>
      <c r="Y23" s="11">
        <v>-7.0730000000000003E-3</v>
      </c>
      <c r="Z23" s="12">
        <v>-2.735E-3</v>
      </c>
      <c r="AA23" s="14">
        <f t="array" ref="AA23">IFERROR(1/(1/_xlfn.STDEV.P(IF($B18:$Z18=1,$B23:$Z23))),1)</f>
        <v>4.2318141544255429E-2</v>
      </c>
    </row>
    <row r="24" spans="1:27" x14ac:dyDescent="0.2">
      <c r="A24" s="10" t="s">
        <v>30</v>
      </c>
      <c r="B24" s="11">
        <v>-1.8812000000000002E-2</v>
      </c>
      <c r="C24" s="11">
        <v>-2.6099999999999998E-2</v>
      </c>
      <c r="D24" s="11">
        <v>2.7625E-2</v>
      </c>
      <c r="E24" s="11">
        <v>1.4894999999999991E-3</v>
      </c>
      <c r="F24" s="11">
        <v>-2.1066999999999999E-2</v>
      </c>
      <c r="G24" s="11">
        <v>-2.4934000000000001E-2</v>
      </c>
      <c r="H24" s="11">
        <v>3.3100000000000004E-2</v>
      </c>
      <c r="I24" s="11">
        <v>1.6586999999999998E-2</v>
      </c>
      <c r="J24" s="11">
        <v>3.3740000000000059E-3</v>
      </c>
      <c r="K24" s="11">
        <v>-5.2839999999999996E-3</v>
      </c>
      <c r="L24" s="11">
        <v>-4.0000000000000034E-4</v>
      </c>
      <c r="M24" s="11">
        <v>-2.5560999999999997E-2</v>
      </c>
      <c r="N24" s="11">
        <v>-1.6700000000000003E-2</v>
      </c>
      <c r="O24" s="11">
        <v>-5.5999999999999965E-3</v>
      </c>
      <c r="P24" s="11">
        <v>2.0683000000000003E-2</v>
      </c>
      <c r="Q24" s="11">
        <v>2.0494999999999999E-2</v>
      </c>
      <c r="R24" s="11">
        <v>3.1449999999999999E-2</v>
      </c>
      <c r="S24" s="11">
        <v>7.6999999999999959E-3</v>
      </c>
      <c r="T24" s="11">
        <v>-5.483E-3</v>
      </c>
      <c r="U24" s="11">
        <v>-5.1658000000000003E-2</v>
      </c>
      <c r="V24" s="11">
        <v>-1.41E-2</v>
      </c>
      <c r="W24" s="11">
        <v>1.8335000000000008E-2</v>
      </c>
      <c r="X24" s="11">
        <v>4.9800000000000004E-2</v>
      </c>
      <c r="Y24" s="11">
        <v>-1.6073E-2</v>
      </c>
      <c r="Z24" s="12">
        <v>2.2649999999999997E-3</v>
      </c>
      <c r="AA24" s="14">
        <f t="array" ref="AA24">IFERROR(1/(1/_xlfn.STDEV.P(IF($B18:$Z18=1,$B24:$Z24))),1)</f>
        <v>2.1710977011808023E-2</v>
      </c>
    </row>
    <row r="25" spans="1:27" x14ac:dyDescent="0.2">
      <c r="A25" s="15" t="s">
        <v>31</v>
      </c>
      <c r="B25" s="16">
        <v>17.04</v>
      </c>
      <c r="C25" s="16">
        <v>12.19</v>
      </c>
      <c r="D25" s="16">
        <v>4.4874999999999998</v>
      </c>
      <c r="E25" s="16">
        <v>13.7125</v>
      </c>
      <c r="F25" s="16">
        <v>7.95</v>
      </c>
      <c r="G25" s="16">
        <v>8.57</v>
      </c>
      <c r="H25" s="16">
        <v>8.0500000000000007</v>
      </c>
      <c r="I25" s="16">
        <v>7.1749999999999998</v>
      </c>
      <c r="J25" s="16">
        <v>12.845000000000001</v>
      </c>
      <c r="K25" s="16">
        <v>6.97</v>
      </c>
      <c r="L25" s="16">
        <v>4.3250000000000002</v>
      </c>
      <c r="M25" s="16">
        <v>8.8849999999999998</v>
      </c>
      <c r="N25" s="16">
        <v>5.8849999999999998</v>
      </c>
      <c r="O25" s="16">
        <v>13.92</v>
      </c>
      <c r="P25" s="16">
        <v>14.67</v>
      </c>
      <c r="Q25" s="16">
        <v>5.5650000000000004</v>
      </c>
      <c r="R25" s="16">
        <v>20.170000000000002</v>
      </c>
      <c r="S25" s="16">
        <v>6.4</v>
      </c>
      <c r="T25" s="16">
        <v>3.9224999999999999</v>
      </c>
      <c r="U25" s="16">
        <v>5.2750000000000004</v>
      </c>
      <c r="V25" s="16">
        <v>7.1749999999999998</v>
      </c>
      <c r="W25" s="16">
        <v>7.1798000000000002</v>
      </c>
      <c r="X25" s="16">
        <v>1</v>
      </c>
      <c r="Y25" s="16">
        <v>5.63</v>
      </c>
      <c r="Z25" s="17">
        <v>6.02</v>
      </c>
      <c r="AA25" s="18">
        <f>AVERAGEIF($B18:$Z18,1,$B25:$Z25)</f>
        <v>9.2944047619047616</v>
      </c>
    </row>
    <row r="26" spans="1:27" x14ac:dyDescent="0.2">
      <c r="A26" s="5">
        <v>44348</v>
      </c>
      <c r="B26" s="2">
        <v>1</v>
      </c>
      <c r="C26" s="3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  <c r="U26" s="2">
        <v>1</v>
      </c>
      <c r="V26" s="2">
        <v>1</v>
      </c>
      <c r="W26" s="2">
        <v>0</v>
      </c>
      <c r="X26" s="2">
        <v>0</v>
      </c>
      <c r="Y26" s="2">
        <v>0</v>
      </c>
      <c r="Z26" s="2">
        <v>0</v>
      </c>
      <c r="AA26" s="1"/>
    </row>
    <row r="27" spans="1:27" x14ac:dyDescent="0.2">
      <c r="A27" s="6" t="s">
        <v>26</v>
      </c>
      <c r="B27" s="7">
        <v>1</v>
      </c>
      <c r="C27" s="7">
        <v>0</v>
      </c>
      <c r="D27" s="7">
        <v>1</v>
      </c>
      <c r="E27" s="7">
        <v>1</v>
      </c>
      <c r="F27" s="7">
        <v>1</v>
      </c>
      <c r="G27" s="7">
        <v>1</v>
      </c>
      <c r="H27" s="7">
        <v>1</v>
      </c>
      <c r="I27" s="7">
        <v>0</v>
      </c>
      <c r="J27" s="7">
        <v>1</v>
      </c>
      <c r="K27" s="7">
        <v>0</v>
      </c>
      <c r="L27" s="7">
        <v>0</v>
      </c>
      <c r="M27" s="7">
        <v>1</v>
      </c>
      <c r="N27" s="7">
        <v>1</v>
      </c>
      <c r="O27" s="7">
        <v>1</v>
      </c>
      <c r="P27" s="7">
        <v>1</v>
      </c>
      <c r="Q27" s="7">
        <v>0</v>
      </c>
      <c r="R27" s="7">
        <v>0</v>
      </c>
      <c r="S27" s="7">
        <v>1</v>
      </c>
      <c r="T27" s="7">
        <v>1</v>
      </c>
      <c r="U27" s="7">
        <v>1</v>
      </c>
      <c r="V27" s="7">
        <v>1</v>
      </c>
      <c r="W27" s="7">
        <v>1</v>
      </c>
      <c r="X27" s="7">
        <v>1</v>
      </c>
      <c r="Y27" s="7">
        <v>1</v>
      </c>
      <c r="Z27" s="8">
        <v>0</v>
      </c>
      <c r="AA27" s="9"/>
    </row>
    <row r="28" spans="1:27" x14ac:dyDescent="0.2">
      <c r="A28" s="10" t="s">
        <v>27</v>
      </c>
      <c r="B28" s="11">
        <v>-0.22069546211863322</v>
      </c>
      <c r="C28" s="11">
        <v>-1.2949131249391121E-2</v>
      </c>
      <c r="D28" s="11">
        <v>3.2524214609130908E-2</v>
      </c>
      <c r="E28" s="11">
        <v>-0.12035454257676526</v>
      </c>
      <c r="F28" s="11">
        <v>6.9736458778772992E-2</v>
      </c>
      <c r="G28" s="11">
        <v>-1.1702677322150024E-2</v>
      </c>
      <c r="H28" s="11">
        <v>-2.655448928618398E-2</v>
      </c>
      <c r="I28" s="11">
        <v>-3.3958516368081337E-2</v>
      </c>
      <c r="J28" s="11">
        <v>2.1681033948641515E-2</v>
      </c>
      <c r="K28" s="11">
        <v>-0.10461129471027941</v>
      </c>
      <c r="L28" s="11">
        <v>6.83328484411867E-2</v>
      </c>
      <c r="M28" s="11">
        <v>1.7329114662312017E-2</v>
      </c>
      <c r="N28" s="11">
        <v>2.2135439047615613E-2</v>
      </c>
      <c r="O28" s="11">
        <v>-9.1293555208237689E-2</v>
      </c>
      <c r="P28" s="11">
        <v>3.9714296886200984E-2</v>
      </c>
      <c r="Q28" s="11">
        <v>-2.414554314619588E-2</v>
      </c>
      <c r="R28" s="11">
        <v>-0.23657446814015304</v>
      </c>
      <c r="S28" s="11">
        <v>2.6905978094395877E-3</v>
      </c>
      <c r="T28" s="11">
        <v>-1.7096074378560977E-2</v>
      </c>
      <c r="U28" s="11">
        <v>3.4476271696598726E-2</v>
      </c>
      <c r="V28" s="11">
        <v>-2.1657693710656845E-2</v>
      </c>
      <c r="W28" s="11">
        <v>8.3000192921719673E-2</v>
      </c>
      <c r="X28" s="11">
        <v>0.13076995589466289</v>
      </c>
      <c r="Y28" s="11">
        <v>2.8036887008319411E-2</v>
      </c>
      <c r="Z28" s="12">
        <v>-7.5862789119198193E-2</v>
      </c>
      <c r="AA28" s="13"/>
    </row>
    <row r="29" spans="1:27" x14ac:dyDescent="0.2">
      <c r="A29" s="10" t="str">
        <f>'[1]Dashboard (Model)'!$C$1</f>
        <v>Conditional REER</v>
      </c>
      <c r="B29" s="11">
        <f t="shared" ref="B29:Z29" si="3">B28*IF(OR($A29="REER",SIGN((2*B27-1)*B28)=-1),1*NOT(AND($A29="Conditional REER",B28&gt;0)),0)</f>
        <v>-0.22069546211863322</v>
      </c>
      <c r="C29" s="11">
        <f t="shared" si="3"/>
        <v>0</v>
      </c>
      <c r="D29" s="11">
        <f t="shared" si="3"/>
        <v>0</v>
      </c>
      <c r="E29" s="11">
        <f t="shared" si="3"/>
        <v>-0.12035454257676526</v>
      </c>
      <c r="F29" s="11">
        <f t="shared" si="3"/>
        <v>0</v>
      </c>
      <c r="G29" s="11">
        <f t="shared" si="3"/>
        <v>-1.1702677322150024E-2</v>
      </c>
      <c r="H29" s="11">
        <f t="shared" si="3"/>
        <v>-2.655448928618398E-2</v>
      </c>
      <c r="I29" s="11">
        <f t="shared" si="3"/>
        <v>0</v>
      </c>
      <c r="J29" s="11">
        <f t="shared" si="3"/>
        <v>0</v>
      </c>
      <c r="K29" s="11">
        <f t="shared" si="3"/>
        <v>0</v>
      </c>
      <c r="L29" s="11">
        <f t="shared" si="3"/>
        <v>0</v>
      </c>
      <c r="M29" s="11">
        <f t="shared" si="3"/>
        <v>0</v>
      </c>
      <c r="N29" s="11">
        <f t="shared" si="3"/>
        <v>0</v>
      </c>
      <c r="O29" s="11">
        <f t="shared" si="3"/>
        <v>-9.1293555208237689E-2</v>
      </c>
      <c r="P29" s="11">
        <f t="shared" si="3"/>
        <v>0</v>
      </c>
      <c r="Q29" s="11">
        <f t="shared" si="3"/>
        <v>0</v>
      </c>
      <c r="R29" s="11">
        <f t="shared" si="3"/>
        <v>0</v>
      </c>
      <c r="S29" s="11">
        <f t="shared" si="3"/>
        <v>0</v>
      </c>
      <c r="T29" s="11">
        <f t="shared" si="3"/>
        <v>-1.7096074378560977E-2</v>
      </c>
      <c r="U29" s="11">
        <f t="shared" si="3"/>
        <v>0</v>
      </c>
      <c r="V29" s="11">
        <f t="shared" si="3"/>
        <v>-2.1657693710656845E-2</v>
      </c>
      <c r="W29" s="11">
        <f t="shared" si="3"/>
        <v>0</v>
      </c>
      <c r="X29" s="11">
        <f t="shared" si="3"/>
        <v>0</v>
      </c>
      <c r="Y29" s="11">
        <f t="shared" si="3"/>
        <v>0</v>
      </c>
      <c r="Z29" s="12">
        <f t="shared" si="3"/>
        <v>0</v>
      </c>
      <c r="AA29" s="14">
        <f t="array" ref="AA29">IFERROR(1/(1/_xlfn.STDEV.P(IF($B26:$Z26=1,$B29:$Z29))),1)</f>
        <v>5.3796468350556757E-2</v>
      </c>
    </row>
    <row r="30" spans="1:27" x14ac:dyDescent="0.2">
      <c r="A30" s="10" t="s">
        <v>28</v>
      </c>
      <c r="B30" s="11">
        <v>5.745006170690365E-3</v>
      </c>
      <c r="C30" s="11">
        <v>7.5116628449434734E-3</v>
      </c>
      <c r="D30" s="11">
        <v>6.9348546815125554E-3</v>
      </c>
      <c r="E30" s="11">
        <v>-6.9997568505515018E-3</v>
      </c>
      <c r="F30" s="11">
        <v>1.7934368363774208E-2</v>
      </c>
      <c r="G30" s="11">
        <v>1.4761758061203532E-2</v>
      </c>
      <c r="H30" s="11">
        <v>8.0308080693559485E-3</v>
      </c>
      <c r="I30" s="11">
        <v>4.2729209568969105E-2</v>
      </c>
      <c r="J30" s="11">
        <v>6.5182006786378092E-3</v>
      </c>
      <c r="K30" s="11">
        <v>1.2294246933380866E-2</v>
      </c>
      <c r="L30" s="11">
        <v>-1.1618610801435175E-2</v>
      </c>
      <c r="M30" s="11">
        <v>5.8663412802703206E-3</v>
      </c>
      <c r="N30" s="11">
        <v>-1.2061950176104473E-2</v>
      </c>
      <c r="O30" s="11">
        <v>-3.3704123632118143E-4</v>
      </c>
      <c r="P30" s="11">
        <v>4.1139749941867747E-2</v>
      </c>
      <c r="Q30" s="11">
        <v>-1.3754774302094716E-2</v>
      </c>
      <c r="R30" s="11">
        <v>3.8891319596363618E-3</v>
      </c>
      <c r="S30" s="11">
        <v>-7.856419239581313E-3</v>
      </c>
      <c r="T30" s="11">
        <v>2.6176624568379811E-2</v>
      </c>
      <c r="U30" s="11">
        <v>6.6470009436727067E-4</v>
      </c>
      <c r="V30" s="11">
        <v>6.3496094990158096E-3</v>
      </c>
      <c r="W30" s="11">
        <v>-4.411603933144265E-3</v>
      </c>
      <c r="X30" s="11">
        <v>-8.2134848995080133E-3</v>
      </c>
      <c r="Y30" s="11">
        <v>2.6495561148721582E-3</v>
      </c>
      <c r="Z30" s="12">
        <v>6.1291967450406394E-3</v>
      </c>
      <c r="AA30" s="14">
        <f t="array" ref="AA30">IFERROR(1/(1/_xlfn.STDEV.P(IF($B26:$Z26=1,$B30:$Z30))),1)</f>
        <v>1.4930576984254856E-2</v>
      </c>
    </row>
    <row r="31" spans="1:27" x14ac:dyDescent="0.2">
      <c r="A31" s="10" t="s">
        <v>29</v>
      </c>
      <c r="B31" s="11">
        <v>3.6729999999999999E-2</v>
      </c>
      <c r="C31" s="11">
        <v>3.8E-3</v>
      </c>
      <c r="D31" s="11">
        <v>2.2749999999999999E-2</v>
      </c>
      <c r="E31" s="11">
        <v>1.9799000000000001E-2</v>
      </c>
      <c r="F31" s="11">
        <v>1.333E-3</v>
      </c>
      <c r="G31" s="11">
        <v>7.6210000000000002E-3</v>
      </c>
      <c r="H31" s="11">
        <v>3.7000000000000005E-2</v>
      </c>
      <c r="I31" s="11">
        <v>1.2078999999999999E-2</v>
      </c>
      <c r="J31" s="11">
        <v>4.0414000000000005E-2</v>
      </c>
      <c r="K31" s="11">
        <v>-8.6599999999999996E-2</v>
      </c>
      <c r="L31" s="11">
        <v>2.8500000000000001E-2</v>
      </c>
      <c r="M31" s="11">
        <v>-1.0839999999999999E-3</v>
      </c>
      <c r="N31" s="11">
        <v>1.3100000000000001E-2</v>
      </c>
      <c r="O31" s="11">
        <v>5.1699999999999996E-2</v>
      </c>
      <c r="P31" s="11">
        <v>4.8634000000000004E-2</v>
      </c>
      <c r="Q31" s="11">
        <v>9.6319999999999999E-3</v>
      </c>
      <c r="R31" s="11">
        <v>0.19585999999999998</v>
      </c>
      <c r="S31" s="11">
        <v>5.5899999999999998E-2</v>
      </c>
      <c r="T31" s="11">
        <v>1.237E-3</v>
      </c>
      <c r="U31" s="11">
        <v>-5.3342000000000001E-2</v>
      </c>
      <c r="V31" s="11">
        <v>-1E-3</v>
      </c>
      <c r="W31" s="11">
        <v>9.9773999999999988E-2</v>
      </c>
      <c r="X31" s="11">
        <v>9.0899999999999995E-2</v>
      </c>
      <c r="Y31" s="11">
        <v>-6.6E-3</v>
      </c>
      <c r="Z31" s="12">
        <v>-2.4390000000000002E-3</v>
      </c>
      <c r="AA31" s="14">
        <f t="array" ref="AA31">IFERROR(1/(1/_xlfn.STDEV.P(IF($B26:$Z26=1,$B31:$Z31))),1)</f>
        <v>5.0728234073518529E-2</v>
      </c>
    </row>
    <row r="32" spans="1:27" x14ac:dyDescent="0.2">
      <c r="A32" s="10" t="s">
        <v>30</v>
      </c>
      <c r="B32" s="11">
        <v>-2.4269999999999996E-2</v>
      </c>
      <c r="C32" s="11">
        <v>-2.52E-2</v>
      </c>
      <c r="D32" s="11">
        <v>1.8749999999999999E-2</v>
      </c>
      <c r="E32" s="11">
        <v>4.6990000000000001E-3</v>
      </c>
      <c r="F32" s="11">
        <v>-2.1666999999999995E-2</v>
      </c>
      <c r="G32" s="11">
        <v>-2.9378999999999999E-2</v>
      </c>
      <c r="H32" s="11">
        <v>2.3300000000000001E-2</v>
      </c>
      <c r="I32" s="11">
        <v>-4.921E-3</v>
      </c>
      <c r="J32" s="11">
        <v>-6.2859999999999965E-3</v>
      </c>
      <c r="K32" s="11">
        <v>-0.11259999999999999</v>
      </c>
      <c r="L32" s="11">
        <v>-1.2499999999999995E-2</v>
      </c>
      <c r="M32" s="11">
        <v>-3.3084000000000002E-2</v>
      </c>
      <c r="N32" s="11">
        <v>-1.7399999999999999E-2</v>
      </c>
      <c r="O32" s="11">
        <v>-6.2999999999999992E-3</v>
      </c>
      <c r="P32" s="11">
        <v>1.6634000000000003E-2</v>
      </c>
      <c r="Q32" s="11">
        <v>1.0431999999999999E-2</v>
      </c>
      <c r="R32" s="11">
        <v>3.3959999999999969E-2</v>
      </c>
      <c r="S32" s="11">
        <v>7.0000000000000281E-4</v>
      </c>
      <c r="T32" s="11">
        <v>-1.1763000000000001E-2</v>
      </c>
      <c r="U32" s="11">
        <v>-6.5641999999999992E-2</v>
      </c>
      <c r="V32" s="11">
        <v>-0.02</v>
      </c>
      <c r="W32" s="11">
        <v>1.4773999999999994E-2</v>
      </c>
      <c r="X32" s="11">
        <v>4.5899999999999996E-2</v>
      </c>
      <c r="Y32" s="11">
        <v>-1.9599999999999999E-2</v>
      </c>
      <c r="Z32" s="12">
        <v>1.5610000000000001E-3</v>
      </c>
      <c r="AA32" s="14">
        <f t="array" ref="AA32">IFERROR(1/(1/_xlfn.STDEV.P(IF($B26:$Z26=1,$B32:$Z32))),1)</f>
        <v>3.1163292643880919E-2</v>
      </c>
    </row>
    <row r="33" spans="1:27" x14ac:dyDescent="0.2">
      <c r="A33" s="15" t="s">
        <v>31</v>
      </c>
      <c r="B33" s="16">
        <v>16.245000000000001</v>
      </c>
      <c r="C33" s="16">
        <v>13.2</v>
      </c>
      <c r="D33" s="16">
        <v>4.8475000000000001</v>
      </c>
      <c r="E33" s="16">
        <v>14.342499999999999</v>
      </c>
      <c r="F33" s="16">
        <v>7.85</v>
      </c>
      <c r="G33" s="16">
        <v>8.8450000000000006</v>
      </c>
      <c r="H33" s="16">
        <v>7.65</v>
      </c>
      <c r="I33" s="16">
        <v>7.4249999999999998</v>
      </c>
      <c r="J33" s="16">
        <v>11.593</v>
      </c>
      <c r="K33" s="16">
        <v>9.2424999999999997</v>
      </c>
      <c r="L33" s="16">
        <v>4.125</v>
      </c>
      <c r="M33" s="16">
        <v>8.6750000000000007</v>
      </c>
      <c r="N33" s="16">
        <v>5.9574999999999996</v>
      </c>
      <c r="O33" s="16">
        <v>11.765000000000001</v>
      </c>
      <c r="P33" s="16">
        <v>13.97</v>
      </c>
      <c r="Q33" s="16">
        <v>4.97</v>
      </c>
      <c r="R33" s="16">
        <v>18.782499999999999</v>
      </c>
      <c r="S33" s="16">
        <v>5.4</v>
      </c>
      <c r="T33" s="16">
        <v>4.2774999999999999</v>
      </c>
      <c r="U33" s="16">
        <v>5.6725000000000003</v>
      </c>
      <c r="V33" s="16">
        <v>7.3250000000000002</v>
      </c>
      <c r="W33" s="16">
        <v>5.3173000000000004</v>
      </c>
      <c r="X33" s="16">
        <v>1</v>
      </c>
      <c r="Y33" s="16">
        <v>5.7549999999999999</v>
      </c>
      <c r="Z33" s="17">
        <v>5.9024999999999999</v>
      </c>
      <c r="AA33" s="18">
        <f>AVERAGEIF($B26:$Z26,1,$B33:$Z33)</f>
        <v>9.1505000000000027</v>
      </c>
    </row>
    <row r="34" spans="1:27" x14ac:dyDescent="0.2">
      <c r="A34" s="5">
        <v>44378</v>
      </c>
      <c r="B34" s="2">
        <v>1</v>
      </c>
      <c r="C34" s="3">
        <v>1</v>
      </c>
      <c r="D34" s="2">
        <v>1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  <c r="R34" s="2">
        <v>1</v>
      </c>
      <c r="S34" s="2">
        <v>1</v>
      </c>
      <c r="T34" s="2">
        <v>1</v>
      </c>
      <c r="U34" s="2">
        <v>1</v>
      </c>
      <c r="V34" s="2">
        <v>1</v>
      </c>
      <c r="W34" s="2">
        <v>0</v>
      </c>
      <c r="X34" s="2">
        <v>0</v>
      </c>
      <c r="Y34" s="2">
        <v>0</v>
      </c>
      <c r="Z34" s="2">
        <v>0</v>
      </c>
      <c r="AA34" s="1"/>
    </row>
    <row r="35" spans="1:27" x14ac:dyDescent="0.2">
      <c r="A35" s="6" t="s">
        <v>26</v>
      </c>
      <c r="B35" s="7">
        <v>1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1</v>
      </c>
      <c r="K35" s="7">
        <v>0</v>
      </c>
      <c r="L35" s="7">
        <v>0</v>
      </c>
      <c r="M35" s="7">
        <v>0</v>
      </c>
      <c r="N35" s="7">
        <v>0</v>
      </c>
      <c r="O35" s="7">
        <v>1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1</v>
      </c>
      <c r="Y35" s="7">
        <v>0</v>
      </c>
      <c r="Z35" s="8">
        <v>0</v>
      </c>
      <c r="AA35" s="9"/>
    </row>
    <row r="36" spans="1:27" x14ac:dyDescent="0.2">
      <c r="A36" s="10" t="s">
        <v>27</v>
      </c>
      <c r="B36" s="11">
        <v>-0.17281941059560935</v>
      </c>
      <c r="C36" s="11">
        <v>-3.4419501555495446E-2</v>
      </c>
      <c r="D36" s="11">
        <v>3.1053797232588609E-2</v>
      </c>
      <c r="E36" s="11">
        <v>-0.11015604840927107</v>
      </c>
      <c r="F36" s="11">
        <v>7.0976995866869563E-2</v>
      </c>
      <c r="G36" s="11">
        <v>-1.4312140428686115E-3</v>
      </c>
      <c r="H36" s="11">
        <v>-2.9622417833729431E-2</v>
      </c>
      <c r="I36" s="11">
        <v>-3.3715596330275321E-2</v>
      </c>
      <c r="J36" s="11">
        <v>1.9756729152266006E-2</v>
      </c>
      <c r="K36" s="11">
        <v>-0.13346128505542976</v>
      </c>
      <c r="L36" s="11">
        <v>6.4821652758289217E-2</v>
      </c>
      <c r="M36" s="11">
        <v>1.7436091635518736E-2</v>
      </c>
      <c r="N36" s="11">
        <v>1.8599953276807302E-2</v>
      </c>
      <c r="O36" s="11">
        <v>-6.5681797284457555E-2</v>
      </c>
      <c r="P36" s="11">
        <v>5.0410976705905108E-2</v>
      </c>
      <c r="Q36" s="11">
        <v>-2.5433623193820476E-2</v>
      </c>
      <c r="R36" s="11">
        <v>-0.23521288897822187</v>
      </c>
      <c r="S36" s="11">
        <v>2.2524945425417275E-3</v>
      </c>
      <c r="T36" s="11">
        <v>-1.8836486736433788E-2</v>
      </c>
      <c r="U36" s="11">
        <v>4.0239886817492909E-2</v>
      </c>
      <c r="V36" s="11">
        <v>-2.1395157372529061E-2</v>
      </c>
      <c r="W36" s="11">
        <v>0.10335339654280951</v>
      </c>
      <c r="X36" s="11">
        <v>0.15044317902301829</v>
      </c>
      <c r="Y36" s="11">
        <v>1.999925725634033E-2</v>
      </c>
      <c r="Z36" s="12">
        <v>-8.1760155962082415E-2</v>
      </c>
      <c r="AA36" s="13"/>
    </row>
    <row r="37" spans="1:27" x14ac:dyDescent="0.2">
      <c r="A37" s="10" t="str">
        <f>'[1]Dashboard (Model)'!$C$1</f>
        <v>Conditional REER</v>
      </c>
      <c r="B37" s="11">
        <f t="shared" ref="B37:Z37" si="4">B36*IF(OR($A37="REER",SIGN((2*B35-1)*B36)=-1),1*NOT(AND($A37="Conditional REER",B36&gt;0)),0)</f>
        <v>-0.17281941059560935</v>
      </c>
      <c r="C37" s="11">
        <f t="shared" si="4"/>
        <v>0</v>
      </c>
      <c r="D37" s="11">
        <f t="shared" si="4"/>
        <v>0</v>
      </c>
      <c r="E37" s="11">
        <f t="shared" si="4"/>
        <v>0</v>
      </c>
      <c r="F37" s="11">
        <f t="shared" si="4"/>
        <v>0</v>
      </c>
      <c r="G37" s="11">
        <f t="shared" si="4"/>
        <v>0</v>
      </c>
      <c r="H37" s="11">
        <f t="shared" si="4"/>
        <v>0</v>
      </c>
      <c r="I37" s="11">
        <f t="shared" si="4"/>
        <v>0</v>
      </c>
      <c r="J37" s="11">
        <f t="shared" si="4"/>
        <v>0</v>
      </c>
      <c r="K37" s="11">
        <f t="shared" si="4"/>
        <v>0</v>
      </c>
      <c r="L37" s="11">
        <f t="shared" si="4"/>
        <v>0</v>
      </c>
      <c r="M37" s="11">
        <f t="shared" si="4"/>
        <v>0</v>
      </c>
      <c r="N37" s="11">
        <f t="shared" si="4"/>
        <v>0</v>
      </c>
      <c r="O37" s="11">
        <f t="shared" si="4"/>
        <v>-6.5681797284457555E-2</v>
      </c>
      <c r="P37" s="11">
        <f t="shared" si="4"/>
        <v>0</v>
      </c>
      <c r="Q37" s="11">
        <f t="shared" si="4"/>
        <v>0</v>
      </c>
      <c r="R37" s="11">
        <f t="shared" si="4"/>
        <v>0</v>
      </c>
      <c r="S37" s="11">
        <f t="shared" si="4"/>
        <v>0</v>
      </c>
      <c r="T37" s="11">
        <f t="shared" si="4"/>
        <v>0</v>
      </c>
      <c r="U37" s="11">
        <f t="shared" si="4"/>
        <v>0</v>
      </c>
      <c r="V37" s="11">
        <f t="shared" si="4"/>
        <v>0</v>
      </c>
      <c r="W37" s="11">
        <f t="shared" si="4"/>
        <v>0</v>
      </c>
      <c r="X37" s="11">
        <f t="shared" si="4"/>
        <v>0</v>
      </c>
      <c r="Y37" s="11">
        <f t="shared" si="4"/>
        <v>0</v>
      </c>
      <c r="Z37" s="12">
        <f t="shared" si="4"/>
        <v>0</v>
      </c>
      <c r="AA37" s="14">
        <f t="array" ref="AA37">IFERROR(1/(1/_xlfn.STDEV.P(IF($B34:$Z34=1,$B37:$Z37))),1)</f>
        <v>3.8712580190731032E-2</v>
      </c>
    </row>
    <row r="38" spans="1:27" x14ac:dyDescent="0.2">
      <c r="A38" s="10" t="s">
        <v>28</v>
      </c>
      <c r="B38" s="11">
        <v>1.0174890446885338E-2</v>
      </c>
      <c r="C38" s="11">
        <v>-3.9535067604966166E-4</v>
      </c>
      <c r="D38" s="11">
        <v>5.3590600819915799E-3</v>
      </c>
      <c r="E38" s="11">
        <v>-9.5786146375968044E-3</v>
      </c>
      <c r="F38" s="11">
        <v>6.1139892149230249E-3</v>
      </c>
      <c r="G38" s="11">
        <v>1.2194495789689876E-2</v>
      </c>
      <c r="H38" s="11">
        <v>5.9522459808167612E-3</v>
      </c>
      <c r="I38" s="11">
        <v>3.7981519616861414E-2</v>
      </c>
      <c r="J38" s="11">
        <v>-9.3117152551968686E-4</v>
      </c>
      <c r="K38" s="11">
        <v>1.4795063708455847E-2</v>
      </c>
      <c r="L38" s="11">
        <v>-1.8257816973683842E-2</v>
      </c>
      <c r="M38" s="11">
        <v>1.5084877577837975E-3</v>
      </c>
      <c r="N38" s="11">
        <v>-1.3268145193714907E-2</v>
      </c>
      <c r="O38" s="11">
        <v>1.1054952551334745E-2</v>
      </c>
      <c r="P38" s="11">
        <v>4.1139749941867733E-2</v>
      </c>
      <c r="Q38" s="11">
        <v>-1.5349530742917289E-2</v>
      </c>
      <c r="R38" s="11">
        <v>3.7502343896493469E-3</v>
      </c>
      <c r="S38" s="11">
        <v>-1.04877558270009E-2</v>
      </c>
      <c r="T38" s="11">
        <v>1.8823640139059638E-2</v>
      </c>
      <c r="U38" s="11">
        <v>5.0356067755096315E-4</v>
      </c>
      <c r="V38" s="11">
        <v>4.0906138118659563E-3</v>
      </c>
      <c r="W38" s="11">
        <v>-1.9357037665837075E-3</v>
      </c>
      <c r="X38" s="11">
        <v>-7.6659192395408041E-3</v>
      </c>
      <c r="Y38" s="11">
        <v>1.8201298528252208E-3</v>
      </c>
      <c r="Z38" s="12">
        <v>5.7139930945701448E-3</v>
      </c>
      <c r="AA38" s="14">
        <f t="array" ref="AA38">IFERROR(1/(1/_xlfn.STDEV.P(IF($B34:$Z34=1,$B38:$Z38))),1)</f>
        <v>1.4862262357549574E-2</v>
      </c>
    </row>
    <row r="39" spans="1:27" x14ac:dyDescent="0.2">
      <c r="A39" s="10" t="s">
        <v>29</v>
      </c>
      <c r="B39" s="11">
        <v>4.5454000000000001E-2</v>
      </c>
      <c r="C39" s="11">
        <v>1.1399999999999999E-2</v>
      </c>
      <c r="D39" s="11">
        <v>2.5750000000000002E-2</v>
      </c>
      <c r="E39" s="11">
        <v>1.9786999999999999E-2</v>
      </c>
      <c r="F39" s="11">
        <v>3.2060000000000001E-3</v>
      </c>
      <c r="G39" s="11">
        <v>6.7279999999999996E-3</v>
      </c>
      <c r="H39" s="11">
        <v>5.4600000000000003E-2</v>
      </c>
      <c r="I39" s="11">
        <v>1.8059000000000002E-2</v>
      </c>
      <c r="J39" s="11">
        <v>4.5804999999999998E-2</v>
      </c>
      <c r="K39" s="11">
        <v>-1.4246000000000002E-2</v>
      </c>
      <c r="L39" s="11">
        <v>2.3399999999999997E-2</v>
      </c>
      <c r="M39" s="11">
        <v>-5.6999999999999998E-4</v>
      </c>
      <c r="N39" s="11">
        <v>1.4499999999999999E-2</v>
      </c>
      <c r="O39" s="11">
        <v>5.8099999999999999E-2</v>
      </c>
      <c r="P39" s="11">
        <v>4.6878999999999997E-2</v>
      </c>
      <c r="Q39" s="11">
        <v>1.4565E-2</v>
      </c>
      <c r="R39" s="11">
        <v>0.18594999999999998</v>
      </c>
      <c r="S39" s="11">
        <v>4.3499999999999997E-2</v>
      </c>
      <c r="T39" s="11">
        <v>1.338E-3</v>
      </c>
      <c r="U39" s="11">
        <v>-2.8395E-2</v>
      </c>
      <c r="V39" s="11">
        <v>2.3E-3</v>
      </c>
      <c r="W39" s="11">
        <v>0.111153</v>
      </c>
      <c r="X39" s="11">
        <v>0.10300000000000001</v>
      </c>
      <c r="Y39" s="11">
        <v>-6.8669999999999998E-3</v>
      </c>
      <c r="Z39" s="12">
        <v>-2.6079999999999996E-3</v>
      </c>
      <c r="AA39" s="14">
        <f t="array" ref="AA39">IFERROR(1/(1/_xlfn.STDEV.P(IF($B34:$Z34=1,$B39:$Z39))),1)</f>
        <v>4.1876353279029832E-2</v>
      </c>
    </row>
    <row r="40" spans="1:27" x14ac:dyDescent="0.2">
      <c r="A40" s="10" t="s">
        <v>30</v>
      </c>
      <c r="B40" s="11">
        <v>-2.2145999999999999E-2</v>
      </c>
      <c r="C40" s="11">
        <v>-2.1600000000000001E-2</v>
      </c>
      <c r="D40" s="11">
        <v>1.6750000000000001E-2</v>
      </c>
      <c r="E40" s="11">
        <v>2.869999999999995E-4</v>
      </c>
      <c r="F40" s="11">
        <v>-2.7793999999999999E-2</v>
      </c>
      <c r="G40" s="11">
        <v>-4.4271999999999999E-2</v>
      </c>
      <c r="H40" s="11">
        <v>4.0399999999999998E-2</v>
      </c>
      <c r="I40" s="11">
        <v>-2.8940999999999998E-2</v>
      </c>
      <c r="J40" s="11">
        <v>-1.4995000000000003E-2</v>
      </c>
      <c r="K40" s="11">
        <v>-3.8045999999999996E-2</v>
      </c>
      <c r="L40" s="11">
        <v>-1.7599999999999998E-2</v>
      </c>
      <c r="M40" s="11">
        <v>-4.3570000000000005E-2</v>
      </c>
      <c r="N40" s="11">
        <v>-1.7900000000000003E-2</v>
      </c>
      <c r="O40" s="11">
        <v>3.2999999999999917E-3</v>
      </c>
      <c r="P40" s="11">
        <v>2.8789999999999961E-3</v>
      </c>
      <c r="Q40" s="11">
        <v>-1.9535000000000004E-2</v>
      </c>
      <c r="R40" s="11">
        <v>1.4549999999999983E-2</v>
      </c>
      <c r="S40" s="11">
        <v>1.1999999999999921E-3</v>
      </c>
      <c r="T40" s="11">
        <v>-1.9662000000000002E-2</v>
      </c>
      <c r="U40" s="11">
        <v>-4.9395000000000008E-2</v>
      </c>
      <c r="V40" s="11">
        <v>-2.2700000000000001E-2</v>
      </c>
      <c r="W40" s="11">
        <v>2.7152999999999993E-2</v>
      </c>
      <c r="X40" s="11">
        <v>6.2000000000000013E-2</v>
      </c>
      <c r="Y40" s="11">
        <v>-2.2867000000000002E-2</v>
      </c>
      <c r="Z40" s="12">
        <v>8.3920000000000019E-3</v>
      </c>
      <c r="AA40" s="14">
        <f t="array" ref="AA40">IFERROR(1/(1/_xlfn.STDEV.P(IF($B34:$Z34=1,$B40:$Z40))),1)</f>
        <v>2.1882720271707443E-2</v>
      </c>
    </row>
    <row r="41" spans="1:27" x14ac:dyDescent="0.2">
      <c r="A41" s="15" t="s">
        <v>31</v>
      </c>
      <c r="B41" s="16">
        <v>15.715</v>
      </c>
      <c r="C41" s="16">
        <v>13.37</v>
      </c>
      <c r="D41" s="16">
        <v>4.375</v>
      </c>
      <c r="E41" s="16">
        <v>14.05</v>
      </c>
      <c r="F41" s="16">
        <v>7.5750000000000002</v>
      </c>
      <c r="G41" s="16">
        <v>9.0374999999999996</v>
      </c>
      <c r="H41" s="16">
        <v>8.2249999999999996</v>
      </c>
      <c r="I41" s="16">
        <v>7.6</v>
      </c>
      <c r="J41" s="16">
        <v>10.632</v>
      </c>
      <c r="K41" s="16">
        <v>9.3424999999999994</v>
      </c>
      <c r="L41" s="16">
        <v>4.6749999999999998</v>
      </c>
      <c r="M41" s="16">
        <v>8.5150000000000006</v>
      </c>
      <c r="N41" s="16">
        <v>5.9424999999999999</v>
      </c>
      <c r="O41" s="16">
        <v>11.445</v>
      </c>
      <c r="P41" s="16">
        <v>14.005000000000001</v>
      </c>
      <c r="Q41" s="16">
        <v>5.5175000000000001</v>
      </c>
      <c r="R41" s="16">
        <v>17.329999999999998</v>
      </c>
      <c r="S41" s="16">
        <v>5.875</v>
      </c>
      <c r="T41" s="16">
        <v>3.84</v>
      </c>
      <c r="U41" s="16">
        <v>4.74</v>
      </c>
      <c r="V41" s="16">
        <v>6.5</v>
      </c>
      <c r="W41" s="16">
        <v>6.9965999999999999</v>
      </c>
      <c r="X41" s="16">
        <v>1</v>
      </c>
      <c r="Y41" s="16">
        <v>5.7074999999999996</v>
      </c>
      <c r="Z41" s="17">
        <v>5.7725</v>
      </c>
      <c r="AA41" s="18">
        <f>AVERAGEIF($B34:$Z34,1,$B41:$Z41)</f>
        <v>8.9669999999999987</v>
      </c>
    </row>
    <row r="42" spans="1:27" x14ac:dyDescent="0.2">
      <c r="A42" s="5">
        <v>44410</v>
      </c>
      <c r="B42" s="2">
        <v>1</v>
      </c>
      <c r="C42" s="3">
        <v>1</v>
      </c>
      <c r="D42" s="2">
        <v>1</v>
      </c>
      <c r="E42" s="2">
        <v>1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2">
        <v>1</v>
      </c>
      <c r="L42" s="2">
        <v>1</v>
      </c>
      <c r="M42" s="2">
        <v>1</v>
      </c>
      <c r="N42" s="2">
        <v>1</v>
      </c>
      <c r="O42" s="2">
        <v>1</v>
      </c>
      <c r="P42" s="2">
        <v>1</v>
      </c>
      <c r="Q42" s="2">
        <v>1</v>
      </c>
      <c r="R42" s="2">
        <v>1</v>
      </c>
      <c r="S42" s="2">
        <v>1</v>
      </c>
      <c r="T42" s="2">
        <v>1</v>
      </c>
      <c r="U42" s="2">
        <v>1</v>
      </c>
      <c r="V42" s="2">
        <v>1</v>
      </c>
      <c r="W42" s="2">
        <v>0</v>
      </c>
      <c r="X42" s="2">
        <v>0</v>
      </c>
      <c r="Y42" s="2">
        <v>0</v>
      </c>
      <c r="Z42" s="2">
        <v>0</v>
      </c>
      <c r="AA42" s="1"/>
    </row>
    <row r="43" spans="1:27" x14ac:dyDescent="0.2">
      <c r="A43" s="6" t="s">
        <v>26</v>
      </c>
      <c r="B43" s="7">
        <v>1</v>
      </c>
      <c r="C43" s="7">
        <v>0</v>
      </c>
      <c r="D43" s="7">
        <v>0</v>
      </c>
      <c r="E43" s="7">
        <v>0</v>
      </c>
      <c r="F43" s="7">
        <v>1</v>
      </c>
      <c r="G43" s="7">
        <v>0</v>
      </c>
      <c r="H43" s="7">
        <v>1</v>
      </c>
      <c r="I43" s="7">
        <v>0</v>
      </c>
      <c r="J43" s="7">
        <v>1</v>
      </c>
      <c r="K43" s="7">
        <v>0</v>
      </c>
      <c r="L43" s="7">
        <v>0</v>
      </c>
      <c r="M43" s="7">
        <v>0</v>
      </c>
      <c r="N43" s="7">
        <v>1</v>
      </c>
      <c r="O43" s="7">
        <v>1</v>
      </c>
      <c r="P43" s="7">
        <v>0</v>
      </c>
      <c r="Q43" s="7">
        <v>0</v>
      </c>
      <c r="R43" s="7">
        <v>1</v>
      </c>
      <c r="S43" s="7">
        <v>1</v>
      </c>
      <c r="T43" s="7">
        <v>0</v>
      </c>
      <c r="U43" s="7">
        <v>0</v>
      </c>
      <c r="V43" s="7">
        <v>0</v>
      </c>
      <c r="W43" s="7">
        <v>1</v>
      </c>
      <c r="X43" s="7">
        <v>0</v>
      </c>
      <c r="Y43" s="7">
        <v>1</v>
      </c>
      <c r="Z43" s="8">
        <v>1</v>
      </c>
      <c r="AA43" s="9"/>
    </row>
    <row r="44" spans="1:27" x14ac:dyDescent="0.2">
      <c r="A44" s="10" t="s">
        <v>27</v>
      </c>
      <c r="B44" s="11">
        <v>-0.1748816901026482</v>
      </c>
      <c r="C44" s="11">
        <v>-5.0315386409368286E-2</v>
      </c>
      <c r="D44" s="11">
        <v>3.7252401874396268E-2</v>
      </c>
      <c r="E44" s="11">
        <v>-0.13399122620936632</v>
      </c>
      <c r="F44" s="11">
        <v>6.8938097958865407E-2</v>
      </c>
      <c r="G44" s="11">
        <v>-2.0640043154910748E-2</v>
      </c>
      <c r="H44" s="11">
        <v>-2.7919969579079718E-2</v>
      </c>
      <c r="I44" s="11">
        <v>-4.4894256696629498E-2</v>
      </c>
      <c r="J44" s="11">
        <v>2.9462695428458252E-2</v>
      </c>
      <c r="K44" s="11">
        <v>-0.12314051695542327</v>
      </c>
      <c r="L44" s="11">
        <v>3.7058913104669911E-2</v>
      </c>
      <c r="M44" s="11">
        <v>3.0250829032791859E-3</v>
      </c>
      <c r="N44" s="11">
        <v>2.4253577608701615E-2</v>
      </c>
      <c r="O44" s="11">
        <v>-6.8516901762657345E-2</v>
      </c>
      <c r="P44" s="11">
        <v>2.6270891402548235E-2</v>
      </c>
      <c r="Q44" s="11">
        <v>-5.5217378446903442E-2</v>
      </c>
      <c r="R44" s="11">
        <v>-0.20148516806888672</v>
      </c>
      <c r="S44" s="11">
        <v>5.1822730521802196E-3</v>
      </c>
      <c r="T44" s="11">
        <v>-2.639927680887233E-2</v>
      </c>
      <c r="U44" s="11">
        <v>4.0166516651664708E-2</v>
      </c>
      <c r="V44" s="11">
        <v>-3.217747198420462E-2</v>
      </c>
      <c r="W44" s="11">
        <v>0.11447312277861176</v>
      </c>
      <c r="X44" s="11">
        <v>0.15358798119950934</v>
      </c>
      <c r="Y44" s="11">
        <v>8.6296937103795823E-3</v>
      </c>
      <c r="Z44" s="12">
        <v>-7.0774114421758849E-2</v>
      </c>
      <c r="AA44" s="13"/>
    </row>
    <row r="45" spans="1:27" x14ac:dyDescent="0.2">
      <c r="A45" s="10" t="str">
        <f>'[1]Dashboard (Model)'!$C$1</f>
        <v>Conditional REER</v>
      </c>
      <c r="B45" s="11">
        <f t="shared" ref="B45:Z45" si="5">B44*IF(OR($A45="REER",SIGN((2*B43-1)*B44)=-1),1*NOT(AND($A45="Conditional REER",B44&gt;0)),0)</f>
        <v>-0.1748816901026482</v>
      </c>
      <c r="C45" s="11">
        <f t="shared" si="5"/>
        <v>0</v>
      </c>
      <c r="D45" s="11">
        <f t="shared" si="5"/>
        <v>0</v>
      </c>
      <c r="E45" s="11">
        <f t="shared" si="5"/>
        <v>0</v>
      </c>
      <c r="F45" s="11">
        <f t="shared" si="5"/>
        <v>0</v>
      </c>
      <c r="G45" s="11">
        <f t="shared" si="5"/>
        <v>0</v>
      </c>
      <c r="H45" s="11">
        <f t="shared" si="5"/>
        <v>-2.7919969579079718E-2</v>
      </c>
      <c r="I45" s="11">
        <f t="shared" si="5"/>
        <v>0</v>
      </c>
      <c r="J45" s="11">
        <f t="shared" si="5"/>
        <v>0</v>
      </c>
      <c r="K45" s="11">
        <f t="shared" si="5"/>
        <v>0</v>
      </c>
      <c r="L45" s="11">
        <f t="shared" si="5"/>
        <v>0</v>
      </c>
      <c r="M45" s="11">
        <f t="shared" si="5"/>
        <v>0</v>
      </c>
      <c r="N45" s="11">
        <f t="shared" si="5"/>
        <v>0</v>
      </c>
      <c r="O45" s="11">
        <f t="shared" si="5"/>
        <v>-6.8516901762657345E-2</v>
      </c>
      <c r="P45" s="11">
        <f t="shared" si="5"/>
        <v>0</v>
      </c>
      <c r="Q45" s="11">
        <f t="shared" si="5"/>
        <v>0</v>
      </c>
      <c r="R45" s="11">
        <f t="shared" si="5"/>
        <v>-0.20148516806888672</v>
      </c>
      <c r="S45" s="11">
        <f t="shared" si="5"/>
        <v>0</v>
      </c>
      <c r="T45" s="11">
        <f t="shared" si="5"/>
        <v>0</v>
      </c>
      <c r="U45" s="11">
        <f t="shared" si="5"/>
        <v>0</v>
      </c>
      <c r="V45" s="11">
        <f t="shared" si="5"/>
        <v>0</v>
      </c>
      <c r="W45" s="11">
        <f t="shared" si="5"/>
        <v>0</v>
      </c>
      <c r="X45" s="11">
        <f t="shared" si="5"/>
        <v>0</v>
      </c>
      <c r="Y45" s="11">
        <f t="shared" si="5"/>
        <v>0</v>
      </c>
      <c r="Z45" s="12">
        <f t="shared" si="5"/>
        <v>-7.0774114421758849E-2</v>
      </c>
      <c r="AA45" s="14">
        <f t="array" ref="AA45">IFERROR(1/(1/_xlfn.STDEV.P(IF($B42:$Z42=1,$B45:$Z45))),1)</f>
        <v>5.6065033153398516E-2</v>
      </c>
    </row>
    <row r="46" spans="1:27" x14ac:dyDescent="0.2">
      <c r="A46" s="10" t="s">
        <v>28</v>
      </c>
      <c r="B46" s="11">
        <v>8.3060330178655901E-3</v>
      </c>
      <c r="C46" s="11">
        <v>-6.3256108167944894E-3</v>
      </c>
      <c r="D46" s="11">
        <v>4.5847472184338623E-3</v>
      </c>
      <c r="E46" s="11">
        <v>-9.5786146375967992E-3</v>
      </c>
      <c r="F46" s="11">
        <v>0</v>
      </c>
      <c r="G46" s="11">
        <v>4.4927089751488972E-3</v>
      </c>
      <c r="H46" s="11">
        <v>4.3460843669455703E-3</v>
      </c>
      <c r="I46" s="11">
        <v>2.6705755980605692E-2</v>
      </c>
      <c r="J46" s="11">
        <v>-1.117405830623624E-2</v>
      </c>
      <c r="K46" s="11">
        <v>1.5344679081647817E-2</v>
      </c>
      <c r="L46" s="11">
        <v>-2.5173656736442875E-2</v>
      </c>
      <c r="M46" s="11">
        <v>-3.016975515567592E-3</v>
      </c>
      <c r="N46" s="11">
        <v>-1.809292526415671E-2</v>
      </c>
      <c r="O46" s="11">
        <v>2.264917108078339E-2</v>
      </c>
      <c r="P46" s="11">
        <v>3.9052951031772996E-2</v>
      </c>
      <c r="Q46" s="11">
        <v>-2.3722002057235805E-2</v>
      </c>
      <c r="R46" s="11">
        <v>-4.1669270996104511E-4</v>
      </c>
      <c r="S46" s="11">
        <v>-1.3081501891743053E-2</v>
      </c>
      <c r="T46" s="11">
        <v>1.0000058823875431E-2</v>
      </c>
      <c r="U46" s="11">
        <v>3.8774172171424158E-4</v>
      </c>
      <c r="V46" s="11">
        <v>8.5475512486751217E-4</v>
      </c>
      <c r="W46" s="11">
        <v>3.7299275236496697E-3</v>
      </c>
      <c r="X46" s="11">
        <v>-8.4872677294916161E-3</v>
      </c>
      <c r="Y46" s="11">
        <v>3.3023453025942491E-4</v>
      </c>
      <c r="Z46" s="12">
        <v>4.8835857936291548E-3</v>
      </c>
      <c r="AA46" s="14">
        <f t="array" ref="AA46">IFERROR(1/(1/_xlfn.STDEV.P(IF($B42:$Z42=1,$B46:$Z46))),1)</f>
        <v>1.5652505534935621E-2</v>
      </c>
    </row>
    <row r="47" spans="1:27" x14ac:dyDescent="0.2">
      <c r="A47" s="10" t="s">
        <v>29</v>
      </c>
      <c r="B47" s="11">
        <v>5.2201000000000004E-2</v>
      </c>
      <c r="C47" s="11">
        <v>1.23E-2</v>
      </c>
      <c r="D47" s="11">
        <v>2.9221E-2</v>
      </c>
      <c r="E47" s="11">
        <v>1.9604E-2</v>
      </c>
      <c r="F47" s="11">
        <v>5.6479999999999994E-3</v>
      </c>
      <c r="G47" s="11">
        <v>8.6560000000000005E-3</v>
      </c>
      <c r="H47" s="11">
        <v>3.5400000000000001E-2</v>
      </c>
      <c r="I47" s="11">
        <v>2.274E-2</v>
      </c>
      <c r="J47" s="11">
        <v>5.0548000000000003E-2</v>
      </c>
      <c r="K47" s="11">
        <v>-4.8180000000000002E-3</v>
      </c>
      <c r="L47" s="11">
        <v>2.75E-2</v>
      </c>
      <c r="M47" s="11">
        <v>-5.9099999999999995E-4</v>
      </c>
      <c r="N47" s="11">
        <v>1.54E-2</v>
      </c>
      <c r="O47" s="11">
        <v>6.2699999999999992E-2</v>
      </c>
      <c r="P47" s="11">
        <v>4.6974999999999996E-2</v>
      </c>
      <c r="Q47" s="11">
        <v>6.483E-3</v>
      </c>
      <c r="R47" s="11">
        <v>0.1857</v>
      </c>
      <c r="S47" s="11">
        <v>4.2199999999999994E-2</v>
      </c>
      <c r="T47" s="11">
        <v>9.5100000000000002E-4</v>
      </c>
      <c r="U47" s="11">
        <v>-1.3424E-2</v>
      </c>
      <c r="V47" s="11">
        <v>5.7999999999999996E-3</v>
      </c>
      <c r="W47" s="11">
        <v>9.4489000000000004E-2</v>
      </c>
      <c r="X47" s="11">
        <v>9.0299999999999991E-2</v>
      </c>
      <c r="Y47" s="11">
        <v>-6.6119999999999998E-3</v>
      </c>
      <c r="Z47" s="12">
        <v>-2.3549999999999999E-3</v>
      </c>
      <c r="AA47" s="14">
        <f t="array" ref="AA47">IFERROR(1/(1/_xlfn.STDEV.P(IF($B42:$Z42=1,$B47:$Z47))),1)</f>
        <v>4.0494062749540434E-2</v>
      </c>
    </row>
    <row r="48" spans="1:27" x14ac:dyDescent="0.2">
      <c r="A48" s="10" t="s">
        <v>30</v>
      </c>
      <c r="B48" s="11">
        <v>-2.8399000000000001E-2</v>
      </c>
      <c r="C48" s="11">
        <v>-2.3700000000000002E-2</v>
      </c>
      <c r="D48" s="11">
        <v>1.6220999999999999E-2</v>
      </c>
      <c r="E48" s="11">
        <v>-1.3395999999999998E-2</v>
      </c>
      <c r="F48" s="11">
        <v>-2.3351999999999998E-2</v>
      </c>
      <c r="G48" s="11">
        <v>-4.2344E-2</v>
      </c>
      <c r="H48" s="11">
        <v>1.8600000000000002E-2</v>
      </c>
      <c r="I48" s="11">
        <v>-2.1260000000000005E-2</v>
      </c>
      <c r="J48" s="11">
        <v>-8.3519999999999948E-3</v>
      </c>
      <c r="K48" s="11">
        <v>-2.9318E-2</v>
      </c>
      <c r="L48" s="11">
        <v>-1.3499999999999996E-2</v>
      </c>
      <c r="M48" s="11">
        <v>-4.7591000000000001E-2</v>
      </c>
      <c r="N48" s="11">
        <v>-2.2099999999999998E-2</v>
      </c>
      <c r="O48" s="11">
        <v>2.6999999999999958E-3</v>
      </c>
      <c r="P48" s="11">
        <v>-5.0250000000000043E-3</v>
      </c>
      <c r="Q48" s="11">
        <v>-1.7917000000000002E-2</v>
      </c>
      <c r="R48" s="11">
        <v>1.9800000000000005E-2</v>
      </c>
      <c r="S48" s="11">
        <v>-2.0799999999999999E-2</v>
      </c>
      <c r="T48" s="11">
        <v>-2.3049E-2</v>
      </c>
      <c r="U48" s="11">
        <v>-3.7923999999999999E-2</v>
      </c>
      <c r="V48" s="11">
        <v>-2.0199999999999999E-2</v>
      </c>
      <c r="W48" s="11">
        <v>-5.1099999999999919E-4</v>
      </c>
      <c r="X48" s="11">
        <v>4.2299999999999997E-2</v>
      </c>
      <c r="Y48" s="11">
        <v>-2.6612E-2</v>
      </c>
      <c r="Z48" s="12">
        <v>5.6449999999999998E-3</v>
      </c>
      <c r="AA48" s="14">
        <f t="array" ref="AA48">IFERROR(1/(1/_xlfn.STDEV.P(IF($B42:$Z42=1,$B48:$Z48))),1)</f>
        <v>1.8039027218720315E-2</v>
      </c>
    </row>
    <row r="49" spans="1:27" x14ac:dyDescent="0.2">
      <c r="A49" s="15" t="s">
        <v>31</v>
      </c>
      <c r="B49" s="16">
        <v>16.341999999999999</v>
      </c>
      <c r="C49" s="16">
        <v>13.55</v>
      </c>
      <c r="D49" s="16">
        <v>4.53</v>
      </c>
      <c r="E49" s="16">
        <v>13.522500000000001</v>
      </c>
      <c r="F49" s="16">
        <v>7.6749999999999998</v>
      </c>
      <c r="G49" s="16">
        <v>9.2449999999999992</v>
      </c>
      <c r="H49" s="16">
        <v>7.8250000000000002</v>
      </c>
      <c r="I49" s="16">
        <v>7.5</v>
      </c>
      <c r="J49" s="16">
        <v>10.802</v>
      </c>
      <c r="K49" s="16">
        <v>10.715</v>
      </c>
      <c r="L49" s="16">
        <v>5.4249999999999998</v>
      </c>
      <c r="M49" s="16">
        <v>8.2799999999999994</v>
      </c>
      <c r="N49" s="16">
        <v>5.83</v>
      </c>
      <c r="O49" s="16">
        <v>10.51</v>
      </c>
      <c r="P49" s="16">
        <v>14.4125</v>
      </c>
      <c r="Q49" s="16">
        <v>5.4</v>
      </c>
      <c r="R49" s="16">
        <v>14.182499999999999</v>
      </c>
      <c r="S49" s="16">
        <v>5.3</v>
      </c>
      <c r="T49" s="16">
        <v>3.9824999999999999</v>
      </c>
      <c r="U49" s="16">
        <v>4.7975000000000003</v>
      </c>
      <c r="V49" s="16">
        <v>6.75</v>
      </c>
      <c r="W49" s="16">
        <v>6.2252999999999998</v>
      </c>
      <c r="X49" s="16">
        <v>1</v>
      </c>
      <c r="Y49" s="16">
        <v>5.38</v>
      </c>
      <c r="Z49" s="17">
        <v>5.5824999999999996</v>
      </c>
      <c r="AA49" s="18">
        <f>AVERAGEIF($B42:$Z42,1,$B49:$Z49)</f>
        <v>8.8845952380952387</v>
      </c>
    </row>
    <row r="50" spans="1:27" x14ac:dyDescent="0.2">
      <c r="A50" s="5">
        <v>44440</v>
      </c>
      <c r="B50" s="2">
        <v>1</v>
      </c>
      <c r="C50" s="3">
        <v>1</v>
      </c>
      <c r="D50" s="2">
        <v>1</v>
      </c>
      <c r="E50" s="2">
        <v>1</v>
      </c>
      <c r="F50" s="2">
        <v>1</v>
      </c>
      <c r="G50" s="2">
        <v>1</v>
      </c>
      <c r="H50" s="2">
        <v>1</v>
      </c>
      <c r="I50" s="2">
        <v>1</v>
      </c>
      <c r="J50" s="2">
        <v>1</v>
      </c>
      <c r="K50" s="2">
        <v>1</v>
      </c>
      <c r="L50" s="2">
        <v>1</v>
      </c>
      <c r="M50" s="2">
        <v>1</v>
      </c>
      <c r="N50" s="2">
        <v>1</v>
      </c>
      <c r="O50" s="2">
        <v>1</v>
      </c>
      <c r="P50" s="2">
        <v>1</v>
      </c>
      <c r="Q50" s="2">
        <v>1</v>
      </c>
      <c r="R50" s="2">
        <v>1</v>
      </c>
      <c r="S50" s="2">
        <v>1</v>
      </c>
      <c r="T50" s="2">
        <v>1</v>
      </c>
      <c r="U50" s="2">
        <v>1</v>
      </c>
      <c r="V50" s="2">
        <v>1</v>
      </c>
      <c r="W50" s="2">
        <v>0</v>
      </c>
      <c r="X50" s="2">
        <v>0</v>
      </c>
      <c r="Y50" s="2">
        <v>0</v>
      </c>
      <c r="Z50" s="2">
        <v>0</v>
      </c>
      <c r="AA50" s="1"/>
    </row>
    <row r="51" spans="1:27" x14ac:dyDescent="0.2">
      <c r="A51" s="6" t="s">
        <v>26</v>
      </c>
      <c r="B51" s="7">
        <v>1</v>
      </c>
      <c r="C51" s="7">
        <v>1</v>
      </c>
      <c r="D51" s="7">
        <v>1</v>
      </c>
      <c r="E51" s="7">
        <v>1</v>
      </c>
      <c r="F51" s="7">
        <v>1</v>
      </c>
      <c r="G51" s="7">
        <v>1</v>
      </c>
      <c r="H51" s="7">
        <v>1</v>
      </c>
      <c r="I51" s="7">
        <v>1</v>
      </c>
      <c r="J51" s="7">
        <v>0</v>
      </c>
      <c r="K51" s="7">
        <v>1</v>
      </c>
      <c r="L51" s="7">
        <v>1</v>
      </c>
      <c r="M51" s="7">
        <v>1</v>
      </c>
      <c r="N51" s="7">
        <v>1</v>
      </c>
      <c r="O51" s="7">
        <v>0</v>
      </c>
      <c r="P51" s="7">
        <v>1</v>
      </c>
      <c r="Q51" s="7">
        <v>1</v>
      </c>
      <c r="R51" s="7">
        <v>1</v>
      </c>
      <c r="S51" s="7">
        <v>1</v>
      </c>
      <c r="T51" s="7">
        <v>1</v>
      </c>
      <c r="U51" s="7">
        <v>0</v>
      </c>
      <c r="V51" s="7">
        <v>0</v>
      </c>
      <c r="W51" s="7">
        <v>0</v>
      </c>
      <c r="X51" s="7">
        <v>0</v>
      </c>
      <c r="Y51" s="7">
        <v>1</v>
      </c>
      <c r="Z51" s="8">
        <v>0</v>
      </c>
      <c r="AA51" s="9"/>
    </row>
    <row r="52" spans="1:27" x14ac:dyDescent="0.2">
      <c r="A52" s="10" t="s">
        <v>27</v>
      </c>
      <c r="B52" s="11">
        <v>-0.18037258271281675</v>
      </c>
      <c r="C52" s="11">
        <v>-8.1128750989187814E-2</v>
      </c>
      <c r="D52" s="11">
        <v>3.6495896290907215E-2</v>
      </c>
      <c r="E52" s="11">
        <v>-0.13883782679738599</v>
      </c>
      <c r="F52" s="11">
        <v>7.5269908271775154E-2</v>
      </c>
      <c r="G52" s="11">
        <v>-8.3159141845952078E-3</v>
      </c>
      <c r="H52" s="11">
        <v>-1.9122609673790869E-2</v>
      </c>
      <c r="I52" s="11">
        <v>-4.8564300851111408E-2</v>
      </c>
      <c r="J52" s="11">
        <v>2.467027681710765E-2</v>
      </c>
      <c r="K52" s="11">
        <v>-0.14297769779343328</v>
      </c>
      <c r="L52" s="11">
        <v>4.0310973884589929E-2</v>
      </c>
      <c r="M52" s="11">
        <v>-1.4491515099721575E-3</v>
      </c>
      <c r="N52" s="11">
        <v>2.0303105180792258E-2</v>
      </c>
      <c r="O52" s="11">
        <v>-6.3383867820922424E-2</v>
      </c>
      <c r="P52" s="11">
        <v>1.1300045373031198E-2</v>
      </c>
      <c r="Q52" s="11">
        <v>-7.1224778546179812E-2</v>
      </c>
      <c r="R52" s="11">
        <v>-0.17564037211673278</v>
      </c>
      <c r="S52" s="11">
        <v>1.1980761979108134E-2</v>
      </c>
      <c r="T52" s="11">
        <v>-2.0909320267993192E-2</v>
      </c>
      <c r="U52" s="11">
        <v>4.9103904066950754E-2</v>
      </c>
      <c r="V52" s="11">
        <v>-4.0835937807876643E-2</v>
      </c>
      <c r="W52" s="11">
        <v>9.8404545514384476E-2</v>
      </c>
      <c r="X52" s="11">
        <v>0.15398518455141086</v>
      </c>
      <c r="Y52" s="11">
        <v>4.6120230548163388E-3</v>
      </c>
      <c r="Z52" s="12">
        <v>-6.4828801887268361E-2</v>
      </c>
      <c r="AA52" s="13"/>
    </row>
    <row r="53" spans="1:27" x14ac:dyDescent="0.2">
      <c r="A53" s="10" t="str">
        <f>'[1]Dashboard (Model)'!$C$1</f>
        <v>Conditional REER</v>
      </c>
      <c r="B53" s="11">
        <f t="shared" ref="B53:Z53" si="6">B52*IF(OR($A53="REER",SIGN((2*B51-1)*B52)=-1),1*NOT(AND($A53="Conditional REER",B52&gt;0)),0)</f>
        <v>-0.18037258271281675</v>
      </c>
      <c r="C53" s="11">
        <f t="shared" si="6"/>
        <v>-8.1128750989187814E-2</v>
      </c>
      <c r="D53" s="11">
        <f t="shared" si="6"/>
        <v>0</v>
      </c>
      <c r="E53" s="11">
        <f t="shared" si="6"/>
        <v>-0.13883782679738599</v>
      </c>
      <c r="F53" s="11">
        <f t="shared" si="6"/>
        <v>0</v>
      </c>
      <c r="G53" s="11">
        <f t="shared" si="6"/>
        <v>-8.3159141845952078E-3</v>
      </c>
      <c r="H53" s="11">
        <f t="shared" si="6"/>
        <v>-1.9122609673790869E-2</v>
      </c>
      <c r="I53" s="11">
        <f t="shared" si="6"/>
        <v>-4.8564300851111408E-2</v>
      </c>
      <c r="J53" s="11">
        <f t="shared" si="6"/>
        <v>0</v>
      </c>
      <c r="K53" s="11">
        <f t="shared" si="6"/>
        <v>-0.14297769779343328</v>
      </c>
      <c r="L53" s="11">
        <f t="shared" si="6"/>
        <v>0</v>
      </c>
      <c r="M53" s="11">
        <f t="shared" si="6"/>
        <v>-1.4491515099721575E-3</v>
      </c>
      <c r="N53" s="11">
        <f t="shared" si="6"/>
        <v>0</v>
      </c>
      <c r="O53" s="11">
        <f t="shared" si="6"/>
        <v>0</v>
      </c>
      <c r="P53" s="11">
        <f t="shared" si="6"/>
        <v>0</v>
      </c>
      <c r="Q53" s="11">
        <f t="shared" si="6"/>
        <v>-7.1224778546179812E-2</v>
      </c>
      <c r="R53" s="11">
        <f t="shared" si="6"/>
        <v>-0.17564037211673278</v>
      </c>
      <c r="S53" s="11">
        <f t="shared" si="6"/>
        <v>0</v>
      </c>
      <c r="T53" s="11">
        <f t="shared" si="6"/>
        <v>-2.0909320267993192E-2</v>
      </c>
      <c r="U53" s="11">
        <f t="shared" si="6"/>
        <v>0</v>
      </c>
      <c r="V53" s="11">
        <f t="shared" si="6"/>
        <v>0</v>
      </c>
      <c r="W53" s="11">
        <f t="shared" si="6"/>
        <v>0</v>
      </c>
      <c r="X53" s="11">
        <f t="shared" si="6"/>
        <v>0</v>
      </c>
      <c r="Y53" s="11">
        <f t="shared" si="6"/>
        <v>0</v>
      </c>
      <c r="Z53" s="12">
        <f t="shared" si="6"/>
        <v>0</v>
      </c>
      <c r="AA53" s="14">
        <f t="array" ref="AA53">IFERROR(1/(1/_xlfn.STDEV.P(IF($B50:$Z50=1,$B53:$Z53))),1)</f>
        <v>6.1873203541139114E-2</v>
      </c>
    </row>
    <row r="54" spans="1:27" x14ac:dyDescent="0.2">
      <c r="A54" s="10" t="s">
        <v>28</v>
      </c>
      <c r="B54" s="11">
        <v>9.2750702032832408E-3</v>
      </c>
      <c r="C54" s="11">
        <v>-1.383727366173796E-2</v>
      </c>
      <c r="D54" s="11">
        <v>-1.8814444140832249E-3</v>
      </c>
      <c r="E54" s="11">
        <v>-1.2894288935226461E-2</v>
      </c>
      <c r="F54" s="11">
        <v>-6.9291877769127623E-3</v>
      </c>
      <c r="G54" s="11">
        <v>-1.2836311357568241E-3</v>
      </c>
      <c r="H54" s="11">
        <v>7.1804872149535516E-3</v>
      </c>
      <c r="I54" s="11">
        <v>3.1453445932713368E-2</v>
      </c>
      <c r="J54" s="11">
        <v>-2.0392656408881146E-2</v>
      </c>
      <c r="K54" s="11">
        <v>1.7986030671141611E-2</v>
      </c>
      <c r="L54" s="11">
        <v>-2.6556824688994691E-2</v>
      </c>
      <c r="M54" s="11">
        <v>-6.704390034594652E-3</v>
      </c>
      <c r="N54" s="11">
        <v>-1.5278470223065667E-2</v>
      </c>
      <c r="O54" s="11">
        <v>3.276040817041883E-2</v>
      </c>
      <c r="P54" s="11">
        <v>3.7264266251691797E-2</v>
      </c>
      <c r="Q54" s="11">
        <v>-2.6712170383778138E-2</v>
      </c>
      <c r="R54" s="11">
        <v>2.7779513997402616E-3</v>
      </c>
      <c r="S54" s="11">
        <v>-1.4058855481356039E-2</v>
      </c>
      <c r="T54" s="11">
        <v>6.7647456749745502E-3</v>
      </c>
      <c r="U54" s="11">
        <v>1.7624623714283734E-4</v>
      </c>
      <c r="V54" s="11">
        <v>5.4948543741482891E-4</v>
      </c>
      <c r="W54" s="11">
        <v>-5.0804185235917931E-4</v>
      </c>
      <c r="X54" s="11">
        <v>-4.3805252797376104E-3</v>
      </c>
      <c r="Y54" s="11">
        <v>-8.6014575323385906E-4</v>
      </c>
      <c r="Z54" s="12">
        <v>4.9626722032425821E-3</v>
      </c>
      <c r="AA54" s="14">
        <f t="array" ref="AA54">IFERROR(1/(1/_xlfn.STDEV.P(IF($B50:$Z50=1,$B54:$Z54))),1)</f>
        <v>1.7845514806537725E-2</v>
      </c>
    </row>
    <row r="55" spans="1:27" x14ac:dyDescent="0.2">
      <c r="A55" s="10" t="s">
        <v>29</v>
      </c>
      <c r="B55" s="11">
        <v>6.0830000000000002E-2</v>
      </c>
      <c r="C55" s="11">
        <v>1.7399999999999999E-2</v>
      </c>
      <c r="D55" s="11">
        <v>2.8645E-2</v>
      </c>
      <c r="E55" s="11">
        <v>2.0294500000000004E-2</v>
      </c>
      <c r="F55" s="11">
        <v>7.953E-3</v>
      </c>
      <c r="G55" s="11">
        <v>1.1351E-2</v>
      </c>
      <c r="H55" s="11">
        <v>3.5499999999999997E-2</v>
      </c>
      <c r="I55" s="11">
        <v>2.3995000000000002E-2</v>
      </c>
      <c r="J55" s="11">
        <v>4.8696000000000003E-2</v>
      </c>
      <c r="K55" s="11">
        <v>6.5490000000000001E-3</v>
      </c>
      <c r="L55" s="11">
        <v>2.87E-2</v>
      </c>
      <c r="M55" s="11">
        <v>2.52E-4</v>
      </c>
      <c r="N55" s="11">
        <v>1.7299999999999999E-2</v>
      </c>
      <c r="O55" s="11">
        <v>6.4899999999999999E-2</v>
      </c>
      <c r="P55" s="11">
        <v>4.8253000000000004E-2</v>
      </c>
      <c r="Q55" s="11">
        <v>-1.0999999999999999E-4</v>
      </c>
      <c r="R55" s="11">
        <v>0.18593000000000001</v>
      </c>
      <c r="S55" s="11">
        <v>3.6900000000000002E-2</v>
      </c>
      <c r="T55" s="11">
        <v>1.17E-3</v>
      </c>
      <c r="U55" s="11">
        <v>-2.6922999999999999E-2</v>
      </c>
      <c r="V55" s="11">
        <v>4.6999999999999993E-3</v>
      </c>
      <c r="W55" s="11">
        <v>8.3378999999999995E-2</v>
      </c>
      <c r="X55" s="11">
        <v>8.6300000000000002E-2</v>
      </c>
      <c r="Y55" s="11">
        <v>-6.4749999999999999E-3</v>
      </c>
      <c r="Z55" s="12">
        <v>-2.3769999999999998E-3</v>
      </c>
      <c r="AA55" s="14">
        <f t="array" ref="AA55">IFERROR(1/(1/_xlfn.STDEV.P(IF($B50:$Z50=1,$B55:$Z55))),1)</f>
        <v>4.1162328057033293E-2</v>
      </c>
    </row>
    <row r="56" spans="1:27" x14ac:dyDescent="0.2">
      <c r="A56" s="10" t="s">
        <v>30</v>
      </c>
      <c r="B56" s="11">
        <v>-2.2669999999999996E-2</v>
      </c>
      <c r="C56" s="11">
        <v>-2.0599999999999997E-2</v>
      </c>
      <c r="D56" s="11">
        <v>1.7645000000000001E-2</v>
      </c>
      <c r="E56" s="11">
        <v>-1.6005499999999995E-2</v>
      </c>
      <c r="F56" s="11">
        <v>-2.0046999999999995E-2</v>
      </c>
      <c r="G56" s="11">
        <v>-4.1648999999999992E-2</v>
      </c>
      <c r="H56" s="11">
        <v>2.2199999999999998E-2</v>
      </c>
      <c r="I56" s="11">
        <v>-1.0004999999999997E-2</v>
      </c>
      <c r="J56" s="11">
        <v>-1.0103999999999997E-2</v>
      </c>
      <c r="K56" s="11">
        <v>-2.5950999999999998E-2</v>
      </c>
      <c r="L56" s="11">
        <v>-8.3000000000000001E-3</v>
      </c>
      <c r="M56" s="11">
        <v>-4.3748000000000002E-2</v>
      </c>
      <c r="N56" s="11">
        <v>-2.2099999999999998E-2</v>
      </c>
      <c r="O56" s="11">
        <v>2.0000000000000462E-4</v>
      </c>
      <c r="P56" s="11">
        <v>-7.4699999999999983E-4</v>
      </c>
      <c r="Q56" s="11">
        <v>-1.261E-2</v>
      </c>
      <c r="R56" s="11">
        <v>1.0629999999999988E-2</v>
      </c>
      <c r="S56" s="11">
        <v>-2.5699999999999997E-2</v>
      </c>
      <c r="T56" s="11">
        <v>-2.283E-2</v>
      </c>
      <c r="U56" s="11">
        <v>-4.5222999999999992E-2</v>
      </c>
      <c r="V56" s="11">
        <v>-1.9299999999999998E-2</v>
      </c>
      <c r="W56" s="11">
        <v>-1.1621000000000006E-2</v>
      </c>
      <c r="X56" s="11">
        <v>3.7300000000000007E-2</v>
      </c>
      <c r="Y56" s="11">
        <v>-2.5474999999999998E-2</v>
      </c>
      <c r="Z56" s="12">
        <v>2.6229999999999999E-3</v>
      </c>
      <c r="AA56" s="14">
        <f t="array" ref="AA56">IFERROR(1/(1/_xlfn.STDEV.P(IF($B50:$Z50=1,$B56:$Z56))),1)</f>
        <v>1.7689533104644602E-2</v>
      </c>
    </row>
    <row r="57" spans="1:27" x14ac:dyDescent="0.2">
      <c r="A57" s="15" t="s">
        <v>31</v>
      </c>
      <c r="B57" s="16">
        <v>16.125</v>
      </c>
      <c r="C57" s="16">
        <v>14.73</v>
      </c>
      <c r="D57" s="16">
        <v>4.2024999999999997</v>
      </c>
      <c r="E57" s="16">
        <v>13.5525</v>
      </c>
      <c r="F57" s="16">
        <v>7.4625000000000004</v>
      </c>
      <c r="G57" s="16">
        <v>8.9024999999999999</v>
      </c>
      <c r="H57" s="16">
        <v>7.5</v>
      </c>
      <c r="I57" s="16">
        <v>7.5750000000000002</v>
      </c>
      <c r="J57" s="16">
        <v>10.16</v>
      </c>
      <c r="K57" s="16">
        <v>9.9499999999999993</v>
      </c>
      <c r="L57" s="16">
        <v>5.15</v>
      </c>
      <c r="M57" s="16">
        <v>8.3450000000000006</v>
      </c>
      <c r="N57" s="16">
        <v>5.7474999999999996</v>
      </c>
      <c r="O57" s="16">
        <v>10.18</v>
      </c>
      <c r="P57" s="16">
        <v>14.675000000000001</v>
      </c>
      <c r="Q57" s="16">
        <v>6.2949999999999999</v>
      </c>
      <c r="R57" s="16">
        <v>15.135</v>
      </c>
      <c r="S57" s="16">
        <v>4.95</v>
      </c>
      <c r="T57" s="16">
        <v>3.89</v>
      </c>
      <c r="U57" s="16">
        <v>4.82</v>
      </c>
      <c r="V57" s="16">
        <v>6.875</v>
      </c>
      <c r="W57" s="16">
        <v>6.2884000000000002</v>
      </c>
      <c r="X57" s="16">
        <v>1</v>
      </c>
      <c r="Y57" s="16">
        <v>5.2625000000000002</v>
      </c>
      <c r="Z57" s="17">
        <v>5.5149999999999997</v>
      </c>
      <c r="AA57" s="18">
        <f>AVERAGEIF($B50:$Z50,1,$B57:$Z57)</f>
        <v>8.867738095238094</v>
      </c>
    </row>
    <row r="58" spans="1:27" x14ac:dyDescent="0.2">
      <c r="A58" s="5">
        <v>44470</v>
      </c>
      <c r="B58" s="2">
        <v>1</v>
      </c>
      <c r="C58" s="3">
        <v>1</v>
      </c>
      <c r="D58" s="2">
        <v>1</v>
      </c>
      <c r="E58" s="2">
        <v>1</v>
      </c>
      <c r="F58" s="2">
        <v>1</v>
      </c>
      <c r="G58" s="2">
        <v>1</v>
      </c>
      <c r="H58" s="2">
        <v>1</v>
      </c>
      <c r="I58" s="2">
        <v>1</v>
      </c>
      <c r="J58" s="2">
        <v>1</v>
      </c>
      <c r="K58" s="2">
        <v>1</v>
      </c>
      <c r="L58" s="2">
        <v>1</v>
      </c>
      <c r="M58" s="2">
        <v>1</v>
      </c>
      <c r="N58" s="2">
        <v>1</v>
      </c>
      <c r="O58" s="2">
        <v>1</v>
      </c>
      <c r="P58" s="2">
        <v>1</v>
      </c>
      <c r="Q58" s="2">
        <v>1</v>
      </c>
      <c r="R58" s="2">
        <v>1</v>
      </c>
      <c r="S58" s="2">
        <v>1</v>
      </c>
      <c r="T58" s="2">
        <v>1</v>
      </c>
      <c r="U58" s="2">
        <v>1</v>
      </c>
      <c r="V58" s="2">
        <v>1</v>
      </c>
      <c r="W58" s="2">
        <v>0</v>
      </c>
      <c r="X58" s="2">
        <v>0</v>
      </c>
      <c r="Y58" s="2">
        <v>0</v>
      </c>
      <c r="Z58" s="2">
        <v>0</v>
      </c>
      <c r="AA58" s="1"/>
    </row>
    <row r="59" spans="1:27" x14ac:dyDescent="0.2">
      <c r="A59" s="6" t="s">
        <v>26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1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1</v>
      </c>
      <c r="X59" s="7">
        <v>0</v>
      </c>
      <c r="Y59" s="7">
        <v>0</v>
      </c>
      <c r="Z59" s="8">
        <v>0</v>
      </c>
      <c r="AA59" s="9"/>
    </row>
    <row r="60" spans="1:27" x14ac:dyDescent="0.2">
      <c r="A60" s="10" t="s">
        <v>27</v>
      </c>
      <c r="B60" s="11">
        <v>-0.17244689239067112</v>
      </c>
      <c r="C60" s="11">
        <v>-7.7554143915916085E-2</v>
      </c>
      <c r="D60" s="11">
        <v>3.6115404987623112E-2</v>
      </c>
      <c r="E60" s="11">
        <v>-0.12324464350872866</v>
      </c>
      <c r="F60" s="11">
        <v>7.2876167022290383E-2</v>
      </c>
      <c r="G60" s="11">
        <v>-1.2699365314823075E-2</v>
      </c>
      <c r="H60" s="11">
        <v>-1.5191027027620652E-2</v>
      </c>
      <c r="I60" s="11">
        <v>-3.8173207814867105E-2</v>
      </c>
      <c r="J60" s="11">
        <v>2.8516422036463984E-2</v>
      </c>
      <c r="K60" s="11">
        <v>-0.14665436618906191</v>
      </c>
      <c r="L60" s="11">
        <v>3.4107569317018527E-2</v>
      </c>
      <c r="M60" s="11">
        <v>8.9222600393590312E-4</v>
      </c>
      <c r="N60" s="11">
        <v>1.9120734367925163E-2</v>
      </c>
      <c r="O60" s="11">
        <v>-5.2171671923515461E-2</v>
      </c>
      <c r="P60" s="11">
        <v>2.2243991274158104E-2</v>
      </c>
      <c r="Q60" s="11">
        <v>-5.9573130305133892E-2</v>
      </c>
      <c r="R60" s="11">
        <v>-0.16948848564017605</v>
      </c>
      <c r="S60" s="11">
        <v>1.6806264288300232E-2</v>
      </c>
      <c r="T60" s="11">
        <v>-1.4713376689560298E-2</v>
      </c>
      <c r="U60" s="11">
        <v>5.0688401394561655E-2</v>
      </c>
      <c r="V60" s="11">
        <v>-4.9607911283383037E-2</v>
      </c>
      <c r="W60" s="11">
        <v>0.13213948897865802</v>
      </c>
      <c r="X60" s="11">
        <v>0.18176791230143152</v>
      </c>
      <c r="Y60" s="11">
        <v>5.2983850607082328E-3</v>
      </c>
      <c r="Z60" s="12">
        <v>-6.5115634831819036E-2</v>
      </c>
      <c r="AA60" s="13"/>
    </row>
    <row r="61" spans="1:27" x14ac:dyDescent="0.2">
      <c r="A61" s="10" t="str">
        <f>'[1]Dashboard (Model)'!$C$1</f>
        <v>Conditional REER</v>
      </c>
      <c r="B61" s="11">
        <f t="shared" ref="B61:Z61" si="7">B60*IF(OR($A61="REER",SIGN((2*B59-1)*B60)=-1),1*NOT(AND($A61="Conditional REER",B60&gt;0)),0)</f>
        <v>0</v>
      </c>
      <c r="C61" s="11">
        <f t="shared" si="7"/>
        <v>0</v>
      </c>
      <c r="D61" s="11">
        <f t="shared" si="7"/>
        <v>0</v>
      </c>
      <c r="E61" s="11">
        <f t="shared" si="7"/>
        <v>0</v>
      </c>
      <c r="F61" s="11">
        <f t="shared" si="7"/>
        <v>0</v>
      </c>
      <c r="G61" s="11">
        <f t="shared" si="7"/>
        <v>0</v>
      </c>
      <c r="H61" s="11">
        <f t="shared" si="7"/>
        <v>0</v>
      </c>
      <c r="I61" s="11">
        <f t="shared" si="7"/>
        <v>0</v>
      </c>
      <c r="J61" s="11">
        <f t="shared" si="7"/>
        <v>0</v>
      </c>
      <c r="K61" s="11">
        <f t="shared" si="7"/>
        <v>0</v>
      </c>
      <c r="L61" s="11">
        <f t="shared" si="7"/>
        <v>0</v>
      </c>
      <c r="M61" s="11">
        <f t="shared" si="7"/>
        <v>0</v>
      </c>
      <c r="N61" s="11">
        <f t="shared" si="7"/>
        <v>0</v>
      </c>
      <c r="O61" s="11">
        <f t="shared" si="7"/>
        <v>-5.2171671923515461E-2</v>
      </c>
      <c r="P61" s="11">
        <f t="shared" si="7"/>
        <v>0</v>
      </c>
      <c r="Q61" s="11">
        <f t="shared" si="7"/>
        <v>0</v>
      </c>
      <c r="R61" s="11">
        <f t="shared" si="7"/>
        <v>0</v>
      </c>
      <c r="S61" s="11">
        <f t="shared" si="7"/>
        <v>0</v>
      </c>
      <c r="T61" s="11">
        <f t="shared" si="7"/>
        <v>0</v>
      </c>
      <c r="U61" s="11">
        <f t="shared" si="7"/>
        <v>0</v>
      </c>
      <c r="V61" s="11">
        <f t="shared" si="7"/>
        <v>0</v>
      </c>
      <c r="W61" s="11">
        <f t="shared" si="7"/>
        <v>0</v>
      </c>
      <c r="X61" s="11">
        <f t="shared" si="7"/>
        <v>0</v>
      </c>
      <c r="Y61" s="11">
        <f t="shared" si="7"/>
        <v>0</v>
      </c>
      <c r="Z61" s="12">
        <f t="shared" si="7"/>
        <v>0</v>
      </c>
      <c r="AA61" s="14">
        <f t="array" ref="AA61">IFERROR(1/(1/_xlfn.STDEV.P(IF($B58:$Z58=1,$B61:$Z61))),1)</f>
        <v>1.1110419516266455E-2</v>
      </c>
    </row>
    <row r="62" spans="1:27" x14ac:dyDescent="0.2">
      <c r="A62" s="10" t="s">
        <v>28</v>
      </c>
      <c r="B62" s="11">
        <v>7.1293450070012924E-3</v>
      </c>
      <c r="C62" s="11">
        <v>-1.6209377718035895E-2</v>
      </c>
      <c r="D62" s="11">
        <v>9.033650074840024E-4</v>
      </c>
      <c r="E62" s="11">
        <v>-1.5104738466979574E-2</v>
      </c>
      <c r="F62" s="11">
        <v>-1.9157166206758815E-2</v>
      </c>
      <c r="G62" s="11">
        <v>-1.4761758061203532E-2</v>
      </c>
      <c r="H62" s="11">
        <v>8.2197682592231435E-3</v>
      </c>
      <c r="I62" s="11">
        <v>2.5518833492578774E-2</v>
      </c>
      <c r="J62" s="11">
        <v>-2.0765125019089014E-2</v>
      </c>
      <c r="K62" s="11">
        <v>1.7263803498767404E-2</v>
      </c>
      <c r="L62" s="11">
        <v>-3.1536229318181189E-2</v>
      </c>
      <c r="M62" s="11">
        <v>-1.1229853307946045E-2</v>
      </c>
      <c r="N62" s="11">
        <v>-1.5278470223065655E-2</v>
      </c>
      <c r="O62" s="11">
        <v>3.8624925682407399E-2</v>
      </c>
      <c r="P62" s="11">
        <v>2.9811413001353437E-2</v>
      </c>
      <c r="Q62" s="11">
        <v>-2.830692682460071E-2</v>
      </c>
      <c r="R62" s="11">
        <v>4.8614149495454576E-3</v>
      </c>
      <c r="S62" s="11">
        <v>-2.0110929632421073E-2</v>
      </c>
      <c r="T62" s="11">
        <v>2.941193771728069E-3</v>
      </c>
      <c r="U62" s="11">
        <v>1.0071213551019257E-4</v>
      </c>
      <c r="V62" s="11">
        <v>-1.7095102497350243E-3</v>
      </c>
      <c r="W62" s="11">
        <v>-1.2990437237538511E-3</v>
      </c>
      <c r="X62" s="11">
        <v>-3.5591767897868169E-3</v>
      </c>
      <c r="Y62" s="11">
        <v>-1.8662090896056057E-3</v>
      </c>
      <c r="Z62" s="12">
        <v>1.4828701802517674E-3</v>
      </c>
      <c r="AA62" s="14">
        <f t="array" ref="AA62">IFERROR(1/(1/_xlfn.STDEV.P(IF($B58:$Z58=1,$B62:$Z62))),1)</f>
        <v>1.8754639588003576E-2</v>
      </c>
    </row>
    <row r="63" spans="1:27" x14ac:dyDescent="0.2">
      <c r="A63" s="10" t="s">
        <v>29</v>
      </c>
      <c r="B63" s="11">
        <v>6.5948999999999994E-2</v>
      </c>
      <c r="C63" s="11">
        <v>3.39E-2</v>
      </c>
      <c r="D63" s="11">
        <v>2.9318E-2</v>
      </c>
      <c r="E63" s="11">
        <v>2.5203000000000003E-2</v>
      </c>
      <c r="F63" s="11">
        <v>1.0189999999999999E-2</v>
      </c>
      <c r="G63" s="11">
        <v>1.2121999999999999E-2</v>
      </c>
      <c r="H63" s="11">
        <v>4.2300000000000004E-2</v>
      </c>
      <c r="I63" s="11">
        <v>1.9028E-2</v>
      </c>
      <c r="J63" s="11">
        <v>5.1783999999999997E-2</v>
      </c>
      <c r="K63" s="11">
        <v>1.0688999999999999E-2</v>
      </c>
      <c r="L63" s="11">
        <v>4.2500000000000003E-2</v>
      </c>
      <c r="M63" s="11">
        <v>1.5840000000000001E-3</v>
      </c>
      <c r="N63" s="11">
        <v>0.02</v>
      </c>
      <c r="O63" s="11">
        <v>6.7400000000000002E-2</v>
      </c>
      <c r="P63" s="11">
        <v>5.1579E-2</v>
      </c>
      <c r="Q63" s="11">
        <v>1.0787999999999999E-2</v>
      </c>
      <c r="R63" s="11">
        <v>0.19044</v>
      </c>
      <c r="S63" s="11">
        <v>3.95E-2</v>
      </c>
      <c r="T63" s="11">
        <v>1.3600000000000001E-3</v>
      </c>
      <c r="U63" s="11">
        <v>-2.3391000000000002E-2</v>
      </c>
      <c r="V63" s="11">
        <v>6.5000000000000006E-3</v>
      </c>
      <c r="W63" s="11">
        <v>0.102325</v>
      </c>
      <c r="X63" s="11">
        <v>0.1016</v>
      </c>
      <c r="Y63" s="11">
        <v>-7.7080000000000004E-3</v>
      </c>
      <c r="Z63" s="12">
        <v>-3.4879999999999998E-3</v>
      </c>
      <c r="AA63" s="14">
        <f t="array" ref="AA63">IFERROR(1/(1/_xlfn.STDEV.P(IF($B58:$Z58=1,$B63:$Z63))),1)</f>
        <v>4.1529406333496971E-2</v>
      </c>
    </row>
    <row r="64" spans="1:27" x14ac:dyDescent="0.2">
      <c r="A64" s="10" t="s">
        <v>30</v>
      </c>
      <c r="B64" s="11">
        <v>-2.3951000000000004E-2</v>
      </c>
      <c r="C64" s="11">
        <v>-1.1099999999999999E-2</v>
      </c>
      <c r="D64" s="11">
        <v>1.9317999999999998E-2</v>
      </c>
      <c r="E64" s="11">
        <v>-1.4496999999999999E-2</v>
      </c>
      <c r="F64" s="11">
        <v>-2.3810000000000001E-2</v>
      </c>
      <c r="G64" s="11">
        <v>-3.3877999999999991E-2</v>
      </c>
      <c r="H64" s="11">
        <v>2.7100000000000003E-2</v>
      </c>
      <c r="I64" s="11">
        <v>-2.9720000000000011E-3</v>
      </c>
      <c r="J64" s="11">
        <v>-6.315999999999997E-3</v>
      </c>
      <c r="K64" s="11">
        <v>-2.7411000000000005E-2</v>
      </c>
      <c r="L64" s="11">
        <v>5.4999999999999979E-3</v>
      </c>
      <c r="M64" s="11">
        <v>-4.8415999999999994E-2</v>
      </c>
      <c r="N64" s="11">
        <v>-2.9500000000000002E-2</v>
      </c>
      <c r="O64" s="11">
        <v>2.400000000000002E-3</v>
      </c>
      <c r="P64" s="11">
        <v>5.5790000000000006E-3</v>
      </c>
      <c r="Q64" s="11">
        <v>6.2880000000000002E-3</v>
      </c>
      <c r="R64" s="11">
        <v>9.400000000000119E-4</v>
      </c>
      <c r="S64" s="11">
        <v>-1.6399999999999998E-2</v>
      </c>
      <c r="T64" s="11">
        <v>-2.3639999999999998E-2</v>
      </c>
      <c r="U64" s="11">
        <v>-4.2491000000000001E-2</v>
      </c>
      <c r="V64" s="11">
        <v>-1.9500000000000003E-2</v>
      </c>
      <c r="W64" s="11">
        <v>3.2500000000000638E-4</v>
      </c>
      <c r="X64" s="11">
        <v>4.7599999999999996E-2</v>
      </c>
      <c r="Y64" s="11">
        <v>-2.9708000000000002E-2</v>
      </c>
      <c r="Z64" s="12">
        <v>-4.880000000000001E-4</v>
      </c>
      <c r="AA64" s="14">
        <f t="array" ref="AA64">IFERROR(1/(1/_xlfn.STDEV.P(IF($B58:$Z58=1,$B64:$Z64))),1)</f>
        <v>1.9180293740287679E-2</v>
      </c>
    </row>
    <row r="65" spans="1:27" x14ac:dyDescent="0.2">
      <c r="A65" s="15" t="s">
        <v>31</v>
      </c>
      <c r="B65" s="16">
        <v>16.745000000000001</v>
      </c>
      <c r="C65" s="16">
        <v>15.7</v>
      </c>
      <c r="D65" s="16">
        <v>4.0875000000000004</v>
      </c>
      <c r="E65" s="16">
        <v>12.885</v>
      </c>
      <c r="F65" s="16">
        <v>7.5949999999999998</v>
      </c>
      <c r="G65" s="16">
        <v>9.0449999999999999</v>
      </c>
      <c r="H65" s="16">
        <v>7.125</v>
      </c>
      <c r="I65" s="16">
        <v>7.625</v>
      </c>
      <c r="J65" s="16">
        <v>11.07</v>
      </c>
      <c r="K65" s="16">
        <v>10.3675</v>
      </c>
      <c r="L65" s="16">
        <v>5.4749999999999996</v>
      </c>
      <c r="M65" s="16">
        <v>8.5850000000000009</v>
      </c>
      <c r="N65" s="16">
        <v>5.7175000000000002</v>
      </c>
      <c r="O65" s="16">
        <v>9.8350000000000009</v>
      </c>
      <c r="P65" s="16">
        <v>15.7125</v>
      </c>
      <c r="Q65" s="16">
        <v>6.5350000000000001</v>
      </c>
      <c r="R65" s="16">
        <v>17.055</v>
      </c>
      <c r="S65" s="16">
        <v>5.125</v>
      </c>
      <c r="T65" s="16">
        <v>4.0149999999999997</v>
      </c>
      <c r="U65" s="16">
        <v>4.2850000000000001</v>
      </c>
      <c r="V65" s="16">
        <v>7.25</v>
      </c>
      <c r="W65" s="16">
        <v>3.9499</v>
      </c>
      <c r="X65" s="16">
        <v>1</v>
      </c>
      <c r="Y65" s="16">
        <v>5.08</v>
      </c>
      <c r="Z65" s="17">
        <v>5.8650000000000002</v>
      </c>
      <c r="AA65" s="18">
        <f>AVERAGEIF($B58:$Z58,1,$B65:$Z65)</f>
        <v>9.1349999999999998</v>
      </c>
    </row>
    <row r="66" spans="1:27" x14ac:dyDescent="0.2">
      <c r="A66" s="5">
        <v>44501</v>
      </c>
      <c r="B66" s="2">
        <v>1</v>
      </c>
      <c r="C66" s="3">
        <v>1</v>
      </c>
      <c r="D66" s="2">
        <v>1</v>
      </c>
      <c r="E66" s="2">
        <v>1</v>
      </c>
      <c r="F66" s="2">
        <v>1</v>
      </c>
      <c r="G66" s="2">
        <v>1</v>
      </c>
      <c r="H66" s="2">
        <v>1</v>
      </c>
      <c r="I66" s="2">
        <v>1</v>
      </c>
      <c r="J66" s="2">
        <v>1</v>
      </c>
      <c r="K66" s="2">
        <v>1</v>
      </c>
      <c r="L66" s="2">
        <v>1</v>
      </c>
      <c r="M66" s="2">
        <v>1</v>
      </c>
      <c r="N66" s="2">
        <v>1</v>
      </c>
      <c r="O66" s="2">
        <v>1</v>
      </c>
      <c r="P66" s="2">
        <v>1</v>
      </c>
      <c r="Q66" s="2">
        <v>1</v>
      </c>
      <c r="R66" s="2">
        <v>1</v>
      </c>
      <c r="S66" s="2">
        <v>1</v>
      </c>
      <c r="T66" s="2">
        <v>1</v>
      </c>
      <c r="U66" s="2">
        <v>1</v>
      </c>
      <c r="V66" s="2">
        <v>1</v>
      </c>
      <c r="W66" s="2">
        <v>0</v>
      </c>
      <c r="X66" s="2">
        <v>0</v>
      </c>
      <c r="Y66" s="2">
        <v>0</v>
      </c>
      <c r="Z66" s="2">
        <v>0</v>
      </c>
      <c r="AA66" s="1"/>
    </row>
    <row r="67" spans="1:27" x14ac:dyDescent="0.2">
      <c r="A67" s="6" t="s">
        <v>26</v>
      </c>
      <c r="B67" s="7">
        <v>0</v>
      </c>
      <c r="C67" s="7">
        <v>1</v>
      </c>
      <c r="D67" s="7">
        <v>1</v>
      </c>
      <c r="E67" s="7">
        <v>1</v>
      </c>
      <c r="F67" s="7">
        <v>0</v>
      </c>
      <c r="G67" s="7">
        <v>0</v>
      </c>
      <c r="H67" s="7">
        <v>1</v>
      </c>
      <c r="I67" s="7">
        <v>1</v>
      </c>
      <c r="J67" s="7">
        <v>1</v>
      </c>
      <c r="K67" s="7">
        <v>1</v>
      </c>
      <c r="L67" s="7">
        <v>1</v>
      </c>
      <c r="M67" s="7">
        <v>0</v>
      </c>
      <c r="N67" s="7">
        <v>1</v>
      </c>
      <c r="O67" s="7">
        <v>1</v>
      </c>
      <c r="P67" s="7">
        <v>0</v>
      </c>
      <c r="Q67" s="7">
        <v>1</v>
      </c>
      <c r="R67" s="7">
        <v>0</v>
      </c>
      <c r="S67" s="7">
        <v>0</v>
      </c>
      <c r="T67" s="7">
        <v>1</v>
      </c>
      <c r="U67" s="7">
        <v>1</v>
      </c>
      <c r="V67" s="7">
        <v>1</v>
      </c>
      <c r="W67" s="7">
        <v>1</v>
      </c>
      <c r="X67" s="7">
        <v>0</v>
      </c>
      <c r="Y67" s="7">
        <v>1</v>
      </c>
      <c r="Z67" s="8">
        <v>0</v>
      </c>
      <c r="AA67" s="9"/>
    </row>
    <row r="68" spans="1:27" x14ac:dyDescent="0.2">
      <c r="A68" s="10" t="s">
        <v>27</v>
      </c>
      <c r="B68" s="11">
        <v>-0.20065703203721363</v>
      </c>
      <c r="C68" s="11">
        <v>-9.9651112080244464E-2</v>
      </c>
      <c r="D68" s="11">
        <v>5.0494798274549835E-2</v>
      </c>
      <c r="E68" s="11">
        <v>-0.1096513282478685</v>
      </c>
      <c r="F68" s="11">
        <v>6.5029023302767719E-2</v>
      </c>
      <c r="G68" s="11">
        <v>-3.4374893747237234E-2</v>
      </c>
      <c r="H68" s="11">
        <v>-6.9095856995567972E-3</v>
      </c>
      <c r="I68" s="11">
        <v>-2.9911726455593257E-2</v>
      </c>
      <c r="J68" s="11">
        <v>9.3951234150480012E-3</v>
      </c>
      <c r="K68" s="11">
        <v>-0.12028598567504399</v>
      </c>
      <c r="L68" s="11">
        <v>2.6991077723183432E-2</v>
      </c>
      <c r="M68" s="11">
        <v>-5.1021798241390748E-3</v>
      </c>
      <c r="N68" s="11">
        <v>2.7105310515626702E-2</v>
      </c>
      <c r="O68" s="11">
        <v>-1.8313519265003353E-2</v>
      </c>
      <c r="P68" s="11">
        <v>5.2418337577542218E-3</v>
      </c>
      <c r="Q68" s="11">
        <v>-6.2724678097562214E-2</v>
      </c>
      <c r="R68" s="11">
        <v>-0.20254046434762896</v>
      </c>
      <c r="S68" s="11">
        <v>1.0244909359242937E-2</v>
      </c>
      <c r="T68" s="11">
        <v>-1.5361299255323146E-2</v>
      </c>
      <c r="U68" s="11">
        <v>4.4484176816316223E-2</v>
      </c>
      <c r="V68" s="11">
        <v>-5.4949396711546195E-2</v>
      </c>
      <c r="W68" s="11">
        <v>0.12976602452270458</v>
      </c>
      <c r="X68" s="11">
        <v>0.19273011917098604</v>
      </c>
      <c r="Y68" s="11">
        <v>-1.773659827928431E-3</v>
      </c>
      <c r="Z68" s="12">
        <v>-9.2035960369484915E-2</v>
      </c>
      <c r="AA68" s="13"/>
    </row>
    <row r="69" spans="1:27" x14ac:dyDescent="0.2">
      <c r="A69" s="10" t="str">
        <f>'[1]Dashboard (Model)'!$C$1</f>
        <v>Conditional REER</v>
      </c>
      <c r="B69" s="11">
        <f t="shared" ref="B69:Z69" si="8">B68*IF(OR($A69="REER",SIGN((2*B67-1)*B68)=-1),1*NOT(AND($A69="Conditional REER",B68&gt;0)),0)</f>
        <v>0</v>
      </c>
      <c r="C69" s="11">
        <f t="shared" si="8"/>
        <v>-9.9651112080244464E-2</v>
      </c>
      <c r="D69" s="11">
        <f t="shared" si="8"/>
        <v>0</v>
      </c>
      <c r="E69" s="11">
        <f t="shared" si="8"/>
        <v>-0.1096513282478685</v>
      </c>
      <c r="F69" s="11">
        <f t="shared" si="8"/>
        <v>0</v>
      </c>
      <c r="G69" s="11">
        <f t="shared" si="8"/>
        <v>0</v>
      </c>
      <c r="H69" s="11">
        <f t="shared" si="8"/>
        <v>-6.9095856995567972E-3</v>
      </c>
      <c r="I69" s="11">
        <f t="shared" si="8"/>
        <v>-2.9911726455593257E-2</v>
      </c>
      <c r="J69" s="11">
        <f t="shared" si="8"/>
        <v>0</v>
      </c>
      <c r="K69" s="11">
        <f t="shared" si="8"/>
        <v>-0.12028598567504399</v>
      </c>
      <c r="L69" s="11">
        <f t="shared" si="8"/>
        <v>0</v>
      </c>
      <c r="M69" s="11">
        <f t="shared" si="8"/>
        <v>0</v>
      </c>
      <c r="N69" s="11">
        <f t="shared" si="8"/>
        <v>0</v>
      </c>
      <c r="O69" s="11">
        <f t="shared" si="8"/>
        <v>-1.8313519265003353E-2</v>
      </c>
      <c r="P69" s="11">
        <f t="shared" si="8"/>
        <v>0</v>
      </c>
      <c r="Q69" s="11">
        <f t="shared" si="8"/>
        <v>-6.2724678097562214E-2</v>
      </c>
      <c r="R69" s="11">
        <f t="shared" si="8"/>
        <v>0</v>
      </c>
      <c r="S69" s="11">
        <f t="shared" si="8"/>
        <v>0</v>
      </c>
      <c r="T69" s="11">
        <f t="shared" si="8"/>
        <v>-1.5361299255323146E-2</v>
      </c>
      <c r="U69" s="11">
        <f t="shared" si="8"/>
        <v>0</v>
      </c>
      <c r="V69" s="11">
        <f t="shared" si="8"/>
        <v>-5.4949396711546195E-2</v>
      </c>
      <c r="W69" s="11">
        <f t="shared" si="8"/>
        <v>0</v>
      </c>
      <c r="X69" s="11">
        <f t="shared" si="8"/>
        <v>0</v>
      </c>
      <c r="Y69" s="11">
        <f t="shared" si="8"/>
        <v>-1.773659827928431E-3</v>
      </c>
      <c r="Z69" s="12">
        <f t="shared" si="8"/>
        <v>0</v>
      </c>
      <c r="AA69" s="14">
        <f t="array" ref="AA69">IFERROR(1/(1/_xlfn.STDEV.P(IF($B66:$Z66=1,$B69:$Z69))),1)</f>
        <v>3.9111974405033723E-2</v>
      </c>
    </row>
    <row r="70" spans="1:27" x14ac:dyDescent="0.2">
      <c r="A70" s="10" t="s">
        <v>28</v>
      </c>
      <c r="B70" s="11">
        <v>2.9071115562529569E-3</v>
      </c>
      <c r="C70" s="11">
        <v>-2.767454732347592E-2</v>
      </c>
      <c r="D70" s="11">
        <v>3.0497059275211898E-3</v>
      </c>
      <c r="E70" s="11">
        <v>-1.6209963232856124E-2</v>
      </c>
      <c r="F70" s="11">
        <v>-3.5461137446553541E-2</v>
      </c>
      <c r="G70" s="11">
        <v>-3.0807147258163893E-2</v>
      </c>
      <c r="H70" s="11">
        <v>7.7473677845551507E-3</v>
      </c>
      <c r="I70" s="11">
        <v>1.1572494258262461E-2</v>
      </c>
      <c r="J70" s="11">
        <v>-3.3801526376364639E-2</v>
      </c>
      <c r="K70" s="11">
        <v>1.133015533576881E-2</v>
      </c>
      <c r="L70" s="11">
        <v>-2.8769893413077573E-2</v>
      </c>
      <c r="M70" s="11">
        <v>-1.8604682346000156E-2</v>
      </c>
      <c r="N70" s="11">
        <v>-1.6886730246546272E-2</v>
      </c>
      <c r="O70" s="11">
        <v>4.5096117419774068E-2</v>
      </c>
      <c r="P70" s="11">
        <v>1.281890759058198E-2</v>
      </c>
      <c r="Q70" s="11">
        <v>-2.8705615934806351E-2</v>
      </c>
      <c r="R70" s="11">
        <v>4.0280295296233771E-3</v>
      </c>
      <c r="S70" s="11">
        <v>-2.0862740085969528E-2</v>
      </c>
      <c r="T70" s="11">
        <v>-8.8235813151843327E-4</v>
      </c>
      <c r="U70" s="11">
        <v>-1.5610381004079889E-4</v>
      </c>
      <c r="V70" s="11">
        <v>-5.3116925616766893E-3</v>
      </c>
      <c r="W70" s="11">
        <v>2.3858674332310819E-3</v>
      </c>
      <c r="X70" s="11">
        <v>-8.2134848995079343E-4</v>
      </c>
      <c r="Y70" s="11">
        <v>-5.314471975337777E-3</v>
      </c>
      <c r="Z70" s="12">
        <v>-2.3725922884028283E-3</v>
      </c>
      <c r="AA70" s="14">
        <f t="array" ref="AA70">IFERROR(1/(1/_xlfn.STDEV.P(IF($B66:$Z66=1,$B70:$Z70))),1)</f>
        <v>1.9968662703754549E-2</v>
      </c>
    </row>
    <row r="71" spans="1:27" x14ac:dyDescent="0.2">
      <c r="A71" s="10" t="s">
        <v>29</v>
      </c>
      <c r="B71" s="11">
        <v>8.482300000000001E-2</v>
      </c>
      <c r="C71" s="11">
        <v>4.5100000000000001E-2</v>
      </c>
      <c r="D71" s="11">
        <v>2.9966E-2</v>
      </c>
      <c r="E71" s="11">
        <v>2.5679500000000001E-2</v>
      </c>
      <c r="F71" s="11">
        <v>1.4829000000000002E-2</v>
      </c>
      <c r="G71" s="11">
        <v>1.5963000000000001E-2</v>
      </c>
      <c r="H71" s="11">
        <v>4.2099999999999999E-2</v>
      </c>
      <c r="I71" s="11">
        <v>1.6580999999999999E-2</v>
      </c>
      <c r="J71" s="11">
        <v>5.7877999999999999E-2</v>
      </c>
      <c r="K71" s="11">
        <v>1.6792999999999999E-2</v>
      </c>
      <c r="L71" s="11">
        <v>2.7999999999999997E-2</v>
      </c>
      <c r="M71" s="11">
        <v>9.4479999999999998E-3</v>
      </c>
      <c r="N71" s="11">
        <v>2.7999999999999997E-2</v>
      </c>
      <c r="O71" s="11">
        <v>7.5899999999999995E-2</v>
      </c>
      <c r="P71" s="11">
        <v>4.7655000000000003E-2</v>
      </c>
      <c r="Q71" s="11">
        <v>5.4379999999999993E-3</v>
      </c>
      <c r="R71" s="11">
        <v>0.17730000000000001</v>
      </c>
      <c r="S71" s="11">
        <v>4.5499999999999999E-2</v>
      </c>
      <c r="T71" s="11">
        <v>2.062E-3</v>
      </c>
      <c r="U71" s="11">
        <v>-2.5255E-2</v>
      </c>
      <c r="V71" s="11">
        <v>8.3000000000000001E-3</v>
      </c>
      <c r="W71" s="11">
        <v>0.12818300000000002</v>
      </c>
      <c r="X71" s="11">
        <v>0.1033</v>
      </c>
      <c r="Y71" s="11">
        <v>-8.5609999999999992E-3</v>
      </c>
      <c r="Z71" s="12">
        <v>-3.9259999999999998E-3</v>
      </c>
      <c r="AA71" s="14">
        <f t="array" ref="AA71">IFERROR(1/(1/_xlfn.STDEV.P(IF($B66:$Z66=1,$B71:$Z71))),1)</f>
        <v>4.020324585321175E-2</v>
      </c>
    </row>
    <row r="72" spans="1:27" x14ac:dyDescent="0.2">
      <c r="A72" s="10" t="s">
        <v>30</v>
      </c>
      <c r="B72" s="11">
        <v>-1.1976999999999993E-2</v>
      </c>
      <c r="C72" s="11">
        <v>-2.9000000000000002E-3</v>
      </c>
      <c r="D72" s="11">
        <v>2.1965999999999999E-2</v>
      </c>
      <c r="E72" s="11">
        <v>-1.8720500000000001E-2</v>
      </c>
      <c r="F72" s="11">
        <v>-2.6170999999999996E-2</v>
      </c>
      <c r="G72" s="11">
        <v>-3.3037000000000004E-2</v>
      </c>
      <c r="H72" s="11">
        <v>2.6200000000000001E-2</v>
      </c>
      <c r="I72" s="11">
        <v>-3.419000000000001E-3</v>
      </c>
      <c r="J72" s="11">
        <v>1.9779999999999997E-3</v>
      </c>
      <c r="K72" s="11">
        <v>-3.2707E-2</v>
      </c>
      <c r="L72" s="11">
        <v>-1.6000000000000004E-2</v>
      </c>
      <c r="M72" s="11">
        <v>-4.5552000000000002E-2</v>
      </c>
      <c r="N72" s="11">
        <v>-2.4500000000000001E-2</v>
      </c>
      <c r="O72" s="11">
        <v>9.2999999999999975E-3</v>
      </c>
      <c r="P72" s="11">
        <v>-1.3450000000000007E-3</v>
      </c>
      <c r="Q72" s="11">
        <v>5.6379999999999998E-3</v>
      </c>
      <c r="R72" s="11">
        <v>-1.5199999999999997E-2</v>
      </c>
      <c r="S72" s="11">
        <v>-7.4999999999999997E-3</v>
      </c>
      <c r="T72" s="11">
        <v>-2.1937999999999999E-2</v>
      </c>
      <c r="U72" s="11">
        <v>-4.8654999999999997E-2</v>
      </c>
      <c r="V72" s="11">
        <v>-1.77E-2</v>
      </c>
      <c r="W72" s="11">
        <v>2.6183000000000015E-2</v>
      </c>
      <c r="X72" s="11">
        <v>4.6300000000000001E-2</v>
      </c>
      <c r="Y72" s="11">
        <v>-3.8560999999999998E-2</v>
      </c>
      <c r="Z72" s="12">
        <v>7.4000000000000172E-5</v>
      </c>
      <c r="AA72" s="14">
        <f t="array" ref="AA72">IFERROR(1/(1/_xlfn.STDEV.P(IF($B66:$Z66=1,$B72:$Z72))),1)</f>
        <v>1.9221416899125238E-2</v>
      </c>
    </row>
    <row r="73" spans="1:27" x14ac:dyDescent="0.2">
      <c r="A73" s="15" t="s">
        <v>31</v>
      </c>
      <c r="B73" s="16">
        <v>17.605</v>
      </c>
      <c r="C73" s="16">
        <v>16.59</v>
      </c>
      <c r="D73" s="16">
        <v>4.3025000000000002</v>
      </c>
      <c r="E73" s="16">
        <v>11.935</v>
      </c>
      <c r="F73" s="16">
        <v>8.0399999999999991</v>
      </c>
      <c r="G73" s="16">
        <v>9.5675000000000008</v>
      </c>
      <c r="H73" s="16">
        <v>6.35</v>
      </c>
      <c r="I73" s="16">
        <v>7.5750000000000002</v>
      </c>
      <c r="J73" s="16">
        <v>10.093</v>
      </c>
      <c r="K73" s="16">
        <v>8.3424999999999994</v>
      </c>
      <c r="L73" s="16">
        <v>5.2</v>
      </c>
      <c r="M73" s="16">
        <v>8.5274999999999999</v>
      </c>
      <c r="N73" s="16">
        <v>5.8525</v>
      </c>
      <c r="O73" s="16">
        <v>10.6625</v>
      </c>
      <c r="P73" s="16">
        <v>15.45</v>
      </c>
      <c r="Q73" s="16">
        <v>7.0949999999999998</v>
      </c>
      <c r="R73" s="16">
        <v>19.405000000000001</v>
      </c>
      <c r="S73" s="16">
        <v>5.3250000000000002</v>
      </c>
      <c r="T73" s="16">
        <v>3.8725000000000001</v>
      </c>
      <c r="U73" s="16">
        <v>4.6624999999999996</v>
      </c>
      <c r="V73" s="16">
        <v>7.2249999999999996</v>
      </c>
      <c r="W73" s="16">
        <v>4.2309999999999999</v>
      </c>
      <c r="X73" s="16">
        <v>1</v>
      </c>
      <c r="Y73" s="16">
        <v>5.3250000000000002</v>
      </c>
      <c r="Z73" s="17">
        <v>6.5549999999999997</v>
      </c>
      <c r="AA73" s="18">
        <f>AVERAGEIF($B66:$Z66,1,$B73:$Z73)</f>
        <v>9.2227619047619047</v>
      </c>
    </row>
    <row r="74" spans="1:27" x14ac:dyDescent="0.2">
      <c r="A74" s="5">
        <v>44531</v>
      </c>
      <c r="B74" s="2">
        <v>1</v>
      </c>
      <c r="C74" s="3">
        <v>1</v>
      </c>
      <c r="D74" s="2">
        <v>1</v>
      </c>
      <c r="E74" s="2">
        <v>1</v>
      </c>
      <c r="F74" s="2">
        <v>1</v>
      </c>
      <c r="G74" s="2">
        <v>1</v>
      </c>
      <c r="H74" s="2">
        <v>1</v>
      </c>
      <c r="I74" s="2">
        <v>1</v>
      </c>
      <c r="J74" s="2">
        <v>1</v>
      </c>
      <c r="K74" s="2">
        <v>1</v>
      </c>
      <c r="L74" s="2">
        <v>1</v>
      </c>
      <c r="M74" s="2">
        <v>1</v>
      </c>
      <c r="N74" s="2">
        <v>1</v>
      </c>
      <c r="O74" s="2">
        <v>1</v>
      </c>
      <c r="P74" s="2">
        <v>1</v>
      </c>
      <c r="Q74" s="2">
        <v>1</v>
      </c>
      <c r="R74" s="2">
        <v>1</v>
      </c>
      <c r="S74" s="2">
        <v>1</v>
      </c>
      <c r="T74" s="2">
        <v>1</v>
      </c>
      <c r="U74" s="2">
        <v>1</v>
      </c>
      <c r="V74" s="2">
        <v>1</v>
      </c>
      <c r="W74" s="2">
        <v>0</v>
      </c>
      <c r="X74" s="2">
        <v>0</v>
      </c>
      <c r="Y74" s="2">
        <v>0</v>
      </c>
      <c r="Z74" s="2">
        <v>0</v>
      </c>
      <c r="AA74" s="1"/>
    </row>
    <row r="75" spans="1:27" x14ac:dyDescent="0.2">
      <c r="A75" s="6" t="s">
        <v>26</v>
      </c>
      <c r="B75" s="7">
        <v>0</v>
      </c>
      <c r="C75" s="7">
        <v>0</v>
      </c>
      <c r="D75" s="7">
        <v>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1</v>
      </c>
      <c r="V75" s="7">
        <v>0</v>
      </c>
      <c r="W75" s="7">
        <v>0</v>
      </c>
      <c r="X75" s="7">
        <v>0</v>
      </c>
      <c r="Y75" s="7">
        <v>0</v>
      </c>
      <c r="Z75" s="8">
        <v>0</v>
      </c>
      <c r="AA75" s="9"/>
    </row>
    <row r="76" spans="1:27" x14ac:dyDescent="0.2">
      <c r="A76" s="10" t="s">
        <v>27</v>
      </c>
      <c r="B76" s="11">
        <v>-0.19128333780768902</v>
      </c>
      <c r="C76" s="11">
        <v>-9.1957100163360561E-2</v>
      </c>
      <c r="D76" s="11">
        <v>5.9896900545694187E-2</v>
      </c>
      <c r="E76" s="11">
        <v>-0.13289701462761683</v>
      </c>
      <c r="F76" s="11">
        <v>6.1742817148209062E-2</v>
      </c>
      <c r="G76" s="11">
        <v>-4.3297238120628911E-2</v>
      </c>
      <c r="H76" s="11">
        <v>-1.0413802962490504E-2</v>
      </c>
      <c r="I76" s="11">
        <v>-3.2038957899221066E-2</v>
      </c>
      <c r="J76" s="11">
        <v>-2.4285447412666361E-3</v>
      </c>
      <c r="K76" s="11">
        <v>-0.11625678491497915</v>
      </c>
      <c r="L76" s="11">
        <v>3.931786610589616E-2</v>
      </c>
      <c r="M76" s="11">
        <v>-1.4500751541204115E-2</v>
      </c>
      <c r="N76" s="11">
        <v>2.269691094562476E-2</v>
      </c>
      <c r="O76" s="11">
        <v>-2.1867957086973755E-2</v>
      </c>
      <c r="P76" s="11">
        <v>-3.0984846197314675E-2</v>
      </c>
      <c r="Q76" s="11">
        <v>-4.9662650002489706E-2</v>
      </c>
      <c r="R76" s="11">
        <v>-0.28158107765563978</v>
      </c>
      <c r="S76" s="11">
        <v>2.5150531506306306E-2</v>
      </c>
      <c r="T76" s="11">
        <v>-1.0538532092918773E-2</v>
      </c>
      <c r="U76" s="11">
        <v>4.9090626457329201E-2</v>
      </c>
      <c r="V76" s="11">
        <v>-5.110599344709154E-2</v>
      </c>
      <c r="W76" s="11">
        <v>0.13535267681557461</v>
      </c>
      <c r="X76" s="11">
        <v>0.24526414600881233</v>
      </c>
      <c r="Y76" s="11">
        <v>-8.338816688923445E-3</v>
      </c>
      <c r="Z76" s="12">
        <v>-9.6376348390778133E-2</v>
      </c>
      <c r="AA76" s="13"/>
    </row>
    <row r="77" spans="1:27" x14ac:dyDescent="0.2">
      <c r="A77" s="10" t="str">
        <f>'[1]Dashboard (Model)'!$C$1</f>
        <v>Conditional REER</v>
      </c>
      <c r="B77" s="11">
        <f t="shared" ref="B77:Z77" si="9">B76*IF(OR($A77="REER",SIGN((2*B75-1)*B76)=-1),1*NOT(AND($A77="Conditional REER",B76&gt;0)),0)</f>
        <v>0</v>
      </c>
      <c r="C77" s="11">
        <f t="shared" si="9"/>
        <v>0</v>
      </c>
      <c r="D77" s="11">
        <f t="shared" si="9"/>
        <v>0</v>
      </c>
      <c r="E77" s="11">
        <f t="shared" si="9"/>
        <v>0</v>
      </c>
      <c r="F77" s="11">
        <f t="shared" si="9"/>
        <v>0</v>
      </c>
      <c r="G77" s="11">
        <f t="shared" si="9"/>
        <v>0</v>
      </c>
      <c r="H77" s="11">
        <f t="shared" si="9"/>
        <v>0</v>
      </c>
      <c r="I77" s="11">
        <f t="shared" si="9"/>
        <v>0</v>
      </c>
      <c r="J77" s="11">
        <f t="shared" si="9"/>
        <v>0</v>
      </c>
      <c r="K77" s="11">
        <f t="shared" si="9"/>
        <v>0</v>
      </c>
      <c r="L77" s="11">
        <f t="shared" si="9"/>
        <v>0</v>
      </c>
      <c r="M77" s="11">
        <f t="shared" si="9"/>
        <v>0</v>
      </c>
      <c r="N77" s="11">
        <f t="shared" si="9"/>
        <v>0</v>
      </c>
      <c r="O77" s="11">
        <f t="shared" si="9"/>
        <v>0</v>
      </c>
      <c r="P77" s="11">
        <f t="shared" si="9"/>
        <v>0</v>
      </c>
      <c r="Q77" s="11">
        <f t="shared" si="9"/>
        <v>0</v>
      </c>
      <c r="R77" s="11">
        <f t="shared" si="9"/>
        <v>0</v>
      </c>
      <c r="S77" s="11">
        <f t="shared" si="9"/>
        <v>0</v>
      </c>
      <c r="T77" s="11">
        <f t="shared" si="9"/>
        <v>0</v>
      </c>
      <c r="U77" s="11">
        <f t="shared" si="9"/>
        <v>0</v>
      </c>
      <c r="V77" s="11">
        <f t="shared" si="9"/>
        <v>0</v>
      </c>
      <c r="W77" s="11">
        <f t="shared" si="9"/>
        <v>0</v>
      </c>
      <c r="X77" s="11">
        <f t="shared" si="9"/>
        <v>0</v>
      </c>
      <c r="Y77" s="11">
        <f t="shared" si="9"/>
        <v>0</v>
      </c>
      <c r="Z77" s="12">
        <f t="shared" si="9"/>
        <v>0</v>
      </c>
      <c r="AA77" s="14">
        <f t="array" ref="AA77">IFERROR(1/(1/_xlfn.STDEV.P(IF($B74:$Z74=1,$B77:$Z77))),1)</f>
        <v>1</v>
      </c>
    </row>
    <row r="78" spans="1:27" x14ac:dyDescent="0.2">
      <c r="A78" s="10" t="s">
        <v>28</v>
      </c>
      <c r="B78" s="11">
        <v>-7.6138635997101281E-4</v>
      </c>
      <c r="C78" s="11">
        <v>-2.9651300703724202E-2</v>
      </c>
      <c r="D78" s="11">
        <v>4.1296686056411652E-3</v>
      </c>
      <c r="E78" s="11">
        <v>-1.584155497756394E-2</v>
      </c>
      <c r="F78" s="11">
        <v>-4.1167527380481704E-2</v>
      </c>
      <c r="G78" s="11">
        <v>-3.5299856233312797E-2</v>
      </c>
      <c r="H78" s="11">
        <v>7.9363279744223483E-3</v>
      </c>
      <c r="I78" s="11">
        <v>9.495379904215364E-3</v>
      </c>
      <c r="J78" s="11">
        <v>-4.031972705500244E-2</v>
      </c>
      <c r="K78" s="11">
        <v>1.0596691318423467E-2</v>
      </c>
      <c r="L78" s="11">
        <v>-3.0706328546650102E-2</v>
      </c>
      <c r="M78" s="11">
        <v>-2.0280779854648823E-2</v>
      </c>
      <c r="N78" s="11">
        <v>-1.6484665240676103E-2</v>
      </c>
      <c r="O78" s="11">
        <v>4.9208020502892476E-2</v>
      </c>
      <c r="P78" s="11">
        <v>4.4717119502030158E-3</v>
      </c>
      <c r="Q78" s="11">
        <v>-2.2924623836824521E-2</v>
      </c>
      <c r="R78" s="11">
        <v>4.5836198095714374E-3</v>
      </c>
      <c r="S78" s="11">
        <v>-2.4396249217647249E-2</v>
      </c>
      <c r="T78" s="11">
        <v>-5.8823875434562214E-4</v>
      </c>
      <c r="U78" s="11">
        <v>-2.0142427102038513E-4</v>
      </c>
      <c r="V78" s="11">
        <v>-8.6696591236562048E-3</v>
      </c>
      <c r="W78" s="11">
        <v>6.1029331378336833E-3</v>
      </c>
      <c r="X78" s="11">
        <v>7.1183535795736157E-3</v>
      </c>
      <c r="Y78" s="11">
        <v>-8.3249821116562883E-3</v>
      </c>
      <c r="Z78" s="12">
        <v>-5.8523943113936413E-3</v>
      </c>
      <c r="AA78" s="14">
        <f t="array" ref="AA78">IFERROR(1/(1/_xlfn.STDEV.P(IF($B74:$Z74=1,$B78:$Z78))),1)</f>
        <v>2.1178087431252084E-2</v>
      </c>
    </row>
    <row r="79" spans="1:27" x14ac:dyDescent="0.2">
      <c r="A79" s="10" t="s">
        <v>29</v>
      </c>
      <c r="B79" s="11">
        <v>8.6144999999999999E-2</v>
      </c>
      <c r="C79" s="11">
        <v>4.1500000000000002E-2</v>
      </c>
      <c r="D79" s="11">
        <v>2.8511999999999999E-2</v>
      </c>
      <c r="E79" s="11">
        <v>3.6525000000000002E-2</v>
      </c>
      <c r="F79" s="11">
        <v>1.7674000000000002E-2</v>
      </c>
      <c r="G79" s="11">
        <v>2.3974000000000002E-2</v>
      </c>
      <c r="H79" s="11">
        <v>4.1399999999999999E-2</v>
      </c>
      <c r="I79" s="11">
        <v>1.9361E-2</v>
      </c>
      <c r="J79" s="11">
        <v>7.0278000000000007E-2</v>
      </c>
      <c r="K79" s="11">
        <v>2.2558999999999999E-2</v>
      </c>
      <c r="L79" s="11">
        <v>2.9399999999999999E-2</v>
      </c>
      <c r="M79" s="11">
        <v>2.7597999999999998E-2</v>
      </c>
      <c r="N79" s="11">
        <v>3.3300000000000003E-2</v>
      </c>
      <c r="O79" s="11">
        <v>7.9000000000000001E-2</v>
      </c>
      <c r="P79" s="11">
        <v>5.0120999999999999E-2</v>
      </c>
      <c r="Q79" s="11">
        <v>5.3949999999999996E-3</v>
      </c>
      <c r="R79" s="11">
        <v>0.18060999999999999</v>
      </c>
      <c r="S79" s="11">
        <v>3.7599999999999995E-2</v>
      </c>
      <c r="T79" s="11">
        <v>2.104E-3</v>
      </c>
      <c r="U79" s="11">
        <v>-2.6147999999999998E-2</v>
      </c>
      <c r="V79" s="11">
        <v>6.5000000000000006E-3</v>
      </c>
      <c r="W79" s="11">
        <v>0.13183299999999998</v>
      </c>
      <c r="X79" s="11">
        <v>0.10439999999999999</v>
      </c>
      <c r="Y79" s="11">
        <v>-1.0215E-2</v>
      </c>
      <c r="Z79" s="12">
        <v>-4.4759999999999999E-3</v>
      </c>
      <c r="AA79" s="14">
        <f t="array" ref="AA79">IFERROR(1/(1/_xlfn.STDEV.P(IF($B74:$Z74=1,$B79:$Z79))),1)</f>
        <v>4.0525707215876422E-2</v>
      </c>
    </row>
    <row r="80" spans="1:27" x14ac:dyDescent="0.2">
      <c r="A80" s="10" t="s">
        <v>30</v>
      </c>
      <c r="B80" s="11">
        <v>-1.6355000000000005E-2</v>
      </c>
      <c r="C80" s="11">
        <v>-1.1499999999999995E-2</v>
      </c>
      <c r="D80" s="11">
        <v>2.1512000000000003E-2</v>
      </c>
      <c r="E80" s="11">
        <v>-8.5749999999999993E-3</v>
      </c>
      <c r="F80" s="11">
        <v>-3.1326E-2</v>
      </c>
      <c r="G80" s="11">
        <v>-3.1025999999999998E-2</v>
      </c>
      <c r="H80" s="11">
        <v>2.5399999999999995E-2</v>
      </c>
      <c r="I80" s="11">
        <v>-2.6390000000000025E-3</v>
      </c>
      <c r="J80" s="11">
        <v>1.0278000000000001E-2</v>
      </c>
      <c r="K80" s="11">
        <v>-2.9741000000000004E-2</v>
      </c>
      <c r="L80" s="11">
        <v>-1.2600000000000002E-2</v>
      </c>
      <c r="M80" s="11">
        <v>-3.1402000000000006E-2</v>
      </c>
      <c r="N80" s="11">
        <v>-2.9600000000000001E-2</v>
      </c>
      <c r="O80" s="11">
        <v>4.8000000000000039E-3</v>
      </c>
      <c r="P80" s="11">
        <v>1.2100000000000222E-4</v>
      </c>
      <c r="Q80" s="11">
        <v>-1.1404999999999998E-2</v>
      </c>
      <c r="R80" s="11">
        <v>-1.5189999999999983E-2</v>
      </c>
      <c r="S80" s="11">
        <v>-5.899999999999999E-3</v>
      </c>
      <c r="T80" s="11">
        <v>-2.2896E-2</v>
      </c>
      <c r="U80" s="11">
        <v>-5.2148E-2</v>
      </c>
      <c r="V80" s="11">
        <v>-1.7500000000000002E-2</v>
      </c>
      <c r="W80" s="11">
        <v>2.1832999999999991E-2</v>
      </c>
      <c r="X80" s="11">
        <v>3.8399999999999997E-2</v>
      </c>
      <c r="Y80" s="11">
        <v>-4.4214999999999997E-2</v>
      </c>
      <c r="Z80" s="12">
        <v>-6.4759999999999991E-3</v>
      </c>
      <c r="AA80" s="14">
        <f t="array" ref="AA80">IFERROR(1/(1/_xlfn.STDEV.P(IF($B74:$Z74=1,$B80:$Z80))),1)</f>
        <v>1.8386705681020007E-2</v>
      </c>
    </row>
    <row r="81" spans="1:27" x14ac:dyDescent="0.2">
      <c r="A81" s="15" t="s">
        <v>31</v>
      </c>
      <c r="B81" s="16">
        <v>16.88</v>
      </c>
      <c r="C81" s="16">
        <v>16.600000000000001</v>
      </c>
      <c r="D81" s="16">
        <v>4.1725000000000003</v>
      </c>
      <c r="E81" s="16">
        <v>12.862500000000001</v>
      </c>
      <c r="F81" s="16">
        <v>9.51</v>
      </c>
      <c r="G81" s="16">
        <v>11.227499999999999</v>
      </c>
      <c r="H81" s="16">
        <v>6.625</v>
      </c>
      <c r="I81" s="16">
        <v>7.55</v>
      </c>
      <c r="J81" s="16">
        <v>13.512</v>
      </c>
      <c r="K81" s="16">
        <v>7.28</v>
      </c>
      <c r="L81" s="16">
        <v>5.45</v>
      </c>
      <c r="M81" s="16">
        <v>10.362500000000001</v>
      </c>
      <c r="N81" s="16">
        <v>6.5949999999999998</v>
      </c>
      <c r="O81" s="16">
        <v>14.96</v>
      </c>
      <c r="P81" s="16">
        <v>15.967499999999999</v>
      </c>
      <c r="Q81" s="16">
        <v>7.1275000000000004</v>
      </c>
      <c r="R81" s="16">
        <v>35.872500000000002</v>
      </c>
      <c r="S81" s="16">
        <v>5.4249999999999998</v>
      </c>
      <c r="T81" s="16">
        <v>4.47</v>
      </c>
      <c r="U81" s="16">
        <v>4.7149999999999999</v>
      </c>
      <c r="V81" s="16">
        <v>7.7750000000000004</v>
      </c>
      <c r="W81" s="16">
        <v>5.0491999999999999</v>
      </c>
      <c r="X81" s="16">
        <v>1</v>
      </c>
      <c r="Y81" s="16">
        <v>6.4424999999999999</v>
      </c>
      <c r="Z81" s="17">
        <v>7.4574999999999996</v>
      </c>
      <c r="AA81" s="18">
        <f>AVERAGEIF($B74:$Z74,1,$B81:$Z81)</f>
        <v>10.711404761904763</v>
      </c>
    </row>
    <row r="82" spans="1:27" x14ac:dyDescent="0.2">
      <c r="A82" s="5">
        <v>44564</v>
      </c>
      <c r="B82" s="2">
        <v>1</v>
      </c>
      <c r="C82" s="3">
        <v>1</v>
      </c>
      <c r="D82" s="2">
        <v>1</v>
      </c>
      <c r="E82" s="2">
        <v>1</v>
      </c>
      <c r="F82" s="2">
        <v>1</v>
      </c>
      <c r="G82" s="2">
        <v>1</v>
      </c>
      <c r="H82" s="2">
        <v>1</v>
      </c>
      <c r="I82" s="2">
        <v>1</v>
      </c>
      <c r="J82" s="2">
        <v>1</v>
      </c>
      <c r="K82" s="2">
        <v>1</v>
      </c>
      <c r="L82" s="2">
        <v>1</v>
      </c>
      <c r="M82" s="2">
        <v>1</v>
      </c>
      <c r="N82" s="2">
        <v>1</v>
      </c>
      <c r="O82" s="2">
        <v>1</v>
      </c>
      <c r="P82" s="2">
        <v>1</v>
      </c>
      <c r="Q82" s="2">
        <v>1</v>
      </c>
      <c r="R82" s="2">
        <v>1</v>
      </c>
      <c r="S82" s="2">
        <v>1</v>
      </c>
      <c r="T82" s="2">
        <v>1</v>
      </c>
      <c r="U82" s="2">
        <v>1</v>
      </c>
      <c r="V82" s="2">
        <v>1</v>
      </c>
      <c r="W82" s="2">
        <v>0</v>
      </c>
      <c r="X82" s="2">
        <v>0</v>
      </c>
      <c r="Y82" s="2">
        <v>0</v>
      </c>
      <c r="Z82" s="2">
        <v>0</v>
      </c>
      <c r="AA82" s="1"/>
    </row>
    <row r="83" spans="1:27" x14ac:dyDescent="0.2">
      <c r="A83" s="6" t="s">
        <v>26</v>
      </c>
      <c r="B83" s="7">
        <v>1</v>
      </c>
      <c r="C83" s="7">
        <v>0</v>
      </c>
      <c r="D83" s="7">
        <v>1</v>
      </c>
      <c r="E83" s="7">
        <v>0</v>
      </c>
      <c r="F83" s="7">
        <v>1</v>
      </c>
      <c r="G83" s="7">
        <v>0</v>
      </c>
      <c r="H83" s="7">
        <v>1</v>
      </c>
      <c r="I83" s="7">
        <v>1</v>
      </c>
      <c r="J83" s="7">
        <v>1</v>
      </c>
      <c r="K83" s="7">
        <v>1</v>
      </c>
      <c r="L83" s="7">
        <v>0</v>
      </c>
      <c r="M83" s="7">
        <v>1</v>
      </c>
      <c r="N83" s="7">
        <v>1</v>
      </c>
      <c r="O83" s="7">
        <v>0</v>
      </c>
      <c r="P83" s="7">
        <v>1</v>
      </c>
      <c r="Q83" s="7">
        <v>1</v>
      </c>
      <c r="R83" s="7">
        <v>1</v>
      </c>
      <c r="S83" s="7">
        <v>1</v>
      </c>
      <c r="T83" s="7">
        <v>1</v>
      </c>
      <c r="U83" s="7">
        <v>1</v>
      </c>
      <c r="V83" s="7">
        <v>0</v>
      </c>
      <c r="W83" s="7">
        <v>0</v>
      </c>
      <c r="X83" s="7">
        <v>0</v>
      </c>
      <c r="Y83" s="7">
        <v>1</v>
      </c>
      <c r="Z83" s="8">
        <v>0</v>
      </c>
      <c r="AA83" s="9"/>
    </row>
    <row r="84" spans="1:27" x14ac:dyDescent="0.2">
      <c r="A84" s="10" t="s">
        <v>27</v>
      </c>
      <c r="B84" s="11">
        <v>-0.19326251458569632</v>
      </c>
      <c r="C84" s="11">
        <v>-0.12098469586245851</v>
      </c>
      <c r="D84" s="11">
        <v>6.5988412408390706E-2</v>
      </c>
      <c r="E84" s="11">
        <v>-0.13584791129881102</v>
      </c>
      <c r="F84" s="11">
        <v>6.4922933208780842E-2</v>
      </c>
      <c r="G84" s="11">
        <v>-5.1744694380414957E-2</v>
      </c>
      <c r="H84" s="11">
        <v>-4.1260831197519332E-3</v>
      </c>
      <c r="I84" s="11">
        <v>-3.3855176145937471E-2</v>
      </c>
      <c r="J84" s="11">
        <v>-1.6072028929654536E-3</v>
      </c>
      <c r="K84" s="11">
        <v>-0.10869120341350913</v>
      </c>
      <c r="L84" s="11">
        <v>4.29355613718021E-2</v>
      </c>
      <c r="M84" s="11">
        <v>-2.8309705640719995E-3</v>
      </c>
      <c r="N84" s="11">
        <v>2.7851549665973252E-2</v>
      </c>
      <c r="O84" s="11">
        <v>-2.1214400947872525E-2</v>
      </c>
      <c r="P84" s="11">
        <v>-4.2588327227906057E-2</v>
      </c>
      <c r="Q84" s="11">
        <v>-6.5078423773213046E-2</v>
      </c>
      <c r="R84" s="11">
        <v>-0.34905769453115987</v>
      </c>
      <c r="S84" s="11">
        <v>1.2271458536343705E-2</v>
      </c>
      <c r="T84" s="11">
        <v>-8.375115280723211E-3</v>
      </c>
      <c r="U84" s="11">
        <v>4.8631794056355426E-2</v>
      </c>
      <c r="V84" s="11">
        <v>-4.7133300244512011E-2</v>
      </c>
      <c r="W84" s="11">
        <v>0.12531003475563374</v>
      </c>
      <c r="X84" s="11">
        <v>0.22246459518848538</v>
      </c>
      <c r="Y84" s="11">
        <v>-8.9761288923442262E-3</v>
      </c>
      <c r="Z84" s="12">
        <v>-9.3225446230746356E-2</v>
      </c>
      <c r="AA84" s="13"/>
    </row>
    <row r="85" spans="1:27" x14ac:dyDescent="0.2">
      <c r="A85" s="10" t="str">
        <f>'[1]Dashboard (Model)'!$C$1</f>
        <v>Conditional REER</v>
      </c>
      <c r="B85" s="11">
        <f t="shared" ref="B85:Z85" si="10">B84*IF(OR($A85="REER",SIGN((2*B83-1)*B84)=-1),1*NOT(AND($A85="Conditional REER",B84&gt;0)),0)</f>
        <v>-0.19326251458569632</v>
      </c>
      <c r="C85" s="11">
        <f t="shared" si="10"/>
        <v>0</v>
      </c>
      <c r="D85" s="11">
        <f t="shared" si="10"/>
        <v>0</v>
      </c>
      <c r="E85" s="11">
        <f t="shared" si="10"/>
        <v>0</v>
      </c>
      <c r="F85" s="11">
        <f t="shared" si="10"/>
        <v>0</v>
      </c>
      <c r="G85" s="11">
        <f t="shared" si="10"/>
        <v>0</v>
      </c>
      <c r="H85" s="11">
        <f t="shared" si="10"/>
        <v>-4.1260831197519332E-3</v>
      </c>
      <c r="I85" s="11">
        <f t="shared" si="10"/>
        <v>-3.3855176145937471E-2</v>
      </c>
      <c r="J85" s="11">
        <f t="shared" si="10"/>
        <v>-1.6072028929654536E-3</v>
      </c>
      <c r="K85" s="11">
        <f t="shared" si="10"/>
        <v>-0.10869120341350913</v>
      </c>
      <c r="L85" s="11">
        <f t="shared" si="10"/>
        <v>0</v>
      </c>
      <c r="M85" s="11">
        <f t="shared" si="10"/>
        <v>-2.8309705640719995E-3</v>
      </c>
      <c r="N85" s="11">
        <f t="shared" si="10"/>
        <v>0</v>
      </c>
      <c r="O85" s="11">
        <f t="shared" si="10"/>
        <v>0</v>
      </c>
      <c r="P85" s="11">
        <f t="shared" si="10"/>
        <v>-4.2588327227906057E-2</v>
      </c>
      <c r="Q85" s="11">
        <f t="shared" si="10"/>
        <v>-6.5078423773213046E-2</v>
      </c>
      <c r="R85" s="11">
        <f t="shared" si="10"/>
        <v>-0.34905769453115987</v>
      </c>
      <c r="S85" s="11">
        <f t="shared" si="10"/>
        <v>0</v>
      </c>
      <c r="T85" s="11">
        <f t="shared" si="10"/>
        <v>-8.375115280723211E-3</v>
      </c>
      <c r="U85" s="11">
        <f t="shared" si="10"/>
        <v>0</v>
      </c>
      <c r="V85" s="11">
        <f t="shared" si="10"/>
        <v>0</v>
      </c>
      <c r="W85" s="11">
        <f t="shared" si="10"/>
        <v>0</v>
      </c>
      <c r="X85" s="11">
        <f t="shared" si="10"/>
        <v>0</v>
      </c>
      <c r="Y85" s="11">
        <f t="shared" si="10"/>
        <v>-8.9761288923442262E-3</v>
      </c>
      <c r="Z85" s="12">
        <f t="shared" si="10"/>
        <v>0</v>
      </c>
      <c r="AA85" s="14">
        <f t="array" ref="AA85">IFERROR(1/(1/_xlfn.STDEV.P(IF($B82:$Z82=1,$B85:$Z85))),1)</f>
        <v>8.3693363773210974E-2</v>
      </c>
    </row>
    <row r="86" spans="1:27" x14ac:dyDescent="0.2">
      <c r="A86" s="10" t="s">
        <v>28</v>
      </c>
      <c r="B86" s="11">
        <v>-2.561026847175219E-3</v>
      </c>
      <c r="C86" s="11">
        <v>-3.3209456788171103E-2</v>
      </c>
      <c r="D86" s="11">
        <v>4.9922803045168726E-3</v>
      </c>
      <c r="E86" s="11">
        <v>-1.3262697190518638E-2</v>
      </c>
      <c r="F86" s="11">
        <v>-3.9537130256502226E-2</v>
      </c>
      <c r="G86" s="11">
        <v>-3.8508934072704872E-2</v>
      </c>
      <c r="H86" s="11">
        <v>6.897046930152753E-3</v>
      </c>
      <c r="I86" s="11">
        <v>1.4836531100336494E-2</v>
      </c>
      <c r="J86" s="11">
        <v>-4.1064664275418196E-2</v>
      </c>
      <c r="K86" s="11">
        <v>1.1745968101220718E-2</v>
      </c>
      <c r="L86" s="11">
        <v>-3.319603086124337E-2</v>
      </c>
      <c r="M86" s="11">
        <v>-2.2627316366756953E-2</v>
      </c>
      <c r="N86" s="11">
        <v>-1.4474340211325371E-2</v>
      </c>
      <c r="O86" s="11">
        <v>5.1499900909876523E-2</v>
      </c>
      <c r="P86" s="11">
        <v>-5.9622826002706658E-4</v>
      </c>
      <c r="Q86" s="11">
        <v>-2.5316758498058384E-2</v>
      </c>
      <c r="R86" s="11">
        <v>1.3889756998701308E-3</v>
      </c>
      <c r="S86" s="11">
        <v>-2.2779856742518076E-2</v>
      </c>
      <c r="T86" s="11">
        <v>-2.0588356402096567E-3</v>
      </c>
      <c r="U86" s="11">
        <v>-1.9373068599563435E-4</v>
      </c>
      <c r="V86" s="11">
        <v>-1.3615028060389672E-2</v>
      </c>
      <c r="W86" s="11">
        <v>4.7974585045562996E-3</v>
      </c>
      <c r="X86" s="11">
        <v>8.4872677294916161E-3</v>
      </c>
      <c r="Y86" s="11">
        <v>-1.161196766865711E-2</v>
      </c>
      <c r="Z86" s="12">
        <v>-9.4508259488045986E-3</v>
      </c>
      <c r="AA86" s="14">
        <f t="array" ref="AA86">IFERROR(1/(1/_xlfn.STDEV.P(IF($B82:$Z82=1,$B86:$Z86))),1)</f>
        <v>2.1977143312552162E-2</v>
      </c>
    </row>
    <row r="87" spans="1:27" x14ac:dyDescent="0.2">
      <c r="A87" s="10" t="s">
        <v>29</v>
      </c>
      <c r="B87" s="11">
        <v>9.5953999999999998E-2</v>
      </c>
      <c r="C87" s="11">
        <v>5.7300000000000004E-2</v>
      </c>
      <c r="D87" s="11">
        <v>2.4148999999999997E-2</v>
      </c>
      <c r="E87" s="11">
        <v>4.1347500000000002E-2</v>
      </c>
      <c r="F87" s="11">
        <v>3.6055999999999998E-2</v>
      </c>
      <c r="G87" s="11">
        <v>3.9392000000000003E-2</v>
      </c>
      <c r="H87" s="11">
        <v>2.0899999999999998E-2</v>
      </c>
      <c r="I87" s="11">
        <v>1.1316E-2</v>
      </c>
      <c r="J87" s="11">
        <v>6.6175999999999999E-2</v>
      </c>
      <c r="K87" s="11">
        <v>1.2314E-2</v>
      </c>
      <c r="L87" s="11">
        <v>6.6600000000000006E-2</v>
      </c>
      <c r="M87" s="11">
        <v>2.9330999999999999E-2</v>
      </c>
      <c r="N87" s="11">
        <v>3.6499999999999998E-2</v>
      </c>
      <c r="O87" s="11">
        <v>8.5500000000000007E-2</v>
      </c>
      <c r="P87" s="11">
        <v>5.3798000000000006E-2</v>
      </c>
      <c r="Q87" s="11">
        <v>-2.7620000000000001E-3</v>
      </c>
      <c r="R87" s="11">
        <v>0.32493</v>
      </c>
      <c r="S87" s="11">
        <v>4.8000000000000001E-2</v>
      </c>
      <c r="T87" s="11">
        <v>2.663E-3</v>
      </c>
      <c r="U87" s="11">
        <v>-2.1906999999999999E-2</v>
      </c>
      <c r="V87" s="11">
        <v>1.0800000000000001E-2</v>
      </c>
      <c r="W87" s="11">
        <v>0.128915</v>
      </c>
      <c r="X87" s="11">
        <v>9.4399999999999998E-2</v>
      </c>
      <c r="Y87" s="11">
        <v>-6.7879999999999998E-3</v>
      </c>
      <c r="Z87" s="12">
        <v>-2.405E-3</v>
      </c>
      <c r="AA87" s="14">
        <f t="array" ref="AA87">IFERROR(1/(1/_xlfn.STDEV.P(IF($B82:$Z82=1,$B87:$Z87))),1)</f>
        <v>6.7863989950070799E-2</v>
      </c>
    </row>
    <row r="88" spans="1:27" x14ac:dyDescent="0.2">
      <c r="A88" s="10" t="s">
        <v>30</v>
      </c>
      <c r="B88" s="11">
        <v>-1.0746000000000002E-2</v>
      </c>
      <c r="C88" s="11">
        <v>-2.6999999999999958E-3</v>
      </c>
      <c r="D88" s="11">
        <v>9.1489999999999974E-3</v>
      </c>
      <c r="E88" s="11">
        <v>-4.4524999999999973E-3</v>
      </c>
      <c r="F88" s="11">
        <v>-2.1943999999999998E-2</v>
      </c>
      <c r="G88" s="11">
        <v>-2.5607999999999999E-2</v>
      </c>
      <c r="H88" s="11">
        <v>4.2999999999999991E-3</v>
      </c>
      <c r="I88" s="11">
        <v>-1.7683999999999998E-2</v>
      </c>
      <c r="J88" s="11">
        <v>3.7760000000000016E-3</v>
      </c>
      <c r="K88" s="11">
        <v>-4.5985999999999999E-2</v>
      </c>
      <c r="L88" s="11">
        <v>2.6600000000000002E-2</v>
      </c>
      <c r="M88" s="11">
        <v>-3.8668999999999995E-2</v>
      </c>
      <c r="N88" s="11">
        <v>-4.2900000000000008E-2</v>
      </c>
      <c r="O88" s="11">
        <v>4.1999999999999989E-3</v>
      </c>
      <c r="P88" s="11">
        <v>3.7980000000000036E-3</v>
      </c>
      <c r="Q88" s="11">
        <v>-2.6562000000000002E-2</v>
      </c>
      <c r="R88" s="11">
        <v>0.12603</v>
      </c>
      <c r="S88" s="11">
        <v>3.1999999999999941E-3</v>
      </c>
      <c r="T88" s="11">
        <v>-2.9336999999999998E-2</v>
      </c>
      <c r="U88" s="11">
        <v>-4.7407000000000005E-2</v>
      </c>
      <c r="V88" s="11">
        <v>-2.12E-2</v>
      </c>
      <c r="W88" s="11">
        <v>1.9915000000000002E-2</v>
      </c>
      <c r="X88" s="11">
        <v>3.1399999999999997E-2</v>
      </c>
      <c r="Y88" s="11">
        <v>-4.7787999999999997E-2</v>
      </c>
      <c r="Z88" s="12">
        <v>-3.405E-3</v>
      </c>
      <c r="AA88" s="14">
        <f t="array" ref="AA88">IFERROR(1/(1/_xlfn.STDEV.P(IF($B82:$Z82=1,$B88:$Z88))),1)</f>
        <v>3.5806726242260806E-2</v>
      </c>
    </row>
    <row r="89" spans="1:27" x14ac:dyDescent="0.2">
      <c r="A89" s="15" t="s">
        <v>31</v>
      </c>
      <c r="B89" s="16">
        <v>16.245000000000001</v>
      </c>
      <c r="C89" s="16">
        <v>17.3</v>
      </c>
      <c r="D89" s="16">
        <v>4.0925000000000002</v>
      </c>
      <c r="E89" s="16">
        <v>13.045</v>
      </c>
      <c r="F89" s="16">
        <v>8.6024999999999991</v>
      </c>
      <c r="G89" s="16">
        <v>10.29</v>
      </c>
      <c r="H89" s="16">
        <v>6.3250000000000002</v>
      </c>
      <c r="I89" s="16">
        <v>7.5750000000000002</v>
      </c>
      <c r="J89" s="16">
        <v>11.38</v>
      </c>
      <c r="K89" s="16">
        <v>9.7524999999999995</v>
      </c>
      <c r="L89" s="16">
        <v>5.75</v>
      </c>
      <c r="M89" s="16">
        <v>8.7449999999999992</v>
      </c>
      <c r="N89" s="16">
        <v>5.99</v>
      </c>
      <c r="O89" s="16">
        <v>14.807499999999999</v>
      </c>
      <c r="P89" s="16">
        <v>15.737500000000001</v>
      </c>
      <c r="Q89" s="16">
        <v>7.3150000000000004</v>
      </c>
      <c r="R89" s="16">
        <v>60.125</v>
      </c>
      <c r="S89" s="16">
        <v>5.0250000000000004</v>
      </c>
      <c r="T89" s="16">
        <v>3.8574999999999999</v>
      </c>
      <c r="U89" s="16">
        <v>4.2699999999999996</v>
      </c>
      <c r="V89" s="16">
        <v>6.875</v>
      </c>
      <c r="W89" s="16">
        <v>5.0220000000000002</v>
      </c>
      <c r="X89" s="16">
        <v>1</v>
      </c>
      <c r="Y89" s="16">
        <v>5.5350000000000001</v>
      </c>
      <c r="Z89" s="17">
        <v>5.9474999999999998</v>
      </c>
      <c r="AA89" s="18">
        <f>AVERAGEIF($B82:$Z82,1,$B89:$Z89)</f>
        <v>11.576428571428572</v>
      </c>
    </row>
    <row r="90" spans="1:27" x14ac:dyDescent="0.2">
      <c r="A90" s="5">
        <v>44593</v>
      </c>
      <c r="B90" s="2">
        <v>1</v>
      </c>
      <c r="C90" s="3">
        <v>1</v>
      </c>
      <c r="D90" s="2">
        <v>1</v>
      </c>
      <c r="E90" s="2">
        <v>1</v>
      </c>
      <c r="F90" s="2">
        <v>1</v>
      </c>
      <c r="G90" s="2">
        <v>1</v>
      </c>
      <c r="H90" s="2">
        <v>1</v>
      </c>
      <c r="I90" s="2">
        <v>1</v>
      </c>
      <c r="J90" s="2">
        <v>1</v>
      </c>
      <c r="K90" s="2">
        <v>1</v>
      </c>
      <c r="L90" s="2">
        <v>1</v>
      </c>
      <c r="M90" s="2">
        <v>1</v>
      </c>
      <c r="N90" s="2">
        <v>1</v>
      </c>
      <c r="O90" s="2">
        <v>1</v>
      </c>
      <c r="P90" s="2">
        <v>1</v>
      </c>
      <c r="Q90" s="2">
        <v>1</v>
      </c>
      <c r="R90" s="2">
        <v>1</v>
      </c>
      <c r="S90" s="2">
        <v>1</v>
      </c>
      <c r="T90" s="2">
        <v>1</v>
      </c>
      <c r="U90" s="2">
        <v>1</v>
      </c>
      <c r="V90" s="2">
        <v>1</v>
      </c>
      <c r="W90" s="2">
        <v>0</v>
      </c>
      <c r="X90" s="2">
        <v>0</v>
      </c>
      <c r="Y90" s="2">
        <v>0</v>
      </c>
      <c r="Z90" s="2">
        <v>0</v>
      </c>
      <c r="AA90" s="1"/>
    </row>
    <row r="91" spans="1:27" x14ac:dyDescent="0.2">
      <c r="A91" s="6" t="s">
        <v>26</v>
      </c>
      <c r="B91" s="7">
        <v>1</v>
      </c>
      <c r="C91" s="7">
        <v>1</v>
      </c>
      <c r="D91" s="7">
        <v>1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1</v>
      </c>
      <c r="L91" s="7">
        <v>1</v>
      </c>
      <c r="M91" s="7">
        <v>0</v>
      </c>
      <c r="N91" s="7">
        <v>0</v>
      </c>
      <c r="O91" s="7">
        <v>0</v>
      </c>
      <c r="P91" s="7">
        <v>1</v>
      </c>
      <c r="Q91" s="7">
        <v>1</v>
      </c>
      <c r="R91" s="7">
        <v>1</v>
      </c>
      <c r="S91" s="7">
        <v>0</v>
      </c>
      <c r="T91" s="7">
        <v>1</v>
      </c>
      <c r="U91" s="7">
        <v>0</v>
      </c>
      <c r="V91" s="7">
        <v>0</v>
      </c>
      <c r="W91" s="7">
        <v>0</v>
      </c>
      <c r="X91" s="7">
        <v>1</v>
      </c>
      <c r="Y91" s="7">
        <v>0</v>
      </c>
      <c r="Z91" s="8">
        <v>0</v>
      </c>
      <c r="AA91" s="9"/>
    </row>
    <row r="92" spans="1:27" x14ac:dyDescent="0.2">
      <c r="A92" s="10" t="s">
        <v>27</v>
      </c>
      <c r="B92" s="11">
        <v>-0.17386582473851975</v>
      </c>
      <c r="C92" s="11">
        <v>-8.542111825807075E-2</v>
      </c>
      <c r="D92" s="11">
        <v>5.7979436024083064E-2</v>
      </c>
      <c r="E92" s="11">
        <v>-0.13448073166093233</v>
      </c>
      <c r="F92" s="11">
        <v>0.13472290796514486</v>
      </c>
      <c r="G92" s="11">
        <v>-2.3872879991666651E-2</v>
      </c>
      <c r="H92" s="11">
        <v>-4.3126248971436798E-3</v>
      </c>
      <c r="I92" s="11">
        <v>-3.0920711694593872E-2</v>
      </c>
      <c r="J92" s="11">
        <v>1.4043018891081838E-2</v>
      </c>
      <c r="K92" s="11">
        <v>-8.0991628793076753E-2</v>
      </c>
      <c r="L92" s="11">
        <v>3.0508536961292299E-2</v>
      </c>
      <c r="M92" s="11">
        <v>2.0099792370992908E-2</v>
      </c>
      <c r="N92" s="11">
        <v>2.9970711490226343E-2</v>
      </c>
      <c r="O92" s="11">
        <v>-5.2154521257462887E-2</v>
      </c>
      <c r="P92" s="11">
        <v>-2.3272999129234306E-2</v>
      </c>
      <c r="Q92" s="11">
        <v>-4.9126739516204394E-2</v>
      </c>
      <c r="R92" s="11">
        <v>-0.27253760081680001</v>
      </c>
      <c r="S92" s="11">
        <v>1.5015064592017957E-2</v>
      </c>
      <c r="T92" s="11">
        <v>-3.8586895440753111E-3</v>
      </c>
      <c r="U92" s="11">
        <v>5.2590759971769208E-2</v>
      </c>
      <c r="V92" s="11">
        <v>-5.4889109061809327E-2</v>
      </c>
      <c r="W92" s="11">
        <v>9.1444681134439154E-2</v>
      </c>
      <c r="X92" s="11">
        <v>0.22269355801608584</v>
      </c>
      <c r="Y92" s="11">
        <v>-1.9522149656890808E-2</v>
      </c>
      <c r="Z92" s="12">
        <v>-0.10268249584883528</v>
      </c>
      <c r="AA92" s="13"/>
    </row>
    <row r="93" spans="1:27" x14ac:dyDescent="0.2">
      <c r="A93" s="10" t="str">
        <f>'[1]Dashboard (Model)'!$C$1</f>
        <v>Conditional REER</v>
      </c>
      <c r="B93" s="11">
        <f t="shared" ref="B93:Z93" si="11">B92*IF(OR($A93="REER",SIGN((2*B91-1)*B92)=-1),1*NOT(AND($A93="Conditional REER",B92&gt;0)),0)</f>
        <v>-0.17386582473851975</v>
      </c>
      <c r="C93" s="11">
        <f t="shared" si="11"/>
        <v>-8.542111825807075E-2</v>
      </c>
      <c r="D93" s="11">
        <f t="shared" si="11"/>
        <v>0</v>
      </c>
      <c r="E93" s="11">
        <f t="shared" si="11"/>
        <v>-0.13448073166093233</v>
      </c>
      <c r="F93" s="11">
        <f t="shared" si="11"/>
        <v>0</v>
      </c>
      <c r="G93" s="11">
        <f t="shared" si="11"/>
        <v>0</v>
      </c>
      <c r="H93" s="11">
        <f t="shared" si="11"/>
        <v>0</v>
      </c>
      <c r="I93" s="11">
        <f t="shared" si="11"/>
        <v>0</v>
      </c>
      <c r="J93" s="11">
        <f t="shared" si="11"/>
        <v>0</v>
      </c>
      <c r="K93" s="11">
        <f t="shared" si="11"/>
        <v>-8.0991628793076753E-2</v>
      </c>
      <c r="L93" s="11">
        <f t="shared" si="11"/>
        <v>0</v>
      </c>
      <c r="M93" s="11">
        <f t="shared" si="11"/>
        <v>0</v>
      </c>
      <c r="N93" s="11">
        <f t="shared" si="11"/>
        <v>0</v>
      </c>
      <c r="O93" s="11">
        <f t="shared" si="11"/>
        <v>0</v>
      </c>
      <c r="P93" s="11">
        <f t="shared" si="11"/>
        <v>-2.3272999129234306E-2</v>
      </c>
      <c r="Q93" s="11">
        <f t="shared" si="11"/>
        <v>-4.9126739516204394E-2</v>
      </c>
      <c r="R93" s="11">
        <f t="shared" si="11"/>
        <v>-0.27253760081680001</v>
      </c>
      <c r="S93" s="11">
        <f t="shared" si="11"/>
        <v>0</v>
      </c>
      <c r="T93" s="11">
        <f t="shared" si="11"/>
        <v>-3.8586895440753111E-3</v>
      </c>
      <c r="U93" s="11">
        <f t="shared" si="11"/>
        <v>0</v>
      </c>
      <c r="V93" s="11">
        <f t="shared" si="11"/>
        <v>0</v>
      </c>
      <c r="W93" s="11">
        <f t="shared" si="11"/>
        <v>0</v>
      </c>
      <c r="X93" s="11">
        <f t="shared" si="11"/>
        <v>0</v>
      </c>
      <c r="Y93" s="11">
        <f t="shared" si="11"/>
        <v>0</v>
      </c>
      <c r="Z93" s="12">
        <f t="shared" si="11"/>
        <v>0</v>
      </c>
      <c r="AA93" s="14">
        <f t="array" ref="AA93">IFERROR(1/(1/_xlfn.STDEV.P(IF($B90:$Z90=1,$B93:$Z93))),1)</f>
        <v>7.1421019271693378E-2</v>
      </c>
    </row>
    <row r="94" spans="1:27" x14ac:dyDescent="0.2">
      <c r="A94" s="10" t="s">
        <v>28</v>
      </c>
      <c r="B94" s="11">
        <v>-2.2841590799130389E-3</v>
      </c>
      <c r="C94" s="11">
        <v>-3.3604807464220773E-2</v>
      </c>
      <c r="D94" s="11">
        <v>6.8193869737890322E-3</v>
      </c>
      <c r="E94" s="11">
        <v>-1.4736330211687389E-2</v>
      </c>
      <c r="F94" s="11">
        <v>-3.8314332413517622E-2</v>
      </c>
      <c r="G94" s="11">
        <v>-4.6210720887245843E-2</v>
      </c>
      <c r="H94" s="11">
        <v>5.1019251264143662E-3</v>
      </c>
      <c r="I94" s="11">
        <v>2.3441719138531655E-2</v>
      </c>
      <c r="J94" s="11">
        <v>-3.6781275258027629E-2</v>
      </c>
      <c r="K94" s="11">
        <v>1.0771877196629944E-2</v>
      </c>
      <c r="L94" s="11">
        <v>-3.4025931632774453E-2</v>
      </c>
      <c r="M94" s="11">
        <v>-2.4973852878865079E-2</v>
      </c>
      <c r="N94" s="11">
        <v>-1.3670210199585062E-2</v>
      </c>
      <c r="O94" s="11">
        <v>4.3141278249111223E-2</v>
      </c>
      <c r="P94" s="11">
        <v>-3.2792554301488718E-3</v>
      </c>
      <c r="Q94" s="11">
        <v>-2.4519380277647097E-2</v>
      </c>
      <c r="R94" s="11">
        <v>-6.5281857893896081E-3</v>
      </c>
      <c r="S94" s="11">
        <v>-2.1614550539517979E-2</v>
      </c>
      <c r="T94" s="11">
        <v>-2.0588356402096567E-3</v>
      </c>
      <c r="U94" s="11">
        <v>-2.7878318228640033E-4</v>
      </c>
      <c r="V94" s="11">
        <v>-1.7339318247312406E-2</v>
      </c>
      <c r="W94" s="11">
        <v>-2.5530710808429639E-3</v>
      </c>
      <c r="X94" s="11">
        <v>1.2046444519278414E-2</v>
      </c>
      <c r="Y94" s="11">
        <v>-1.4499599840227924E-2</v>
      </c>
      <c r="Z94" s="12">
        <v>-1.3405146429475979E-2</v>
      </c>
      <c r="AA94" s="14">
        <f t="array" ref="AA94">IFERROR(1/(1/_xlfn.STDEV.P(IF($B90:$Z90=1,$B94:$Z94))),1)</f>
        <v>2.1561086558866783E-2</v>
      </c>
    </row>
    <row r="95" spans="1:27" x14ac:dyDescent="0.2">
      <c r="A95" s="10" t="s">
        <v>29</v>
      </c>
      <c r="B95" s="11">
        <v>0.10816000000000001</v>
      </c>
      <c r="C95" s="11">
        <v>5.3800000000000001E-2</v>
      </c>
      <c r="D95" s="11">
        <v>2.4941000000000001E-2</v>
      </c>
      <c r="E95" s="11">
        <v>4.7819E-2</v>
      </c>
      <c r="F95" s="11">
        <v>4.1797000000000001E-2</v>
      </c>
      <c r="G95" s="11">
        <v>3.8374999999999999E-2</v>
      </c>
      <c r="H95" s="11">
        <v>2.92E-2</v>
      </c>
      <c r="I95" s="11">
        <v>1.3729E-2</v>
      </c>
      <c r="J95" s="11">
        <v>6.6897999999999999E-2</v>
      </c>
      <c r="K95" s="11">
        <v>2.8468E-2</v>
      </c>
      <c r="L95" s="11">
        <v>3.8199999999999998E-2</v>
      </c>
      <c r="M95" s="11">
        <v>3.0627000000000001E-2</v>
      </c>
      <c r="N95" s="11">
        <v>3.2599999999999997E-2</v>
      </c>
      <c r="O95" s="11">
        <v>9.9100000000000008E-2</v>
      </c>
      <c r="P95" s="11">
        <v>5.3938E-2</v>
      </c>
      <c r="Q95" s="11">
        <v>1.8400000000000001E-3</v>
      </c>
      <c r="R95" s="11">
        <v>0.20315999999999998</v>
      </c>
      <c r="S95" s="11">
        <v>5.7000000000000002E-2</v>
      </c>
      <c r="T95" s="11">
        <v>2.758E-3</v>
      </c>
      <c r="U95" s="11">
        <v>-2.1259999999999998E-2</v>
      </c>
      <c r="V95" s="11">
        <v>9.0000000000000011E-3</v>
      </c>
      <c r="W95" s="11">
        <v>0.16807200000000003</v>
      </c>
      <c r="X95" s="11">
        <v>9.4200000000000006E-2</v>
      </c>
      <c r="Y95" s="11">
        <v>-6.9449999999999998E-3</v>
      </c>
      <c r="Z95" s="12">
        <v>-2.5300000000000001E-3</v>
      </c>
      <c r="AA95" s="14">
        <f t="array" ref="AA95">IFERROR(1/(1/_xlfn.STDEV.P(IF($B90:$Z90=1,$B95:$Z95))),1)</f>
        <v>4.5984431754330798E-2</v>
      </c>
    </row>
    <row r="96" spans="1:27" x14ac:dyDescent="0.2">
      <c r="A96" s="10" t="s">
        <v>30</v>
      </c>
      <c r="B96" s="11">
        <v>7.6000000000000514E-4</v>
      </c>
      <c r="C96" s="11">
        <v>-1.3200000000000003E-2</v>
      </c>
      <c r="D96" s="11">
        <v>1.9410000000000015E-3</v>
      </c>
      <c r="E96" s="11">
        <v>-4.7809999999999953E-3</v>
      </c>
      <c r="F96" s="11">
        <v>-1.8202999999999997E-2</v>
      </c>
      <c r="G96" s="11">
        <v>-3.5625000000000004E-2</v>
      </c>
      <c r="H96" s="11">
        <v>1.1699999999999999E-2</v>
      </c>
      <c r="I96" s="11">
        <v>-1.9270999999999996E-2</v>
      </c>
      <c r="J96" s="11">
        <v>-6.8020000000000016E-3</v>
      </c>
      <c r="K96" s="11">
        <v>-2.8132000000000001E-2</v>
      </c>
      <c r="L96" s="11">
        <v>1.1999999999999966E-3</v>
      </c>
      <c r="M96" s="11">
        <v>-4.7372999999999992E-2</v>
      </c>
      <c r="N96" s="11">
        <v>-4.5400000000000003E-2</v>
      </c>
      <c r="O96" s="11">
        <v>1.5199999999999997E-2</v>
      </c>
      <c r="P96" s="11">
        <v>-1.062000000000003E-3</v>
      </c>
      <c r="Q96" s="11">
        <v>-2.5259999999999998E-2</v>
      </c>
      <c r="R96" s="11">
        <v>-9.9399999999999974E-3</v>
      </c>
      <c r="S96" s="11">
        <v>7.9000000000000008E-3</v>
      </c>
      <c r="T96" s="11">
        <v>-3.5242000000000002E-2</v>
      </c>
      <c r="U96" s="11">
        <v>-4.9759999999999999E-2</v>
      </c>
      <c r="V96" s="11">
        <v>-2.8999999999999998E-2</v>
      </c>
      <c r="W96" s="11">
        <v>6.5072000000000005E-2</v>
      </c>
      <c r="X96" s="11">
        <v>3.8200000000000005E-2</v>
      </c>
      <c r="Y96" s="11">
        <v>-5.5945000000000002E-2</v>
      </c>
      <c r="Z96" s="12">
        <v>-8.5299999999999994E-3</v>
      </c>
      <c r="AA96" s="14">
        <f t="array" ref="AA96">IFERROR(1/(1/_xlfn.STDEV.P(IF($B90:$Z90=1,$B96:$Z96))),1)</f>
        <v>1.9332254275657684E-2</v>
      </c>
    </row>
    <row r="97" spans="1:27" x14ac:dyDescent="0.2">
      <c r="A97" s="15" t="s">
        <v>31</v>
      </c>
      <c r="B97" s="16">
        <v>16.001999999999999</v>
      </c>
      <c r="C97" s="16">
        <v>14.46</v>
      </c>
      <c r="D97" s="16">
        <v>3.82</v>
      </c>
      <c r="E97" s="16">
        <v>14.522500000000001</v>
      </c>
      <c r="F97" s="16">
        <v>9.2050000000000001</v>
      </c>
      <c r="G97" s="16">
        <v>11.015000000000001</v>
      </c>
      <c r="H97" s="16">
        <v>6.3</v>
      </c>
      <c r="I97" s="16">
        <v>7.65</v>
      </c>
      <c r="J97" s="16">
        <v>11</v>
      </c>
      <c r="K97" s="16">
        <v>9.4324999999999992</v>
      </c>
      <c r="L97" s="16">
        <v>5.9</v>
      </c>
      <c r="M97" s="16">
        <v>9.5250000000000004</v>
      </c>
      <c r="N97" s="16">
        <v>6.31</v>
      </c>
      <c r="O97" s="16">
        <v>19.0825</v>
      </c>
      <c r="P97" s="16">
        <v>15.72</v>
      </c>
      <c r="Q97" s="16">
        <v>7.0324999999999998</v>
      </c>
      <c r="R97" s="16">
        <v>27.802499999999998</v>
      </c>
      <c r="S97" s="16">
        <v>5</v>
      </c>
      <c r="T97" s="16">
        <v>4.08</v>
      </c>
      <c r="U97" s="16">
        <v>4.1675000000000004</v>
      </c>
      <c r="V97" s="16">
        <v>7.2750000000000004</v>
      </c>
      <c r="W97" s="16">
        <v>6.6756000000000002</v>
      </c>
      <c r="X97" s="16">
        <v>1</v>
      </c>
      <c r="Y97" s="16">
        <v>6.2774999999999999</v>
      </c>
      <c r="Z97" s="17">
        <v>6.32</v>
      </c>
      <c r="AA97" s="18">
        <f>AVERAGEIF($B90:$Z90,1,$B97:$Z97)</f>
        <v>10.252476190476191</v>
      </c>
    </row>
    <row r="98" spans="1:27" x14ac:dyDescent="0.2">
      <c r="A98" s="5">
        <v>44621</v>
      </c>
      <c r="B98" s="2">
        <v>1</v>
      </c>
      <c r="C98" s="3">
        <v>1</v>
      </c>
      <c r="D98" s="2">
        <v>1</v>
      </c>
      <c r="E98" s="2">
        <v>1</v>
      </c>
      <c r="F98" s="2">
        <v>1</v>
      </c>
      <c r="G98" s="2">
        <v>1</v>
      </c>
      <c r="H98" s="2">
        <v>1</v>
      </c>
      <c r="I98" s="2">
        <v>1</v>
      </c>
      <c r="J98" s="2">
        <v>1</v>
      </c>
      <c r="K98" s="2">
        <v>1</v>
      </c>
      <c r="L98" s="2">
        <v>1</v>
      </c>
      <c r="M98" s="2">
        <v>1</v>
      </c>
      <c r="N98" s="2">
        <v>1</v>
      </c>
      <c r="O98" s="2">
        <v>1</v>
      </c>
      <c r="P98" s="2">
        <v>1</v>
      </c>
      <c r="Q98" s="2">
        <v>1</v>
      </c>
      <c r="R98" s="2">
        <v>1</v>
      </c>
      <c r="S98" s="2">
        <v>1</v>
      </c>
      <c r="T98" s="2">
        <v>1</v>
      </c>
      <c r="U98" s="2">
        <v>1</v>
      </c>
      <c r="V98" s="2">
        <v>1</v>
      </c>
      <c r="W98" s="2">
        <v>0</v>
      </c>
      <c r="X98" s="2">
        <v>0</v>
      </c>
      <c r="Y98" s="2">
        <v>0</v>
      </c>
      <c r="Z98" s="2">
        <v>0</v>
      </c>
      <c r="AA98" s="1"/>
    </row>
    <row r="99" spans="1:27" x14ac:dyDescent="0.2">
      <c r="A99" s="6" t="s">
        <v>26</v>
      </c>
      <c r="B99" s="7">
        <v>1</v>
      </c>
      <c r="C99" s="7">
        <v>1</v>
      </c>
      <c r="D99" s="7">
        <v>1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1</v>
      </c>
      <c r="K99" s="7">
        <v>1</v>
      </c>
      <c r="L99" s="7">
        <v>0</v>
      </c>
      <c r="M99" s="7">
        <v>0</v>
      </c>
      <c r="N99" s="7">
        <v>0</v>
      </c>
      <c r="O99" s="7">
        <v>0</v>
      </c>
      <c r="P99" s="7">
        <v>1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1</v>
      </c>
      <c r="Y99" s="7">
        <v>0</v>
      </c>
      <c r="Z99" s="8">
        <v>0</v>
      </c>
      <c r="AA99" s="9"/>
    </row>
    <row r="100" spans="1:27" x14ac:dyDescent="0.2">
      <c r="A100" s="10" t="s">
        <v>27</v>
      </c>
      <c r="B100" s="11">
        <v>-0.11410936326758059</v>
      </c>
      <c r="C100" s="11">
        <v>-7.7143381677988176E-2</v>
      </c>
      <c r="D100" s="11">
        <v>6.4509758879310874E-2</v>
      </c>
      <c r="E100" s="11">
        <v>-0.1154989476425019</v>
      </c>
      <c r="F100" s="11">
        <v>0.13741240671533261</v>
      </c>
      <c r="G100" s="11">
        <v>-1.6013189562053443E-2</v>
      </c>
      <c r="H100" s="11">
        <v>-1.3517564006612748E-2</v>
      </c>
      <c r="I100" s="11">
        <v>-3.6806635562468326E-2</v>
      </c>
      <c r="J100" s="11">
        <v>1.3573551490639213E-2</v>
      </c>
      <c r="K100" s="11">
        <v>-6.7051243268426486E-2</v>
      </c>
      <c r="L100" s="11">
        <v>2.1677379399361207E-2</v>
      </c>
      <c r="M100" s="11">
        <v>8.4627000249861695E-3</v>
      </c>
      <c r="N100" s="11">
        <v>2.5195155697521399E-2</v>
      </c>
      <c r="O100" s="11">
        <v>-7.1509292331042307E-2</v>
      </c>
      <c r="P100" s="11">
        <v>-9.3457943925235876E-3</v>
      </c>
      <c r="Q100" s="11">
        <v>-2.9187254406100482E-2</v>
      </c>
      <c r="R100" s="11">
        <v>-0.24342252449774057</v>
      </c>
      <c r="S100" s="11">
        <v>4.0610544874652987E-4</v>
      </c>
      <c r="T100" s="11">
        <v>3.8407853937760805E-4</v>
      </c>
      <c r="U100" s="11">
        <v>3.3806030767704165E-2</v>
      </c>
      <c r="V100" s="11">
        <v>-5.8497676094617423E-2</v>
      </c>
      <c r="W100" s="11">
        <v>6.2850249960862525E-2</v>
      </c>
      <c r="X100" s="11">
        <v>0.23022741732224006</v>
      </c>
      <c r="Y100" s="11">
        <v>-1.7734181004878113E-2</v>
      </c>
      <c r="Z100" s="12">
        <v>-0.10861948142957256</v>
      </c>
      <c r="AA100" s="13"/>
    </row>
    <row r="101" spans="1:27" x14ac:dyDescent="0.2">
      <c r="A101" s="10" t="str">
        <f>'[1]Dashboard (Model)'!$C$1</f>
        <v>Conditional REER</v>
      </c>
      <c r="B101" s="11">
        <f t="shared" ref="B101:Z101" si="12">B100*IF(OR($A101="REER",SIGN((2*B99-1)*B100)=-1),1*NOT(AND($A101="Conditional REER",B100&gt;0)),0)</f>
        <v>-0.11410936326758059</v>
      </c>
      <c r="C101" s="11">
        <f t="shared" si="12"/>
        <v>-7.7143381677988176E-2</v>
      </c>
      <c r="D101" s="11">
        <f t="shared" si="12"/>
        <v>0</v>
      </c>
      <c r="E101" s="11">
        <f t="shared" si="12"/>
        <v>-0.1154989476425019</v>
      </c>
      <c r="F101" s="11">
        <f t="shared" si="12"/>
        <v>0</v>
      </c>
      <c r="G101" s="11">
        <f t="shared" si="12"/>
        <v>0</v>
      </c>
      <c r="H101" s="11">
        <f t="shared" si="12"/>
        <v>0</v>
      </c>
      <c r="I101" s="11">
        <f t="shared" si="12"/>
        <v>0</v>
      </c>
      <c r="J101" s="11">
        <f t="shared" si="12"/>
        <v>0</v>
      </c>
      <c r="K101" s="11">
        <f t="shared" si="12"/>
        <v>-6.7051243268426486E-2</v>
      </c>
      <c r="L101" s="11">
        <f t="shared" si="12"/>
        <v>0</v>
      </c>
      <c r="M101" s="11">
        <f t="shared" si="12"/>
        <v>0</v>
      </c>
      <c r="N101" s="11">
        <f t="shared" si="12"/>
        <v>0</v>
      </c>
      <c r="O101" s="11">
        <f t="shared" si="12"/>
        <v>0</v>
      </c>
      <c r="P101" s="11">
        <f t="shared" si="12"/>
        <v>-9.3457943925235876E-3</v>
      </c>
      <c r="Q101" s="11">
        <f t="shared" si="12"/>
        <v>-2.9187254406100482E-2</v>
      </c>
      <c r="R101" s="11">
        <f t="shared" si="12"/>
        <v>0</v>
      </c>
      <c r="S101" s="11">
        <f t="shared" si="12"/>
        <v>0</v>
      </c>
      <c r="T101" s="11">
        <f t="shared" si="12"/>
        <v>0</v>
      </c>
      <c r="U101" s="11">
        <f t="shared" si="12"/>
        <v>0</v>
      </c>
      <c r="V101" s="11">
        <f t="shared" si="12"/>
        <v>0</v>
      </c>
      <c r="W101" s="11">
        <f t="shared" si="12"/>
        <v>0</v>
      </c>
      <c r="X101" s="11">
        <f t="shared" si="12"/>
        <v>0</v>
      </c>
      <c r="Y101" s="11">
        <f t="shared" si="12"/>
        <v>0</v>
      </c>
      <c r="Z101" s="12">
        <f t="shared" si="12"/>
        <v>0</v>
      </c>
      <c r="AA101" s="14">
        <f t="array" ref="AA101">IFERROR(1/(1/_xlfn.STDEV.P(IF($B98:$Z98=1,$B101:$Z101))),1)</f>
        <v>3.757590891880222E-2</v>
      </c>
    </row>
    <row r="102" spans="1:27" x14ac:dyDescent="0.2">
      <c r="A102" s="10" t="s">
        <v>28</v>
      </c>
      <c r="B102" s="11">
        <v>-1.5919896617575685E-3</v>
      </c>
      <c r="C102" s="11">
        <v>-3.4000158140270409E-2</v>
      </c>
      <c r="D102" s="11">
        <v>6.2895939618811229E-3</v>
      </c>
      <c r="E102" s="11">
        <v>-1.3262697190518645E-2</v>
      </c>
      <c r="F102" s="11">
        <v>-3.6683935289538151E-2</v>
      </c>
      <c r="G102" s="11">
        <v>-4.5568905319367435E-2</v>
      </c>
      <c r="H102" s="11">
        <v>4.5350445568127749E-3</v>
      </c>
      <c r="I102" s="11">
        <v>1.5429992344349962E-2</v>
      </c>
      <c r="J102" s="11">
        <v>-2.8959434443662266E-2</v>
      </c>
      <c r="K102" s="11">
        <v>1.2383547674913618E-2</v>
      </c>
      <c r="L102" s="11">
        <v>-3.4302565223284801E-2</v>
      </c>
      <c r="M102" s="11">
        <v>-2.5476682131459677E-2</v>
      </c>
      <c r="N102" s="11">
        <v>-1.5278470223065667E-2</v>
      </c>
      <c r="O102" s="11">
        <v>3.4175981362967789E-2</v>
      </c>
      <c r="P102" s="11">
        <v>-5.0679402102300816E-3</v>
      </c>
      <c r="Q102" s="11">
        <v>-1.3754774302094713E-2</v>
      </c>
      <c r="R102" s="11">
        <v>-1.5834322978519489E-2</v>
      </c>
      <c r="S102" s="11">
        <v>-2.2403951515743859E-2</v>
      </c>
      <c r="T102" s="11">
        <v>2.941193771728069E-3</v>
      </c>
      <c r="U102" s="11">
        <v>-7.5602218925125856E-5</v>
      </c>
      <c r="V102" s="11">
        <v>-1.6911940684878647E-2</v>
      </c>
      <c r="W102" s="11">
        <v>2.1865092380015305E-3</v>
      </c>
      <c r="X102" s="11">
        <v>1.3415358669196416E-2</v>
      </c>
      <c r="Y102" s="11">
        <v>-1.6596205113735458E-2</v>
      </c>
      <c r="Z102" s="12">
        <v>-1.3306288417459195E-2</v>
      </c>
      <c r="AA102" s="14">
        <f t="array" ref="AA102">IFERROR(1/(1/_xlfn.STDEV.P(IF($B98:$Z98=1,$B102:$Z102))),1)</f>
        <v>1.9446856250945863E-2</v>
      </c>
    </row>
    <row r="103" spans="1:27" x14ac:dyDescent="0.2">
      <c r="A103" s="10" t="s">
        <v>29</v>
      </c>
      <c r="B103" s="11">
        <v>0.113276</v>
      </c>
      <c r="C103" s="11">
        <v>5.3399999999999996E-2</v>
      </c>
      <c r="D103" s="11">
        <v>2.7407000000000001E-2</v>
      </c>
      <c r="E103" s="11">
        <v>5.0550499999999998E-2</v>
      </c>
      <c r="F103" s="11">
        <v>4.2066999999999993E-2</v>
      </c>
      <c r="G103" s="11">
        <v>3.9990999999999999E-2</v>
      </c>
      <c r="H103" s="11">
        <v>2.98E-2</v>
      </c>
      <c r="I103" s="11">
        <v>1.3305000000000001E-2</v>
      </c>
      <c r="J103" s="11">
        <v>7.0024000000000003E-2</v>
      </c>
      <c r="K103" s="11">
        <v>3.7263999999999999E-2</v>
      </c>
      <c r="L103" s="11">
        <v>3.6499999999999998E-2</v>
      </c>
      <c r="M103" s="11">
        <v>3.1576E-2</v>
      </c>
      <c r="N103" s="11">
        <v>4.24E-2</v>
      </c>
      <c r="O103" s="11">
        <v>0.33810000000000001</v>
      </c>
      <c r="P103" s="11">
        <v>5.0589000000000002E-2</v>
      </c>
      <c r="Q103" s="11">
        <v>2.4009999999999999E-3</v>
      </c>
      <c r="R103" s="11">
        <v>0.45628000000000002</v>
      </c>
      <c r="S103" s="11">
        <v>5.0599999999999999E-2</v>
      </c>
      <c r="T103" s="11">
        <v>3.9919999999999999E-3</v>
      </c>
      <c r="U103" s="11">
        <v>-1.1523E-2</v>
      </c>
      <c r="V103" s="11">
        <v>6.7000000000000002E-3</v>
      </c>
      <c r="W103" s="11">
        <v>0.90087699999999993</v>
      </c>
      <c r="X103" s="11">
        <v>0.11130000000000001</v>
      </c>
      <c r="Y103" s="11">
        <v>-1.0057E-2</v>
      </c>
      <c r="Z103" s="12">
        <v>-4.6930000000000001E-3</v>
      </c>
      <c r="AA103" s="14">
        <f t="array" ref="AA103">IFERROR(1/(1/_xlfn.STDEV.P(IF($B98:$Z98=1,$B103:$Z103))),1)</f>
        <v>0.11056054383894701</v>
      </c>
    </row>
    <row r="104" spans="1:27" x14ac:dyDescent="0.2">
      <c r="A104" s="10" t="s">
        <v>30</v>
      </c>
      <c r="B104" s="11">
        <v>1.2675999999999998E-2</v>
      </c>
      <c r="C104" s="11">
        <v>-1.8600000000000002E-2</v>
      </c>
      <c r="D104" s="11">
        <v>1.2407E-2</v>
      </c>
      <c r="E104" s="11">
        <v>-5.6495000000000052E-3</v>
      </c>
      <c r="F104" s="11">
        <v>-2.3932999999999999E-2</v>
      </c>
      <c r="G104" s="11">
        <v>-3.4009000000000005E-2</v>
      </c>
      <c r="H104" s="11">
        <v>1.1099999999999999E-2</v>
      </c>
      <c r="I104" s="11">
        <v>-1.8695000000000003E-2</v>
      </c>
      <c r="J104" s="11">
        <v>-3.5760000000000058E-3</v>
      </c>
      <c r="K104" s="11">
        <v>-2.7035999999999998E-2</v>
      </c>
      <c r="L104" s="11">
        <v>5.4999999999999979E-3</v>
      </c>
      <c r="M104" s="11">
        <v>-5.4423999999999993E-2</v>
      </c>
      <c r="N104" s="11">
        <v>-3.9499999999999993E-2</v>
      </c>
      <c r="O104" s="11">
        <v>0.25390000000000001</v>
      </c>
      <c r="P104" s="11">
        <v>-8.4110000000000001E-3</v>
      </c>
      <c r="Q104" s="11">
        <v>-1.9299E-2</v>
      </c>
      <c r="R104" s="11">
        <v>9.5480000000000023E-2</v>
      </c>
      <c r="S104" s="11">
        <v>-6.0000000000000053E-3</v>
      </c>
      <c r="T104" s="11">
        <v>-3.6007999999999998E-2</v>
      </c>
      <c r="U104" s="11">
        <v>-3.7823000000000002E-2</v>
      </c>
      <c r="V104" s="11">
        <v>-3.0300000000000004E-2</v>
      </c>
      <c r="W104" s="11">
        <v>0.80087699999999995</v>
      </c>
      <c r="X104" s="11">
        <v>5.2300000000000006E-2</v>
      </c>
      <c r="Y104" s="11">
        <v>-6.0056999999999999E-2</v>
      </c>
      <c r="Z104" s="12">
        <v>-1.2693000000000001E-2</v>
      </c>
      <c r="AA104" s="14">
        <f t="array" ref="AA104">IFERROR(1/(1/_xlfn.STDEV.P(IF($B98:$Z98=1,$B104:$Z104))),1)</f>
        <v>6.3941972001512248E-2</v>
      </c>
    </row>
    <row r="105" spans="1:27" x14ac:dyDescent="0.2">
      <c r="A105" s="15" t="s">
        <v>31</v>
      </c>
      <c r="B105" s="16">
        <v>17.04</v>
      </c>
      <c r="C105" s="16">
        <v>16.47</v>
      </c>
      <c r="D105" s="16">
        <v>3.665</v>
      </c>
      <c r="E105" s="16">
        <v>16.087499999999999</v>
      </c>
      <c r="F105" s="16">
        <v>10.8825</v>
      </c>
      <c r="G105" s="16">
        <v>13.57</v>
      </c>
      <c r="H105" s="16">
        <v>6.375</v>
      </c>
      <c r="I105" s="16">
        <v>7.625</v>
      </c>
      <c r="J105" s="16">
        <v>11.352</v>
      </c>
      <c r="K105" s="16">
        <v>7.22</v>
      </c>
      <c r="L105" s="16">
        <v>5.4</v>
      </c>
      <c r="M105" s="16">
        <v>13.3675</v>
      </c>
      <c r="N105" s="16">
        <v>7.2275</v>
      </c>
      <c r="O105" s="16">
        <v>66</v>
      </c>
      <c r="P105" s="16">
        <v>15.845000000000001</v>
      </c>
      <c r="Q105" s="16">
        <v>7.1</v>
      </c>
      <c r="R105" s="16">
        <v>29.9725</v>
      </c>
      <c r="S105" s="16">
        <v>6.1749999999999998</v>
      </c>
      <c r="T105" s="16">
        <v>4.3324999999999996</v>
      </c>
      <c r="U105" s="16">
        <v>5.7</v>
      </c>
      <c r="V105" s="16">
        <v>7.25</v>
      </c>
      <c r="W105" s="16">
        <v>12.183999999999999</v>
      </c>
      <c r="X105" s="16">
        <v>1</v>
      </c>
      <c r="Y105" s="16">
        <v>8.9350000000000005</v>
      </c>
      <c r="Z105" s="17">
        <v>7.2949999999999999</v>
      </c>
      <c r="AA105" s="18">
        <f>AVERAGEIF($B98:$Z98,1,$B105:$Z105)</f>
        <v>13.269380952380951</v>
      </c>
    </row>
    <row r="106" spans="1:27" x14ac:dyDescent="0.2">
      <c r="A106" s="5">
        <v>44652</v>
      </c>
      <c r="B106" s="2">
        <v>1</v>
      </c>
      <c r="C106" s="3">
        <v>1</v>
      </c>
      <c r="D106" s="2">
        <v>1</v>
      </c>
      <c r="E106" s="2">
        <v>1</v>
      </c>
      <c r="F106" s="2">
        <v>1</v>
      </c>
      <c r="G106" s="2">
        <v>1</v>
      </c>
      <c r="H106" s="2">
        <v>1</v>
      </c>
      <c r="I106" s="2">
        <v>1</v>
      </c>
      <c r="J106" s="2">
        <v>1</v>
      </c>
      <c r="K106" s="2">
        <v>1</v>
      </c>
      <c r="L106" s="2">
        <v>1</v>
      </c>
      <c r="M106" s="2">
        <v>1</v>
      </c>
      <c r="N106" s="2">
        <v>1</v>
      </c>
      <c r="O106" s="2">
        <v>0</v>
      </c>
      <c r="P106" s="2">
        <v>1</v>
      </c>
      <c r="Q106" s="2">
        <v>1</v>
      </c>
      <c r="R106" s="2">
        <v>1</v>
      </c>
      <c r="S106" s="2">
        <v>1</v>
      </c>
      <c r="T106" s="2">
        <v>1</v>
      </c>
      <c r="U106" s="2">
        <v>1</v>
      </c>
      <c r="V106" s="2">
        <v>1</v>
      </c>
      <c r="W106" s="2">
        <v>0</v>
      </c>
      <c r="X106" s="2">
        <v>0</v>
      </c>
      <c r="Y106" s="2">
        <v>0</v>
      </c>
      <c r="Z106" s="2">
        <v>0</v>
      </c>
      <c r="AA106" s="1"/>
    </row>
    <row r="107" spans="1:27" x14ac:dyDescent="0.2">
      <c r="A107" s="6" t="s">
        <v>26</v>
      </c>
      <c r="B107" s="7">
        <v>1</v>
      </c>
      <c r="C107" s="7">
        <v>1</v>
      </c>
      <c r="D107" s="7">
        <v>0</v>
      </c>
      <c r="E107" s="7">
        <v>1</v>
      </c>
      <c r="F107" s="7">
        <v>1</v>
      </c>
      <c r="G107" s="7">
        <v>1</v>
      </c>
      <c r="H107" s="7">
        <v>0</v>
      </c>
      <c r="I107" s="7">
        <v>0</v>
      </c>
      <c r="J107" s="7">
        <v>1</v>
      </c>
      <c r="K107" s="7">
        <v>1</v>
      </c>
      <c r="L107" s="7">
        <v>1</v>
      </c>
      <c r="M107" s="7">
        <v>1</v>
      </c>
      <c r="N107" s="7">
        <v>1</v>
      </c>
      <c r="O107" s="7">
        <v>0</v>
      </c>
      <c r="P107" s="7">
        <v>1</v>
      </c>
      <c r="Q107" s="7">
        <v>0</v>
      </c>
      <c r="R107" s="7">
        <v>0</v>
      </c>
      <c r="S107" s="7">
        <v>1</v>
      </c>
      <c r="T107" s="7">
        <v>1</v>
      </c>
      <c r="U107" s="7">
        <v>0</v>
      </c>
      <c r="V107" s="7">
        <v>1</v>
      </c>
      <c r="W107" s="7">
        <v>0</v>
      </c>
      <c r="X107" s="7">
        <v>0</v>
      </c>
      <c r="Y107" s="7">
        <v>1</v>
      </c>
      <c r="Z107" s="8">
        <v>0</v>
      </c>
      <c r="AA107" s="9"/>
    </row>
    <row r="108" spans="1:27" x14ac:dyDescent="0.2">
      <c r="A108" s="10" t="s">
        <v>27</v>
      </c>
      <c r="B108" s="11">
        <v>-5.687929622110599E-2</v>
      </c>
      <c r="C108" s="11">
        <v>-5.1632019098311277E-2</v>
      </c>
      <c r="D108" s="11">
        <v>6.7088709461090801E-2</v>
      </c>
      <c r="E108" s="11">
        <v>-7.704361452076236E-2</v>
      </c>
      <c r="F108" s="11">
        <v>0.10695056978806639</v>
      </c>
      <c r="G108" s="11">
        <v>-7.4232227650052995E-2</v>
      </c>
      <c r="H108" s="11">
        <v>-3.4234851078418504E-4</v>
      </c>
      <c r="I108" s="11">
        <v>-3.2534986489367923E-2</v>
      </c>
      <c r="J108" s="11">
        <v>1.1700479166368627E-2</v>
      </c>
      <c r="K108" s="11">
        <v>-4.2641632351439702E-2</v>
      </c>
      <c r="L108" s="11">
        <v>1.7319997058174552E-2</v>
      </c>
      <c r="M108" s="11">
        <v>-2.0253879519468221E-2</v>
      </c>
      <c r="N108" s="11">
        <v>2.6577239836684141E-2</v>
      </c>
      <c r="O108" s="11">
        <v>-0.2369805447470813</v>
      </c>
      <c r="P108" s="11">
        <v>2.2072344268792454E-2</v>
      </c>
      <c r="Q108" s="11">
        <v>-3.670174444930252E-2</v>
      </c>
      <c r="R108" s="11">
        <v>-0.23980400227799437</v>
      </c>
      <c r="S108" s="11">
        <v>-1.4845296815113596E-3</v>
      </c>
      <c r="T108" s="11">
        <v>8.3561196747501398E-3</v>
      </c>
      <c r="U108" s="11">
        <v>2.1270265328196647E-2</v>
      </c>
      <c r="V108" s="11">
        <v>-6.3818069164926383E-2</v>
      </c>
      <c r="W108" s="11">
        <v>8.7879705589114968E-2</v>
      </c>
      <c r="X108" s="11">
        <v>6.6936537918155681E-2</v>
      </c>
      <c r="Y108" s="11">
        <v>-1.0715140592218786E-2</v>
      </c>
      <c r="Z108" s="12">
        <v>-0.12673844973549675</v>
      </c>
      <c r="AA108" s="13"/>
    </row>
    <row r="109" spans="1:27" x14ac:dyDescent="0.2">
      <c r="A109" s="10" t="str">
        <f>'[1]Dashboard (Model)'!$C$1</f>
        <v>Conditional REER</v>
      </c>
      <c r="B109" s="11">
        <f t="shared" ref="B109:Z109" si="13">B108*IF(OR($A109="REER",SIGN((2*B107-1)*B108)=-1),1*NOT(AND($A109="Conditional REER",B108&gt;0)),0)</f>
        <v>-5.687929622110599E-2</v>
      </c>
      <c r="C109" s="11">
        <f t="shared" si="13"/>
        <v>-5.1632019098311277E-2</v>
      </c>
      <c r="D109" s="11">
        <f t="shared" si="13"/>
        <v>0</v>
      </c>
      <c r="E109" s="11">
        <f t="shared" si="13"/>
        <v>-7.704361452076236E-2</v>
      </c>
      <c r="F109" s="11">
        <f t="shared" si="13"/>
        <v>0</v>
      </c>
      <c r="G109" s="11">
        <f t="shared" si="13"/>
        <v>-7.4232227650052995E-2</v>
      </c>
      <c r="H109" s="11">
        <f t="shared" si="13"/>
        <v>0</v>
      </c>
      <c r="I109" s="11">
        <f t="shared" si="13"/>
        <v>0</v>
      </c>
      <c r="J109" s="11">
        <f t="shared" si="13"/>
        <v>0</v>
      </c>
      <c r="K109" s="11">
        <f t="shared" si="13"/>
        <v>-4.2641632351439702E-2</v>
      </c>
      <c r="L109" s="11">
        <f t="shared" si="13"/>
        <v>0</v>
      </c>
      <c r="M109" s="11">
        <f t="shared" si="13"/>
        <v>-2.0253879519468221E-2</v>
      </c>
      <c r="N109" s="11">
        <f t="shared" si="13"/>
        <v>0</v>
      </c>
      <c r="O109" s="11">
        <f t="shared" si="13"/>
        <v>0</v>
      </c>
      <c r="P109" s="11">
        <f t="shared" si="13"/>
        <v>0</v>
      </c>
      <c r="Q109" s="11">
        <f t="shared" si="13"/>
        <v>0</v>
      </c>
      <c r="R109" s="11">
        <f t="shared" si="13"/>
        <v>0</v>
      </c>
      <c r="S109" s="11">
        <f t="shared" si="13"/>
        <v>-1.4845296815113596E-3</v>
      </c>
      <c r="T109" s="11">
        <f t="shared" si="13"/>
        <v>0</v>
      </c>
      <c r="U109" s="11">
        <f t="shared" si="13"/>
        <v>0</v>
      </c>
      <c r="V109" s="11">
        <f t="shared" si="13"/>
        <v>-6.3818069164926383E-2</v>
      </c>
      <c r="W109" s="11">
        <f t="shared" si="13"/>
        <v>0</v>
      </c>
      <c r="X109" s="11">
        <f t="shared" si="13"/>
        <v>0</v>
      </c>
      <c r="Y109" s="11">
        <f t="shared" si="13"/>
        <v>-1.0715140592218786E-2</v>
      </c>
      <c r="Z109" s="12">
        <f t="shared" si="13"/>
        <v>0</v>
      </c>
      <c r="AA109" s="14">
        <f t="array" ref="AA109">IFERROR(1/(1/_xlfn.STDEV.P(IF($B106:$Z106=1,$B109:$Z109))),1)</f>
        <v>2.8393759616580888E-2</v>
      </c>
    </row>
    <row r="110" spans="1:27" x14ac:dyDescent="0.2">
      <c r="A110" s="10" t="s">
        <v>28</v>
      </c>
      <c r="B110" s="11">
        <v>-4.1530165089327534E-4</v>
      </c>
      <c r="C110" s="11">
        <v>-2.9255950027674549E-2</v>
      </c>
      <c r="D110" s="11">
        <v>6.452607196314325E-3</v>
      </c>
      <c r="E110" s="11">
        <v>-1.0683839403473349E-2</v>
      </c>
      <c r="F110" s="11">
        <v>-3.3015541760584334E-2</v>
      </c>
      <c r="G110" s="11">
        <v>-4.6852536455124258E-2</v>
      </c>
      <c r="H110" s="11">
        <v>5.4798455061487684E-3</v>
      </c>
      <c r="I110" s="11">
        <v>1.3946339234316313E-2</v>
      </c>
      <c r="J110" s="11">
        <v>-1.9833953493569333E-2</v>
      </c>
      <c r="K110" s="11">
        <v>1.427282267565614E-2</v>
      </c>
      <c r="L110" s="11">
        <v>-3.5685733175836606E-2</v>
      </c>
      <c r="M110" s="11">
        <v>-3.0504974657405665E-2</v>
      </c>
      <c r="N110" s="11">
        <v>-1.2866080187844782E-2</v>
      </c>
      <c r="O110" s="11">
        <v>2.7907014367393804E-2</v>
      </c>
      <c r="P110" s="11">
        <v>-3.5773695601624108E-3</v>
      </c>
      <c r="Q110" s="11">
        <v>-9.568538644935452E-3</v>
      </c>
      <c r="R110" s="11">
        <v>-2.3890382037766257E-2</v>
      </c>
      <c r="S110" s="11">
        <v>-1.6840554159485304E-2</v>
      </c>
      <c r="T110" s="11">
        <v>-5.0000294119377257E-3</v>
      </c>
      <c r="U110" s="11">
        <v>4.7251386828200721E-6</v>
      </c>
      <c r="V110" s="11">
        <v>-1.6667724934916507E-2</v>
      </c>
      <c r="W110" s="11">
        <v>2.5723638094135655E-3</v>
      </c>
      <c r="X110" s="11">
        <v>1.3962924329163623E-2</v>
      </c>
      <c r="Y110" s="11">
        <v>-1.8116819927488176E-2</v>
      </c>
      <c r="Z110" s="12">
        <v>-1.2752683550165202E-2</v>
      </c>
      <c r="AA110" s="14">
        <f t="array" ref="AA110">IFERROR(1/(1/_xlfn.STDEV.P(IF($B106:$Z106=1,$B110:$Z110))),1)</f>
        <v>1.6599990824284948E-2</v>
      </c>
    </row>
    <row r="111" spans="1:27" x14ac:dyDescent="0.2">
      <c r="A111" s="10" t="s">
        <v>29</v>
      </c>
      <c r="B111" s="11">
        <v>0.11882899999999999</v>
      </c>
      <c r="C111" s="11">
        <v>6.8699999999999997E-2</v>
      </c>
      <c r="D111" s="11">
        <v>2.6922999999999999E-2</v>
      </c>
      <c r="E111" s="11">
        <v>5.9341499999999998E-2</v>
      </c>
      <c r="F111" s="11">
        <v>4.8408E-2</v>
      </c>
      <c r="G111" s="11">
        <v>5.6641999999999998E-2</v>
      </c>
      <c r="H111" s="11">
        <v>9.7999999999999997E-3</v>
      </c>
      <c r="I111" s="11">
        <v>2.5985999999999999E-2</v>
      </c>
      <c r="J111" s="11">
        <v>7.0803000000000005E-2</v>
      </c>
      <c r="K111" s="11">
        <v>4.3293999999999999E-2</v>
      </c>
      <c r="L111" s="11">
        <v>3.9300000000000002E-2</v>
      </c>
      <c r="M111" s="11">
        <v>4.3026000000000002E-2</v>
      </c>
      <c r="N111" s="11">
        <v>5.5399999999999998E-2</v>
      </c>
      <c r="O111" s="11">
        <v>0.371</v>
      </c>
      <c r="P111" s="11">
        <v>5.2821999999999994E-2</v>
      </c>
      <c r="Q111" s="11">
        <v>3.6830000000000001E-3</v>
      </c>
      <c r="R111" s="11">
        <v>0.29597999999999997</v>
      </c>
      <c r="S111" s="11">
        <v>4.2199999999999994E-2</v>
      </c>
      <c r="T111" s="11">
        <v>6.4580000000000002E-3</v>
      </c>
      <c r="U111" s="11">
        <v>-1.1247E-2</v>
      </c>
      <c r="V111" s="11">
        <v>9.300000000000001E-3</v>
      </c>
      <c r="W111" s="11">
        <v>0.61837200000000003</v>
      </c>
      <c r="X111" s="11">
        <v>5.6100000000000004E-2</v>
      </c>
      <c r="Y111" s="11">
        <v>-7.8320000000000004E-3</v>
      </c>
      <c r="Z111" s="12">
        <v>-3.653E-3</v>
      </c>
      <c r="AA111" s="14">
        <f t="array" ref="AA111">IFERROR(1/(1/_xlfn.STDEV.P(IF($B106:$Z106=1,$B111:$Z111))),1)</f>
        <v>6.2619745530318738E-2</v>
      </c>
    </row>
    <row r="112" spans="1:27" x14ac:dyDescent="0.2">
      <c r="A112" s="10" t="s">
        <v>30</v>
      </c>
      <c r="B112" s="11">
        <v>1.5028999999999985E-2</v>
      </c>
      <c r="C112" s="11">
        <v>-8.3000000000000001E-3</v>
      </c>
      <c r="D112" s="11">
        <v>1.7923000000000001E-2</v>
      </c>
      <c r="E112" s="11">
        <v>-1.0058500000000005E-2</v>
      </c>
      <c r="F112" s="11">
        <v>-5.0592000000000005E-2</v>
      </c>
      <c r="G112" s="11">
        <v>-2.2358000000000003E-2</v>
      </c>
      <c r="H112" s="11">
        <v>-1.2000000000000002E-2</v>
      </c>
      <c r="I112" s="11">
        <v>2.9859999999999999E-3</v>
      </c>
      <c r="J112" s="11">
        <v>1.0299999999999975E-4</v>
      </c>
      <c r="K112" s="11">
        <v>-1.3506000000000001E-2</v>
      </c>
      <c r="L112" s="11">
        <v>9.300000000000001E-3</v>
      </c>
      <c r="M112" s="11">
        <v>-5.0974000000000005E-2</v>
      </c>
      <c r="N112" s="11">
        <v>-2.8099999999999997E-2</v>
      </c>
      <c r="O112" s="11">
        <v>0.28370000000000001</v>
      </c>
      <c r="P112" s="11">
        <v>-4.1780000000000064E-3</v>
      </c>
      <c r="Q112" s="11">
        <v>-2.8617E-2</v>
      </c>
      <c r="R112" s="11">
        <v>-0.19091999999999998</v>
      </c>
      <c r="S112" s="11">
        <v>-1.7899999999999999E-2</v>
      </c>
      <c r="T112" s="11">
        <v>-3.3542000000000002E-2</v>
      </c>
      <c r="U112" s="11">
        <v>-3.9546999999999999E-2</v>
      </c>
      <c r="V112" s="11">
        <v>-2.6699999999999998E-2</v>
      </c>
      <c r="W112" s="11">
        <v>0.51837200000000005</v>
      </c>
      <c r="X112" s="11">
        <v>-1.6899999999999995E-2</v>
      </c>
      <c r="Y112" s="11">
        <v>-5.8831999999999995E-2</v>
      </c>
      <c r="Z112" s="12">
        <v>-8.6529999999999992E-3</v>
      </c>
      <c r="AA112" s="14">
        <f t="array" ref="AA112">IFERROR(1/(1/_xlfn.STDEV.P(IF($B106:$Z106=1,$B112:$Z112))),1)</f>
        <v>4.2716939359952681E-2</v>
      </c>
    </row>
    <row r="113" spans="1:27" x14ac:dyDescent="0.2">
      <c r="A113" s="15" t="s">
        <v>31</v>
      </c>
      <c r="B113" s="16">
        <v>18.577000000000002</v>
      </c>
      <c r="C113" s="16">
        <v>15.08</v>
      </c>
      <c r="D113" s="16">
        <v>4.0650000000000004</v>
      </c>
      <c r="E113" s="16">
        <v>16.397500000000001</v>
      </c>
      <c r="F113" s="16">
        <v>10.842499999999999</v>
      </c>
      <c r="G113" s="16">
        <v>14.102499999999999</v>
      </c>
      <c r="H113" s="16">
        <v>6.5750000000000002</v>
      </c>
      <c r="I113" s="16">
        <v>7.5750000000000002</v>
      </c>
      <c r="J113" s="16">
        <v>11.188000000000001</v>
      </c>
      <c r="K113" s="16">
        <v>7.45</v>
      </c>
      <c r="L113" s="16">
        <v>5.95</v>
      </c>
      <c r="M113" s="16">
        <v>14.45</v>
      </c>
      <c r="N113" s="16">
        <v>6.9824999999999999</v>
      </c>
      <c r="O113" s="16">
        <v>63.564999999999998</v>
      </c>
      <c r="P113" s="16">
        <v>15.045</v>
      </c>
      <c r="Q113" s="16">
        <v>7.8975</v>
      </c>
      <c r="R113" s="16">
        <v>31.524999999999999</v>
      </c>
      <c r="S113" s="16">
        <v>6.0250000000000004</v>
      </c>
      <c r="T113" s="16">
        <v>4.8174999999999999</v>
      </c>
      <c r="U113" s="16">
        <v>6.5175000000000001</v>
      </c>
      <c r="V113" s="16">
        <v>8.5250000000000004</v>
      </c>
      <c r="W113" s="16">
        <v>13.0236</v>
      </c>
      <c r="X113" s="16">
        <v>1</v>
      </c>
      <c r="Y113" s="16">
        <v>7.4749999999999996</v>
      </c>
      <c r="Z113" s="17">
        <v>8.8000000000000007</v>
      </c>
      <c r="AA113" s="18">
        <f>AVERAGEIF($B106:$Z106,1,$B113:$Z113)</f>
        <v>10.979375000000001</v>
      </c>
    </row>
    <row r="114" spans="1:27" x14ac:dyDescent="0.2">
      <c r="A114" s="5">
        <v>44683</v>
      </c>
      <c r="B114" s="2">
        <v>1</v>
      </c>
      <c r="C114" s="3">
        <v>1</v>
      </c>
      <c r="D114" s="2">
        <v>1</v>
      </c>
      <c r="E114" s="2">
        <v>1</v>
      </c>
      <c r="F114" s="2">
        <v>1</v>
      </c>
      <c r="G114" s="2">
        <v>1</v>
      </c>
      <c r="H114" s="2">
        <v>1</v>
      </c>
      <c r="I114" s="2">
        <v>1</v>
      </c>
      <c r="J114" s="2">
        <v>1</v>
      </c>
      <c r="K114" s="2">
        <v>1</v>
      </c>
      <c r="L114" s="2">
        <v>1</v>
      </c>
      <c r="M114" s="2">
        <v>1</v>
      </c>
      <c r="N114" s="2">
        <v>1</v>
      </c>
      <c r="O114" s="2">
        <v>0</v>
      </c>
      <c r="P114" s="2">
        <v>1</v>
      </c>
      <c r="Q114" s="2">
        <v>1</v>
      </c>
      <c r="R114" s="2">
        <v>1</v>
      </c>
      <c r="S114" s="2">
        <v>1</v>
      </c>
      <c r="T114" s="2">
        <v>1</v>
      </c>
      <c r="U114" s="2">
        <v>1</v>
      </c>
      <c r="V114" s="2">
        <v>1</v>
      </c>
      <c r="W114" s="2">
        <v>0</v>
      </c>
      <c r="X114" s="2">
        <v>0</v>
      </c>
      <c r="Y114" s="2">
        <v>0</v>
      </c>
      <c r="Z114" s="2">
        <v>0</v>
      </c>
      <c r="AA114" s="1"/>
    </row>
    <row r="115" spans="1:27" x14ac:dyDescent="0.2">
      <c r="A115" s="6" t="s">
        <v>26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8">
        <v>0</v>
      </c>
      <c r="AA115" s="9"/>
    </row>
    <row r="116" spans="1:27" x14ac:dyDescent="0.2">
      <c r="A116" s="10" t="s">
        <v>27</v>
      </c>
      <c r="B116" s="11">
        <v>4.3882661578820148E-3</v>
      </c>
      <c r="C116" s="11">
        <v>-5.3537073483558635E-2</v>
      </c>
      <c r="D116" s="11">
        <v>5.4599459777242121E-2</v>
      </c>
      <c r="E116" s="11">
        <v>-6.2432453085597646E-2</v>
      </c>
      <c r="F116" s="11">
        <v>0.12862750144778334</v>
      </c>
      <c r="G116" s="11">
        <v>-7.0320724528072254E-2</v>
      </c>
      <c r="H116" s="11">
        <v>1.6156924567254372E-2</v>
      </c>
      <c r="I116" s="11">
        <v>-3.7878191175652054E-2</v>
      </c>
      <c r="J116" s="11">
        <v>4.0958486531484706E-2</v>
      </c>
      <c r="K116" s="11">
        <v>-3.4513653539012812E-2</v>
      </c>
      <c r="L116" s="11">
        <v>3.9982976195761299E-2</v>
      </c>
      <c r="M116" s="11">
        <v>2.5967915599749425E-3</v>
      </c>
      <c r="N116" s="11">
        <v>4.38009305717173E-2</v>
      </c>
      <c r="O116" s="11">
        <v>4.2988928354559253E-2</v>
      </c>
      <c r="P116" s="11">
        <v>3.2078344896902422E-2</v>
      </c>
      <c r="Q116" s="11">
        <v>-3.8139575410927828E-2</v>
      </c>
      <c r="R116" s="11">
        <v>-0.18630085619648784</v>
      </c>
      <c r="S116" s="11">
        <v>1.4851117178634743E-2</v>
      </c>
      <c r="T116" s="11">
        <v>1.0671110229616865E-2</v>
      </c>
      <c r="U116" s="11">
        <v>1.6052640141051233E-2</v>
      </c>
      <c r="V116" s="11">
        <v>-5.9694012821239643E-2</v>
      </c>
      <c r="W116" s="11">
        <v>9.9961108609325944E-2</v>
      </c>
      <c r="X116" s="11">
        <v>0.11141359961165766</v>
      </c>
      <c r="Y116" s="11">
        <v>-3.3017539908217874E-2</v>
      </c>
      <c r="Z116" s="12">
        <v>-0.17209885386819479</v>
      </c>
      <c r="AA116" s="13"/>
    </row>
    <row r="117" spans="1:27" x14ac:dyDescent="0.2">
      <c r="A117" s="10" t="str">
        <f>'[1]Dashboard (Model)'!$C$1</f>
        <v>Conditional REER</v>
      </c>
      <c r="B117" s="11">
        <f t="shared" ref="B117:Z117" si="14">B116*IF(OR($A117="REER",SIGN((2*B115-1)*B116)=-1),1*NOT(AND($A117="Conditional REER",B116&gt;0)),0)</f>
        <v>0</v>
      </c>
      <c r="C117" s="11">
        <f t="shared" si="14"/>
        <v>0</v>
      </c>
      <c r="D117" s="11">
        <f t="shared" si="14"/>
        <v>0</v>
      </c>
      <c r="E117" s="11">
        <f t="shared" si="14"/>
        <v>0</v>
      </c>
      <c r="F117" s="11">
        <f t="shared" si="14"/>
        <v>0</v>
      </c>
      <c r="G117" s="11">
        <f t="shared" si="14"/>
        <v>0</v>
      </c>
      <c r="H117" s="11">
        <f t="shared" si="14"/>
        <v>0</v>
      </c>
      <c r="I117" s="11">
        <f t="shared" si="14"/>
        <v>0</v>
      </c>
      <c r="J117" s="11">
        <f t="shared" si="14"/>
        <v>0</v>
      </c>
      <c r="K117" s="11">
        <f t="shared" si="14"/>
        <v>0</v>
      </c>
      <c r="L117" s="11">
        <f t="shared" si="14"/>
        <v>0</v>
      </c>
      <c r="M117" s="11">
        <f t="shared" si="14"/>
        <v>0</v>
      </c>
      <c r="N117" s="11">
        <f t="shared" si="14"/>
        <v>0</v>
      </c>
      <c r="O117" s="11">
        <f t="shared" si="14"/>
        <v>0</v>
      </c>
      <c r="P117" s="11">
        <f t="shared" si="14"/>
        <v>0</v>
      </c>
      <c r="Q117" s="11">
        <f t="shared" si="14"/>
        <v>0</v>
      </c>
      <c r="R117" s="11">
        <f t="shared" si="14"/>
        <v>0</v>
      </c>
      <c r="S117" s="11">
        <f t="shared" si="14"/>
        <v>0</v>
      </c>
      <c r="T117" s="11">
        <f t="shared" si="14"/>
        <v>0</v>
      </c>
      <c r="U117" s="11">
        <f t="shared" si="14"/>
        <v>0</v>
      </c>
      <c r="V117" s="11">
        <f t="shared" si="14"/>
        <v>0</v>
      </c>
      <c r="W117" s="11">
        <f t="shared" si="14"/>
        <v>0</v>
      </c>
      <c r="X117" s="11">
        <f t="shared" si="14"/>
        <v>0</v>
      </c>
      <c r="Y117" s="11">
        <f t="shared" si="14"/>
        <v>0</v>
      </c>
      <c r="Z117" s="12">
        <f t="shared" si="14"/>
        <v>0</v>
      </c>
      <c r="AA117" s="14">
        <f t="array" ref="AA117">IFERROR(1/(1/_xlfn.STDEV.P(IF($B114:$Z114=1,$B117:$Z117))),1)</f>
        <v>1</v>
      </c>
    </row>
    <row r="118" spans="1:27" x14ac:dyDescent="0.2">
      <c r="A118" s="10" t="s">
        <v>28</v>
      </c>
      <c r="B118" s="11">
        <v>-1.3843388363109506E-4</v>
      </c>
      <c r="C118" s="11">
        <v>-2.5697793943227638E-2</v>
      </c>
      <c r="D118" s="11">
        <v>5.2911379009777529E-3</v>
      </c>
      <c r="E118" s="11">
        <v>-4.4208990635062123E-3</v>
      </c>
      <c r="F118" s="11">
        <v>-3.3423141041579202E-2</v>
      </c>
      <c r="G118" s="11">
        <v>-4.3643458615732184E-2</v>
      </c>
      <c r="H118" s="11">
        <v>8.4087284490903438E-3</v>
      </c>
      <c r="I118" s="11">
        <v>1.2759416746289397E-2</v>
      </c>
      <c r="J118" s="11">
        <v>-1.4712510103211054E-2</v>
      </c>
      <c r="K118" s="11">
        <v>1.2200837565713276E-2</v>
      </c>
      <c r="L118" s="11">
        <v>-3.5132465994815898E-2</v>
      </c>
      <c r="M118" s="11">
        <v>-3.5198047681621922E-2</v>
      </c>
      <c r="N118" s="11">
        <v>-1.4072275205455217E-2</v>
      </c>
      <c r="O118" s="11">
        <v>1.9009125728514625E-2</v>
      </c>
      <c r="P118" s="11">
        <v>-2.9811413001353437E-3</v>
      </c>
      <c r="Q118" s="11">
        <v>-9.7678832000382739E-3</v>
      </c>
      <c r="R118" s="11">
        <v>-2.9446284837246775E-2</v>
      </c>
      <c r="S118" s="11">
        <v>-1.4697894366872223E-2</v>
      </c>
      <c r="T118" s="11">
        <v>-7.9412231836657743E-3</v>
      </c>
      <c r="U118" s="11">
        <v>9.4502773656408151E-6</v>
      </c>
      <c r="V118" s="11">
        <v>-1.5996131622520598E-2</v>
      </c>
      <c r="W118" s="11">
        <v>-3.0868365712962784E-3</v>
      </c>
      <c r="X118" s="11">
        <v>1.6700752628999619E-2</v>
      </c>
      <c r="Y118" s="11">
        <v>-1.9760312705988589E-2</v>
      </c>
      <c r="Z118" s="12">
        <v>-1.2811998357375272E-2</v>
      </c>
      <c r="AA118" s="14">
        <f t="array" ref="AA118">IFERROR(1/(1/_xlfn.STDEV.P(IF($B114:$Z114=1,$B118:$Z118))),1)</f>
        <v>1.6456146469064702E-2</v>
      </c>
    </row>
    <row r="119" spans="1:27" x14ac:dyDescent="0.2">
      <c r="A119" s="10" t="s">
        <v>29</v>
      </c>
      <c r="B119" s="11">
        <v>0.12425000000000001</v>
      </c>
      <c r="C119" s="11">
        <v>8.3199999999999996E-2</v>
      </c>
      <c r="D119" s="11">
        <v>3.2310999999999999E-2</v>
      </c>
      <c r="E119" s="11">
        <v>7.1486499999999994E-2</v>
      </c>
      <c r="F119" s="11">
        <v>5.1390999999999999E-2</v>
      </c>
      <c r="G119" s="11">
        <v>6.1185000000000003E-2</v>
      </c>
      <c r="H119" s="11">
        <v>5.0799999999999998E-2</v>
      </c>
      <c r="I119" s="11">
        <v>3.0316999999999997E-2</v>
      </c>
      <c r="J119" s="11">
        <v>8.1332000000000002E-2</v>
      </c>
      <c r="K119" s="11">
        <v>5.3777999999999999E-2</v>
      </c>
      <c r="L119" s="11">
        <v>5.7000000000000002E-2</v>
      </c>
      <c r="M119" s="11">
        <v>6.1098999999999994E-2</v>
      </c>
      <c r="N119" s="11">
        <v>6.2199999999999998E-2</v>
      </c>
      <c r="O119" s="11">
        <v>0.52029999999999998</v>
      </c>
      <c r="P119" s="11">
        <v>5.0945999999999998E-2</v>
      </c>
      <c r="Q119" s="11">
        <v>8.6490000000000004E-3</v>
      </c>
      <c r="R119" s="11">
        <v>0.29596</v>
      </c>
      <c r="S119" s="11">
        <v>5.2000000000000005E-2</v>
      </c>
      <c r="T119" s="11">
        <v>1.1056E-2</v>
      </c>
      <c r="U119" s="11">
        <v>-1.8237E-2</v>
      </c>
      <c r="V119" s="11">
        <v>7.9000000000000008E-3</v>
      </c>
      <c r="W119" s="11">
        <v>0.46529699999999996</v>
      </c>
      <c r="X119" s="11">
        <v>0.1996</v>
      </c>
      <c r="Y119" s="11">
        <v>-7.5709999999999996E-3</v>
      </c>
      <c r="Z119" s="12">
        <v>-3.9069999999999999E-3</v>
      </c>
      <c r="AA119" s="14">
        <f t="array" ref="AA119">IFERROR(1/(1/_xlfn.STDEV.P(IF($B114:$Z114=1,$B119:$Z119))),1)</f>
        <v>6.1953606671297803E-2</v>
      </c>
    </row>
    <row r="120" spans="1:27" x14ac:dyDescent="0.2">
      <c r="A120" s="10" t="s">
        <v>30</v>
      </c>
      <c r="B120" s="11">
        <v>1.8850000000000016E-2</v>
      </c>
      <c r="C120" s="11">
        <v>5.200000000000005E-3</v>
      </c>
      <c r="D120" s="11">
        <v>2.3311000000000002E-2</v>
      </c>
      <c r="E120" s="11">
        <v>-8.6134999999999979E-3</v>
      </c>
      <c r="F120" s="11">
        <v>-5.9608999999999995E-2</v>
      </c>
      <c r="G120" s="11">
        <v>-2.1815000000000008E-2</v>
      </c>
      <c r="H120" s="11">
        <v>3.0200000000000001E-2</v>
      </c>
      <c r="I120" s="11">
        <v>8.3169999999999963E-3</v>
      </c>
      <c r="J120" s="11">
        <v>8.5320000000000014E-3</v>
      </c>
      <c r="K120" s="11">
        <v>-7.7220000000000066E-3</v>
      </c>
      <c r="L120" s="11">
        <v>2.7000000000000003E-2</v>
      </c>
      <c r="M120" s="11">
        <v>-2.3901000000000002E-2</v>
      </c>
      <c r="N120" s="11">
        <v>-2.3099999999999996E-2</v>
      </c>
      <c r="O120" s="11">
        <v>0.42849999999999999</v>
      </c>
      <c r="P120" s="11">
        <v>-6.0540000000000038E-3</v>
      </c>
      <c r="Q120" s="11">
        <v>-4.415100000000001E-2</v>
      </c>
      <c r="R120" s="11">
        <v>-0.24843999999999997</v>
      </c>
      <c r="S120" s="11">
        <v>-8.7000000000000011E-3</v>
      </c>
      <c r="T120" s="11">
        <v>-3.1944E-2</v>
      </c>
      <c r="U120" s="11">
        <v>-4.1537000000000004E-2</v>
      </c>
      <c r="V120" s="11">
        <v>-2.9100000000000001E-2</v>
      </c>
      <c r="W120" s="11">
        <v>0.35829700000000003</v>
      </c>
      <c r="X120" s="11">
        <v>0.1116</v>
      </c>
      <c r="Y120" s="11">
        <v>-6.6571000000000005E-2</v>
      </c>
      <c r="Z120" s="12">
        <v>-1.2907E-2</v>
      </c>
      <c r="AA120" s="14">
        <f t="array" ref="AA120">IFERROR(1/(1/_xlfn.STDEV.P(IF($B114:$Z114=1,$B120:$Z120))),1)</f>
        <v>5.7431176140071129E-2</v>
      </c>
    </row>
    <row r="121" spans="1:27" x14ac:dyDescent="0.2">
      <c r="A121" s="15" t="s">
        <v>31</v>
      </c>
      <c r="B121" s="16">
        <v>19.815000000000001</v>
      </c>
      <c r="C121" s="16">
        <v>16.760000000000002</v>
      </c>
      <c r="D121" s="16">
        <v>6.415</v>
      </c>
      <c r="E121" s="16">
        <v>16.862500000000001</v>
      </c>
      <c r="F121" s="16">
        <v>11.135</v>
      </c>
      <c r="G121" s="16">
        <v>14.865</v>
      </c>
      <c r="H121" s="16">
        <v>8.15</v>
      </c>
      <c r="I121" s="16">
        <v>7.5250000000000004</v>
      </c>
      <c r="J121" s="16">
        <v>12.092000000000001</v>
      </c>
      <c r="K121" s="16">
        <v>5.3224999999999998</v>
      </c>
      <c r="L121" s="16">
        <v>6.75</v>
      </c>
      <c r="M121" s="16">
        <v>14.824999999999999</v>
      </c>
      <c r="N121" s="16">
        <v>8.1199999999999992</v>
      </c>
      <c r="O121" s="16">
        <v>44.462499999999999</v>
      </c>
      <c r="P121" s="16">
        <v>16.074999999999999</v>
      </c>
      <c r="Q121" s="16">
        <v>8.4674999999999994</v>
      </c>
      <c r="R121" s="16">
        <v>22.975000000000001</v>
      </c>
      <c r="S121" s="16">
        <v>6.4</v>
      </c>
      <c r="T121" s="16">
        <v>5.52</v>
      </c>
      <c r="U121" s="16">
        <v>7.7575000000000003</v>
      </c>
      <c r="V121" s="16">
        <v>9.9499999999999993</v>
      </c>
      <c r="W121" s="16">
        <v>16.9222</v>
      </c>
      <c r="X121" s="16">
        <v>1</v>
      </c>
      <c r="Y121" s="16">
        <v>9.3925000000000001</v>
      </c>
      <c r="Z121" s="17">
        <v>11.65</v>
      </c>
      <c r="AA121" s="18">
        <f>AVERAGEIF($B114:$Z114,1,$B121:$Z121)</f>
        <v>11.289100000000001</v>
      </c>
    </row>
    <row r="122" spans="1:27" x14ac:dyDescent="0.2">
      <c r="A122" s="5">
        <v>44713</v>
      </c>
      <c r="B122" s="2">
        <v>1</v>
      </c>
      <c r="C122" s="3">
        <v>1</v>
      </c>
      <c r="D122" s="2">
        <v>1</v>
      </c>
      <c r="E122" s="2">
        <v>1</v>
      </c>
      <c r="F122" s="2">
        <v>1</v>
      </c>
      <c r="G122" s="2">
        <v>1</v>
      </c>
      <c r="H122" s="2">
        <v>1</v>
      </c>
      <c r="I122" s="2">
        <v>1</v>
      </c>
      <c r="J122" s="2">
        <v>1</v>
      </c>
      <c r="K122" s="2">
        <v>1</v>
      </c>
      <c r="L122" s="2">
        <v>1</v>
      </c>
      <c r="M122" s="2">
        <v>1</v>
      </c>
      <c r="N122" s="2">
        <v>1</v>
      </c>
      <c r="O122" s="2">
        <v>0</v>
      </c>
      <c r="P122" s="2">
        <v>1</v>
      </c>
      <c r="Q122" s="2">
        <v>1</v>
      </c>
      <c r="R122" s="2">
        <v>1</v>
      </c>
      <c r="S122" s="2">
        <v>1</v>
      </c>
      <c r="T122" s="2">
        <v>1</v>
      </c>
      <c r="U122" s="2">
        <v>1</v>
      </c>
      <c r="V122" s="2">
        <v>1</v>
      </c>
      <c r="W122" s="2">
        <v>0</v>
      </c>
      <c r="X122" s="2">
        <v>0</v>
      </c>
      <c r="Y122" s="2">
        <v>0</v>
      </c>
      <c r="Z122" s="2">
        <v>0</v>
      </c>
      <c r="AA122" s="1"/>
    </row>
    <row r="123" spans="1:27" x14ac:dyDescent="0.2">
      <c r="A123" s="6" t="s">
        <v>26</v>
      </c>
      <c r="B123" s="7">
        <v>1</v>
      </c>
      <c r="C123" s="7">
        <v>1</v>
      </c>
      <c r="D123" s="7">
        <v>1</v>
      </c>
      <c r="E123" s="7">
        <v>1</v>
      </c>
      <c r="F123" s="7">
        <v>1</v>
      </c>
      <c r="G123" s="7">
        <v>0</v>
      </c>
      <c r="H123" s="7">
        <v>0</v>
      </c>
      <c r="I123" s="7">
        <v>1</v>
      </c>
      <c r="J123" s="7">
        <v>1</v>
      </c>
      <c r="K123" s="7">
        <v>1</v>
      </c>
      <c r="L123" s="7">
        <v>1</v>
      </c>
      <c r="M123" s="7">
        <v>1</v>
      </c>
      <c r="N123" s="7">
        <v>1</v>
      </c>
      <c r="O123" s="7">
        <v>0</v>
      </c>
      <c r="P123" s="7">
        <v>1</v>
      </c>
      <c r="Q123" s="7">
        <v>1</v>
      </c>
      <c r="R123" s="7">
        <v>0</v>
      </c>
      <c r="S123" s="7">
        <v>0</v>
      </c>
      <c r="T123" s="7">
        <v>1</v>
      </c>
      <c r="U123" s="7">
        <v>1</v>
      </c>
      <c r="V123" s="7">
        <v>1</v>
      </c>
      <c r="W123" s="7">
        <v>1</v>
      </c>
      <c r="X123" s="7">
        <v>0</v>
      </c>
      <c r="Y123" s="7">
        <v>1</v>
      </c>
      <c r="Z123" s="8">
        <v>1</v>
      </c>
      <c r="AA123" s="9"/>
    </row>
    <row r="124" spans="1:27" x14ac:dyDescent="0.2">
      <c r="A124" s="10" t="s">
        <v>27</v>
      </c>
      <c r="B124" s="11">
        <v>-1.9656690604743843E-2</v>
      </c>
      <c r="C124" s="11">
        <v>-5.9757279313368168E-2</v>
      </c>
      <c r="D124" s="11">
        <v>1.49995718994822E-2</v>
      </c>
      <c r="E124" s="11">
        <v>-9.1819275234362396E-2</v>
      </c>
      <c r="F124" s="11">
        <v>0.12103708015370727</v>
      </c>
      <c r="G124" s="11">
        <v>-8.4855338153490903E-2</v>
      </c>
      <c r="H124" s="11">
        <v>2.5210176930007044E-2</v>
      </c>
      <c r="I124" s="11">
        <v>-4.5859566492046699E-2</v>
      </c>
      <c r="J124" s="11">
        <v>5.0464195577808013E-2</v>
      </c>
      <c r="K124" s="11">
        <v>-1.5677475226209547E-2</v>
      </c>
      <c r="L124" s="11">
        <v>5.346375984965368E-2</v>
      </c>
      <c r="M124" s="11">
        <v>1.1690891525460767E-2</v>
      </c>
      <c r="N124" s="11">
        <v>4.6474833362254886E-2</v>
      </c>
      <c r="O124" s="11">
        <v>0.30791275604789425</v>
      </c>
      <c r="P124" s="11">
        <v>-4.747967479674764E-3</v>
      </c>
      <c r="Q124" s="11">
        <v>-2.4338647382821543E-2</v>
      </c>
      <c r="R124" s="11">
        <v>-0.19529860556228595</v>
      </c>
      <c r="S124" s="11">
        <v>2.4417801770133973E-2</v>
      </c>
      <c r="T124" s="11">
        <v>2.5107738429829496E-2</v>
      </c>
      <c r="U124" s="11">
        <v>2.1893965915181335E-2</v>
      </c>
      <c r="V124" s="11">
        <v>-5.6346829080312633E-2</v>
      </c>
      <c r="W124" s="11">
        <v>0.11497156018427358</v>
      </c>
      <c r="X124" s="11">
        <v>0.10824037337078153</v>
      </c>
      <c r="Y124" s="11">
        <v>-3.1602434719565475E-2</v>
      </c>
      <c r="Z124" s="12">
        <v>-0.16761556964498669</v>
      </c>
      <c r="AA124" s="13"/>
    </row>
    <row r="125" spans="1:27" x14ac:dyDescent="0.2">
      <c r="A125" s="10" t="str">
        <f>'[1]Dashboard (Model)'!$C$1</f>
        <v>Conditional REER</v>
      </c>
      <c r="B125" s="11">
        <f t="shared" ref="B125:Z125" si="15">B124*IF(OR($A125="REER",SIGN((2*B123-1)*B124)=-1),1*NOT(AND($A125="Conditional REER",B124&gt;0)),0)</f>
        <v>-1.9656690604743843E-2</v>
      </c>
      <c r="C125" s="11">
        <f t="shared" si="15"/>
        <v>-5.9757279313368168E-2</v>
      </c>
      <c r="D125" s="11">
        <f t="shared" si="15"/>
        <v>0</v>
      </c>
      <c r="E125" s="11">
        <f t="shared" si="15"/>
        <v>-9.1819275234362396E-2</v>
      </c>
      <c r="F125" s="11">
        <f t="shared" si="15"/>
        <v>0</v>
      </c>
      <c r="G125" s="11">
        <f t="shared" si="15"/>
        <v>0</v>
      </c>
      <c r="H125" s="11">
        <f t="shared" si="15"/>
        <v>0</v>
      </c>
      <c r="I125" s="11">
        <f t="shared" si="15"/>
        <v>-4.5859566492046699E-2</v>
      </c>
      <c r="J125" s="11">
        <f t="shared" si="15"/>
        <v>0</v>
      </c>
      <c r="K125" s="11">
        <f t="shared" si="15"/>
        <v>-1.5677475226209547E-2</v>
      </c>
      <c r="L125" s="11">
        <f t="shared" si="15"/>
        <v>0</v>
      </c>
      <c r="M125" s="11">
        <f t="shared" si="15"/>
        <v>0</v>
      </c>
      <c r="N125" s="11">
        <f t="shared" si="15"/>
        <v>0</v>
      </c>
      <c r="O125" s="11">
        <f t="shared" si="15"/>
        <v>0</v>
      </c>
      <c r="P125" s="11">
        <f t="shared" si="15"/>
        <v>-4.747967479674764E-3</v>
      </c>
      <c r="Q125" s="11">
        <f t="shared" si="15"/>
        <v>-2.4338647382821543E-2</v>
      </c>
      <c r="R125" s="11">
        <f t="shared" si="15"/>
        <v>0</v>
      </c>
      <c r="S125" s="11">
        <f t="shared" si="15"/>
        <v>0</v>
      </c>
      <c r="T125" s="11">
        <f t="shared" si="15"/>
        <v>0</v>
      </c>
      <c r="U125" s="11">
        <f t="shared" si="15"/>
        <v>0</v>
      </c>
      <c r="V125" s="11">
        <f t="shared" si="15"/>
        <v>-5.6346829080312633E-2</v>
      </c>
      <c r="W125" s="11">
        <f t="shared" si="15"/>
        <v>0</v>
      </c>
      <c r="X125" s="11">
        <f t="shared" si="15"/>
        <v>0</v>
      </c>
      <c r="Y125" s="11">
        <f t="shared" si="15"/>
        <v>-3.1602434719565475E-2</v>
      </c>
      <c r="Z125" s="12">
        <f t="shared" si="15"/>
        <v>-0.16761556964498669</v>
      </c>
      <c r="AA125" s="14">
        <f t="array" ref="AA125">IFERROR(1/(1/_xlfn.STDEV.P(IF($B122:$Z122=1,$B125:$Z125))),1)</f>
        <v>2.5946269166465485E-2</v>
      </c>
    </row>
    <row r="126" spans="1:27" x14ac:dyDescent="0.2">
      <c r="A126" s="10" t="s">
        <v>28</v>
      </c>
      <c r="B126" s="11">
        <v>-1.3843388363109506E-4</v>
      </c>
      <c r="C126" s="11">
        <v>-2.0953585830631772E-2</v>
      </c>
      <c r="D126" s="11">
        <v>7.8721807795034838E-3</v>
      </c>
      <c r="E126" s="11">
        <v>-2.5788577870452896E-3</v>
      </c>
      <c r="F126" s="11">
        <v>-2.8124350388645917E-2</v>
      </c>
      <c r="G126" s="11">
        <v>-3.8508934072704872E-2</v>
      </c>
      <c r="H126" s="11">
        <v>7.7473677845551524E-3</v>
      </c>
      <c r="I126" s="11">
        <v>1.0385571770235545E-2</v>
      </c>
      <c r="J126" s="11">
        <v>-1.424692434045121E-2</v>
      </c>
      <c r="K126" s="11">
        <v>1.2200837565713276E-2</v>
      </c>
      <c r="L126" s="11">
        <v>-2.7939992641546497E-2</v>
      </c>
      <c r="M126" s="11">
        <v>-3.1343023411729995E-2</v>
      </c>
      <c r="N126" s="11">
        <v>-1.1659885170234332E-2</v>
      </c>
      <c r="O126" s="11">
        <v>1.0448278325956623E-2</v>
      </c>
      <c r="P126" s="11">
        <v>-2.9811413001353437E-3</v>
      </c>
      <c r="Q126" s="11">
        <v>-1.2160017861272137E-2</v>
      </c>
      <c r="R126" s="11">
        <v>-3.7780139036467549E-2</v>
      </c>
      <c r="S126" s="11">
        <v>-1.6577420500743362E-2</v>
      </c>
      <c r="T126" s="11">
        <v>-1.7941282007541203E-2</v>
      </c>
      <c r="U126" s="11">
        <v>-1.8900554731281362E-4</v>
      </c>
      <c r="V126" s="11">
        <v>-1.7034048559859721E-2</v>
      </c>
      <c r="W126" s="11">
        <v>-9.0225660615180815E-3</v>
      </c>
      <c r="X126" s="11">
        <v>1.0951313199344009E-2</v>
      </c>
      <c r="Y126" s="11">
        <v>-1.7272033919847777E-2</v>
      </c>
      <c r="Z126" s="12">
        <v>-1.3800578477543117E-2</v>
      </c>
      <c r="AA126" s="14">
        <f t="array" ref="AA126">IFERROR(1/(1/_xlfn.STDEV.P(IF($B122:$Z122=1,$B126:$Z126))),1)</f>
        <v>1.5401752919688842E-2</v>
      </c>
    </row>
    <row r="127" spans="1:27" x14ac:dyDescent="0.2">
      <c r="A127" s="10" t="s">
        <v>29</v>
      </c>
      <c r="B127" s="11">
        <v>0.12306400000000001</v>
      </c>
      <c r="C127" s="11">
        <v>8.4100000000000008E-2</v>
      </c>
      <c r="D127" s="11">
        <v>2.3878E-2</v>
      </c>
      <c r="E127" s="11">
        <v>6.9907499999999997E-2</v>
      </c>
      <c r="F127" s="11">
        <v>5.9520999999999998E-2</v>
      </c>
      <c r="G127" s="11">
        <v>6.3940999999999998E-2</v>
      </c>
      <c r="H127" s="11">
        <v>2.0499999999999997E-2</v>
      </c>
      <c r="I127" s="11">
        <v>2.4615999999999999E-2</v>
      </c>
      <c r="J127" s="11">
        <v>8.4983000000000003E-2</v>
      </c>
      <c r="K127" s="11">
        <v>5.0819000000000003E-2</v>
      </c>
      <c r="L127" s="11">
        <v>5.1699999999999996E-2</v>
      </c>
      <c r="M127" s="11">
        <v>6.5609000000000001E-2</v>
      </c>
      <c r="N127" s="11">
        <v>7.400000000000001E-2</v>
      </c>
      <c r="O127" s="11">
        <v>0.60209999999999997</v>
      </c>
      <c r="P127" s="11">
        <v>5.6094999999999999E-2</v>
      </c>
      <c r="Q127" s="11">
        <v>5.2090000000000001E-3</v>
      </c>
      <c r="R127" s="11">
        <v>0.45317000000000002</v>
      </c>
      <c r="S127" s="11">
        <v>5.45E-2</v>
      </c>
      <c r="T127" s="11">
        <v>1.3946E-2</v>
      </c>
      <c r="U127" s="11">
        <v>-2.4493000000000001E-2</v>
      </c>
      <c r="V127" s="11">
        <v>1.29E-2</v>
      </c>
      <c r="W127" s="11">
        <v>0.408003</v>
      </c>
      <c r="X127" s="11">
        <v>0.1661</v>
      </c>
      <c r="Y127" s="11">
        <v>-5.914E-3</v>
      </c>
      <c r="Z127" s="12">
        <v>-3.4289999999999998E-3</v>
      </c>
      <c r="AA127" s="14">
        <f t="array" ref="AA127">IFERROR(1/(1/_xlfn.STDEV.P(IF($B122:$Z122=1,$B127:$Z127))),1)</f>
        <v>9.4205014451656841E-2</v>
      </c>
    </row>
    <row r="128" spans="1:27" x14ac:dyDescent="0.2">
      <c r="A128" s="10" t="s">
        <v>30</v>
      </c>
      <c r="B128" s="11">
        <v>1.0063999999999993E-2</v>
      </c>
      <c r="C128" s="11">
        <v>-9.9000000000000025E-3</v>
      </c>
      <c r="D128" s="11">
        <v>8.8779999999999987E-3</v>
      </c>
      <c r="E128" s="11">
        <v>-1.5392499999999991E-2</v>
      </c>
      <c r="F128" s="11">
        <v>-6.7478999999999997E-2</v>
      </c>
      <c r="G128" s="11">
        <v>-2.1059000000000001E-2</v>
      </c>
      <c r="H128" s="11">
        <v>-5.9000000000000033E-3</v>
      </c>
      <c r="I128" s="11">
        <v>2.6159999999999959E-3</v>
      </c>
      <c r="J128" s="11">
        <v>1.0483000000000003E-2</v>
      </c>
      <c r="K128" s="11">
        <v>-1.7381000000000001E-2</v>
      </c>
      <c r="L128" s="11">
        <v>1.1699999999999999E-2</v>
      </c>
      <c r="M128" s="11">
        <v>-4.4391E-2</v>
      </c>
      <c r="N128" s="11">
        <v>-2.75E-2</v>
      </c>
      <c r="O128" s="11">
        <v>0.43519999999999998</v>
      </c>
      <c r="P128" s="11">
        <v>-2.9050000000000065E-3</v>
      </c>
      <c r="Q128" s="11">
        <v>-5.2091000000000005E-2</v>
      </c>
      <c r="R128" s="11">
        <v>-0.15823000000000001</v>
      </c>
      <c r="S128" s="11">
        <v>-1.4999999999999999E-2</v>
      </c>
      <c r="T128" s="11">
        <v>-4.0053999999999999E-2</v>
      </c>
      <c r="U128" s="11">
        <v>-5.7193000000000008E-2</v>
      </c>
      <c r="V128" s="11">
        <v>-2.8099999999999997E-2</v>
      </c>
      <c r="W128" s="11">
        <v>0.27100299999999999</v>
      </c>
      <c r="X128" s="11">
        <v>6.1099999999999995E-2</v>
      </c>
      <c r="Y128" s="11">
        <v>-7.9913999999999999E-2</v>
      </c>
      <c r="Z128" s="12">
        <v>-1.5429E-2</v>
      </c>
      <c r="AA128" s="14">
        <f t="array" ref="AA128">IFERROR(1/(1/_xlfn.STDEV.P(IF($B122:$Z122=1,$B128:$Z128))),1)</f>
        <v>3.8090970187655705E-2</v>
      </c>
    </row>
    <row r="129" spans="1:27" x14ac:dyDescent="0.2">
      <c r="A129" s="15" t="s">
        <v>31</v>
      </c>
      <c r="B129" s="16">
        <v>19.760000000000002</v>
      </c>
      <c r="C129" s="16">
        <v>16</v>
      </c>
      <c r="D129" s="16">
        <v>6.54</v>
      </c>
      <c r="E129" s="16">
        <v>16.885000000000002</v>
      </c>
      <c r="F129" s="16">
        <v>10.7875</v>
      </c>
      <c r="G129" s="16">
        <v>15.56</v>
      </c>
      <c r="H129" s="16">
        <v>7.1749999999999998</v>
      </c>
      <c r="I129" s="16">
        <v>7.58</v>
      </c>
      <c r="J129" s="16">
        <v>11.685</v>
      </c>
      <c r="K129" s="16">
        <v>5.1425000000000001</v>
      </c>
      <c r="L129" s="16">
        <v>6.5</v>
      </c>
      <c r="M129" s="16">
        <v>12.824999999999999</v>
      </c>
      <c r="N129" s="16">
        <v>8.0225000000000009</v>
      </c>
      <c r="O129" s="16">
        <v>46.857500000000002</v>
      </c>
      <c r="P129" s="16">
        <v>16.03</v>
      </c>
      <c r="Q129" s="16">
        <v>7.1749999999999998</v>
      </c>
      <c r="R129" s="16">
        <v>34.112499999999997</v>
      </c>
      <c r="S129" s="16">
        <v>5.8</v>
      </c>
      <c r="T129" s="16">
        <v>5.3250000000000002</v>
      </c>
      <c r="U129" s="16">
        <v>6.7525000000000004</v>
      </c>
      <c r="V129" s="16">
        <v>9</v>
      </c>
      <c r="W129" s="16">
        <v>15.6754</v>
      </c>
      <c r="X129" s="16">
        <v>1</v>
      </c>
      <c r="Y129" s="16">
        <v>8.0150000000000006</v>
      </c>
      <c r="Z129" s="17">
        <v>9.66</v>
      </c>
      <c r="AA129" s="18">
        <f>AVERAGEIF($B122:$Z122,1,$B129:$Z129)</f>
        <v>11.432875000000001</v>
      </c>
    </row>
    <row r="130" spans="1:27" x14ac:dyDescent="0.2">
      <c r="A130" s="5">
        <v>44743</v>
      </c>
      <c r="B130" s="2">
        <v>1</v>
      </c>
      <c r="C130" s="3">
        <v>1</v>
      </c>
      <c r="D130" s="2">
        <v>1</v>
      </c>
      <c r="E130" s="2">
        <v>1</v>
      </c>
      <c r="F130" s="2">
        <v>1</v>
      </c>
      <c r="G130" s="2">
        <v>1</v>
      </c>
      <c r="H130" s="2">
        <v>1</v>
      </c>
      <c r="I130" s="2">
        <v>1</v>
      </c>
      <c r="J130" s="2">
        <v>1</v>
      </c>
      <c r="K130" s="2">
        <v>1</v>
      </c>
      <c r="L130" s="2">
        <v>1</v>
      </c>
      <c r="M130" s="2">
        <v>1</v>
      </c>
      <c r="N130" s="2">
        <v>1</v>
      </c>
      <c r="O130" s="2">
        <v>0</v>
      </c>
      <c r="P130" s="2">
        <v>1</v>
      </c>
      <c r="Q130" s="2">
        <v>1</v>
      </c>
      <c r="R130" s="2">
        <v>1</v>
      </c>
      <c r="S130" s="2">
        <v>1</v>
      </c>
      <c r="T130" s="2">
        <v>1</v>
      </c>
      <c r="U130" s="2">
        <v>1</v>
      </c>
      <c r="V130" s="2">
        <v>1</v>
      </c>
      <c r="W130" s="2">
        <v>0</v>
      </c>
      <c r="X130" s="2">
        <v>0</v>
      </c>
      <c r="Y130" s="2">
        <v>0</v>
      </c>
      <c r="Z130" s="2">
        <v>0</v>
      </c>
      <c r="AA130" s="1"/>
    </row>
    <row r="131" spans="1:27" x14ac:dyDescent="0.2">
      <c r="A131" s="6" t="s">
        <v>26</v>
      </c>
      <c r="B131" s="7">
        <v>0</v>
      </c>
      <c r="C131" s="7">
        <v>0</v>
      </c>
      <c r="D131" s="7">
        <v>1</v>
      </c>
      <c r="E131" s="7">
        <v>0</v>
      </c>
      <c r="F131" s="7">
        <v>0</v>
      </c>
      <c r="G131" s="7">
        <v>0</v>
      </c>
      <c r="H131" s="7">
        <v>0</v>
      </c>
      <c r="I131" s="7">
        <v>1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1</v>
      </c>
      <c r="P131" s="7">
        <v>0</v>
      </c>
      <c r="Q131" s="7">
        <v>0</v>
      </c>
      <c r="R131" s="7">
        <v>1</v>
      </c>
      <c r="S131" s="7">
        <v>0</v>
      </c>
      <c r="T131" s="7">
        <v>0</v>
      </c>
      <c r="U131" s="7">
        <v>0</v>
      </c>
      <c r="V131" s="7">
        <v>0</v>
      </c>
      <c r="W131" s="7">
        <v>1</v>
      </c>
      <c r="X131" s="7">
        <v>0</v>
      </c>
      <c r="Y131" s="7">
        <v>1</v>
      </c>
      <c r="Z131" s="8">
        <v>0</v>
      </c>
      <c r="AA131" s="9"/>
    </row>
    <row r="132" spans="1:27" x14ac:dyDescent="0.2">
      <c r="A132" s="10" t="s">
        <v>27</v>
      </c>
      <c r="B132" s="11">
        <v>-0.1096622413095909</v>
      </c>
      <c r="C132" s="11">
        <v>-0.13446114469560688</v>
      </c>
      <c r="D132" s="11">
        <v>2.8531295533204881E-2</v>
      </c>
      <c r="E132" s="11">
        <v>-0.15957696598317517</v>
      </c>
      <c r="F132" s="11">
        <v>0.1308124967268085</v>
      </c>
      <c r="G132" s="11">
        <v>-7.7446461174635828E-2</v>
      </c>
      <c r="H132" s="11">
        <v>1.9179702206325366E-2</v>
      </c>
      <c r="I132" s="11">
        <v>-3.2932483238485744E-2</v>
      </c>
      <c r="J132" s="11">
        <v>2.6590493995214404E-2</v>
      </c>
      <c r="K132" s="11">
        <v>-3.4251873689928325E-2</v>
      </c>
      <c r="L132" s="11">
        <v>3.0532475450880892E-2</v>
      </c>
      <c r="M132" s="11">
        <v>-7.1639392850824102E-3</v>
      </c>
      <c r="N132" s="11">
        <v>5.0818690841733627E-2</v>
      </c>
      <c r="O132" s="11">
        <v>0.52018418188424165</v>
      </c>
      <c r="P132" s="11">
        <v>-2.594778936452935E-2</v>
      </c>
      <c r="Q132" s="11">
        <v>-2.3172056662607354E-2</v>
      </c>
      <c r="R132" s="11">
        <v>-0.17849468810679703</v>
      </c>
      <c r="S132" s="11">
        <v>2.9294801128300296E-2</v>
      </c>
      <c r="T132" s="11">
        <v>3.0625686778626982E-2</v>
      </c>
      <c r="U132" s="11">
        <v>1.7168955318379142E-2</v>
      </c>
      <c r="V132" s="11">
        <v>-7.9634188630359426E-2</v>
      </c>
      <c r="W132" s="11">
        <v>0.12714678365507659</v>
      </c>
      <c r="X132" s="11">
        <v>0.12536284647888984</v>
      </c>
      <c r="Y132" s="11">
        <v>-4.0332918214381341E-2</v>
      </c>
      <c r="Z132" s="12">
        <v>-0.20442026445915984</v>
      </c>
      <c r="AA132" s="13"/>
    </row>
    <row r="133" spans="1:27" x14ac:dyDescent="0.2">
      <c r="A133" s="10" t="str">
        <f>'[1]Dashboard (Model)'!$C$1</f>
        <v>Conditional REER</v>
      </c>
      <c r="B133" s="11">
        <f t="shared" ref="B133:Z133" si="16">B132*IF(OR($A133="REER",SIGN((2*B131-1)*B132)=-1),1*NOT(AND($A133="Conditional REER",B132&gt;0)),0)</f>
        <v>0</v>
      </c>
      <c r="C133" s="11">
        <f t="shared" si="16"/>
        <v>0</v>
      </c>
      <c r="D133" s="11">
        <f t="shared" si="16"/>
        <v>0</v>
      </c>
      <c r="E133" s="11">
        <f t="shared" si="16"/>
        <v>0</v>
      </c>
      <c r="F133" s="11">
        <f t="shared" si="16"/>
        <v>0</v>
      </c>
      <c r="G133" s="11">
        <f t="shared" si="16"/>
        <v>0</v>
      </c>
      <c r="H133" s="11">
        <f t="shared" si="16"/>
        <v>0</v>
      </c>
      <c r="I133" s="11">
        <f t="shared" si="16"/>
        <v>-3.2932483238485744E-2</v>
      </c>
      <c r="J133" s="11">
        <f t="shared" si="16"/>
        <v>0</v>
      </c>
      <c r="K133" s="11">
        <f t="shared" si="16"/>
        <v>0</v>
      </c>
      <c r="L133" s="11">
        <f t="shared" si="16"/>
        <v>0</v>
      </c>
      <c r="M133" s="11">
        <f t="shared" si="16"/>
        <v>0</v>
      </c>
      <c r="N133" s="11">
        <f t="shared" si="16"/>
        <v>0</v>
      </c>
      <c r="O133" s="11">
        <f t="shared" si="16"/>
        <v>0</v>
      </c>
      <c r="P133" s="11">
        <f t="shared" si="16"/>
        <v>0</v>
      </c>
      <c r="Q133" s="11">
        <f t="shared" si="16"/>
        <v>0</v>
      </c>
      <c r="R133" s="11">
        <f t="shared" si="16"/>
        <v>-0.17849468810679703</v>
      </c>
      <c r="S133" s="11">
        <f t="shared" si="16"/>
        <v>0</v>
      </c>
      <c r="T133" s="11">
        <f t="shared" si="16"/>
        <v>0</v>
      </c>
      <c r="U133" s="11">
        <f t="shared" si="16"/>
        <v>0</v>
      </c>
      <c r="V133" s="11">
        <f t="shared" si="16"/>
        <v>0</v>
      </c>
      <c r="W133" s="11">
        <f t="shared" si="16"/>
        <v>0</v>
      </c>
      <c r="X133" s="11">
        <f t="shared" si="16"/>
        <v>0</v>
      </c>
      <c r="Y133" s="11">
        <f t="shared" si="16"/>
        <v>-4.0332918214381341E-2</v>
      </c>
      <c r="Z133" s="12">
        <f t="shared" si="16"/>
        <v>0</v>
      </c>
      <c r="AA133" s="14">
        <f t="array" ref="AA133">IFERROR(1/(1/_xlfn.STDEV.P(IF($B130:$Z130=1,$B133:$Z133))),1)</f>
        <v>3.9185347832731116E-2</v>
      </c>
    </row>
    <row r="134" spans="1:27" x14ac:dyDescent="0.2">
      <c r="A134" s="10" t="s">
        <v>28</v>
      </c>
      <c r="B134" s="11">
        <v>-1.2430227578821804E-4</v>
      </c>
      <c r="C134" s="11">
        <v>-1.6716131697885883E-2</v>
      </c>
      <c r="D134" s="11">
        <v>6.5354453742495506E-3</v>
      </c>
      <c r="E134" s="11">
        <v>-6.044756650823037E-3</v>
      </c>
      <c r="F134" s="11">
        <v>-3.6480709496672467E-2</v>
      </c>
      <c r="G134" s="11">
        <v>-4.5534092966354148E-2</v>
      </c>
      <c r="H134" s="11">
        <v>6.913454509890879E-3</v>
      </c>
      <c r="I134" s="11">
        <v>9.3909058467779791E-3</v>
      </c>
      <c r="J134" s="11">
        <v>-1.1832598887271681E-2</v>
      </c>
      <c r="K134" s="11">
        <v>1.5802220838615186E-2</v>
      </c>
      <c r="L134" s="11">
        <v>-3.704775099851302E-2</v>
      </c>
      <c r="M134" s="11">
        <v>-3.4567271173566269E-2</v>
      </c>
      <c r="N134" s="11">
        <v>-1.4784151389710239E-2</v>
      </c>
      <c r="O134" s="11">
        <v>4.3022862935015199E-2</v>
      </c>
      <c r="P134" s="11">
        <v>-2.6193843970415192E-3</v>
      </c>
      <c r="Q134" s="11">
        <v>-1.4229755208683312E-2</v>
      </c>
      <c r="R134" s="11">
        <v>-3.336309845057845E-2</v>
      </c>
      <c r="S134" s="11">
        <v>-1.3896775632933537E-2</v>
      </c>
      <c r="T134" s="11">
        <v>-1.5365742455042594E-2</v>
      </c>
      <c r="U134" s="11">
        <v>-5.2305358683997173E-3</v>
      </c>
      <c r="V134" s="11">
        <v>-1.5512634178725559E-2</v>
      </c>
      <c r="W134" s="11">
        <v>-7.0119848465159977E-3</v>
      </c>
      <c r="X134" s="11">
        <v>1.5835978849070755E-2</v>
      </c>
      <c r="Y134" s="11">
        <v>-1.9829972817619723E-2</v>
      </c>
      <c r="Z134" s="12">
        <v>-1.4136932188498371E-2</v>
      </c>
      <c r="AA134" s="14">
        <f t="array" ref="AA134">IFERROR(1/(1/_xlfn.STDEV.P(IF($B130:$Z130=1,$B134:$Z134))),1)</f>
        <v>1.6719394397861236E-2</v>
      </c>
    </row>
    <row r="135" spans="1:27" x14ac:dyDescent="0.2">
      <c r="A135" s="10" t="s">
        <v>29</v>
      </c>
      <c r="B135" s="11">
        <v>0.12102860732782038</v>
      </c>
      <c r="C135" s="11">
        <v>9.4411519744005259E-2</v>
      </c>
      <c r="D135" s="11">
        <v>2.3747174126144487E-2</v>
      </c>
      <c r="E135" s="11">
        <v>8.3825849146264453E-2</v>
      </c>
      <c r="F135" s="11">
        <v>6.7626576051904183E-2</v>
      </c>
      <c r="G135" s="11">
        <v>7.9474137471676934E-2</v>
      </c>
      <c r="H135" s="11">
        <v>4.1970950505413593E-2</v>
      </c>
      <c r="I135" s="11">
        <v>3.1087326681570163E-2</v>
      </c>
      <c r="J135" s="11">
        <v>8.7323818315666588E-2</v>
      </c>
      <c r="K135" s="11">
        <v>5.8399441726773797E-2</v>
      </c>
      <c r="L135" s="11">
        <v>5.0366895798482199E-2</v>
      </c>
      <c r="M135" s="11">
        <v>7.1565707021323921E-2</v>
      </c>
      <c r="N135" s="11">
        <v>7.6241979955933556E-2</v>
      </c>
      <c r="O135" s="11">
        <v>0.71886521774268441</v>
      </c>
      <c r="P135" s="11">
        <v>5.859465313052177E-2</v>
      </c>
      <c r="Q135" s="11">
        <v>1.046500261336156E-2</v>
      </c>
      <c r="R135" s="11">
        <v>0.34783830218525419</v>
      </c>
      <c r="S135" s="11">
        <v>5.2868714295292191E-2</v>
      </c>
      <c r="T135" s="11">
        <v>2.0527461266135642E-2</v>
      </c>
      <c r="U135" s="11">
        <v>-3.8715891405213727E-3</v>
      </c>
      <c r="V135" s="11">
        <v>1.4414896075717379E-2</v>
      </c>
      <c r="W135" s="11">
        <v>0.40776849182154512</v>
      </c>
      <c r="X135" s="11">
        <v>0.20099582576403108</v>
      </c>
      <c r="Y135" s="11">
        <v>-1.8158015077721968E-3</v>
      </c>
      <c r="Z135" s="12">
        <v>-1.9026192320329989E-3</v>
      </c>
      <c r="AA135" s="14">
        <f t="array" ref="AA135">IFERROR(1/(1/_xlfn.STDEV.P(IF($B130:$Z130=1,$B135:$Z135))),1)</f>
        <v>7.1040879924331821E-2</v>
      </c>
    </row>
    <row r="136" spans="1:27" x14ac:dyDescent="0.2">
      <c r="A136" s="10" t="s">
        <v>30</v>
      </c>
      <c r="B136" s="11">
        <v>3.7286073278203703E-3</v>
      </c>
      <c r="C136" s="11">
        <v>-2.0588480255994739E-2</v>
      </c>
      <c r="D136" s="11">
        <v>2.747174126144487E-3</v>
      </c>
      <c r="E136" s="11">
        <v>-6.87415085373555E-3</v>
      </c>
      <c r="F136" s="11">
        <v>-9.2373423948095806E-2</v>
      </c>
      <c r="G136" s="11">
        <v>-2.7525862528323054E-2</v>
      </c>
      <c r="H136" s="11">
        <v>6.4709505054135977E-3</v>
      </c>
      <c r="I136" s="11">
        <v>3.0873266815701641E-3</v>
      </c>
      <c r="J136" s="11">
        <v>1.0823818315666589E-2</v>
      </c>
      <c r="K136" s="11">
        <v>-2.2500558273226199E-2</v>
      </c>
      <c r="L136" s="11">
        <v>-3.6331042015178027E-3</v>
      </c>
      <c r="M136" s="11">
        <v>-6.7434292978676078E-2</v>
      </c>
      <c r="N136" s="11">
        <v>-6.8658020044066459E-2</v>
      </c>
      <c r="O136" s="11">
        <v>0.54786521774268448</v>
      </c>
      <c r="P136" s="11">
        <v>-6.4053468694782283E-3</v>
      </c>
      <c r="Q136" s="11">
        <v>-6.0534997386638437E-2</v>
      </c>
      <c r="R136" s="11">
        <v>-0.38716169781474585</v>
      </c>
      <c r="S136" s="11">
        <v>-1.753128570470781E-2</v>
      </c>
      <c r="T136" s="11">
        <v>-3.5472538733864356E-2</v>
      </c>
      <c r="U136" s="11">
        <v>-3.7771589140521374E-2</v>
      </c>
      <c r="V136" s="11">
        <v>-3.9585103924282626E-2</v>
      </c>
      <c r="W136" s="11">
        <v>0.22776849182154513</v>
      </c>
      <c r="X136" s="11">
        <v>6.5995825764031082E-2</v>
      </c>
      <c r="Y136" s="11">
        <v>-8.2815801507772194E-2</v>
      </c>
      <c r="Z136" s="12">
        <v>-2.6902619232033E-2</v>
      </c>
      <c r="AA136" s="14">
        <f t="array" ref="AA136">IFERROR(1/(1/_xlfn.STDEV.P(IF($B130:$Z130=1,$B136:$Z136))),1)</f>
        <v>8.3752707519611252E-2</v>
      </c>
    </row>
    <row r="137" spans="1:27" x14ac:dyDescent="0.2">
      <c r="A137" s="15" t="s">
        <v>31</v>
      </c>
      <c r="B137" s="16">
        <v>20.725000000000001</v>
      </c>
      <c r="C137" s="16">
        <v>18.48</v>
      </c>
      <c r="D137" s="16">
        <v>5.3949999999999996</v>
      </c>
      <c r="E137" s="16">
        <v>16.532499999999999</v>
      </c>
      <c r="F137" s="16">
        <v>11.4375</v>
      </c>
      <c r="G137" s="16">
        <v>16.38</v>
      </c>
      <c r="H137" s="16">
        <v>8</v>
      </c>
      <c r="I137" s="16">
        <v>7.55</v>
      </c>
      <c r="J137" s="16">
        <v>12.122</v>
      </c>
      <c r="K137" s="16">
        <v>6.9950000000000001</v>
      </c>
      <c r="L137" s="16">
        <v>6.875</v>
      </c>
      <c r="M137" s="16">
        <v>14.06</v>
      </c>
      <c r="N137" s="16">
        <v>8.7349999999999994</v>
      </c>
      <c r="O137" s="16">
        <v>46.397500000000001</v>
      </c>
      <c r="P137" s="16">
        <v>16.670000000000002</v>
      </c>
      <c r="Q137" s="16">
        <v>7.63</v>
      </c>
      <c r="R137" s="16">
        <v>30.875</v>
      </c>
      <c r="S137" s="16">
        <v>5.5</v>
      </c>
      <c r="T137" s="16">
        <v>5.3925000000000001</v>
      </c>
      <c r="U137" s="16">
        <v>6.0350000000000001</v>
      </c>
      <c r="V137" s="16">
        <v>9.9</v>
      </c>
      <c r="W137" s="16">
        <v>15.061999999999999</v>
      </c>
      <c r="X137" s="16">
        <v>1</v>
      </c>
      <c r="Y137" s="16">
        <v>9.5850000000000009</v>
      </c>
      <c r="Z137" s="17">
        <v>12.9</v>
      </c>
      <c r="AA137" s="18">
        <f>AVERAGEIF($B130:$Z130,1,$B137:$Z137)</f>
        <v>11.764475000000001</v>
      </c>
    </row>
    <row r="138" spans="1:27" x14ac:dyDescent="0.2">
      <c r="A138" s="5">
        <v>44774</v>
      </c>
      <c r="B138" s="2">
        <v>1</v>
      </c>
      <c r="C138" s="3">
        <v>1</v>
      </c>
      <c r="D138" s="2">
        <v>1</v>
      </c>
      <c r="E138" s="2">
        <v>1</v>
      </c>
      <c r="F138" s="2">
        <v>1</v>
      </c>
      <c r="G138" s="2">
        <v>1</v>
      </c>
      <c r="H138" s="2">
        <v>1</v>
      </c>
      <c r="I138" s="2">
        <v>1</v>
      </c>
      <c r="J138" s="2">
        <v>1</v>
      </c>
      <c r="K138" s="2">
        <v>1</v>
      </c>
      <c r="L138" s="2">
        <v>1</v>
      </c>
      <c r="M138" s="2">
        <v>1</v>
      </c>
      <c r="N138" s="2">
        <v>1</v>
      </c>
      <c r="O138" s="2">
        <v>0</v>
      </c>
      <c r="P138" s="2">
        <v>1</v>
      </c>
      <c r="Q138" s="2">
        <v>1</v>
      </c>
      <c r="R138" s="2">
        <v>1</v>
      </c>
      <c r="S138" s="2">
        <v>1</v>
      </c>
      <c r="T138" s="2">
        <v>1</v>
      </c>
      <c r="U138" s="2">
        <v>1</v>
      </c>
      <c r="V138" s="2">
        <v>1</v>
      </c>
      <c r="W138" s="2">
        <v>0</v>
      </c>
      <c r="X138" s="2">
        <v>0</v>
      </c>
      <c r="Y138" s="2">
        <v>0</v>
      </c>
      <c r="Z138" s="2">
        <v>0</v>
      </c>
      <c r="AA138" s="1"/>
    </row>
    <row r="139" spans="1:27" x14ac:dyDescent="0.2">
      <c r="A139" s="6" t="s">
        <v>26</v>
      </c>
      <c r="B139" s="7">
        <v>1</v>
      </c>
      <c r="C139" s="7">
        <v>1</v>
      </c>
      <c r="D139" s="7">
        <v>0</v>
      </c>
      <c r="E139" s="7">
        <v>0</v>
      </c>
      <c r="F139" s="7">
        <v>1</v>
      </c>
      <c r="G139" s="7">
        <v>1</v>
      </c>
      <c r="H139" s="7">
        <v>1</v>
      </c>
      <c r="I139" s="7">
        <v>0</v>
      </c>
      <c r="J139" s="7">
        <v>1</v>
      </c>
      <c r="K139" s="7">
        <v>0</v>
      </c>
      <c r="L139" s="7">
        <v>1</v>
      </c>
      <c r="M139" s="7">
        <v>1</v>
      </c>
      <c r="N139" s="7">
        <v>1</v>
      </c>
      <c r="O139" s="7">
        <v>0</v>
      </c>
      <c r="P139" s="7">
        <v>1</v>
      </c>
      <c r="Q139" s="7">
        <v>0</v>
      </c>
      <c r="R139" s="7">
        <v>0</v>
      </c>
      <c r="S139" s="7">
        <v>0</v>
      </c>
      <c r="T139" s="7">
        <v>1</v>
      </c>
      <c r="U139" s="7">
        <v>0</v>
      </c>
      <c r="V139" s="7">
        <v>1</v>
      </c>
      <c r="W139" s="7">
        <v>0</v>
      </c>
      <c r="X139" s="7">
        <v>0</v>
      </c>
      <c r="Y139" s="7">
        <v>0</v>
      </c>
      <c r="Z139" s="8">
        <v>1</v>
      </c>
      <c r="AA139" s="9"/>
    </row>
    <row r="140" spans="1:27" x14ac:dyDescent="0.2">
      <c r="A140" s="10" t="s">
        <v>27</v>
      </c>
      <c r="B140" s="11">
        <v>-1.3187744940886925E-2</v>
      </c>
      <c r="C140" s="11">
        <v>-3.644795881524665E-2</v>
      </c>
      <c r="D140" s="11">
        <v>6.8453072612406629E-3</v>
      </c>
      <c r="E140" s="11">
        <v>-9.8575380884128094E-2</v>
      </c>
      <c r="F140" s="11">
        <v>0.14180774759326376</v>
      </c>
      <c r="G140" s="11">
        <v>-0.1204053630113564</v>
      </c>
      <c r="H140" s="11">
        <v>3.117470456285254E-2</v>
      </c>
      <c r="I140" s="11">
        <v>-5.1952353072253432E-2</v>
      </c>
      <c r="J140" s="11">
        <v>4.0038415915662373E-2</v>
      </c>
      <c r="K140" s="11">
        <v>-2.753308028831758E-2</v>
      </c>
      <c r="L140" s="11">
        <v>4.0346204836823052E-2</v>
      </c>
      <c r="M140" s="11">
        <v>1.2314201841670647E-2</v>
      </c>
      <c r="N140" s="11">
        <v>5.1685364891431496E-2</v>
      </c>
      <c r="O140" s="11">
        <v>0.25581363145202007</v>
      </c>
      <c r="P140" s="11">
        <v>-1.2005100775036581E-4</v>
      </c>
      <c r="Q140" s="11">
        <v>-4.8462416237003869E-2</v>
      </c>
      <c r="R140" s="11">
        <v>-0.24258464331955476</v>
      </c>
      <c r="S140" s="11">
        <v>1.9024227577025155E-2</v>
      </c>
      <c r="T140" s="11">
        <v>4.3490375750932175E-2</v>
      </c>
      <c r="U140" s="11">
        <v>2.1530580699827606E-2</v>
      </c>
      <c r="V140" s="11">
        <v>-5.9105457494114555E-2</v>
      </c>
      <c r="W140" s="11">
        <v>-5.1022970677807034E-2</v>
      </c>
      <c r="X140" s="11">
        <v>9.7767452762028029E-2</v>
      </c>
      <c r="Y140" s="11">
        <v>-4.6053970042659764E-2</v>
      </c>
      <c r="Z140" s="12">
        <v>-0.1820930064190931</v>
      </c>
      <c r="AA140" s="13"/>
    </row>
    <row r="141" spans="1:27" x14ac:dyDescent="0.2">
      <c r="A141" s="10" t="str">
        <f>'[1]Dashboard (Model)'!$C$1</f>
        <v>Conditional REER</v>
      </c>
      <c r="B141" s="11">
        <f t="shared" ref="B141:Z141" si="17">B140*IF(OR($A141="REER",SIGN((2*B139-1)*B140)=-1),1*NOT(AND($A141="Conditional REER",B140&gt;0)),0)</f>
        <v>-1.3187744940886925E-2</v>
      </c>
      <c r="C141" s="11">
        <f t="shared" si="17"/>
        <v>-3.644795881524665E-2</v>
      </c>
      <c r="D141" s="11">
        <f t="shared" si="17"/>
        <v>0</v>
      </c>
      <c r="E141" s="11">
        <f t="shared" si="17"/>
        <v>0</v>
      </c>
      <c r="F141" s="11">
        <f t="shared" si="17"/>
        <v>0</v>
      </c>
      <c r="G141" s="11">
        <f t="shared" si="17"/>
        <v>-0.1204053630113564</v>
      </c>
      <c r="H141" s="11">
        <f t="shared" si="17"/>
        <v>0</v>
      </c>
      <c r="I141" s="11">
        <f t="shared" si="17"/>
        <v>0</v>
      </c>
      <c r="J141" s="11">
        <f t="shared" si="17"/>
        <v>0</v>
      </c>
      <c r="K141" s="11">
        <f t="shared" si="17"/>
        <v>0</v>
      </c>
      <c r="L141" s="11">
        <f t="shared" si="17"/>
        <v>0</v>
      </c>
      <c r="M141" s="11">
        <f t="shared" si="17"/>
        <v>0</v>
      </c>
      <c r="N141" s="11">
        <f t="shared" si="17"/>
        <v>0</v>
      </c>
      <c r="O141" s="11">
        <f t="shared" si="17"/>
        <v>0</v>
      </c>
      <c r="P141" s="11">
        <f t="shared" si="17"/>
        <v>-1.2005100775036581E-4</v>
      </c>
      <c r="Q141" s="11">
        <f t="shared" si="17"/>
        <v>0</v>
      </c>
      <c r="R141" s="11">
        <f t="shared" si="17"/>
        <v>0</v>
      </c>
      <c r="S141" s="11">
        <f t="shared" si="17"/>
        <v>0</v>
      </c>
      <c r="T141" s="11">
        <f t="shared" si="17"/>
        <v>0</v>
      </c>
      <c r="U141" s="11">
        <f t="shared" si="17"/>
        <v>0</v>
      </c>
      <c r="V141" s="11">
        <f t="shared" si="17"/>
        <v>-5.9105457494114555E-2</v>
      </c>
      <c r="W141" s="11">
        <f t="shared" si="17"/>
        <v>0</v>
      </c>
      <c r="X141" s="11">
        <f t="shared" si="17"/>
        <v>0</v>
      </c>
      <c r="Y141" s="11">
        <f t="shared" si="17"/>
        <v>0</v>
      </c>
      <c r="Z141" s="12">
        <f t="shared" si="17"/>
        <v>-0.1820930064190931</v>
      </c>
      <c r="AA141" s="14">
        <f t="array" ref="AA141">IFERROR(1/(1/_xlfn.STDEV.P(IF($B138:$Z138=1,$B141:$Z141))),1)</f>
        <v>2.9038881823657069E-2</v>
      </c>
    </row>
    <row r="142" spans="1:27" x14ac:dyDescent="0.2">
      <c r="A142" s="10" t="s">
        <v>28</v>
      </c>
      <c r="B142" s="11">
        <v>-8.7011593051751295E-4</v>
      </c>
      <c r="C142" s="11">
        <v>-2.0816314944537135E-2</v>
      </c>
      <c r="D142" s="11">
        <v>9.0616572186531675E-3</v>
      </c>
      <c r="E142" s="11">
        <v>-4.4540312163959209E-3</v>
      </c>
      <c r="F142" s="11">
        <v>-2.8334531647900941E-2</v>
      </c>
      <c r="G142" s="11">
        <v>-3.2916211782906608E-2</v>
      </c>
      <c r="H142" s="11">
        <v>1.0117250502279332E-2</v>
      </c>
      <c r="I142" s="11">
        <v>8.3176594642890532E-3</v>
      </c>
      <c r="J142" s="11">
        <v>-1.5467449525845335E-2</v>
      </c>
      <c r="K142" s="11">
        <v>1.1097250155655779E-2</v>
      </c>
      <c r="L142" s="11">
        <v>-3.3241475210994555E-2</v>
      </c>
      <c r="M142" s="11">
        <v>-2.8929690467147742E-2</v>
      </c>
      <c r="N142" s="11">
        <v>-1.2672129762608774E-2</v>
      </c>
      <c r="O142" s="11">
        <v>4.3473364117580807E-2</v>
      </c>
      <c r="P142" s="11">
        <v>-2.6193843970415192E-3</v>
      </c>
      <c r="Q142" s="11">
        <v>-2.3123352214110382E-2</v>
      </c>
      <c r="R142" s="11">
        <v>-3.9863996310433823E-2</v>
      </c>
      <c r="S142" s="11">
        <v>-1.9127761472087643E-2</v>
      </c>
      <c r="T142" s="11">
        <v>-1.6121434706929946E-2</v>
      </c>
      <c r="U142" s="11">
        <v>-5.8843528519496825E-3</v>
      </c>
      <c r="V142" s="11">
        <v>-1.9293491254543976E-2</v>
      </c>
      <c r="W142" s="11">
        <v>-7.0119848465159977E-3</v>
      </c>
      <c r="X142" s="11">
        <v>1.1876984136803057E-2</v>
      </c>
      <c r="Y142" s="11">
        <v>-1.8657009916090372E-2</v>
      </c>
      <c r="Z142" s="12">
        <v>-1.69521665354916E-2</v>
      </c>
      <c r="AA142" s="14">
        <f t="array" ref="AA142">IFERROR(1/(1/_xlfn.STDEV.P(IF($B138:$Z138=1,$B142:$Z142))),1)</f>
        <v>1.5341289197904008E-2</v>
      </c>
    </row>
    <row r="143" spans="1:27" x14ac:dyDescent="0.2">
      <c r="A143" s="10" t="s">
        <v>29</v>
      </c>
      <c r="B143" s="11">
        <v>0.12241725209597371</v>
      </c>
      <c r="C143" s="11">
        <v>8.9452016224614572E-2</v>
      </c>
      <c r="D143" s="11">
        <v>2.1246465680757054E-2</v>
      </c>
      <c r="E143" s="11">
        <v>9.224471745537477E-2</v>
      </c>
      <c r="F143" s="11">
        <v>7.2921070350307482E-2</v>
      </c>
      <c r="G143" s="11">
        <v>0.11272090313053625</v>
      </c>
      <c r="H143" s="11">
        <v>4.4596866664298185E-2</v>
      </c>
      <c r="I143" s="11">
        <v>3.1222010767628525E-2</v>
      </c>
      <c r="J143" s="11">
        <v>9.3218759598944698E-2</v>
      </c>
      <c r="K143" s="11">
        <v>6.755500103923312E-2</v>
      </c>
      <c r="L143" s="11">
        <v>5.2140487864117124E-2</v>
      </c>
      <c r="M143" s="11">
        <v>8.7416260464146592E-2</v>
      </c>
      <c r="N143" s="11">
        <v>8.1515251152179669E-2</v>
      </c>
      <c r="O143" s="11">
        <v>0.40473271733351218</v>
      </c>
      <c r="P143" s="11">
        <v>6.6070579605168142E-2</v>
      </c>
      <c r="Q143" s="11">
        <v>8.1480757806393668E-3</v>
      </c>
      <c r="R143" s="11">
        <v>0.51509685222820178</v>
      </c>
      <c r="S143" s="11">
        <v>6.2412012799853145E-2</v>
      </c>
      <c r="T143" s="11">
        <v>2.6741582105121894E-2</v>
      </c>
      <c r="U143" s="11">
        <v>8.2872266937425425E-3</v>
      </c>
      <c r="V143" s="11">
        <v>2.2350681722300529E-2</v>
      </c>
      <c r="W143" s="11">
        <v>0.29595513342627872</v>
      </c>
      <c r="X143" s="11">
        <v>0.34602574806486708</v>
      </c>
      <c r="Y143" s="11">
        <v>3.0525183449092719E-3</v>
      </c>
      <c r="Z143" s="12">
        <v>-5.4542534446588853E-4</v>
      </c>
      <c r="AA143" s="14">
        <f t="array" ref="AA143">IFERROR(1/(1/_xlfn.STDEV.P(IF($B138:$Z138=1,$B143:$Z143))),1)</f>
        <v>0.10425509602107687</v>
      </c>
    </row>
    <row r="144" spans="1:27" x14ac:dyDescent="0.2">
      <c r="A144" s="10" t="s">
        <v>30</v>
      </c>
      <c r="B144" s="11">
        <v>3.5172520959737062E-3</v>
      </c>
      <c r="C144" s="11">
        <v>-3.5547983775385428E-2</v>
      </c>
      <c r="D144" s="11">
        <v>-3.7535343192429461E-3</v>
      </c>
      <c r="E144" s="11">
        <v>-4.4552825446252343E-3</v>
      </c>
      <c r="F144" s="11">
        <v>-9.9078929649692504E-2</v>
      </c>
      <c r="G144" s="11">
        <v>-4.2790968694637497E-3</v>
      </c>
      <c r="H144" s="11">
        <v>1.0968666642981884E-3</v>
      </c>
      <c r="I144" s="11">
        <v>-2.7779892323714739E-3</v>
      </c>
      <c r="J144" s="11">
        <v>1.3318759598944699E-2</v>
      </c>
      <c r="K144" s="11">
        <v>-2.0544998960766891E-2</v>
      </c>
      <c r="L144" s="11">
        <v>-8.8595121358828691E-3</v>
      </c>
      <c r="M144" s="11">
        <v>-6.7583739535853407E-2</v>
      </c>
      <c r="N144" s="11">
        <v>-6.898474884782034E-2</v>
      </c>
      <c r="O144" s="11">
        <v>0.24573271733351221</v>
      </c>
      <c r="P144" s="11">
        <v>-7.929420394831856E-3</v>
      </c>
      <c r="Q144" s="11">
        <v>-6.8451924219360638E-2</v>
      </c>
      <c r="R144" s="11">
        <v>-0.27110314777179823</v>
      </c>
      <c r="S144" s="11">
        <v>-7.6879872001468551E-3</v>
      </c>
      <c r="T144" s="11">
        <v>-4.0258417894878107E-2</v>
      </c>
      <c r="U144" s="11">
        <v>-2.7612773306257457E-2</v>
      </c>
      <c r="V144" s="11">
        <v>-3.7649318277699469E-2</v>
      </c>
      <c r="W144" s="11">
        <v>8.0955133426278719E-2</v>
      </c>
      <c r="X144" s="11">
        <v>0.21402574806486707</v>
      </c>
      <c r="Y144" s="11">
        <v>-8.5947481655090738E-2</v>
      </c>
      <c r="Z144" s="12">
        <v>-2.4545425344465889E-2</v>
      </c>
      <c r="AA144" s="14">
        <f t="array" ref="AA144">IFERROR(1/(1/_xlfn.STDEV.P(IF($B138:$Z138=1,$B144:$Z144))),1)</f>
        <v>6.1027798635020211E-2</v>
      </c>
    </row>
    <row r="145" spans="1:27" x14ac:dyDescent="0.2">
      <c r="A145" s="15" t="s">
        <v>31</v>
      </c>
      <c r="B145" s="16">
        <v>21.821999999999999</v>
      </c>
      <c r="C145" s="16">
        <v>21.1</v>
      </c>
      <c r="D145" s="16">
        <v>5.5774999999999997</v>
      </c>
      <c r="E145" s="16">
        <v>17.350000000000001</v>
      </c>
      <c r="F145" s="16">
        <v>12.3225</v>
      </c>
      <c r="G145" s="16">
        <v>19.41</v>
      </c>
      <c r="H145" s="16">
        <v>8.6999999999999993</v>
      </c>
      <c r="I145" s="16">
        <v>7.52</v>
      </c>
      <c r="J145" s="16">
        <v>11.885</v>
      </c>
      <c r="K145" s="16">
        <v>3.2</v>
      </c>
      <c r="L145" s="16">
        <v>7.1749999999999998</v>
      </c>
      <c r="M145" s="16">
        <v>15.68</v>
      </c>
      <c r="N145" s="16">
        <v>8.9525000000000006</v>
      </c>
      <c r="O145" s="16">
        <v>45.62</v>
      </c>
      <c r="P145" s="16">
        <v>15.63</v>
      </c>
      <c r="Q145" s="16">
        <v>8.1300000000000008</v>
      </c>
      <c r="R145" s="16">
        <v>31.557500000000001</v>
      </c>
      <c r="S145" s="16">
        <v>5.55</v>
      </c>
      <c r="T145" s="16">
        <v>5.5125000000000002</v>
      </c>
      <c r="U145" s="16">
        <v>6.0350000000000001</v>
      </c>
      <c r="V145" s="16">
        <v>9.6999999999999993</v>
      </c>
      <c r="W145" s="16">
        <v>44.673400000000001</v>
      </c>
      <c r="X145" s="16">
        <v>1</v>
      </c>
      <c r="Y145" s="16">
        <v>9.9550000000000001</v>
      </c>
      <c r="Z145" s="17">
        <v>10.84</v>
      </c>
      <c r="AA145" s="18">
        <f>AVERAGEIF($B138:$Z138,1,$B145:$Z145)</f>
        <v>12.140474999999999</v>
      </c>
    </row>
    <row r="146" spans="1:27" x14ac:dyDescent="0.2">
      <c r="A146" s="5">
        <v>44805</v>
      </c>
      <c r="B146" s="2">
        <v>1</v>
      </c>
      <c r="C146" s="3">
        <v>1</v>
      </c>
      <c r="D146" s="2">
        <v>1</v>
      </c>
      <c r="E146" s="2">
        <v>1</v>
      </c>
      <c r="F146" s="2">
        <v>1</v>
      </c>
      <c r="G146" s="2">
        <v>1</v>
      </c>
      <c r="H146" s="2">
        <v>1</v>
      </c>
      <c r="I146" s="2">
        <v>1</v>
      </c>
      <c r="J146" s="2">
        <v>1</v>
      </c>
      <c r="K146" s="2">
        <v>1</v>
      </c>
      <c r="L146" s="2">
        <v>1</v>
      </c>
      <c r="M146" s="2">
        <v>1</v>
      </c>
      <c r="N146" s="2">
        <v>1</v>
      </c>
      <c r="O146" s="2">
        <v>0</v>
      </c>
      <c r="P146" s="2">
        <v>1</v>
      </c>
      <c r="Q146" s="2">
        <v>1</v>
      </c>
      <c r="R146" s="2">
        <v>1</v>
      </c>
      <c r="S146" s="2">
        <v>1</v>
      </c>
      <c r="T146" s="2">
        <v>1</v>
      </c>
      <c r="U146" s="2">
        <v>1</v>
      </c>
      <c r="V146" s="2">
        <v>1</v>
      </c>
      <c r="W146" s="2">
        <v>0</v>
      </c>
      <c r="X146" s="2">
        <v>0</v>
      </c>
      <c r="Y146" s="2">
        <v>0</v>
      </c>
      <c r="Z146" s="2">
        <v>0</v>
      </c>
      <c r="AA146" s="1"/>
    </row>
    <row r="147" spans="1:27" x14ac:dyDescent="0.2">
      <c r="A147" s="6" t="s">
        <v>26</v>
      </c>
      <c r="B147" s="7">
        <v>1</v>
      </c>
      <c r="C147" s="7">
        <v>1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1</v>
      </c>
      <c r="K147" s="7">
        <v>1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1</v>
      </c>
      <c r="Z147" s="8">
        <v>0</v>
      </c>
      <c r="AA147" s="9"/>
    </row>
    <row r="148" spans="1:27" x14ac:dyDescent="0.2">
      <c r="A148" s="10" t="s">
        <v>27</v>
      </c>
      <c r="B148" s="11">
        <v>-8.705638804457283E-2</v>
      </c>
      <c r="C148" s="11">
        <v>-0.10137814770912967</v>
      </c>
      <c r="D148" s="11">
        <v>3.3436760189699433E-2</v>
      </c>
      <c r="E148" s="11">
        <v>-0.15294385546594769</v>
      </c>
      <c r="F148" s="11">
        <v>0.15592102540445252</v>
      </c>
      <c r="G148" s="11">
        <v>-8.2090608483619265E-2</v>
      </c>
      <c r="H148" s="11">
        <v>4.8898326435027561E-2</v>
      </c>
      <c r="I148" s="11">
        <v>-2.3919198225262561E-2</v>
      </c>
      <c r="J148" s="11">
        <v>6.8047803075590441E-2</v>
      </c>
      <c r="K148" s="11">
        <v>7.986369505077473E-3</v>
      </c>
      <c r="L148" s="11">
        <v>2.684725679792721E-2</v>
      </c>
      <c r="M148" s="11">
        <v>-6.0670128886427532E-3</v>
      </c>
      <c r="N148" s="11">
        <v>7.2870283576869754E-2</v>
      </c>
      <c r="O148" s="11">
        <v>0.46110416451601721</v>
      </c>
      <c r="P148" s="11">
        <v>-1.7299798182118353E-2</v>
      </c>
      <c r="Q148" s="11">
        <v>-4.5834428247439662E-2</v>
      </c>
      <c r="R148" s="11">
        <v>-0.18402621152807841</v>
      </c>
      <c r="S148" s="11">
        <v>3.2005989729151141E-2</v>
      </c>
      <c r="T148" s="11">
        <v>4.1923119241426443E-2</v>
      </c>
      <c r="U148" s="11">
        <v>3.1512114409808722E-2</v>
      </c>
      <c r="V148" s="11">
        <v>-7.5787210084670042E-2</v>
      </c>
      <c r="W148" s="11">
        <v>-2.0904444072093686E-2</v>
      </c>
      <c r="X148" s="11">
        <v>9.6587230488919706E-2</v>
      </c>
      <c r="Y148" s="11">
        <v>-4.5812666729181384E-2</v>
      </c>
      <c r="Z148" s="12">
        <v>-0.22041885874142386</v>
      </c>
      <c r="AA148" s="13"/>
    </row>
    <row r="149" spans="1:27" x14ac:dyDescent="0.2">
      <c r="A149" s="10" t="str">
        <f>'[1]Dashboard (Model)'!$C$1</f>
        <v>Conditional REER</v>
      </c>
      <c r="B149" s="11">
        <f t="shared" ref="B149:Z149" si="18">B148*IF(OR($A149="REER",SIGN((2*B147-1)*B148)=-1),1*NOT(AND($A149="Conditional REER",B148&gt;0)),0)</f>
        <v>-8.705638804457283E-2</v>
      </c>
      <c r="C149" s="11">
        <f t="shared" si="18"/>
        <v>-0.10137814770912967</v>
      </c>
      <c r="D149" s="11">
        <f t="shared" si="18"/>
        <v>0</v>
      </c>
      <c r="E149" s="11">
        <f t="shared" si="18"/>
        <v>0</v>
      </c>
      <c r="F149" s="11">
        <f t="shared" si="18"/>
        <v>0</v>
      </c>
      <c r="G149" s="11">
        <f t="shared" si="18"/>
        <v>0</v>
      </c>
      <c r="H149" s="11">
        <f t="shared" si="18"/>
        <v>0</v>
      </c>
      <c r="I149" s="11">
        <f t="shared" si="18"/>
        <v>0</v>
      </c>
      <c r="J149" s="11">
        <f t="shared" si="18"/>
        <v>0</v>
      </c>
      <c r="K149" s="11">
        <f t="shared" si="18"/>
        <v>0</v>
      </c>
      <c r="L149" s="11">
        <f t="shared" si="18"/>
        <v>0</v>
      </c>
      <c r="M149" s="11">
        <f t="shared" si="18"/>
        <v>0</v>
      </c>
      <c r="N149" s="11">
        <f t="shared" si="18"/>
        <v>0</v>
      </c>
      <c r="O149" s="11">
        <f t="shared" si="18"/>
        <v>0</v>
      </c>
      <c r="P149" s="11">
        <f t="shared" si="18"/>
        <v>0</v>
      </c>
      <c r="Q149" s="11">
        <f t="shared" si="18"/>
        <v>0</v>
      </c>
      <c r="R149" s="11">
        <f t="shared" si="18"/>
        <v>0</v>
      </c>
      <c r="S149" s="11">
        <f t="shared" si="18"/>
        <v>0</v>
      </c>
      <c r="T149" s="11">
        <f t="shared" si="18"/>
        <v>0</v>
      </c>
      <c r="U149" s="11">
        <f t="shared" si="18"/>
        <v>0</v>
      </c>
      <c r="V149" s="11">
        <f t="shared" si="18"/>
        <v>0</v>
      </c>
      <c r="W149" s="11">
        <f t="shared" si="18"/>
        <v>0</v>
      </c>
      <c r="X149" s="11">
        <f t="shared" si="18"/>
        <v>0</v>
      </c>
      <c r="Y149" s="11">
        <f t="shared" si="18"/>
        <v>-4.5812666729181384E-2</v>
      </c>
      <c r="Z149" s="12">
        <f t="shared" si="18"/>
        <v>0</v>
      </c>
      <c r="AA149" s="14">
        <f t="array" ref="AA149">IFERROR(1/(1/_xlfn.STDEV.P(IF($B146:$Z146=1,$B149:$Z149))),1)</f>
        <v>2.8355744408378424E-2</v>
      </c>
    </row>
    <row r="150" spans="1:27" x14ac:dyDescent="0.2">
      <c r="A150" s="10" t="s">
        <v>28</v>
      </c>
      <c r="B150" s="11">
        <v>-2.9211034810230842E-3</v>
      </c>
      <c r="C150" s="11">
        <v>-2.0500916233256269E-2</v>
      </c>
      <c r="D150" s="11">
        <v>9.1857122645836991E-3</v>
      </c>
      <c r="E150" s="11">
        <v>-6.3629017377084414E-4</v>
      </c>
      <c r="F150" s="11">
        <v>-2.9397076584697222E-2</v>
      </c>
      <c r="G150" s="11">
        <v>-4.0596661198918152E-2</v>
      </c>
      <c r="H150" s="11">
        <v>1.1972079761030544E-2</v>
      </c>
      <c r="I150" s="11">
        <v>1.8781811693556036E-3</v>
      </c>
      <c r="J150" s="11">
        <v>-8.661771734473387E-3</v>
      </c>
      <c r="K150" s="11">
        <v>6.8822256762628231E-3</v>
      </c>
      <c r="L150" s="11">
        <v>-3.6793999279345117E-2</v>
      </c>
      <c r="M150" s="11">
        <v>-3.1006693885301941E-2</v>
      </c>
      <c r="N150" s="11">
        <v>-1.4784151389710226E-2</v>
      </c>
      <c r="O150" s="11">
        <v>4.3473364117580807E-2</v>
      </c>
      <c r="P150" s="11">
        <v>-2.6193843970415192E-3</v>
      </c>
      <c r="Q150" s="11">
        <v>-2.3518623192129363E-2</v>
      </c>
      <c r="R150" s="11">
        <v>-3.618424280485532E-2</v>
      </c>
      <c r="S150" s="11">
        <v>-2.2405005612280596E-2</v>
      </c>
      <c r="T150" s="11">
        <v>-1.3098665699380573E-2</v>
      </c>
      <c r="U150" s="11">
        <v>-5.3612992651097119E-3</v>
      </c>
      <c r="V150" s="11">
        <v>-1.4400617391720143E-2</v>
      </c>
      <c r="W150" s="11">
        <v>-7.0119848465159977E-3</v>
      </c>
      <c r="X150" s="11">
        <v>1.0639798289219404E-2</v>
      </c>
      <c r="Y150" s="11">
        <v>-2.2031003203430682E-2</v>
      </c>
      <c r="Z150" s="12">
        <v>-1.4258453095562829E-2</v>
      </c>
      <c r="AA150" s="14">
        <f t="array" ref="AA150">IFERROR(1/(1/_xlfn.STDEV.P(IF($B146:$Z146=1,$B150:$Z150))),1)</f>
        <v>1.5624173407458041E-2</v>
      </c>
    </row>
    <row r="151" spans="1:27" x14ac:dyDescent="0.2">
      <c r="A151" s="10" t="s">
        <v>29</v>
      </c>
      <c r="B151" s="11">
        <v>0.1180876259545383</v>
      </c>
      <c r="C151" s="11">
        <v>0.10403301013406764</v>
      </c>
      <c r="D151" s="11">
        <v>2.4118961261724768E-2</v>
      </c>
      <c r="E151" s="11">
        <v>9.4688759675407436E-2</v>
      </c>
      <c r="F151" s="11">
        <v>7.0697676804114318E-2</v>
      </c>
      <c r="G151" s="11">
        <v>0.12256355463601257</v>
      </c>
      <c r="H151" s="11">
        <v>4.1595167479495869E-2</v>
      </c>
      <c r="I151" s="11">
        <v>3.4673230757654154E-2</v>
      </c>
      <c r="J151" s="11">
        <v>9.9923115987971892E-2</v>
      </c>
      <c r="K151" s="11">
        <v>6.7796591832238032E-2</v>
      </c>
      <c r="L151" s="11">
        <v>5.7144376406722784E-2</v>
      </c>
      <c r="M151" s="11">
        <v>9.031348153867659E-2</v>
      </c>
      <c r="N151" s="11">
        <v>7.9597914622642485E-2</v>
      </c>
      <c r="O151" s="11">
        <v>0.44835309960160102</v>
      </c>
      <c r="P151" s="11">
        <v>6.3815421723727728E-2</v>
      </c>
      <c r="Q151" s="11">
        <v>1.22064674176652E-2</v>
      </c>
      <c r="R151" s="11">
        <v>0.37098096550015619</v>
      </c>
      <c r="S151" s="11">
        <v>6.3018506244746697E-2</v>
      </c>
      <c r="T151" s="11">
        <v>2.8241732831003202E-2</v>
      </c>
      <c r="U151" s="11">
        <v>7.349442888261986E-3</v>
      </c>
      <c r="V151" s="11">
        <v>2.4836283831882158E-2</v>
      </c>
      <c r="W151" s="11">
        <v>0.30609304077486088</v>
      </c>
      <c r="X151" s="11">
        <v>0.48300585648524552</v>
      </c>
      <c r="Y151" s="11">
        <v>6.9930498776155977E-3</v>
      </c>
      <c r="Z151" s="12">
        <v>-1.5929021109915798E-3</v>
      </c>
      <c r="AA151" s="14">
        <f t="array" ref="AA151">IFERROR(1/(1/_xlfn.STDEV.P(IF($B146:$Z146=1,$B151:$Z151))),1)</f>
        <v>7.5085214628353325E-2</v>
      </c>
    </row>
    <row r="152" spans="1:27" x14ac:dyDescent="0.2">
      <c r="A152" s="10" t="s">
        <v>30</v>
      </c>
      <c r="B152" s="11">
        <v>1.7387625954538296E-2</v>
      </c>
      <c r="C152" s="11">
        <v>-2.696698986593235E-2</v>
      </c>
      <c r="D152" s="11">
        <v>-2.8810387382752324E-3</v>
      </c>
      <c r="E152" s="11">
        <v>-7.4112403245925763E-3</v>
      </c>
      <c r="F152" s="11">
        <v>-0.10430232319588569</v>
      </c>
      <c r="G152" s="11">
        <v>-1.4436445363987431E-2</v>
      </c>
      <c r="H152" s="11">
        <v>-7.8048325205041279E-3</v>
      </c>
      <c r="I152" s="11">
        <v>-9.3267692423458469E-3</v>
      </c>
      <c r="J152" s="11">
        <v>1.8423115987971882E-2</v>
      </c>
      <c r="K152" s="11">
        <v>-1.9603408167761974E-2</v>
      </c>
      <c r="L152" s="11">
        <v>-6.8556235932772224E-3</v>
      </c>
      <c r="M152" s="11">
        <v>-7.0686518461323414E-2</v>
      </c>
      <c r="N152" s="11">
        <v>-7.0002085377357512E-2</v>
      </c>
      <c r="O152" s="11">
        <v>0.297353099601601</v>
      </c>
      <c r="P152" s="11">
        <v>-1.4184578276272272E-2</v>
      </c>
      <c r="Q152" s="11">
        <v>-6.3893532582334808E-2</v>
      </c>
      <c r="R152" s="11">
        <v>-0.42501903449984374</v>
      </c>
      <c r="S152" s="11">
        <v>-4.0814937552533072E-3</v>
      </c>
      <c r="T152" s="11">
        <v>-4.1758267168996797E-2</v>
      </c>
      <c r="U152" s="11">
        <v>-2.6250557111738012E-2</v>
      </c>
      <c r="V152" s="11">
        <v>-3.8163716168117839E-2</v>
      </c>
      <c r="W152" s="11">
        <v>8.4093040774860878E-2</v>
      </c>
      <c r="X152" s="11">
        <v>0.34700585648524551</v>
      </c>
      <c r="Y152" s="11">
        <v>-8.4006950122384405E-2</v>
      </c>
      <c r="Z152" s="12">
        <v>-2.7592902110991583E-2</v>
      </c>
      <c r="AA152" s="14">
        <f t="array" ref="AA152">IFERROR(1/(1/_xlfn.STDEV.P(IF($B146:$Z146=1,$B152:$Z152))),1)</f>
        <v>9.2115936470050841E-2</v>
      </c>
    </row>
    <row r="153" spans="1:27" x14ac:dyDescent="0.2">
      <c r="A153" s="15" t="s">
        <v>31</v>
      </c>
      <c r="B153" s="16">
        <v>22.175000000000001</v>
      </c>
      <c r="C153" s="16">
        <v>22.36</v>
      </c>
      <c r="D153" s="16">
        <v>5.6849999999999996</v>
      </c>
      <c r="E153" s="16">
        <v>17.63</v>
      </c>
      <c r="F153" s="16">
        <v>11.7575</v>
      </c>
      <c r="G153" s="16">
        <v>18.88</v>
      </c>
      <c r="H153" s="16">
        <v>7.9249999999999998</v>
      </c>
      <c r="I153" s="16">
        <v>7.65</v>
      </c>
      <c r="J153" s="16">
        <v>12.055</v>
      </c>
      <c r="K153" s="16">
        <v>4.8949999999999996</v>
      </c>
      <c r="L153" s="16">
        <v>6.85</v>
      </c>
      <c r="M153" s="16">
        <v>15.025</v>
      </c>
      <c r="N153" s="16">
        <v>9.1125000000000007</v>
      </c>
      <c r="O153" s="16">
        <v>36.887500000000003</v>
      </c>
      <c r="P153" s="16">
        <v>15.56</v>
      </c>
      <c r="Q153" s="16">
        <v>8.3249999999999993</v>
      </c>
      <c r="R153" s="16">
        <v>22.287500000000001</v>
      </c>
      <c r="S153" s="16">
        <v>5.45</v>
      </c>
      <c r="T153" s="16">
        <v>5.36</v>
      </c>
      <c r="U153" s="16">
        <v>6.0175000000000001</v>
      </c>
      <c r="V153" s="16">
        <v>9.6999999999999993</v>
      </c>
      <c r="W153" s="16">
        <v>44.016300000000001</v>
      </c>
      <c r="X153" s="16">
        <v>1</v>
      </c>
      <c r="Y153" s="16">
        <v>10.715</v>
      </c>
      <c r="Z153" s="17">
        <v>11.8575</v>
      </c>
      <c r="AA153" s="18">
        <f>AVERAGEIF($B146:$Z146,1,$B153:$Z153)</f>
        <v>11.734999999999999</v>
      </c>
    </row>
    <row r="154" spans="1:27" x14ac:dyDescent="0.2">
      <c r="A154" s="5">
        <v>44837</v>
      </c>
      <c r="B154" s="2">
        <v>1</v>
      </c>
      <c r="C154" s="3">
        <v>1</v>
      </c>
      <c r="D154" s="2">
        <v>1</v>
      </c>
      <c r="E154" s="2">
        <v>1</v>
      </c>
      <c r="F154" s="2">
        <v>1</v>
      </c>
      <c r="G154" s="2">
        <v>1</v>
      </c>
      <c r="H154" s="2">
        <v>1</v>
      </c>
      <c r="I154" s="2">
        <v>1</v>
      </c>
      <c r="J154" s="2">
        <v>1</v>
      </c>
      <c r="K154" s="2">
        <v>1</v>
      </c>
      <c r="L154" s="2">
        <v>1</v>
      </c>
      <c r="M154" s="2">
        <v>1</v>
      </c>
      <c r="N154" s="2">
        <v>1</v>
      </c>
      <c r="O154" s="2">
        <v>0</v>
      </c>
      <c r="P154" s="2">
        <v>1</v>
      </c>
      <c r="Q154" s="2">
        <v>1</v>
      </c>
      <c r="R154" s="2">
        <v>1</v>
      </c>
      <c r="S154" s="2">
        <v>1</v>
      </c>
      <c r="T154" s="2">
        <v>1</v>
      </c>
      <c r="U154" s="2">
        <v>1</v>
      </c>
      <c r="V154" s="2">
        <v>1</v>
      </c>
      <c r="W154" s="2">
        <v>0</v>
      </c>
      <c r="X154" s="2">
        <v>0</v>
      </c>
      <c r="Y154" s="2">
        <v>0</v>
      </c>
      <c r="Z154" s="2">
        <v>0</v>
      </c>
      <c r="AA154" s="1"/>
    </row>
    <row r="155" spans="1:27" x14ac:dyDescent="0.2">
      <c r="A155" s="6" t="s">
        <v>26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1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1</v>
      </c>
      <c r="X155" s="7">
        <v>0</v>
      </c>
      <c r="Y155" s="7">
        <v>1</v>
      </c>
      <c r="Z155" s="8">
        <v>0</v>
      </c>
      <c r="AA155" s="9"/>
    </row>
    <row r="156" spans="1:27" x14ac:dyDescent="0.2">
      <c r="A156" s="10" t="s">
        <v>27</v>
      </c>
      <c r="B156" s="11">
        <v>-7.0318128635832533E-2</v>
      </c>
      <c r="C156" s="11">
        <v>-0.10670193441161624</v>
      </c>
      <c r="D156" s="11">
        <v>1.1421312895995239E-2</v>
      </c>
      <c r="E156" s="11">
        <v>-0.13492982496774242</v>
      </c>
      <c r="F156" s="11">
        <v>0.12993690542641279</v>
      </c>
      <c r="G156" s="11">
        <v>-0.12768397002293741</v>
      </c>
      <c r="H156" s="11">
        <v>2.7469681082472386E-2</v>
      </c>
      <c r="I156" s="11">
        <v>-4.8912032102644054E-2</v>
      </c>
      <c r="J156" s="11">
        <v>8.7540201063540213E-2</v>
      </c>
      <c r="K156" s="11">
        <v>-2.1100455818946151E-2</v>
      </c>
      <c r="L156" s="11">
        <v>9.1404618485064759E-3</v>
      </c>
      <c r="M156" s="11">
        <v>-2.5281454297736095E-2</v>
      </c>
      <c r="N156" s="11">
        <v>3.7818198595881203E-2</v>
      </c>
      <c r="O156" s="11">
        <v>0.40096347200487581</v>
      </c>
      <c r="P156" s="11">
        <v>-3.1355344130148288E-2</v>
      </c>
      <c r="Q156" s="11">
        <v>-5.0610589443219056E-2</v>
      </c>
      <c r="R156" s="11">
        <v>-0.19820595122288931</v>
      </c>
      <c r="S156" s="11">
        <v>2.6274774897858233E-2</v>
      </c>
      <c r="T156" s="11">
        <v>6.0689667371708778E-2</v>
      </c>
      <c r="U156" s="11">
        <v>2.3032601686403531E-3</v>
      </c>
      <c r="V156" s="11">
        <v>-0.1052858798913312</v>
      </c>
      <c r="W156" s="11">
        <v>2.5739479460962222E-4</v>
      </c>
      <c r="X156" s="11">
        <v>0.10080634151313506</v>
      </c>
      <c r="Y156" s="11">
        <v>-4.5989547318675217E-2</v>
      </c>
      <c r="Z156" s="12">
        <v>-0.19333140367939572</v>
      </c>
      <c r="AA156" s="13"/>
    </row>
    <row r="157" spans="1:27" x14ac:dyDescent="0.2">
      <c r="A157" s="10" t="str">
        <f>'[1]Dashboard (Model)'!$C$1</f>
        <v>Conditional REER</v>
      </c>
      <c r="B157" s="11">
        <f t="shared" ref="B157:Z157" si="19">B156*IF(OR($A157="REER",SIGN((2*B155-1)*B156)=-1),1*NOT(AND($A157="Conditional REER",B156&gt;0)),0)</f>
        <v>0</v>
      </c>
      <c r="C157" s="11">
        <f t="shared" si="19"/>
        <v>0</v>
      </c>
      <c r="D157" s="11">
        <f t="shared" si="19"/>
        <v>0</v>
      </c>
      <c r="E157" s="11">
        <f t="shared" si="19"/>
        <v>0</v>
      </c>
      <c r="F157" s="11">
        <f t="shared" si="19"/>
        <v>0</v>
      </c>
      <c r="G157" s="11">
        <f t="shared" si="19"/>
        <v>0</v>
      </c>
      <c r="H157" s="11">
        <f t="shared" si="19"/>
        <v>0</v>
      </c>
      <c r="I157" s="11">
        <f t="shared" si="19"/>
        <v>0</v>
      </c>
      <c r="J157" s="11">
        <f t="shared" si="19"/>
        <v>0</v>
      </c>
      <c r="K157" s="11">
        <f t="shared" si="19"/>
        <v>0</v>
      </c>
      <c r="L157" s="11">
        <f t="shared" si="19"/>
        <v>0</v>
      </c>
      <c r="M157" s="11">
        <f t="shared" si="19"/>
        <v>0</v>
      </c>
      <c r="N157" s="11">
        <f t="shared" si="19"/>
        <v>0</v>
      </c>
      <c r="O157" s="11">
        <f t="shared" si="19"/>
        <v>0</v>
      </c>
      <c r="P157" s="11">
        <f t="shared" si="19"/>
        <v>0</v>
      </c>
      <c r="Q157" s="11">
        <f t="shared" si="19"/>
        <v>0</v>
      </c>
      <c r="R157" s="11">
        <f t="shared" si="19"/>
        <v>0</v>
      </c>
      <c r="S157" s="11">
        <f t="shared" si="19"/>
        <v>0</v>
      </c>
      <c r="T157" s="11">
        <f t="shared" si="19"/>
        <v>0</v>
      </c>
      <c r="U157" s="11">
        <f t="shared" si="19"/>
        <v>0</v>
      </c>
      <c r="V157" s="11">
        <f t="shared" si="19"/>
        <v>0</v>
      </c>
      <c r="W157" s="11">
        <f t="shared" si="19"/>
        <v>0</v>
      </c>
      <c r="X157" s="11">
        <f t="shared" si="19"/>
        <v>0</v>
      </c>
      <c r="Y157" s="11">
        <f t="shared" si="19"/>
        <v>-4.5989547318675217E-2</v>
      </c>
      <c r="Z157" s="12">
        <f t="shared" si="19"/>
        <v>0</v>
      </c>
      <c r="AA157" s="14">
        <f t="array" ref="AA157">IFERROR(1/(1/_xlfn.STDEV.P(IF($B154:$Z154=1,$B157:$Z157))),1)</f>
        <v>1</v>
      </c>
    </row>
    <row r="158" spans="1:27" x14ac:dyDescent="0.2">
      <c r="A158" s="10" t="s">
        <v>28</v>
      </c>
      <c r="B158" s="11">
        <v>-4.4127307904816742E-3</v>
      </c>
      <c r="C158" s="11">
        <v>-9.4619613384259709E-3</v>
      </c>
      <c r="D158" s="11">
        <v>6.366279402526087E-3</v>
      </c>
      <c r="E158" s="11">
        <v>3.8177410426250766E-3</v>
      </c>
      <c r="F158" s="11">
        <v>-6.7294512663764747E-3</v>
      </c>
      <c r="G158" s="11">
        <v>-1.2069277653732424E-2</v>
      </c>
      <c r="H158" s="11">
        <v>4.1312106217640593E-3</v>
      </c>
      <c r="I158" s="11">
        <v>-6.7077898905557E-3</v>
      </c>
      <c r="J158" s="11">
        <v>-6.4963288008550394E-3</v>
      </c>
      <c r="K158" s="11">
        <v>-7.1961800500786243E-3</v>
      </c>
      <c r="L158" s="11">
        <v>-1.8523875499256499E-2</v>
      </c>
      <c r="M158" s="11">
        <v>-4.8957937713634625E-3</v>
      </c>
      <c r="N158" s="11">
        <v>-7.3920756948551193E-3</v>
      </c>
      <c r="O158" s="11">
        <v>2.3200810902128614E-2</v>
      </c>
      <c r="P158" s="11">
        <v>-1.4049425402313626E-2</v>
      </c>
      <c r="Q158" s="11">
        <v>-2.0158819878968025E-2</v>
      </c>
      <c r="R158" s="11">
        <v>-2.2814471734586731E-2</v>
      </c>
      <c r="S158" s="11">
        <v>-1.6449244626737653E-2</v>
      </c>
      <c r="T158" s="11">
        <v>-6.5493328496902953E-3</v>
      </c>
      <c r="U158" s="11">
        <v>-2.484504537489864E-3</v>
      </c>
      <c r="V158" s="11">
        <v>-1.3789008158867166E-2</v>
      </c>
      <c r="W158" s="11">
        <v>-5.2577391721559726E-3</v>
      </c>
      <c r="X158" s="11">
        <v>1.7320601866171116E-3</v>
      </c>
      <c r="Y158" s="11">
        <v>-1.0432470041837519E-2</v>
      </c>
      <c r="Z158" s="12">
        <v>-8.7495053086408259E-3</v>
      </c>
      <c r="AA158" s="14">
        <f t="array" ref="AA158">IFERROR(1/(1/_xlfn.STDEV.P(IF($B154:$Z154=1,$B158:$Z158))),1)</f>
        <v>7.7179581187824375E-3</v>
      </c>
    </row>
    <row r="159" spans="1:27" x14ac:dyDescent="0.2">
      <c r="A159" s="10" t="s">
        <v>29</v>
      </c>
      <c r="B159" s="11">
        <v>0.11600024088590094</v>
      </c>
      <c r="C159" s="11">
        <v>0.10450406070852543</v>
      </c>
      <c r="D159" s="11">
        <v>2.7685496217053563E-2</v>
      </c>
      <c r="E159" s="11">
        <v>0.10161046572498028</v>
      </c>
      <c r="F159" s="11">
        <v>6.1956635684666243E-2</v>
      </c>
      <c r="G159" s="11">
        <v>0.13428140024590612</v>
      </c>
      <c r="H159" s="11">
        <v>5.7654623389988835E-2</v>
      </c>
      <c r="I159" s="11">
        <v>4.8957004823867181E-2</v>
      </c>
      <c r="J159" s="11">
        <v>0.10011303895128665</v>
      </c>
      <c r="K159" s="11">
        <v>7.5939697907874415E-2</v>
      </c>
      <c r="L159" s="11">
        <v>7.1130942235143851E-2</v>
      </c>
      <c r="M159" s="11">
        <v>0.10085403410497137</v>
      </c>
      <c r="N159" s="11">
        <v>8.2789963907110312E-2</v>
      </c>
      <c r="O159" s="11">
        <v>0.52700600792158592</v>
      </c>
      <c r="P159" s="11">
        <v>6.9246664763687071E-2</v>
      </c>
      <c r="Q159" s="11">
        <v>1.4609718303033131E-2</v>
      </c>
      <c r="R159" s="11">
        <v>0.50218786906326229</v>
      </c>
      <c r="S159" s="11">
        <v>7.6724007303005104E-2</v>
      </c>
      <c r="T159" s="11">
        <v>3.2807690153672575E-2</v>
      </c>
      <c r="U159" s="11">
        <v>2.5620021499835888E-2</v>
      </c>
      <c r="V159" s="11">
        <v>2.2782436602397555E-2</v>
      </c>
      <c r="W159" s="11">
        <v>0.30437262732309128</v>
      </c>
      <c r="X159" s="11">
        <v>0.48410095959619148</v>
      </c>
      <c r="Y159" s="11">
        <v>8.4983234987379142E-3</v>
      </c>
      <c r="Z159" s="12">
        <v>-4.3253313902952284E-3</v>
      </c>
      <c r="AA159" s="14">
        <f t="array" ref="AA159">IFERROR(1/(1/_xlfn.STDEV.P(IF($B154:$Z154=1,$B159:$Z159))),1)</f>
        <v>9.9823304848551314E-2</v>
      </c>
    </row>
    <row r="160" spans="1:27" x14ac:dyDescent="0.2">
      <c r="A160" s="10" t="s">
        <v>30</v>
      </c>
      <c r="B160" s="11">
        <v>2.8700240885900941E-2</v>
      </c>
      <c r="C160" s="11">
        <v>-3.6495939291474572E-2</v>
      </c>
      <c r="D160" s="11">
        <v>2.6854962170535625E-3</v>
      </c>
      <c r="E160" s="11">
        <v>-6.7895342750197152E-3</v>
      </c>
      <c r="F160" s="11">
        <v>-0.11004336431533375</v>
      </c>
      <c r="G160" s="11">
        <v>-2.1718599754093883E-2</v>
      </c>
      <c r="H160" s="11">
        <v>1.0754623389988839E-2</v>
      </c>
      <c r="I160" s="11">
        <v>1.9570048238671768E-3</v>
      </c>
      <c r="J160" s="11">
        <v>1.3113038951286651E-2</v>
      </c>
      <c r="K160" s="11">
        <v>-8.0603020921255902E-3</v>
      </c>
      <c r="L160" s="11">
        <v>8.1309422351438527E-3</v>
      </c>
      <c r="M160" s="11">
        <v>-7.1145965895028612E-2</v>
      </c>
      <c r="N160" s="11">
        <v>-7.0410036092889691E-2</v>
      </c>
      <c r="O160" s="11">
        <v>0.38400600792158601</v>
      </c>
      <c r="P160" s="11">
        <v>-6.7533352363129233E-3</v>
      </c>
      <c r="Q160" s="11">
        <v>-6.3990281696966869E-2</v>
      </c>
      <c r="R160" s="11">
        <v>-0.29991213093673763</v>
      </c>
      <c r="S160" s="11">
        <v>6.7240073030051042E-3</v>
      </c>
      <c r="T160" s="11">
        <v>-4.2192309846327429E-2</v>
      </c>
      <c r="U160" s="11">
        <v>-9.7997850016411374E-4</v>
      </c>
      <c r="V160" s="11">
        <v>-3.4217563397602443E-2</v>
      </c>
      <c r="W160" s="11">
        <v>6.6372627323091252E-2</v>
      </c>
      <c r="X160" s="11">
        <v>0.33810095959619146</v>
      </c>
      <c r="Y160" s="11">
        <v>-9.1501676501262091E-2</v>
      </c>
      <c r="Z160" s="12">
        <v>-3.4325331390295227E-2</v>
      </c>
      <c r="AA160" s="14">
        <f t="array" ref="AA160">IFERROR(1/(1/_xlfn.STDEV.P(IF($B154:$Z154=1,$B160:$Z160))),1)</f>
        <v>6.9918455359865725E-2</v>
      </c>
    </row>
    <row r="161" spans="1:27" x14ac:dyDescent="0.2">
      <c r="A161" s="15" t="s">
        <v>31</v>
      </c>
      <c r="B161" s="16">
        <v>21.465</v>
      </c>
      <c r="C161" s="16">
        <v>22.47</v>
      </c>
      <c r="D161" s="16">
        <v>7.86</v>
      </c>
      <c r="E161" s="16">
        <v>17.6875</v>
      </c>
      <c r="F161" s="16">
        <v>13.8025</v>
      </c>
      <c r="G161" s="16">
        <v>22.2075</v>
      </c>
      <c r="H161" s="16">
        <v>10.074999999999999</v>
      </c>
      <c r="I161" s="16">
        <v>7.72</v>
      </c>
      <c r="J161" s="16">
        <v>12.852</v>
      </c>
      <c r="K161" s="16">
        <v>4.8899999999999997</v>
      </c>
      <c r="L161" s="16">
        <v>8.0250000000000004</v>
      </c>
      <c r="M161" s="16">
        <v>19.217500000000001</v>
      </c>
      <c r="N161" s="16">
        <v>11.0075</v>
      </c>
      <c r="O161" s="16">
        <v>30.407499999999999</v>
      </c>
      <c r="P161" s="16">
        <v>16.697500000000002</v>
      </c>
      <c r="Q161" s="16">
        <v>10.31</v>
      </c>
      <c r="R161" s="16">
        <v>20.925000000000001</v>
      </c>
      <c r="S161" s="16">
        <v>7.15</v>
      </c>
      <c r="T161" s="16">
        <v>7.18</v>
      </c>
      <c r="U161" s="16">
        <v>7.9325000000000001</v>
      </c>
      <c r="V161" s="16">
        <v>11.824999999999999</v>
      </c>
      <c r="W161" s="16">
        <v>43.995899999999999</v>
      </c>
      <c r="X161" s="16">
        <v>1</v>
      </c>
      <c r="Y161" s="16">
        <v>12.175000000000001</v>
      </c>
      <c r="Z161" s="17">
        <v>11.89</v>
      </c>
      <c r="AA161" s="18">
        <f>AVERAGEIF($B154:$Z154,1,$B161:$Z161)</f>
        <v>13.064975</v>
      </c>
    </row>
    <row r="162" spans="1:27" x14ac:dyDescent="0.2">
      <c r="A162" s="5">
        <v>44866</v>
      </c>
      <c r="B162" s="2">
        <v>1</v>
      </c>
      <c r="C162" s="3">
        <v>1</v>
      </c>
      <c r="D162" s="2">
        <v>1</v>
      </c>
      <c r="E162" s="2">
        <v>1</v>
      </c>
      <c r="F162" s="2">
        <v>1</v>
      </c>
      <c r="G162" s="2">
        <v>1</v>
      </c>
      <c r="H162" s="2">
        <v>1</v>
      </c>
      <c r="I162" s="2">
        <v>1</v>
      </c>
      <c r="J162" s="2">
        <v>1</v>
      </c>
      <c r="K162" s="2">
        <v>1</v>
      </c>
      <c r="L162" s="2">
        <v>1</v>
      </c>
      <c r="M162" s="2">
        <v>1</v>
      </c>
      <c r="N162" s="2">
        <v>1</v>
      </c>
      <c r="O162" s="2">
        <v>0</v>
      </c>
      <c r="P162" s="2">
        <v>1</v>
      </c>
      <c r="Q162" s="2">
        <v>1</v>
      </c>
      <c r="R162" s="2">
        <v>1</v>
      </c>
      <c r="S162" s="2">
        <v>1</v>
      </c>
      <c r="T162" s="2">
        <v>1</v>
      </c>
      <c r="U162" s="2">
        <v>1</v>
      </c>
      <c r="V162" s="2">
        <v>1</v>
      </c>
      <c r="W162" s="2">
        <v>0</v>
      </c>
      <c r="X162" s="2">
        <v>0</v>
      </c>
      <c r="Y162" s="2">
        <v>0</v>
      </c>
      <c r="Z162" s="2">
        <v>0</v>
      </c>
      <c r="AA162" s="1"/>
    </row>
    <row r="163" spans="1:27" x14ac:dyDescent="0.2">
      <c r="A163" s="6" t="s">
        <v>26</v>
      </c>
      <c r="B163" s="7">
        <v>0</v>
      </c>
      <c r="C163" s="7">
        <v>1</v>
      </c>
      <c r="D163" s="7">
        <v>0</v>
      </c>
      <c r="E163" s="7">
        <v>0</v>
      </c>
      <c r="F163" s="7">
        <v>1</v>
      </c>
      <c r="G163" s="7">
        <v>1</v>
      </c>
      <c r="H163" s="7">
        <v>0</v>
      </c>
      <c r="I163" s="7">
        <v>0</v>
      </c>
      <c r="J163" s="7">
        <v>1</v>
      </c>
      <c r="K163" s="7">
        <v>0</v>
      </c>
      <c r="L163" s="7">
        <v>1</v>
      </c>
      <c r="M163" s="7">
        <v>1</v>
      </c>
      <c r="N163" s="7">
        <v>1</v>
      </c>
      <c r="O163" s="7">
        <v>1</v>
      </c>
      <c r="P163" s="7">
        <v>1</v>
      </c>
      <c r="Q163" s="7">
        <v>1</v>
      </c>
      <c r="R163" s="7">
        <v>0</v>
      </c>
      <c r="S163" s="7">
        <v>0</v>
      </c>
      <c r="T163" s="7">
        <v>1</v>
      </c>
      <c r="U163" s="7">
        <v>0</v>
      </c>
      <c r="V163" s="7">
        <v>1</v>
      </c>
      <c r="W163" s="7">
        <v>1</v>
      </c>
      <c r="X163" s="7">
        <v>0</v>
      </c>
      <c r="Y163" s="7">
        <v>0</v>
      </c>
      <c r="Z163" s="8">
        <v>0</v>
      </c>
      <c r="AA163" s="9"/>
    </row>
    <row r="164" spans="1:27" x14ac:dyDescent="0.2">
      <c r="A164" s="10" t="s">
        <v>27</v>
      </c>
      <c r="B164" s="11">
        <v>-1.0605277959329973E-2</v>
      </c>
      <c r="C164" s="11">
        <v>-2.5984571978792892E-2</v>
      </c>
      <c r="D164" s="11">
        <v>-1.5849569965926458E-2</v>
      </c>
      <c r="E164" s="11">
        <v>-0.17780219858009527</v>
      </c>
      <c r="F164" s="11">
        <v>0.13172069467582914</v>
      </c>
      <c r="G164" s="11">
        <v>-2.6875703806097384E-3</v>
      </c>
      <c r="H164" s="11">
        <v>4.9844907400601102E-2</v>
      </c>
      <c r="I164" s="11">
        <v>-4.1513104686092817E-2</v>
      </c>
      <c r="J164" s="11">
        <v>0.11461384106235073</v>
      </c>
      <c r="K164" s="11">
        <v>1.28005531457136E-2</v>
      </c>
      <c r="L164" s="11">
        <v>3.1306503981539002E-2</v>
      </c>
      <c r="M164" s="11">
        <v>4.4271567806249967E-2</v>
      </c>
      <c r="N164" s="11">
        <v>6.1712988602429908E-2</v>
      </c>
      <c r="O164" s="11">
        <v>0.34623470455012595</v>
      </c>
      <c r="P164" s="11">
        <v>-4.737509004854612E-2</v>
      </c>
      <c r="Q164" s="11">
        <v>-4.4145588684004533E-2</v>
      </c>
      <c r="R164" s="11">
        <v>-0.17090822898679303</v>
      </c>
      <c r="S164" s="11">
        <v>2.5199733131686219E-2</v>
      </c>
      <c r="T164" s="11">
        <v>9.2408098533693694E-2</v>
      </c>
      <c r="U164" s="11">
        <v>2.5111266217778816E-3</v>
      </c>
      <c r="V164" s="11">
        <v>-8.8417346130604146E-2</v>
      </c>
      <c r="W164" s="11">
        <v>1.4452841170147224E-3</v>
      </c>
      <c r="X164" s="11">
        <v>-9.4537619865612932E-2</v>
      </c>
      <c r="Y164" s="11">
        <v>-2.2543886537680025E-2</v>
      </c>
      <c r="Z164" s="12">
        <v>-0.22093942424127166</v>
      </c>
      <c r="AA164" s="13"/>
    </row>
    <row r="165" spans="1:27" x14ac:dyDescent="0.2">
      <c r="A165" s="10" t="str">
        <f>'[1]Dashboard (Model)'!$C$1</f>
        <v>Conditional REER</v>
      </c>
      <c r="B165" s="11">
        <f t="shared" ref="B165:Z165" si="20">B164*IF(OR($A165="REER",SIGN((2*B163-1)*B164)=-1),1*NOT(AND($A165="Conditional REER",B164&gt;0)),0)</f>
        <v>0</v>
      </c>
      <c r="C165" s="11">
        <f t="shared" si="20"/>
        <v>-2.5984571978792892E-2</v>
      </c>
      <c r="D165" s="11">
        <f t="shared" si="20"/>
        <v>0</v>
      </c>
      <c r="E165" s="11">
        <f t="shared" si="20"/>
        <v>0</v>
      </c>
      <c r="F165" s="11">
        <f t="shared" si="20"/>
        <v>0</v>
      </c>
      <c r="G165" s="11">
        <f t="shared" si="20"/>
        <v>-2.6875703806097384E-3</v>
      </c>
      <c r="H165" s="11">
        <f t="shared" si="20"/>
        <v>0</v>
      </c>
      <c r="I165" s="11">
        <f t="shared" si="20"/>
        <v>0</v>
      </c>
      <c r="J165" s="11">
        <f t="shared" si="20"/>
        <v>0</v>
      </c>
      <c r="K165" s="11">
        <f t="shared" si="20"/>
        <v>0</v>
      </c>
      <c r="L165" s="11">
        <f t="shared" si="20"/>
        <v>0</v>
      </c>
      <c r="M165" s="11">
        <f t="shared" si="20"/>
        <v>0</v>
      </c>
      <c r="N165" s="11">
        <f t="shared" si="20"/>
        <v>0</v>
      </c>
      <c r="O165" s="11">
        <f t="shared" si="20"/>
        <v>0</v>
      </c>
      <c r="P165" s="11">
        <f t="shared" si="20"/>
        <v>-4.737509004854612E-2</v>
      </c>
      <c r="Q165" s="11">
        <f t="shared" si="20"/>
        <v>-4.4145588684004533E-2</v>
      </c>
      <c r="R165" s="11">
        <f t="shared" si="20"/>
        <v>0</v>
      </c>
      <c r="S165" s="11">
        <f t="shared" si="20"/>
        <v>0</v>
      </c>
      <c r="T165" s="11">
        <f t="shared" si="20"/>
        <v>0</v>
      </c>
      <c r="U165" s="11">
        <f t="shared" si="20"/>
        <v>0</v>
      </c>
      <c r="V165" s="11">
        <f t="shared" si="20"/>
        <v>-8.8417346130604146E-2</v>
      </c>
      <c r="W165" s="11">
        <f t="shared" si="20"/>
        <v>0</v>
      </c>
      <c r="X165" s="11">
        <f t="shared" si="20"/>
        <v>0</v>
      </c>
      <c r="Y165" s="11">
        <f t="shared" si="20"/>
        <v>0</v>
      </c>
      <c r="Z165" s="12">
        <f t="shared" si="20"/>
        <v>0</v>
      </c>
      <c r="AA165" s="14">
        <f t="array" ref="AA165">IFERROR(1/(1/_xlfn.STDEV.P(IF($B162:$Z162=1,$B165:$Z165))),1)</f>
        <v>2.2931823058999094E-2</v>
      </c>
    </row>
    <row r="166" spans="1:27" x14ac:dyDescent="0.2">
      <c r="A166" s="10" t="s">
        <v>28</v>
      </c>
      <c r="B166" s="11">
        <v>-3.7290682736464882E-3</v>
      </c>
      <c r="C166" s="11">
        <v>-7.5695690707407778E-3</v>
      </c>
      <c r="D166" s="11">
        <v>4.6520642223950599E-3</v>
      </c>
      <c r="E166" s="11">
        <v>4.1358861295104927E-3</v>
      </c>
      <c r="F166" s="11">
        <v>-1.4167265823950483E-3</v>
      </c>
      <c r="G166" s="11">
        <v>-1.4812295302307973E-2</v>
      </c>
      <c r="H166" s="11">
        <v>1.4332771544895743E-3</v>
      </c>
      <c r="I166" s="11">
        <v>-3.7563623387111881E-3</v>
      </c>
      <c r="J166" s="11">
        <v>-1.7014194478429862E-3</v>
      </c>
      <c r="K166" s="11">
        <v>-9.5952501466971731E-3</v>
      </c>
      <c r="L166" s="11">
        <v>-1.9538882375928084E-2</v>
      </c>
      <c r="M166" s="11">
        <v>-4.5990789973414381E-3</v>
      </c>
      <c r="N166" s="11">
        <v>-9.1520937174396581E-3</v>
      </c>
      <c r="O166" s="11">
        <v>2.3200810902128614E-2</v>
      </c>
      <c r="P166" s="11">
        <v>-9.286908316783582E-3</v>
      </c>
      <c r="Q166" s="11">
        <v>-1.798482949986363E-2</v>
      </c>
      <c r="R166" s="11">
        <v>-2.502232383793385E-2</v>
      </c>
      <c r="S166" s="11">
        <v>-1.2226641599950584E-2</v>
      </c>
      <c r="T166" s="11">
        <v>-5.2898457632113748E-3</v>
      </c>
      <c r="U166" s="11">
        <v>-3.6613751078797985E-3</v>
      </c>
      <c r="V166" s="11">
        <v>-1.4400617391720143E-2</v>
      </c>
      <c r="W166" s="11">
        <v>-5.2577391721559726E-3</v>
      </c>
      <c r="X166" s="11">
        <v>-3.2166832037174979E-3</v>
      </c>
      <c r="Y166" s="11">
        <v>-1.1301842545323976E-2</v>
      </c>
      <c r="Z166" s="12">
        <v>-7.7570845676144355E-3</v>
      </c>
      <c r="AA166" s="14">
        <f t="array" ref="AA166">IFERROR(1/(1/_xlfn.STDEV.P(IF($B162:$Z162=1,$B166:$Z166))),1)</f>
        <v>7.6967338383289513E-3</v>
      </c>
    </row>
    <row r="167" spans="1:27" x14ac:dyDescent="0.2">
      <c r="A167" s="10" t="s">
        <v>29</v>
      </c>
      <c r="B167" s="11">
        <v>7.2245881266888023E-2</v>
      </c>
      <c r="C167" s="11">
        <v>5.907965993041997E-2</v>
      </c>
      <c r="D167" s="11">
        <v>-2.1337896346889873E-2</v>
      </c>
      <c r="E167" s="11">
        <v>6.435204137487105E-2</v>
      </c>
      <c r="F167" s="11">
        <v>2.0591509382277495E-2</v>
      </c>
      <c r="G167" s="11">
        <v>0.10142059600129283</v>
      </c>
      <c r="H167" s="11">
        <v>2.0888292344909409E-2</v>
      </c>
      <c r="I167" s="11">
        <v>2.5617105931288187E-3</v>
      </c>
      <c r="J167" s="11">
        <v>6.2039686343255518E-2</v>
      </c>
      <c r="K167" s="11">
        <v>3.4827533461662119E-2</v>
      </c>
      <c r="L167" s="11">
        <v>2.42555095818211E-2</v>
      </c>
      <c r="M167" s="11">
        <v>6.2812959635060839E-2</v>
      </c>
      <c r="N167" s="11">
        <v>3.4199430673011122E-2</v>
      </c>
      <c r="O167" s="11">
        <v>0.41172235118438727</v>
      </c>
      <c r="P167" s="11">
        <v>2.6324997030139356E-2</v>
      </c>
      <c r="Q167" s="11">
        <v>-2.7085588403921501E-2</v>
      </c>
      <c r="R167" s="11">
        <v>0.28467920185899809</v>
      </c>
      <c r="S167" s="11">
        <v>3.9742351830198919E-2</v>
      </c>
      <c r="T167" s="11">
        <v>-2.5240934123376135E-3</v>
      </c>
      <c r="U167" s="11">
        <v>-1.4276094624586788E-2</v>
      </c>
      <c r="V167" s="11">
        <v>-9.1479848736267799E-3</v>
      </c>
      <c r="W167" s="11">
        <v>0.26188706777756643</v>
      </c>
      <c r="X167" s="11">
        <v>9.8390079669771868E-2</v>
      </c>
      <c r="Y167" s="11">
        <v>-2.8056276285770565E-2</v>
      </c>
      <c r="Z167" s="12">
        <v>-4.5157231052523776E-2</v>
      </c>
      <c r="AA167" s="14">
        <f t="array" ref="AA167">IFERROR(1/(1/_xlfn.STDEV.P(IF($B162:$Z162=1,$B167:$Z167))),1)</f>
        <v>6.5058186659186848E-2</v>
      </c>
    </row>
    <row r="168" spans="1:27" x14ac:dyDescent="0.2">
      <c r="A168" s="10" t="s">
        <v>30</v>
      </c>
      <c r="B168" s="11">
        <v>7.962832522765062E-2</v>
      </c>
      <c r="C168" s="11">
        <v>4.3676695590901815E-3</v>
      </c>
      <c r="D168" s="11">
        <v>2.3072810149332046E-2</v>
      </c>
      <c r="E168" s="11">
        <v>3.2571968427363207E-2</v>
      </c>
      <c r="F168" s="11">
        <v>-6.4027545910427031E-2</v>
      </c>
      <c r="G168" s="11">
        <v>-2.0281696747629252E-2</v>
      </c>
      <c r="H168" s="11">
        <v>3.3067366256979813E-2</v>
      </c>
      <c r="I168" s="11">
        <v>3.2349296274172046E-2</v>
      </c>
      <c r="J168" s="11">
        <v>5.5565120466619877E-2</v>
      </c>
      <c r="K168" s="11">
        <v>2.5207305732950824E-2</v>
      </c>
      <c r="L168" s="11">
        <v>2.1852651560021363E-2</v>
      </c>
      <c r="M168" s="11">
        <v>-2.8857893053299666E-2</v>
      </c>
      <c r="N168" s="11">
        <v>-4.5055996809638121E-2</v>
      </c>
      <c r="O168" s="11">
        <v>0.13142845285532712</v>
      </c>
      <c r="P168" s="11">
        <v>3.3166549336368867E-2</v>
      </c>
      <c r="Q168" s="11">
        <v>-1.6155755844775577E-2</v>
      </c>
      <c r="R168" s="11">
        <v>-0.27414421310179127</v>
      </c>
      <c r="S168" s="11">
        <v>3.3047561283136795E-2</v>
      </c>
      <c r="T168" s="11">
        <v>2.4086953960527069E-3</v>
      </c>
      <c r="U168" s="11">
        <v>-8.8963608070468103E-3</v>
      </c>
      <c r="V168" s="11">
        <v>1.0379195936705887E-2</v>
      </c>
      <c r="W168" s="11">
        <v>9.6493662237683742E-2</v>
      </c>
      <c r="X168" s="11">
        <v>6.2535214376452375E-2</v>
      </c>
      <c r="Y168" s="11">
        <v>-4.0291993318139374E-2</v>
      </c>
      <c r="Z168" s="12">
        <v>1.7319058619270633E-3</v>
      </c>
      <c r="AA168" s="14">
        <f t="array" ref="AA168">IFERROR(1/(1/_xlfn.STDEV.P(IF($B162:$Z162=1,$B168:$Z168))),1)</f>
        <v>7.0433588753655116E-2</v>
      </c>
    </row>
    <row r="169" spans="1:27" x14ac:dyDescent="0.2">
      <c r="A169" s="15" t="s">
        <v>31</v>
      </c>
      <c r="B169" s="16">
        <v>20.443000000000001</v>
      </c>
      <c r="C169" s="16">
        <v>22.49</v>
      </c>
      <c r="D169" s="16">
        <v>9.4749999999999996</v>
      </c>
      <c r="E169" s="16">
        <v>19.234999999999999</v>
      </c>
      <c r="F169" s="16">
        <v>12.1675</v>
      </c>
      <c r="G169" s="16">
        <v>21.004999999999999</v>
      </c>
      <c r="H169" s="16">
        <v>10.074999999999999</v>
      </c>
      <c r="I169" s="16">
        <v>7.67</v>
      </c>
      <c r="J169" s="16">
        <v>11.37</v>
      </c>
      <c r="K169" s="16">
        <v>3.2</v>
      </c>
      <c r="L169" s="16">
        <v>7.05</v>
      </c>
      <c r="M169" s="16">
        <v>16.350000000000001</v>
      </c>
      <c r="N169" s="16">
        <v>9.9425000000000008</v>
      </c>
      <c r="O169" s="16">
        <v>41.395000000000003</v>
      </c>
      <c r="P169" s="16">
        <v>15.8725</v>
      </c>
      <c r="Q169" s="16">
        <v>10.16</v>
      </c>
      <c r="R169" s="16">
        <v>17.614999999999998</v>
      </c>
      <c r="S169" s="16">
        <v>6.9749999999999996</v>
      </c>
      <c r="T169" s="16">
        <v>6.61</v>
      </c>
      <c r="U169" s="16">
        <v>8.7899999999999991</v>
      </c>
      <c r="V169" s="16">
        <v>12.324999999999999</v>
      </c>
      <c r="W169" s="16">
        <v>5.6116000000000001</v>
      </c>
      <c r="X169" s="16">
        <v>1</v>
      </c>
      <c r="Y169" s="16">
        <v>10.994999999999999</v>
      </c>
      <c r="Z169" s="17">
        <v>12.6325</v>
      </c>
      <c r="AA169" s="18">
        <f>AVERAGEIF($B162:$Z162,1,$B169:$Z169)</f>
        <v>12.441025</v>
      </c>
    </row>
    <row r="170" spans="1:27" x14ac:dyDescent="0.2">
      <c r="A170" s="5">
        <v>44896</v>
      </c>
      <c r="B170" s="2">
        <v>1</v>
      </c>
      <c r="C170" s="3">
        <v>1</v>
      </c>
      <c r="D170" s="2">
        <v>1</v>
      </c>
      <c r="E170" s="2">
        <v>1</v>
      </c>
      <c r="F170" s="2">
        <v>1</v>
      </c>
      <c r="G170" s="2">
        <v>1</v>
      </c>
      <c r="H170" s="2">
        <v>1</v>
      </c>
      <c r="I170" s="2">
        <v>1</v>
      </c>
      <c r="J170" s="2">
        <v>1</v>
      </c>
      <c r="K170" s="2">
        <v>1</v>
      </c>
      <c r="L170" s="2">
        <v>1</v>
      </c>
      <c r="M170" s="2">
        <v>1</v>
      </c>
      <c r="N170" s="2">
        <v>1</v>
      </c>
      <c r="O170" s="2">
        <v>0</v>
      </c>
      <c r="P170" s="2">
        <v>1</v>
      </c>
      <c r="Q170" s="2">
        <v>1</v>
      </c>
      <c r="R170" s="2">
        <v>1</v>
      </c>
      <c r="S170" s="2">
        <v>1</v>
      </c>
      <c r="T170" s="2">
        <v>1</v>
      </c>
      <c r="U170" s="2">
        <v>1</v>
      </c>
      <c r="V170" s="2">
        <v>1</v>
      </c>
      <c r="W170" s="2">
        <v>0</v>
      </c>
      <c r="X170" s="2">
        <v>0</v>
      </c>
      <c r="Y170" s="2">
        <v>0</v>
      </c>
      <c r="Z170" s="2">
        <v>0</v>
      </c>
      <c r="AA170" s="1"/>
    </row>
    <row r="171" spans="1:27" x14ac:dyDescent="0.2">
      <c r="A171" s="6" t="s">
        <v>26</v>
      </c>
      <c r="B171" s="7">
        <v>0</v>
      </c>
      <c r="C171" s="7">
        <v>1</v>
      </c>
      <c r="D171" s="7">
        <v>1</v>
      </c>
      <c r="E171" s="7">
        <v>1</v>
      </c>
      <c r="F171" s="7">
        <v>1</v>
      </c>
      <c r="G171" s="7">
        <v>1</v>
      </c>
      <c r="H171" s="7">
        <v>0</v>
      </c>
      <c r="I171" s="7">
        <v>1</v>
      </c>
      <c r="J171" s="7">
        <v>1</v>
      </c>
      <c r="K171" s="7">
        <v>1</v>
      </c>
      <c r="L171" s="7">
        <v>1</v>
      </c>
      <c r="M171" s="7">
        <v>1</v>
      </c>
      <c r="N171" s="7">
        <v>1</v>
      </c>
      <c r="O171" s="7">
        <v>1</v>
      </c>
      <c r="P171" s="7">
        <v>1</v>
      </c>
      <c r="Q171" s="7">
        <v>1</v>
      </c>
      <c r="R171" s="7">
        <v>0</v>
      </c>
      <c r="S171" s="7">
        <v>0</v>
      </c>
      <c r="T171" s="7">
        <v>1</v>
      </c>
      <c r="U171" s="7">
        <v>1</v>
      </c>
      <c r="V171" s="7">
        <v>1</v>
      </c>
      <c r="W171" s="7">
        <v>0</v>
      </c>
      <c r="X171" s="7">
        <v>0</v>
      </c>
      <c r="Y171" s="7">
        <v>0</v>
      </c>
      <c r="Z171" s="8">
        <v>1</v>
      </c>
      <c r="AA171" s="9"/>
    </row>
    <row r="172" spans="1:27" x14ac:dyDescent="0.2">
      <c r="A172" s="10" t="s">
        <v>27</v>
      </c>
      <c r="B172" s="11">
        <v>-5.7937649356785692E-2</v>
      </c>
      <c r="C172" s="11">
        <v>-5.3109374068028403E-2</v>
      </c>
      <c r="D172" s="11">
        <v>-2.2733000768204281E-2</v>
      </c>
      <c r="E172" s="11">
        <v>-0.1593121767881075</v>
      </c>
      <c r="F172" s="11">
        <v>8.5732854465213615E-2</v>
      </c>
      <c r="G172" s="11">
        <v>-6.7184344895745207E-2</v>
      </c>
      <c r="H172" s="11">
        <v>-1.3333008063006746E-2</v>
      </c>
      <c r="I172" s="11">
        <v>-1.5926841518832724E-2</v>
      </c>
      <c r="J172" s="11">
        <v>0.12014591897150639</v>
      </c>
      <c r="K172" s="11">
        <v>1.3137093278380307E-2</v>
      </c>
      <c r="L172" s="11">
        <v>7.502484515335972E-3</v>
      </c>
      <c r="M172" s="11">
        <v>2.0146800852097968E-2</v>
      </c>
      <c r="N172" s="11">
        <v>4.9915293558953078E-2</v>
      </c>
      <c r="O172" s="11">
        <v>0.30921684901014812</v>
      </c>
      <c r="P172" s="11">
        <v>-3.2427951302001601E-2</v>
      </c>
      <c r="Q172" s="11">
        <v>-2.0460805184010389E-2</v>
      </c>
      <c r="R172" s="11">
        <v>-0.17068304463464612</v>
      </c>
      <c r="S172" s="11">
        <v>1.5090381452062429E-2</v>
      </c>
      <c r="T172" s="11">
        <v>5.8211212202392337E-2</v>
      </c>
      <c r="U172" s="11">
        <v>9.684192401129943E-3</v>
      </c>
      <c r="V172" s="11">
        <v>-6.1921842211276834E-2</v>
      </c>
      <c r="W172" s="11">
        <v>-1.4825736635870723E-2</v>
      </c>
      <c r="X172" s="11">
        <v>-0.12611283579086685</v>
      </c>
      <c r="Y172" s="11">
        <v>3.0037607250745779E-3</v>
      </c>
      <c r="Z172" s="12">
        <v>-0.18959399290608914</v>
      </c>
      <c r="AA172" s="13"/>
    </row>
    <row r="173" spans="1:27" x14ac:dyDescent="0.2">
      <c r="A173" s="10" t="str">
        <f>'[1]Dashboard (Model)'!$C$1</f>
        <v>Conditional REER</v>
      </c>
      <c r="B173" s="11">
        <f t="shared" ref="B173:Z173" si="21">B172*IF(OR($A173="REER",SIGN((2*B171-1)*B172)=-1),1*NOT(AND($A173="Conditional REER",B172&gt;0)),0)</f>
        <v>0</v>
      </c>
      <c r="C173" s="11">
        <f t="shared" si="21"/>
        <v>-5.3109374068028403E-2</v>
      </c>
      <c r="D173" s="11">
        <f t="shared" si="21"/>
        <v>-2.2733000768204281E-2</v>
      </c>
      <c r="E173" s="11">
        <f t="shared" si="21"/>
        <v>-0.1593121767881075</v>
      </c>
      <c r="F173" s="11">
        <f t="shared" si="21"/>
        <v>0</v>
      </c>
      <c r="G173" s="11">
        <f t="shared" si="21"/>
        <v>-6.7184344895745207E-2</v>
      </c>
      <c r="H173" s="11">
        <f t="shared" si="21"/>
        <v>0</v>
      </c>
      <c r="I173" s="11">
        <f t="shared" si="21"/>
        <v>-1.5926841518832724E-2</v>
      </c>
      <c r="J173" s="11">
        <f t="shared" si="21"/>
        <v>0</v>
      </c>
      <c r="K173" s="11">
        <f t="shared" si="21"/>
        <v>0</v>
      </c>
      <c r="L173" s="11">
        <f t="shared" si="21"/>
        <v>0</v>
      </c>
      <c r="M173" s="11">
        <f t="shared" si="21"/>
        <v>0</v>
      </c>
      <c r="N173" s="11">
        <f t="shared" si="21"/>
        <v>0</v>
      </c>
      <c r="O173" s="11">
        <f t="shared" si="21"/>
        <v>0</v>
      </c>
      <c r="P173" s="11">
        <f t="shared" si="21"/>
        <v>-3.2427951302001601E-2</v>
      </c>
      <c r="Q173" s="11">
        <f t="shared" si="21"/>
        <v>-2.0460805184010389E-2</v>
      </c>
      <c r="R173" s="11">
        <f t="shared" si="21"/>
        <v>0</v>
      </c>
      <c r="S173" s="11">
        <f t="shared" si="21"/>
        <v>0</v>
      </c>
      <c r="T173" s="11">
        <f t="shared" si="21"/>
        <v>0</v>
      </c>
      <c r="U173" s="11">
        <f t="shared" si="21"/>
        <v>0</v>
      </c>
      <c r="V173" s="11">
        <f t="shared" si="21"/>
        <v>-6.1921842211276834E-2</v>
      </c>
      <c r="W173" s="11">
        <f t="shared" si="21"/>
        <v>0</v>
      </c>
      <c r="X173" s="11">
        <f t="shared" si="21"/>
        <v>0</v>
      </c>
      <c r="Y173" s="11">
        <f t="shared" si="21"/>
        <v>0</v>
      </c>
      <c r="Z173" s="12">
        <f t="shared" si="21"/>
        <v>-0.18959399290608914</v>
      </c>
      <c r="AA173" s="14">
        <f t="array" ref="AA173">IFERROR(1/(1/_xlfn.STDEV.P(IF($B170:$Z170=1,$B173:$Z173))),1)</f>
        <v>3.8348364069308929E-2</v>
      </c>
    </row>
    <row r="174" spans="1:27" x14ac:dyDescent="0.2">
      <c r="A174" s="10" t="s">
        <v>28</v>
      </c>
      <c r="B174" s="11">
        <v>1.862750399165686E-3</v>
      </c>
      <c r="C174" s="11">
        <v>-2.838588401527791E-3</v>
      </c>
      <c r="D174" s="11">
        <v>2.1878799009567109E-3</v>
      </c>
      <c r="E174" s="11">
        <v>1.5907254344271161E-3</v>
      </c>
      <c r="F174" s="11">
        <v>-7.0836329119752415E-4</v>
      </c>
      <c r="G174" s="11">
        <v>-1.3166484713162646E-2</v>
      </c>
      <c r="H174" s="11">
        <v>1.1803458919325874E-3</v>
      </c>
      <c r="I174" s="11">
        <v>-1.1000775420511352E-2</v>
      </c>
      <c r="J174" s="11">
        <v>3.0934899051690562E-4</v>
      </c>
      <c r="K174" s="11">
        <v>-1.4149268305793081E-2</v>
      </c>
      <c r="L174" s="11">
        <v>-1.5732606588409626E-2</v>
      </c>
      <c r="M174" s="11">
        <v>-4.747436384352449E-3</v>
      </c>
      <c r="N174" s="11">
        <v>-9.1520937174396702E-3</v>
      </c>
      <c r="O174" s="11">
        <v>2.3200810902128614E-2</v>
      </c>
      <c r="P174" s="11">
        <v>-1.1191915150995602E-2</v>
      </c>
      <c r="Q174" s="11">
        <v>-1.0672316406512481E-2</v>
      </c>
      <c r="R174" s="11">
        <v>-2.4899665387747887E-2</v>
      </c>
      <c r="S174" s="11">
        <v>-8.9809094226441268E-3</v>
      </c>
      <c r="T174" s="11">
        <v>-8.0607173534649641E-3</v>
      </c>
      <c r="U174" s="11">
        <v>-6.5390249006068218E-3</v>
      </c>
      <c r="V174" s="11">
        <v>-1.534583166067475E-2</v>
      </c>
      <c r="W174" s="11">
        <v>-5.2577391721559726E-3</v>
      </c>
      <c r="X174" s="11">
        <v>-2.7218088646840388E-3</v>
      </c>
      <c r="Y174" s="11">
        <v>-1.0825757602938534E-2</v>
      </c>
      <c r="Z174" s="12">
        <v>-7.6153101760392363E-3</v>
      </c>
      <c r="AA174" s="14">
        <f t="array" ref="AA174">IFERROR(1/(1/_xlfn.STDEV.P(IF($B170:$Z170=1,$B174:$Z174))),1)</f>
        <v>7.1639234374191963E-3</v>
      </c>
    </row>
    <row r="175" spans="1:27" x14ac:dyDescent="0.2">
      <c r="A175" s="10" t="s">
        <v>29</v>
      </c>
      <c r="B175" s="11">
        <v>6.1483810178223137E-2</v>
      </c>
      <c r="C175" s="11">
        <v>5.5122946857045774E-2</v>
      </c>
      <c r="D175" s="11">
        <v>-2.6934560297415481E-2</v>
      </c>
      <c r="E175" s="11">
        <v>6.4331561100915424E-2</v>
      </c>
      <c r="F175" s="11">
        <v>1.8224936765284472E-2</v>
      </c>
      <c r="G175" s="11">
        <v>9.3432125637207042E-2</v>
      </c>
      <c r="H175" s="11">
        <v>6.8863289768874569E-3</v>
      </c>
      <c r="I175" s="11">
        <v>-2.2418921763514787E-2</v>
      </c>
      <c r="J175" s="11">
        <v>6.0397467019464246E-2</v>
      </c>
      <c r="K175" s="11">
        <v>2.8525983401043842E-2</v>
      </c>
      <c r="L175" s="11">
        <v>1.2589177220514889E-2</v>
      </c>
      <c r="M175" s="11">
        <v>5.5568164577938006E-2</v>
      </c>
      <c r="N175" s="11">
        <v>1.9641632302839662E-2</v>
      </c>
      <c r="O175" s="11">
        <v>0.10190201792094113</v>
      </c>
      <c r="P175" s="11">
        <v>3.0440750082319168E-2</v>
      </c>
      <c r="Q175" s="11">
        <v>-4.0245628481482498E-2</v>
      </c>
      <c r="R175" s="11">
        <v>0.20852213289502555</v>
      </c>
      <c r="S175" s="11">
        <v>2.4376176092002485E-2</v>
      </c>
      <c r="T175" s="11">
        <v>-3.252677821505956E-3</v>
      </c>
      <c r="U175" s="11">
        <v>-7.7156948315825868E-2</v>
      </c>
      <c r="V175" s="11">
        <v>-9.5986209823447632E-3</v>
      </c>
      <c r="W175" s="11">
        <v>0.26674271849811371</v>
      </c>
      <c r="X175" s="11">
        <v>0.17144098067774194</v>
      </c>
      <c r="Y175" s="11">
        <v>-2.6043878270919588E-2</v>
      </c>
      <c r="Z175" s="12">
        <v>-4.5411676774999472E-2</v>
      </c>
      <c r="AA175" s="14">
        <f t="array" ref="AA175">IFERROR(1/(1/_xlfn.STDEV.P(IF($B170:$Z170=1,$B175:$Z175))),1)</f>
        <v>5.7615004604574249E-2</v>
      </c>
    </row>
    <row r="176" spans="1:27" x14ac:dyDescent="0.2">
      <c r="A176" s="10" t="s">
        <v>30</v>
      </c>
      <c r="B176" s="11">
        <v>7.1486049536302998E-2</v>
      </c>
      <c r="C176" s="11">
        <v>7.1905335504018897E-3</v>
      </c>
      <c r="D176" s="11">
        <v>2.562594588443956E-2</v>
      </c>
      <c r="E176" s="11">
        <v>2.080448665371748E-2</v>
      </c>
      <c r="F176" s="11">
        <v>-4.5790660090456292E-2</v>
      </c>
      <c r="G176" s="11">
        <v>-2.6713936768589575E-2</v>
      </c>
      <c r="H176" s="11">
        <v>2.504892920075763E-2</v>
      </c>
      <c r="I176" s="11">
        <v>1.198151331035946E-2</v>
      </c>
      <c r="J176" s="11">
        <v>5.181417862162907E-2</v>
      </c>
      <c r="K176" s="11">
        <v>2.2311154949181788E-2</v>
      </c>
      <c r="L176" s="11">
        <v>1.2203272766700524E-2</v>
      </c>
      <c r="M176" s="11">
        <v>-3.0676497766784605E-2</v>
      </c>
      <c r="N176" s="11">
        <v>-4.6270032421033336E-2</v>
      </c>
      <c r="O176" s="11">
        <v>5.2024776608055934E-2</v>
      </c>
      <c r="P176" s="11">
        <v>3.0435932386472908E-2</v>
      </c>
      <c r="Q176" s="11">
        <v>-2.3913111698911194E-2</v>
      </c>
      <c r="R176" s="11">
        <v>-0.28923195181480832</v>
      </c>
      <c r="S176" s="11">
        <v>3.2278081357075994E-2</v>
      </c>
      <c r="T176" s="11">
        <v>5.9022616831166941E-3</v>
      </c>
      <c r="U176" s="11">
        <v>-3.1422630929405448E-2</v>
      </c>
      <c r="V176" s="11">
        <v>8.8610224439189533E-3</v>
      </c>
      <c r="W176" s="11">
        <v>7.5252138143332648E-2</v>
      </c>
      <c r="X176" s="11">
        <v>8.3121811875578988E-2</v>
      </c>
      <c r="Y176" s="11">
        <v>-4.4985827223504971E-2</v>
      </c>
      <c r="Z176" s="12">
        <v>-8.3271952684971229E-3</v>
      </c>
      <c r="AA176" s="14">
        <f t="array" ref="AA176">IFERROR(1/(1/_xlfn.STDEV.P(IF($B170:$Z170=1,$B176:$Z176))),1)</f>
        <v>7.1459683336830532E-2</v>
      </c>
    </row>
    <row r="177" spans="1:27" x14ac:dyDescent="0.2">
      <c r="A177" s="15" t="s">
        <v>31</v>
      </c>
      <c r="B177" s="16">
        <v>20.103000000000002</v>
      </c>
      <c r="C177" s="16">
        <v>20.23</v>
      </c>
      <c r="D177" s="16">
        <v>9.0775000000000006</v>
      </c>
      <c r="E177" s="16">
        <v>21.63</v>
      </c>
      <c r="F177" s="16">
        <v>11.455</v>
      </c>
      <c r="G177" s="16">
        <v>20.265000000000001</v>
      </c>
      <c r="H177" s="16">
        <v>8.1999999999999993</v>
      </c>
      <c r="I177" s="16">
        <v>7.8</v>
      </c>
      <c r="J177" s="16">
        <v>11.205</v>
      </c>
      <c r="K177" s="16">
        <v>5.3049999999999997</v>
      </c>
      <c r="L177" s="16">
        <v>6.7</v>
      </c>
      <c r="M177" s="16">
        <v>14.8475</v>
      </c>
      <c r="N177" s="16">
        <v>10.8475</v>
      </c>
      <c r="O177" s="16">
        <v>28.7</v>
      </c>
      <c r="P177" s="16">
        <v>15.664999999999999</v>
      </c>
      <c r="Q177" s="16">
        <v>10.37</v>
      </c>
      <c r="R177" s="16">
        <v>13.38</v>
      </c>
      <c r="S177" s="16">
        <v>5.8</v>
      </c>
      <c r="T177" s="16">
        <v>6.48</v>
      </c>
      <c r="U177" s="16">
        <v>8.7200000000000006</v>
      </c>
      <c r="V177" s="16">
        <v>11.975</v>
      </c>
      <c r="W177" s="16">
        <v>4.2946999999999997</v>
      </c>
      <c r="X177" s="16">
        <v>1</v>
      </c>
      <c r="Y177" s="16">
        <v>10.065</v>
      </c>
      <c r="Z177" s="17">
        <v>12.88</v>
      </c>
      <c r="AA177" s="18">
        <f>AVERAGEIF($B170:$Z170,1,$B177:$Z177)</f>
        <v>12.002774999999998</v>
      </c>
    </row>
    <row r="178" spans="1:27" x14ac:dyDescent="0.2">
      <c r="A178" s="5">
        <v>44929</v>
      </c>
      <c r="B178" s="2">
        <v>1</v>
      </c>
      <c r="C178" s="3">
        <v>1</v>
      </c>
      <c r="D178" s="2">
        <v>1</v>
      </c>
      <c r="E178" s="2">
        <v>1</v>
      </c>
      <c r="F178" s="2">
        <v>1</v>
      </c>
      <c r="G178" s="2">
        <v>1</v>
      </c>
      <c r="H178" s="2">
        <v>1</v>
      </c>
      <c r="I178" s="2">
        <v>1</v>
      </c>
      <c r="J178" s="2">
        <v>1</v>
      </c>
      <c r="K178" s="2">
        <v>1</v>
      </c>
      <c r="L178" s="2">
        <v>1</v>
      </c>
      <c r="M178" s="2">
        <v>1</v>
      </c>
      <c r="N178" s="2">
        <v>1</v>
      </c>
      <c r="O178" s="2">
        <v>0</v>
      </c>
      <c r="P178" s="2">
        <v>1</v>
      </c>
      <c r="Q178" s="2">
        <v>1</v>
      </c>
      <c r="R178" s="2">
        <v>1</v>
      </c>
      <c r="S178" s="2">
        <v>1</v>
      </c>
      <c r="T178" s="2">
        <v>1</v>
      </c>
      <c r="U178" s="2">
        <v>1</v>
      </c>
      <c r="V178" s="2">
        <v>1</v>
      </c>
      <c r="W178" s="2">
        <v>0</v>
      </c>
      <c r="X178" s="2">
        <v>0</v>
      </c>
      <c r="Y178" s="2">
        <v>0</v>
      </c>
      <c r="Z178" s="2">
        <v>0</v>
      </c>
      <c r="AA178" s="1"/>
    </row>
    <row r="179" spans="1:27" x14ac:dyDescent="0.2">
      <c r="A179" s="6" t="s">
        <v>26</v>
      </c>
      <c r="B179" s="7">
        <v>0</v>
      </c>
      <c r="C179" s="7">
        <v>1</v>
      </c>
      <c r="D179" s="7">
        <v>1</v>
      </c>
      <c r="E179" s="7">
        <v>0</v>
      </c>
      <c r="F179" s="7">
        <v>1</v>
      </c>
      <c r="G179" s="7">
        <v>1</v>
      </c>
      <c r="H179" s="7">
        <v>0</v>
      </c>
      <c r="I179" s="7">
        <v>1</v>
      </c>
      <c r="J179" s="7">
        <v>1</v>
      </c>
      <c r="K179" s="7">
        <v>1</v>
      </c>
      <c r="L179" s="7">
        <v>0</v>
      </c>
      <c r="M179" s="7">
        <v>1</v>
      </c>
      <c r="N179" s="7">
        <v>0</v>
      </c>
      <c r="O179" s="7">
        <v>0</v>
      </c>
      <c r="P179" s="7">
        <v>1</v>
      </c>
      <c r="Q179" s="7">
        <v>1</v>
      </c>
      <c r="R179" s="7">
        <v>0</v>
      </c>
      <c r="S179" s="7">
        <v>0</v>
      </c>
      <c r="T179" s="7">
        <v>1</v>
      </c>
      <c r="U179" s="7">
        <v>0</v>
      </c>
      <c r="V179" s="7">
        <v>1</v>
      </c>
      <c r="W179" s="7">
        <v>1</v>
      </c>
      <c r="X179" s="7">
        <v>0</v>
      </c>
      <c r="Y179" s="7">
        <v>0</v>
      </c>
      <c r="Z179" s="8">
        <v>1</v>
      </c>
      <c r="AA179" s="9"/>
    </row>
    <row r="180" spans="1:27" x14ac:dyDescent="0.2">
      <c r="A180" s="10" t="s">
        <v>27</v>
      </c>
      <c r="B180" s="11">
        <v>-8.158500262983559E-2</v>
      </c>
      <c r="C180" s="11">
        <v>-3.1125600318043789E-3</v>
      </c>
      <c r="D180" s="11">
        <v>-3.1534073065206947E-2</v>
      </c>
      <c r="E180" s="11">
        <v>-0.20495806603723665</v>
      </c>
      <c r="F180" s="11">
        <v>0.14149297009360207</v>
      </c>
      <c r="G180" s="11">
        <v>-1.0610312251498222E-2</v>
      </c>
      <c r="H180" s="11">
        <v>-1.2376835176084344E-2</v>
      </c>
      <c r="I180" s="11">
        <v>-5.611429701470827E-2</v>
      </c>
      <c r="J180" s="11">
        <v>0.11352164889064409</v>
      </c>
      <c r="K180" s="11">
        <v>2.7895785334135059E-2</v>
      </c>
      <c r="L180" s="11">
        <v>1.4604778904748539E-2</v>
      </c>
      <c r="M180" s="11">
        <v>3.6951085687234597E-2</v>
      </c>
      <c r="N180" s="11">
        <v>7.6477726870300078E-2</v>
      </c>
      <c r="O180" s="11">
        <v>9.2342238412735034E-2</v>
      </c>
      <c r="P180" s="11">
        <v>-4.5227157404388652E-2</v>
      </c>
      <c r="Q180" s="11">
        <v>-3.8664161427441002E-2</v>
      </c>
      <c r="R180" s="11">
        <v>-0.1576853439606235</v>
      </c>
      <c r="S180" s="11">
        <v>-2.5341083397982689E-2</v>
      </c>
      <c r="T180" s="11">
        <v>8.3313116010652166E-2</v>
      </c>
      <c r="U180" s="11">
        <v>-2.3267282710827342E-2</v>
      </c>
      <c r="V180" s="11">
        <v>-6.3448377414560442E-2</v>
      </c>
      <c r="W180" s="11">
        <v>-6.3747000805344234E-3</v>
      </c>
      <c r="X180" s="11">
        <v>-0.12468622462543166</v>
      </c>
      <c r="Y180" s="11">
        <v>-7.6939019975102996E-3</v>
      </c>
      <c r="Z180" s="12">
        <v>-0.15773429168963915</v>
      </c>
      <c r="AA180" s="13"/>
    </row>
    <row r="181" spans="1:27" x14ac:dyDescent="0.2">
      <c r="A181" s="10" t="str">
        <f>'[1]Dashboard (Model)'!$C$1</f>
        <v>Conditional REER</v>
      </c>
      <c r="B181" s="11">
        <f t="shared" ref="B181:Z181" si="22">B180*IF(OR($A181="REER",SIGN((2*B179-1)*B180)=-1),1*NOT(AND($A181="Conditional REER",B180&gt;0)),0)</f>
        <v>0</v>
      </c>
      <c r="C181" s="11">
        <f t="shared" si="22"/>
        <v>-3.1125600318043789E-3</v>
      </c>
      <c r="D181" s="11">
        <f t="shared" si="22"/>
        <v>-3.1534073065206947E-2</v>
      </c>
      <c r="E181" s="11">
        <f t="shared" si="22"/>
        <v>0</v>
      </c>
      <c r="F181" s="11">
        <f t="shared" si="22"/>
        <v>0</v>
      </c>
      <c r="G181" s="11">
        <f t="shared" si="22"/>
        <v>-1.0610312251498222E-2</v>
      </c>
      <c r="H181" s="11">
        <f t="shared" si="22"/>
        <v>0</v>
      </c>
      <c r="I181" s="11">
        <f t="shared" si="22"/>
        <v>-5.611429701470827E-2</v>
      </c>
      <c r="J181" s="11">
        <f t="shared" si="22"/>
        <v>0</v>
      </c>
      <c r="K181" s="11">
        <f t="shared" si="22"/>
        <v>0</v>
      </c>
      <c r="L181" s="11">
        <f t="shared" si="22"/>
        <v>0</v>
      </c>
      <c r="M181" s="11">
        <f t="shared" si="22"/>
        <v>0</v>
      </c>
      <c r="N181" s="11">
        <f t="shared" si="22"/>
        <v>0</v>
      </c>
      <c r="O181" s="11">
        <f t="shared" si="22"/>
        <v>0</v>
      </c>
      <c r="P181" s="11">
        <f t="shared" si="22"/>
        <v>-4.5227157404388652E-2</v>
      </c>
      <c r="Q181" s="11">
        <f t="shared" si="22"/>
        <v>-3.8664161427441002E-2</v>
      </c>
      <c r="R181" s="11">
        <f t="shared" si="22"/>
        <v>0</v>
      </c>
      <c r="S181" s="11">
        <f t="shared" si="22"/>
        <v>0</v>
      </c>
      <c r="T181" s="11">
        <f t="shared" si="22"/>
        <v>0</v>
      </c>
      <c r="U181" s="11">
        <f t="shared" si="22"/>
        <v>0</v>
      </c>
      <c r="V181" s="11">
        <f t="shared" si="22"/>
        <v>-6.3448377414560442E-2</v>
      </c>
      <c r="W181" s="11">
        <f t="shared" si="22"/>
        <v>-6.3747000805344234E-3</v>
      </c>
      <c r="X181" s="11">
        <f t="shared" si="22"/>
        <v>0</v>
      </c>
      <c r="Y181" s="11">
        <f t="shared" si="22"/>
        <v>0</v>
      </c>
      <c r="Z181" s="12">
        <f t="shared" si="22"/>
        <v>-0.15773429168963915</v>
      </c>
      <c r="AA181" s="14">
        <f t="array" ref="AA181">IFERROR(1/(1/_xlfn.STDEV.P(IF($B178:$Z178=1,$B181:$Z181))),1)</f>
        <v>2.0903028539745197E-2</v>
      </c>
    </row>
    <row r="182" spans="1:27" x14ac:dyDescent="0.2">
      <c r="A182" s="10" t="s">
        <v>28</v>
      </c>
      <c r="B182" s="11">
        <v>6.2151137894108132E-3</v>
      </c>
      <c r="C182" s="11">
        <v>-4.7309806692129855E-3</v>
      </c>
      <c r="D182" s="11">
        <v>2.0920191836467494E-3</v>
      </c>
      <c r="E182" s="11">
        <v>-6.3600284929276262E-4</v>
      </c>
      <c r="F182" s="11">
        <v>-3.5488931002420531E-4</v>
      </c>
      <c r="G182" s="11">
        <v>-9.8983766662267426E-3</v>
      </c>
      <c r="H182" s="11">
        <v>2.5293126255698331E-3</v>
      </c>
      <c r="I182" s="11">
        <v>-1.0188186529608758E-2</v>
      </c>
      <c r="J182" s="11">
        <v>3.1425812691157217E-4</v>
      </c>
      <c r="K182" s="11">
        <v>-1.3040237582251205E-2</v>
      </c>
      <c r="L182" s="11">
        <v>-8.120055013372705E-3</v>
      </c>
      <c r="M182" s="11">
        <v>-5.4456210583638098E-3</v>
      </c>
      <c r="N182" s="11">
        <v>-7.7440792993720099E-3</v>
      </c>
      <c r="O182" s="11">
        <v>2.3161903391251203E-2</v>
      </c>
      <c r="P182" s="11">
        <v>-1.5751226089758121E-2</v>
      </c>
      <c r="Q182" s="11">
        <v>-1.6009582031319487E-2</v>
      </c>
      <c r="R182" s="11">
        <v>-2.8814397431123205E-2</v>
      </c>
      <c r="S182" s="11">
        <v>-9.822765202854274E-3</v>
      </c>
      <c r="T182" s="11">
        <v>-1.2846768282084789E-2</v>
      </c>
      <c r="U182" s="11">
        <v>-9.5469763548859561E-3</v>
      </c>
      <c r="V182" s="11">
        <v>-1.2534815865211525E-2</v>
      </c>
      <c r="W182" s="11">
        <v>-5.2577391721559726E-3</v>
      </c>
      <c r="X182" s="11">
        <v>-4.7013062208178759E-3</v>
      </c>
      <c r="Y182" s="11">
        <v>-8.4870973117805934E-3</v>
      </c>
      <c r="Z182" s="12">
        <v>-8.7838639205420586E-3</v>
      </c>
      <c r="AA182" s="14">
        <f t="array" ref="AA182">IFERROR(1/(1/_xlfn.STDEV.P(IF($B178:$Z178=1,$B182:$Z182))),1)</f>
        <v>7.9161713502634602E-3</v>
      </c>
    </row>
    <row r="183" spans="1:27" x14ac:dyDescent="0.2">
      <c r="A183" s="10" t="s">
        <v>29</v>
      </c>
      <c r="B183" s="11">
        <v>6.8005773531760294E-2</v>
      </c>
      <c r="C183" s="11">
        <v>4.8387960708416555E-2</v>
      </c>
      <c r="D183" s="11">
        <v>-2.7213101618313917E-2</v>
      </c>
      <c r="E183" s="11">
        <v>6.60126352731365E-2</v>
      </c>
      <c r="F183" s="11">
        <v>1.9006433372293685E-2</v>
      </c>
      <c r="G183" s="11">
        <v>9.9994937453255162E-2</v>
      </c>
      <c r="H183" s="11">
        <v>4.394377058298593E-3</v>
      </c>
      <c r="I183" s="11">
        <v>-2.1368388392030035E-2</v>
      </c>
      <c r="J183" s="11">
        <v>6.2781190493745198E-2</v>
      </c>
      <c r="K183" s="11">
        <v>3.2081000546606342E-2</v>
      </c>
      <c r="L183" s="11">
        <v>1.9624944157164759E-2</v>
      </c>
      <c r="M183" s="11">
        <v>2.8126263082771885E-2</v>
      </c>
      <c r="N183" s="11">
        <v>2.1589191905299732E-2</v>
      </c>
      <c r="O183" s="11">
        <v>0.13280252635119116</v>
      </c>
      <c r="P183" s="11">
        <v>2.9663672543999153E-2</v>
      </c>
      <c r="Q183" s="11">
        <v>-4.2121320256656936E-2</v>
      </c>
      <c r="R183" s="11">
        <v>0.30681250804142746</v>
      </c>
      <c r="S183" s="11">
        <v>2.5204201134198856E-2</v>
      </c>
      <c r="T183" s="11">
        <v>-4.8773226199422259E-3</v>
      </c>
      <c r="U183" s="11">
        <v>-3.3557148519545055E-2</v>
      </c>
      <c r="V183" s="11">
        <v>-1.0419645546432932E-2</v>
      </c>
      <c r="W183" s="11">
        <v>0.26710376304521088</v>
      </c>
      <c r="X183" s="11">
        <v>0.45585569567834411</v>
      </c>
      <c r="Y183" s="11">
        <v>-2.3229694112717025E-2</v>
      </c>
      <c r="Z183" s="12">
        <v>-4.5927859068527366E-2</v>
      </c>
      <c r="AA183" s="14">
        <f t="array" ref="AA183">IFERROR(1/(1/_xlfn.STDEV.P(IF($B178:$Z178=1,$B183:$Z183))),1)</f>
        <v>7.2195295575391755E-2</v>
      </c>
    </row>
    <row r="184" spans="1:27" x14ac:dyDescent="0.2">
      <c r="A184" s="10" t="s">
        <v>30</v>
      </c>
      <c r="B184" s="11">
        <v>7.8234675192091041E-2</v>
      </c>
      <c r="C184" s="11">
        <v>-8.7718790415204362E-3</v>
      </c>
      <c r="D184" s="11">
        <v>2.4852569667235258E-2</v>
      </c>
      <c r="E184" s="11">
        <v>1.4232706893477221E-2</v>
      </c>
      <c r="F184" s="11">
        <v>-5.9373710299404969E-2</v>
      </c>
      <c r="G184" s="11">
        <v>-3.7394808945175217E-2</v>
      </c>
      <c r="H184" s="11">
        <v>1.9073587915868662E-2</v>
      </c>
      <c r="I184" s="11">
        <v>7.619920354812737E-3</v>
      </c>
      <c r="J184" s="11">
        <v>5.4573381636204177E-2</v>
      </c>
      <c r="K184" s="11">
        <v>1.8692009439362889E-2</v>
      </c>
      <c r="L184" s="11">
        <v>1.086786397587669E-2</v>
      </c>
      <c r="M184" s="11">
        <v>-6.1403680839230979E-2</v>
      </c>
      <c r="N184" s="11">
        <v>-6.1459278186152488E-2</v>
      </c>
      <c r="O184" s="11">
        <v>8.1484920218511059E-2</v>
      </c>
      <c r="P184" s="11">
        <v>2.6161149350546919E-2</v>
      </c>
      <c r="Q184" s="11">
        <v>-2.7398885342025836E-2</v>
      </c>
      <c r="R184" s="11">
        <v>-0.1445299515735976</v>
      </c>
      <c r="S184" s="11">
        <v>3.6151530226888218E-2</v>
      </c>
      <c r="T184" s="11">
        <v>-1.1199634627602206E-3</v>
      </c>
      <c r="U184" s="11">
        <v>1.103075883312099E-2</v>
      </c>
      <c r="V184" s="11">
        <v>9.152818654765027E-3</v>
      </c>
      <c r="W184" s="11">
        <v>7.1079302548323176E-2</v>
      </c>
      <c r="X184" s="11">
        <v>0.30624925272182435</v>
      </c>
      <c r="Y184" s="11">
        <v>-4.8679179447064125E-2</v>
      </c>
      <c r="Z184" s="12">
        <v>-1.5231405338112736E-2</v>
      </c>
      <c r="AA184" s="14">
        <f t="array" ref="AA184">IFERROR(1/(1/_xlfn.STDEV.P(IF($B178:$Z178=1,$B184:$Z184))),1)</f>
        <v>4.8364269082134329E-2</v>
      </c>
    </row>
    <row r="185" spans="1:27" x14ac:dyDescent="0.2">
      <c r="A185" s="15" t="s">
        <v>31</v>
      </c>
      <c r="B185" s="16">
        <v>19.45</v>
      </c>
      <c r="C185" s="16">
        <v>20.77</v>
      </c>
      <c r="D185" s="16">
        <v>7.0575000000000001</v>
      </c>
      <c r="E185" s="16">
        <v>19.1675</v>
      </c>
      <c r="F185" s="16">
        <v>10.050000000000001</v>
      </c>
      <c r="G185" s="16">
        <v>19.385000000000002</v>
      </c>
      <c r="H185" s="16">
        <v>8.5500000000000007</v>
      </c>
      <c r="I185" s="16">
        <v>7.9249999999999998</v>
      </c>
      <c r="J185" s="16">
        <v>11.24</v>
      </c>
      <c r="K185" s="16">
        <v>8</v>
      </c>
      <c r="L185" s="16">
        <v>6.85</v>
      </c>
      <c r="M185" s="16">
        <v>13.272500000000001</v>
      </c>
      <c r="N185" s="16">
        <v>9.2174999999999994</v>
      </c>
      <c r="O185" s="16">
        <v>37.204999999999998</v>
      </c>
      <c r="P185" s="16">
        <v>15.94</v>
      </c>
      <c r="Q185" s="16">
        <v>10.2875</v>
      </c>
      <c r="R185" s="16">
        <v>13.28</v>
      </c>
      <c r="S185" s="16">
        <v>5.75</v>
      </c>
      <c r="T185" s="16">
        <v>6.0125000000000002</v>
      </c>
      <c r="U185" s="16">
        <v>6.9</v>
      </c>
      <c r="V185" s="16">
        <v>11.425000000000001</v>
      </c>
      <c r="W185" s="16">
        <v>3.5085999999999999</v>
      </c>
      <c r="X185" s="16">
        <v>1</v>
      </c>
      <c r="Y185" s="16">
        <v>8.9375</v>
      </c>
      <c r="Z185" s="17">
        <v>13.164999999999999</v>
      </c>
      <c r="AA185" s="18">
        <f>AVERAGEIF($B178:$Z178,1,$B185:$Z185)</f>
        <v>11.526499999999999</v>
      </c>
    </row>
    <row r="186" spans="1:27" x14ac:dyDescent="0.2">
      <c r="A186" s="5">
        <v>44958</v>
      </c>
      <c r="B186" s="2">
        <v>1</v>
      </c>
      <c r="C186" s="3">
        <v>1</v>
      </c>
      <c r="D186" s="2">
        <v>1</v>
      </c>
      <c r="E186" s="2">
        <v>1</v>
      </c>
      <c r="F186" s="2">
        <v>1</v>
      </c>
      <c r="G186" s="2">
        <v>1</v>
      </c>
      <c r="H186" s="2">
        <v>1</v>
      </c>
      <c r="I186" s="2">
        <v>1</v>
      </c>
      <c r="J186" s="2">
        <v>1</v>
      </c>
      <c r="K186" s="2">
        <v>1</v>
      </c>
      <c r="L186" s="2">
        <v>1</v>
      </c>
      <c r="M186" s="2">
        <v>1</v>
      </c>
      <c r="N186" s="2">
        <v>1</v>
      </c>
      <c r="O186" s="2">
        <v>0</v>
      </c>
      <c r="P186" s="2">
        <v>1</v>
      </c>
      <c r="Q186" s="2">
        <v>1</v>
      </c>
      <c r="R186" s="2">
        <v>1</v>
      </c>
      <c r="S186" s="2">
        <v>1</v>
      </c>
      <c r="T186" s="2">
        <v>1</v>
      </c>
      <c r="U186" s="2">
        <v>1</v>
      </c>
      <c r="V186" s="2">
        <v>1</v>
      </c>
      <c r="W186" s="2">
        <v>0</v>
      </c>
      <c r="X186" s="2">
        <v>0</v>
      </c>
      <c r="Y186" s="2">
        <v>0</v>
      </c>
      <c r="Z186" s="2">
        <v>0</v>
      </c>
      <c r="AA186" s="1"/>
    </row>
    <row r="187" spans="1:27" x14ac:dyDescent="0.2">
      <c r="A187" s="6" t="s">
        <v>26</v>
      </c>
      <c r="B187" s="7">
        <v>1</v>
      </c>
      <c r="C187" s="7">
        <v>1</v>
      </c>
      <c r="D187" s="7">
        <v>1</v>
      </c>
      <c r="E187" s="7">
        <v>1</v>
      </c>
      <c r="F187" s="7">
        <v>1</v>
      </c>
      <c r="G187" s="7">
        <v>1</v>
      </c>
      <c r="H187" s="7">
        <v>1</v>
      </c>
      <c r="I187" s="7">
        <v>1</v>
      </c>
      <c r="J187" s="7">
        <v>1</v>
      </c>
      <c r="K187" s="7">
        <v>0</v>
      </c>
      <c r="L187" s="7">
        <v>1</v>
      </c>
      <c r="M187" s="7">
        <v>1</v>
      </c>
      <c r="N187" s="7">
        <v>1</v>
      </c>
      <c r="O187" s="7">
        <v>0</v>
      </c>
      <c r="P187" s="7">
        <v>0</v>
      </c>
      <c r="Q187" s="7">
        <v>1</v>
      </c>
      <c r="R187" s="7">
        <v>0</v>
      </c>
      <c r="S187" s="7">
        <v>0</v>
      </c>
      <c r="T187" s="7">
        <v>1</v>
      </c>
      <c r="U187" s="7">
        <v>1</v>
      </c>
      <c r="V187" s="7">
        <v>1</v>
      </c>
      <c r="W187" s="7">
        <v>0</v>
      </c>
      <c r="X187" s="7">
        <v>0</v>
      </c>
      <c r="Y187" s="7">
        <v>0</v>
      </c>
      <c r="Z187" s="8">
        <v>1</v>
      </c>
      <c r="AA187" s="9"/>
    </row>
    <row r="188" spans="1:27" x14ac:dyDescent="0.2">
      <c r="A188" s="10" t="s">
        <v>27</v>
      </c>
      <c r="B188" s="11">
        <v>-7.5830443909330469E-3</v>
      </c>
      <c r="C188" s="11">
        <v>4.2930709276007395E-2</v>
      </c>
      <c r="D188" s="11">
        <v>-1.9775322172979282E-2</v>
      </c>
      <c r="E188" s="11">
        <v>-0.14442094374984915</v>
      </c>
      <c r="F188" s="11">
        <v>0.15586189892176838</v>
      </c>
      <c r="G188" s="11">
        <v>2.9430283828884685E-2</v>
      </c>
      <c r="H188" s="11">
        <v>1.2355479822354853E-2</v>
      </c>
      <c r="I188" s="11">
        <v>-8.4205451003734888E-3</v>
      </c>
      <c r="J188" s="11">
        <v>0.14711404603218114</v>
      </c>
      <c r="K188" s="11">
        <v>-6.4973349235623035E-3</v>
      </c>
      <c r="L188" s="11">
        <v>3.7278903667876451E-2</v>
      </c>
      <c r="M188" s="11">
        <v>4.5052515833109208E-2</v>
      </c>
      <c r="N188" s="11">
        <v>8.0947289389956545E-2</v>
      </c>
      <c r="O188" s="11">
        <v>0.25254884653825105</v>
      </c>
      <c r="P188" s="11">
        <v>-6.8090493766907789E-2</v>
      </c>
      <c r="Q188" s="11">
        <v>1.370981596963472E-2</v>
      </c>
      <c r="R188" s="11">
        <v>-0.17283487956342902</v>
      </c>
      <c r="S188" s="11">
        <v>-3.2604047484644516E-2</v>
      </c>
      <c r="T188" s="11">
        <v>8.8993692937398228E-2</v>
      </c>
      <c r="U188" s="11">
        <v>6.7675097978179277E-3</v>
      </c>
      <c r="V188" s="11">
        <v>-3.9034195650177073E-2</v>
      </c>
      <c r="W188" s="11">
        <v>-2.6683655255011707E-2</v>
      </c>
      <c r="X188" s="11">
        <v>-0.27540398975945068</v>
      </c>
      <c r="Y188" s="11">
        <v>2.6005023045438946E-4</v>
      </c>
      <c r="Z188" s="12">
        <v>-0.16774858741879961</v>
      </c>
      <c r="AA188" s="13"/>
    </row>
    <row r="189" spans="1:27" x14ac:dyDescent="0.2">
      <c r="A189" s="10" t="str">
        <f>'[1]Dashboard (Model)'!$C$1</f>
        <v>Conditional REER</v>
      </c>
      <c r="B189" s="11">
        <f t="shared" ref="B189:Z189" si="23">B188*IF(OR($A189="REER",SIGN((2*B187-1)*B188)=-1),1*NOT(AND($A189="Conditional REER",B188&gt;0)),0)</f>
        <v>-7.5830443909330469E-3</v>
      </c>
      <c r="C189" s="11">
        <f t="shared" si="23"/>
        <v>0</v>
      </c>
      <c r="D189" s="11">
        <f t="shared" si="23"/>
        <v>-1.9775322172979282E-2</v>
      </c>
      <c r="E189" s="11">
        <f t="shared" si="23"/>
        <v>-0.14442094374984915</v>
      </c>
      <c r="F189" s="11">
        <f t="shared" si="23"/>
        <v>0</v>
      </c>
      <c r="G189" s="11">
        <f t="shared" si="23"/>
        <v>0</v>
      </c>
      <c r="H189" s="11">
        <f t="shared" si="23"/>
        <v>0</v>
      </c>
      <c r="I189" s="11">
        <f t="shared" si="23"/>
        <v>-8.4205451003734888E-3</v>
      </c>
      <c r="J189" s="11">
        <f t="shared" si="23"/>
        <v>0</v>
      </c>
      <c r="K189" s="11">
        <f t="shared" si="23"/>
        <v>0</v>
      </c>
      <c r="L189" s="11">
        <f t="shared" si="23"/>
        <v>0</v>
      </c>
      <c r="M189" s="11">
        <f t="shared" si="23"/>
        <v>0</v>
      </c>
      <c r="N189" s="11">
        <f t="shared" si="23"/>
        <v>0</v>
      </c>
      <c r="O189" s="11">
        <f t="shared" si="23"/>
        <v>0</v>
      </c>
      <c r="P189" s="11">
        <f t="shared" si="23"/>
        <v>0</v>
      </c>
      <c r="Q189" s="11">
        <f t="shared" si="23"/>
        <v>0</v>
      </c>
      <c r="R189" s="11">
        <f t="shared" si="23"/>
        <v>0</v>
      </c>
      <c r="S189" s="11">
        <f t="shared" si="23"/>
        <v>0</v>
      </c>
      <c r="T189" s="11">
        <f t="shared" si="23"/>
        <v>0</v>
      </c>
      <c r="U189" s="11">
        <f t="shared" si="23"/>
        <v>0</v>
      </c>
      <c r="V189" s="11">
        <f t="shared" si="23"/>
        <v>-3.9034195650177073E-2</v>
      </c>
      <c r="W189" s="11">
        <f t="shared" si="23"/>
        <v>0</v>
      </c>
      <c r="X189" s="11">
        <f t="shared" si="23"/>
        <v>0</v>
      </c>
      <c r="Y189" s="11">
        <f t="shared" si="23"/>
        <v>0</v>
      </c>
      <c r="Z189" s="12">
        <f t="shared" si="23"/>
        <v>-0.16774858741879961</v>
      </c>
      <c r="AA189" s="14">
        <f t="array" ref="AA189">IFERROR(1/(1/_xlfn.STDEV.P(IF($B186:$Z186=1,$B189:$Z189))),1)</f>
        <v>3.201356780758538E-2</v>
      </c>
    </row>
    <row r="190" spans="1:27" x14ac:dyDescent="0.2">
      <c r="A190" s="10" t="s">
        <v>28</v>
      </c>
      <c r="B190" s="11">
        <v>6.2151137894108132E-3</v>
      </c>
      <c r="C190" s="11">
        <v>5.677176803055582E-3</v>
      </c>
      <c r="D190" s="11">
        <v>-9.5296830737547165E-4</v>
      </c>
      <c r="E190" s="11">
        <v>4.1340185204029739E-3</v>
      </c>
      <c r="F190" s="11">
        <v>-4.6135610303146436E-3</v>
      </c>
      <c r="G190" s="11">
        <v>-1.3747745369759364E-2</v>
      </c>
      <c r="H190" s="11">
        <v>3.6253480966500916E-3</v>
      </c>
      <c r="I190" s="11">
        <v>-8.8476356704496936E-3</v>
      </c>
      <c r="J190" s="11">
        <v>8.6420984900682763E-4</v>
      </c>
      <c r="K190" s="11">
        <v>-1.6040251020161343E-2</v>
      </c>
      <c r="L190" s="11">
        <v>5.3287861025258483E-3</v>
      </c>
      <c r="M190" s="11">
        <v>-4.8569052682704223E-3</v>
      </c>
      <c r="N190" s="11">
        <v>-3.8720396496860175E-3</v>
      </c>
      <c r="O190" s="11">
        <v>2.3161903391251203E-2</v>
      </c>
      <c r="P190" s="11">
        <v>-1.3126021741465099E-2</v>
      </c>
      <c r="Q190" s="11">
        <v>-7.5106681134585254E-3</v>
      </c>
      <c r="R190" s="11">
        <v>-1.526186304614577E-2</v>
      </c>
      <c r="S190" s="11">
        <v>-4.5335839397788857E-3</v>
      </c>
      <c r="T190" s="11">
        <v>-9.0683070226480998E-3</v>
      </c>
      <c r="U190" s="11">
        <v>-8.3699518727767298E-3</v>
      </c>
      <c r="V190" s="11">
        <v>-1.209306024000583E-2</v>
      </c>
      <c r="W190" s="11">
        <v>-5.2577391721559726E-3</v>
      </c>
      <c r="X190" s="11">
        <v>-3.9589947122676914E-3</v>
      </c>
      <c r="Y190" s="11">
        <v>-5.211736941457502E-3</v>
      </c>
      <c r="Z190" s="12">
        <v>-5.1003080828953889E-3</v>
      </c>
      <c r="AA190" s="14">
        <f t="array" ref="AA190">IFERROR(1/(1/_xlfn.STDEV.P(IF($B186:$Z186=1,$B190:$Z190))),1)</f>
        <v>7.1601632621738293E-3</v>
      </c>
    </row>
    <row r="191" spans="1:27" x14ac:dyDescent="0.2">
      <c r="A191" s="10" t="s">
        <v>29</v>
      </c>
      <c r="B191" s="11">
        <v>6.0859128418584207E-2</v>
      </c>
      <c r="C191" s="11">
        <v>5.4639119674370518E-2</v>
      </c>
      <c r="D191" s="11">
        <v>-2.2632625845894653E-2</v>
      </c>
      <c r="E191" s="11">
        <v>6.9057432615700742E-2</v>
      </c>
      <c r="F191" s="11">
        <v>1.9486985034647963E-2</v>
      </c>
      <c r="G191" s="11">
        <v>0.10693172964812249</v>
      </c>
      <c r="H191" s="11">
        <v>-5.3996980915616E-4</v>
      </c>
      <c r="I191" s="11">
        <v>-2.0669222366919371E-2</v>
      </c>
      <c r="J191" s="11">
        <v>6.2818799561840777E-2</v>
      </c>
      <c r="K191" s="11">
        <v>2.616831431895883E-2</v>
      </c>
      <c r="L191" s="11">
        <v>1.3077227803207192E-2</v>
      </c>
      <c r="M191" s="11">
        <v>2.4857731984673444E-2</v>
      </c>
      <c r="N191" s="11">
        <v>1.991817350077274E-2</v>
      </c>
      <c r="O191" s="11">
        <v>0.14491712672898438</v>
      </c>
      <c r="P191" s="11">
        <v>2.9689473785381004E-2</v>
      </c>
      <c r="Q191" s="11">
        <v>-2.8598476846421802E-2</v>
      </c>
      <c r="R191" s="11">
        <v>0.20151399273181478</v>
      </c>
      <c r="S191" s="11">
        <v>2.5945175858977931E-2</v>
      </c>
      <c r="T191" s="11">
        <v>-7.2339741885419908E-3</v>
      </c>
      <c r="U191" s="11">
        <v>-5.418078182012153E-2</v>
      </c>
      <c r="V191" s="11">
        <v>-1.2680855393163324E-2</v>
      </c>
      <c r="W191" s="11">
        <v>0.26900163342372174</v>
      </c>
      <c r="X191" s="11">
        <v>0.18897998063698207</v>
      </c>
      <c r="Y191" s="11">
        <v>-2.061332625330059E-2</v>
      </c>
      <c r="Z191" s="12">
        <v>-4.9438529212339939E-2</v>
      </c>
      <c r="AA191" s="14">
        <f t="array" ref="AA191">IFERROR(1/(1/_xlfn.STDEV.P(IF($B186:$Z186=1,$B191:$Z191))),1)</f>
        <v>5.4773305766555466E-2</v>
      </c>
    </row>
    <row r="192" spans="1:27" x14ac:dyDescent="0.2">
      <c r="A192" s="10" t="s">
        <v>30</v>
      </c>
      <c r="B192" s="11">
        <v>6.6819196586721863E-2</v>
      </c>
      <c r="C192" s="11">
        <v>-4.1908557454400919E-3</v>
      </c>
      <c r="D192" s="11">
        <v>2.2107681474598295E-2</v>
      </c>
      <c r="E192" s="11">
        <v>6.3833385437418455E-3</v>
      </c>
      <c r="F192" s="11">
        <v>-6.1324493436823335E-2</v>
      </c>
      <c r="G192" s="11">
        <v>-5.2200539387118994E-2</v>
      </c>
      <c r="H192" s="11">
        <v>1.0853532298387258E-2</v>
      </c>
      <c r="I192" s="11">
        <v>4.7227264569497107E-3</v>
      </c>
      <c r="J192" s="11">
        <v>4.895734518560968E-2</v>
      </c>
      <c r="K192" s="11">
        <v>7.4941662572810541E-3</v>
      </c>
      <c r="L192" s="11">
        <v>-1.8847262654460017E-3</v>
      </c>
      <c r="M192" s="11">
        <v>-6.2825914328675347E-2</v>
      </c>
      <c r="N192" s="11">
        <v>-6.5450833110358375E-2</v>
      </c>
      <c r="O192" s="11">
        <v>8.7753900269337159E-2</v>
      </c>
      <c r="P192" s="11">
        <v>2.2573935702236203E-2</v>
      </c>
      <c r="Q192" s="11">
        <v>-2.2610081988487352E-2</v>
      </c>
      <c r="R192" s="11">
        <v>-0.21725996731180885</v>
      </c>
      <c r="S192" s="11">
        <v>3.2942785081456649E-2</v>
      </c>
      <c r="T192" s="11">
        <v>-7.1105551171750658E-3</v>
      </c>
      <c r="U192" s="11">
        <v>-1.8951106005547391E-2</v>
      </c>
      <c r="V192" s="11">
        <v>1.3994139579208698E-3</v>
      </c>
      <c r="W192" s="11">
        <v>6.6373023319580171E-2</v>
      </c>
      <c r="X192" s="11">
        <v>4.3161538329811733E-2</v>
      </c>
      <c r="Y192" s="11">
        <v>-3.8006845773701059E-2</v>
      </c>
      <c r="Z192" s="12">
        <v>-2.6134866689375147E-2</v>
      </c>
      <c r="AA192" s="14">
        <f t="array" ref="AA192">IFERROR(1/(1/_xlfn.STDEV.P(IF($B186:$Z186=1,$B192:$Z192))),1)</f>
        <v>5.8246235757215097E-2</v>
      </c>
    </row>
    <row r="193" spans="1:27" x14ac:dyDescent="0.2">
      <c r="A193" s="15" t="s">
        <v>31</v>
      </c>
      <c r="B193" s="16">
        <v>17.587</v>
      </c>
      <c r="C193" s="16">
        <v>18.91</v>
      </c>
      <c r="D193" s="16">
        <v>6.4625000000000004</v>
      </c>
      <c r="E193" s="16">
        <v>18.717500000000001</v>
      </c>
      <c r="F193" s="16">
        <v>9.7174999999999994</v>
      </c>
      <c r="G193" s="16">
        <v>16.8675</v>
      </c>
      <c r="H193" s="16">
        <v>8.5500000000000007</v>
      </c>
      <c r="I193" s="16">
        <v>7.95</v>
      </c>
      <c r="J193" s="16">
        <v>10.4</v>
      </c>
      <c r="K193" s="16">
        <v>4.8</v>
      </c>
      <c r="L193" s="16">
        <v>7.3</v>
      </c>
      <c r="M193" s="16">
        <v>11.775</v>
      </c>
      <c r="N193" s="16">
        <v>8.7899999999999991</v>
      </c>
      <c r="O193" s="16">
        <v>34.642499999999998</v>
      </c>
      <c r="P193" s="16">
        <v>16.052499999999998</v>
      </c>
      <c r="Q193" s="16">
        <v>9.5</v>
      </c>
      <c r="R193" s="16">
        <v>14.19</v>
      </c>
      <c r="S193" s="16">
        <v>5.8</v>
      </c>
      <c r="T193" s="16">
        <v>5.77</v>
      </c>
      <c r="U193" s="16">
        <v>6.7850000000000001</v>
      </c>
      <c r="V193" s="16">
        <v>10.4</v>
      </c>
      <c r="W193" s="16">
        <v>3.4207000000000001</v>
      </c>
      <c r="X193" s="16">
        <v>1</v>
      </c>
      <c r="Y193" s="16">
        <v>7.8250000000000002</v>
      </c>
      <c r="Z193" s="17">
        <v>13.115</v>
      </c>
      <c r="AA193" s="18">
        <f>AVERAGEIF($B186:$Z186,1,$B193:$Z193)</f>
        <v>10.816225000000001</v>
      </c>
    </row>
    <row r="194" spans="1:27" x14ac:dyDescent="0.2">
      <c r="A194" s="5">
        <v>44986</v>
      </c>
      <c r="B194" s="2">
        <v>1</v>
      </c>
      <c r="C194" s="3">
        <v>1</v>
      </c>
      <c r="D194" s="2">
        <v>1</v>
      </c>
      <c r="E194" s="2">
        <v>1</v>
      </c>
      <c r="F194" s="2">
        <v>1</v>
      </c>
      <c r="G194" s="2">
        <v>1</v>
      </c>
      <c r="H194" s="2">
        <v>1</v>
      </c>
      <c r="I194" s="2">
        <v>1</v>
      </c>
      <c r="J194" s="2">
        <v>1</v>
      </c>
      <c r="K194" s="2">
        <v>1</v>
      </c>
      <c r="L194" s="2">
        <v>1</v>
      </c>
      <c r="M194" s="2">
        <v>1</v>
      </c>
      <c r="N194" s="2">
        <v>1</v>
      </c>
      <c r="O194" s="2">
        <v>0</v>
      </c>
      <c r="P194" s="2">
        <v>1</v>
      </c>
      <c r="Q194" s="2">
        <v>1</v>
      </c>
      <c r="R194" s="2">
        <v>1</v>
      </c>
      <c r="S194" s="2">
        <v>1</v>
      </c>
      <c r="T194" s="2">
        <v>1</v>
      </c>
      <c r="U194" s="2">
        <v>1</v>
      </c>
      <c r="V194" s="2">
        <v>1</v>
      </c>
      <c r="W194" s="2">
        <v>0</v>
      </c>
      <c r="X194" s="2">
        <v>0</v>
      </c>
      <c r="Y194" s="2">
        <v>0</v>
      </c>
      <c r="Z194" s="2">
        <v>0</v>
      </c>
      <c r="AA194" s="1"/>
    </row>
    <row r="195" spans="1:27" x14ac:dyDescent="0.2">
      <c r="A195" s="6" t="s">
        <v>26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1</v>
      </c>
      <c r="H195" s="7">
        <v>0</v>
      </c>
      <c r="I195" s="7">
        <v>0</v>
      </c>
      <c r="J195" s="7">
        <v>1</v>
      </c>
      <c r="K195" s="7">
        <v>1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1</v>
      </c>
      <c r="X195" s="7">
        <v>0</v>
      </c>
      <c r="Y195" s="7">
        <v>1</v>
      </c>
      <c r="Z195" s="8">
        <v>0</v>
      </c>
      <c r="AA195" s="9"/>
    </row>
    <row r="196" spans="1:27" x14ac:dyDescent="0.2">
      <c r="A196" s="10" t="s">
        <v>27</v>
      </c>
      <c r="B196" s="11">
        <v>-5.2773219745351541E-2</v>
      </c>
      <c r="C196" s="11">
        <v>2.8262932256861717E-2</v>
      </c>
      <c r="D196" s="11">
        <v>-1.211056684652656E-2</v>
      </c>
      <c r="E196" s="11">
        <v>-0.18269242083659387</v>
      </c>
      <c r="F196" s="11">
        <v>0.26151790062378</v>
      </c>
      <c r="G196" s="11">
        <v>9.6218783664410834E-2</v>
      </c>
      <c r="H196" s="11">
        <v>-9.5434575931081511E-3</v>
      </c>
      <c r="I196" s="11">
        <v>-5.4781759654688789E-2</v>
      </c>
      <c r="J196" s="11">
        <v>0.17819356432769062</v>
      </c>
      <c r="K196" s="11">
        <v>2.2331245840879754E-2</v>
      </c>
      <c r="L196" s="11">
        <v>5.5606702307033018E-2</v>
      </c>
      <c r="M196" s="11">
        <v>7.8099448528003768E-2</v>
      </c>
      <c r="N196" s="11">
        <v>7.702335840259078E-2</v>
      </c>
      <c r="O196" s="11">
        <v>7.7296010473013155E-2</v>
      </c>
      <c r="P196" s="11">
        <v>-7.7630450501803394E-2</v>
      </c>
      <c r="Q196" s="11">
        <v>-3.0225244565141529E-2</v>
      </c>
      <c r="R196" s="11">
        <v>-7.8392952146557282E-2</v>
      </c>
      <c r="S196" s="11">
        <v>-2.7507700937761448E-2</v>
      </c>
      <c r="T196" s="11">
        <v>7.6373481634867124E-2</v>
      </c>
      <c r="U196" s="11">
        <v>-8.5693078525396205E-3</v>
      </c>
      <c r="V196" s="11">
        <v>-7.0929599472565386E-2</v>
      </c>
      <c r="W196" s="11">
        <v>-6.947052781415608E-3</v>
      </c>
      <c r="X196" s="11">
        <v>-0.23514744496915319</v>
      </c>
      <c r="Y196" s="11">
        <v>-2.1214481902880111E-2</v>
      </c>
      <c r="Z196" s="12">
        <v>-0.17320461632381323</v>
      </c>
      <c r="AA196" s="13"/>
    </row>
    <row r="197" spans="1:27" x14ac:dyDescent="0.2">
      <c r="A197" s="10" t="str">
        <f>'[1]Dashboard (Model)'!$C$1</f>
        <v>Conditional REER</v>
      </c>
      <c r="B197" s="11">
        <f t="shared" ref="B197:Z197" si="24">B196*IF(OR($A197="REER",SIGN((2*B195-1)*B196)=-1),1*NOT(AND($A197="Conditional REER",B196&gt;0)),0)</f>
        <v>0</v>
      </c>
      <c r="C197" s="11">
        <f t="shared" si="24"/>
        <v>0</v>
      </c>
      <c r="D197" s="11">
        <f t="shared" si="24"/>
        <v>0</v>
      </c>
      <c r="E197" s="11">
        <f t="shared" si="24"/>
        <v>0</v>
      </c>
      <c r="F197" s="11">
        <f t="shared" si="24"/>
        <v>0</v>
      </c>
      <c r="G197" s="11">
        <f t="shared" si="24"/>
        <v>0</v>
      </c>
      <c r="H197" s="11">
        <f t="shared" si="24"/>
        <v>0</v>
      </c>
      <c r="I197" s="11">
        <f t="shared" si="24"/>
        <v>0</v>
      </c>
      <c r="J197" s="11">
        <f t="shared" si="24"/>
        <v>0</v>
      </c>
      <c r="K197" s="11">
        <f t="shared" si="24"/>
        <v>0</v>
      </c>
      <c r="L197" s="11">
        <f t="shared" si="24"/>
        <v>0</v>
      </c>
      <c r="M197" s="11">
        <f t="shared" si="24"/>
        <v>0</v>
      </c>
      <c r="N197" s="11">
        <f t="shared" si="24"/>
        <v>0</v>
      </c>
      <c r="O197" s="11">
        <f t="shared" si="24"/>
        <v>0</v>
      </c>
      <c r="P197" s="11">
        <f t="shared" si="24"/>
        <v>0</v>
      </c>
      <c r="Q197" s="11">
        <f t="shared" si="24"/>
        <v>0</v>
      </c>
      <c r="R197" s="11">
        <f t="shared" si="24"/>
        <v>0</v>
      </c>
      <c r="S197" s="11">
        <f t="shared" si="24"/>
        <v>0</v>
      </c>
      <c r="T197" s="11">
        <f t="shared" si="24"/>
        <v>0</v>
      </c>
      <c r="U197" s="11">
        <f t="shared" si="24"/>
        <v>0</v>
      </c>
      <c r="V197" s="11">
        <f t="shared" si="24"/>
        <v>0</v>
      </c>
      <c r="W197" s="11">
        <f t="shared" si="24"/>
        <v>-6.947052781415608E-3</v>
      </c>
      <c r="X197" s="11">
        <f t="shared" si="24"/>
        <v>0</v>
      </c>
      <c r="Y197" s="11">
        <f t="shared" si="24"/>
        <v>-2.1214481902880111E-2</v>
      </c>
      <c r="Z197" s="12">
        <f t="shared" si="24"/>
        <v>0</v>
      </c>
      <c r="AA197" s="14">
        <f t="array" ref="AA197">IFERROR(1/(1/_xlfn.STDEV.P(IF($B194:$Z194=1,$B197:$Z197))),1)</f>
        <v>1</v>
      </c>
    </row>
    <row r="198" spans="1:27" x14ac:dyDescent="0.2">
      <c r="A198" s="10" t="s">
        <v>28</v>
      </c>
      <c r="B198" s="11">
        <v>7.0230785820342171E-3</v>
      </c>
      <c r="C198" s="11">
        <v>7.8849677820216416E-3</v>
      </c>
      <c r="D198" s="11">
        <v>-9.5296830737547165E-4</v>
      </c>
      <c r="E198" s="11">
        <v>3.8160170957565868E-3</v>
      </c>
      <c r="F198" s="11">
        <v>-2.4842251701694277E-3</v>
      </c>
      <c r="G198" s="11">
        <v>-8.2486472218556151E-3</v>
      </c>
      <c r="H198" s="11">
        <v>6.2389711430722531E-3</v>
      </c>
      <c r="I198" s="11">
        <v>-2.9492118901499041E-3</v>
      </c>
      <c r="J198" s="11">
        <v>1.9641132931973331E-3</v>
      </c>
      <c r="K198" s="11">
        <v>-1.408158603174034E-2</v>
      </c>
      <c r="L198" s="11">
        <v>5.3287861025258483E-3</v>
      </c>
      <c r="M198" s="11">
        <v>-1.766147370280154E-3</v>
      </c>
      <c r="N198" s="11">
        <v>-4.9280504632367378E-3</v>
      </c>
      <c r="O198" s="11">
        <v>2.3161903391251203E-2</v>
      </c>
      <c r="P198" s="11">
        <v>-1.1932747037695549E-2</v>
      </c>
      <c r="Q198" s="11">
        <v>-7.5106681134585254E-3</v>
      </c>
      <c r="R198" s="11">
        <v>-1.2453680245654951E-2</v>
      </c>
      <c r="S198" s="11">
        <v>-1.826026864633169E-3</v>
      </c>
      <c r="T198" s="11">
        <v>-3.2746664248451385E-3</v>
      </c>
      <c r="U198" s="11">
        <v>-8.3631003005046195E-3</v>
      </c>
      <c r="V198" s="11">
        <v>-9.9395015671280805E-3</v>
      </c>
      <c r="W198" s="11">
        <v>-5.2577391721559726E-3</v>
      </c>
      <c r="X198" s="11">
        <v>-4.9487433903346095E-3</v>
      </c>
      <c r="Y198" s="11">
        <v>-2.5063030087377962E-3</v>
      </c>
      <c r="Z198" s="12">
        <v>-3.8454703799608086E-3</v>
      </c>
      <c r="AA198" s="14">
        <f t="array" ref="AA198">IFERROR(1/(1/_xlfn.STDEV.P(IF($B194:$Z194=1,$B198:$Z198))),1)</f>
        <v>6.6052517170378062E-3</v>
      </c>
    </row>
    <row r="199" spans="1:27" x14ac:dyDescent="0.2">
      <c r="A199" s="10" t="s">
        <v>29</v>
      </c>
      <c r="B199" s="11">
        <v>6.3176820030888425E-2</v>
      </c>
      <c r="C199" s="11">
        <v>4.2807916226872855E-2</v>
      </c>
      <c r="D199" s="11">
        <v>-2.2151482962262544E-2</v>
      </c>
      <c r="E199" s="11">
        <v>7.0525962761160077E-2</v>
      </c>
      <c r="F199" s="11">
        <v>1.8491900411358397E-2</v>
      </c>
      <c r="G199" s="11">
        <v>0.10613700150038108</v>
      </c>
      <c r="H199" s="11">
        <v>4.1987851220639527E-3</v>
      </c>
      <c r="I199" s="11">
        <v>-1.5657143431390574E-2</v>
      </c>
      <c r="J199" s="11">
        <v>6.4947888446998059E-2</v>
      </c>
      <c r="K199" s="11">
        <v>2.3675024891043336E-2</v>
      </c>
      <c r="L199" s="11">
        <v>2.3736647067029937E-2</v>
      </c>
      <c r="M199" s="11">
        <v>2.3885922883679411E-2</v>
      </c>
      <c r="N199" s="11">
        <v>1.4700959752148577E-2</v>
      </c>
      <c r="O199" s="11">
        <v>0.17147494700411503</v>
      </c>
      <c r="P199" s="11">
        <v>2.9367807390852759E-2</v>
      </c>
      <c r="Q199" s="11">
        <v>-2.9630607626752292E-2</v>
      </c>
      <c r="R199" s="11">
        <v>0.20372985262924148</v>
      </c>
      <c r="S199" s="11">
        <v>2.4598560078618933E-2</v>
      </c>
      <c r="T199" s="11">
        <v>-9.3273215767428752E-3</v>
      </c>
      <c r="U199" s="11">
        <v>-3.6886799497567013E-2</v>
      </c>
      <c r="V199" s="11">
        <v>-1.5173233166799192E-2</v>
      </c>
      <c r="W199" s="11">
        <v>0.25224473323166574</v>
      </c>
      <c r="X199" s="11">
        <v>0.23677191452614954</v>
      </c>
      <c r="Y199" s="11">
        <v>-1.935772884368403E-2</v>
      </c>
      <c r="Z199" s="12">
        <v>-4.8757414259654075E-2</v>
      </c>
      <c r="AA199" s="14">
        <f t="array" ref="AA199">IFERROR(1/(1/_xlfn.STDEV.P(IF($B194:$Z194=1,$B199:$Z199))),1)</f>
        <v>5.3710331431577343E-2</v>
      </c>
    </row>
    <row r="200" spans="1:27" x14ac:dyDescent="0.2">
      <c r="A200" s="10" t="s">
        <v>30</v>
      </c>
      <c r="B200" s="11">
        <v>6.8534023046366577E-2</v>
      </c>
      <c r="C200" s="11">
        <v>-1.1810864953087252E-2</v>
      </c>
      <c r="D200" s="11">
        <v>1.8764105236609319E-2</v>
      </c>
      <c r="E200" s="11">
        <v>5.6934697725041783E-3</v>
      </c>
      <c r="F200" s="11">
        <v>-7.663239932899335E-2</v>
      </c>
      <c r="G200" s="11">
        <v>-6.2805579386464805E-2</v>
      </c>
      <c r="H200" s="11">
        <v>1.2870303771845837E-2</v>
      </c>
      <c r="I200" s="11">
        <v>9.8319074635292436E-3</v>
      </c>
      <c r="J200" s="11">
        <v>4.9343631818858591E-2</v>
      </c>
      <c r="K200" s="11">
        <v>2.350338770913396E-3</v>
      </c>
      <c r="L200" s="11">
        <v>2.0461243614622315E-3</v>
      </c>
      <c r="M200" s="11">
        <v>-6.9476506940923444E-2</v>
      </c>
      <c r="N200" s="11">
        <v>-6.0885571287120022E-2</v>
      </c>
      <c r="O200" s="11">
        <v>0.11357485696164316</v>
      </c>
      <c r="P200" s="11">
        <v>2.4208625636481629E-2</v>
      </c>
      <c r="Q200" s="11">
        <v>-1.6642740296855751E-2</v>
      </c>
      <c r="R200" s="11">
        <v>-0.18510734323379097</v>
      </c>
      <c r="S200" s="11">
        <v>2.3115308202028673E-2</v>
      </c>
      <c r="T200" s="11">
        <v>-1.1029022635758334E-2</v>
      </c>
      <c r="U200" s="11">
        <v>-5.4040208902086384E-3</v>
      </c>
      <c r="V200" s="11">
        <v>-3.8841856291853549E-3</v>
      </c>
      <c r="W200" s="11">
        <v>5.6644902710342282E-2</v>
      </c>
      <c r="X200" s="11">
        <v>4.5399409522242196E-2</v>
      </c>
      <c r="Y200" s="11">
        <v>-3.8672992224773717E-2</v>
      </c>
      <c r="Z200" s="12">
        <v>-2.9189436825920012E-2</v>
      </c>
      <c r="AA200" s="14">
        <f t="array" ref="AA200">IFERROR(1/(1/_xlfn.STDEV.P(IF($B194:$Z194=1,$B200:$Z200))),1)</f>
        <v>5.3847322822753445E-2</v>
      </c>
    </row>
    <row r="201" spans="1:27" x14ac:dyDescent="0.2">
      <c r="A201" s="15" t="s">
        <v>31</v>
      </c>
      <c r="B201" s="16">
        <v>17.385000000000002</v>
      </c>
      <c r="C201" s="16">
        <v>18.84</v>
      </c>
      <c r="D201" s="16">
        <v>6.4375</v>
      </c>
      <c r="E201" s="16">
        <v>18.925000000000001</v>
      </c>
      <c r="F201" s="16">
        <v>9.3125</v>
      </c>
      <c r="G201" s="16">
        <v>16.217500000000001</v>
      </c>
      <c r="H201" s="16">
        <v>8.0500000000000007</v>
      </c>
      <c r="I201" s="16">
        <v>7.83</v>
      </c>
      <c r="J201" s="16">
        <v>10.91</v>
      </c>
      <c r="K201" s="16">
        <v>3.2</v>
      </c>
      <c r="L201" s="16">
        <v>7.5250000000000004</v>
      </c>
      <c r="M201" s="16">
        <v>11.65</v>
      </c>
      <c r="N201" s="16">
        <v>8.15</v>
      </c>
      <c r="O201" s="16">
        <v>35.802500000000002</v>
      </c>
      <c r="P201" s="16">
        <v>15.6775</v>
      </c>
      <c r="Q201" s="16">
        <v>10.3025</v>
      </c>
      <c r="R201" s="16">
        <v>17.377500000000001</v>
      </c>
      <c r="S201" s="16">
        <v>5.35</v>
      </c>
      <c r="T201" s="16">
        <v>5.7450000000000001</v>
      </c>
      <c r="U201" s="16">
        <v>7.67</v>
      </c>
      <c r="V201" s="16">
        <v>10.625</v>
      </c>
      <c r="W201" s="16">
        <v>3.8763999999999998</v>
      </c>
      <c r="X201" s="16">
        <v>1</v>
      </c>
      <c r="Y201" s="16">
        <v>7.8150000000000004</v>
      </c>
      <c r="Z201" s="17">
        <v>11.605</v>
      </c>
      <c r="AA201" s="18">
        <f>AVERAGEIF($B194:$Z194,1,$B201:$Z201)</f>
        <v>10.859</v>
      </c>
    </row>
    <row r="202" spans="1:27" x14ac:dyDescent="0.2">
      <c r="A202" s="5">
        <v>45019</v>
      </c>
      <c r="B202" s="2">
        <v>1</v>
      </c>
      <c r="C202" s="3">
        <v>1</v>
      </c>
      <c r="D202" s="2">
        <v>1</v>
      </c>
      <c r="E202" s="2">
        <v>1</v>
      </c>
      <c r="F202" s="2">
        <v>1</v>
      </c>
      <c r="G202" s="2">
        <v>1</v>
      </c>
      <c r="H202" s="2">
        <v>1</v>
      </c>
      <c r="I202" s="2">
        <v>1</v>
      </c>
      <c r="J202" s="2">
        <v>1</v>
      </c>
      <c r="K202" s="2">
        <v>1</v>
      </c>
      <c r="L202" s="2">
        <v>1</v>
      </c>
      <c r="M202" s="2">
        <v>1</v>
      </c>
      <c r="N202" s="2">
        <v>1</v>
      </c>
      <c r="O202" s="2">
        <v>0</v>
      </c>
      <c r="P202" s="2">
        <v>1</v>
      </c>
      <c r="Q202" s="2">
        <v>1</v>
      </c>
      <c r="R202" s="2">
        <v>1</v>
      </c>
      <c r="S202" s="2">
        <v>1</v>
      </c>
      <c r="T202" s="2">
        <v>1</v>
      </c>
      <c r="U202" s="2">
        <v>1</v>
      </c>
      <c r="V202" s="2">
        <v>1</v>
      </c>
      <c r="W202" s="2">
        <v>0</v>
      </c>
      <c r="X202" s="2">
        <v>0</v>
      </c>
      <c r="Y202" s="2">
        <v>0</v>
      </c>
      <c r="Z202" s="2">
        <v>0</v>
      </c>
      <c r="AA202" s="1"/>
    </row>
    <row r="203" spans="1:27" x14ac:dyDescent="0.2">
      <c r="A203" s="6" t="s">
        <v>26</v>
      </c>
      <c r="B203" s="7">
        <v>1</v>
      </c>
      <c r="C203" s="7">
        <v>1</v>
      </c>
      <c r="D203" s="7">
        <v>1</v>
      </c>
      <c r="E203" s="7">
        <v>1</v>
      </c>
      <c r="F203" s="7">
        <v>1</v>
      </c>
      <c r="G203" s="7">
        <v>1</v>
      </c>
      <c r="H203" s="7">
        <v>1</v>
      </c>
      <c r="I203" s="7">
        <v>1</v>
      </c>
      <c r="J203" s="7">
        <v>1</v>
      </c>
      <c r="K203" s="7">
        <v>1</v>
      </c>
      <c r="L203" s="7">
        <v>1</v>
      </c>
      <c r="M203" s="7">
        <v>1</v>
      </c>
      <c r="N203" s="7">
        <v>1</v>
      </c>
      <c r="O203" s="7">
        <v>0</v>
      </c>
      <c r="P203" s="7">
        <v>1</v>
      </c>
      <c r="Q203" s="7">
        <v>1</v>
      </c>
      <c r="R203" s="7">
        <v>0</v>
      </c>
      <c r="S203" s="7">
        <v>1</v>
      </c>
      <c r="T203" s="7">
        <v>1</v>
      </c>
      <c r="U203" s="7">
        <v>1</v>
      </c>
      <c r="V203" s="7">
        <v>1</v>
      </c>
      <c r="W203" s="7">
        <v>1</v>
      </c>
      <c r="X203" s="7">
        <v>1</v>
      </c>
      <c r="Y203" s="7">
        <v>0</v>
      </c>
      <c r="Z203" s="8">
        <v>1</v>
      </c>
      <c r="AA203" s="9"/>
    </row>
    <row r="204" spans="1:27" x14ac:dyDescent="0.2">
      <c r="A204" s="10" t="s">
        <v>27</v>
      </c>
      <c r="B204" s="11">
        <v>-1.3811059431481088E-3</v>
      </c>
      <c r="C204" s="11">
        <v>9.4203378097190038E-2</v>
      </c>
      <c r="D204" s="11">
        <v>-3.3548009922218847E-2</v>
      </c>
      <c r="E204" s="11">
        <v>-0.13326786917677969</v>
      </c>
      <c r="F204" s="11">
        <v>0.2315522852922467</v>
      </c>
      <c r="G204" s="11">
        <v>7.4745980301060611E-2</v>
      </c>
      <c r="H204" s="11">
        <v>7.439829064025627E-3</v>
      </c>
      <c r="I204" s="11">
        <v>-2.7644691454722148E-2</v>
      </c>
      <c r="J204" s="11">
        <v>0.17310362640162169</v>
      </c>
      <c r="K204" s="11">
        <v>-4.4817634076986801E-3</v>
      </c>
      <c r="L204" s="11">
        <v>4.1334684894377416E-2</v>
      </c>
      <c r="M204" s="11">
        <v>6.0220092134660952E-2</v>
      </c>
      <c r="N204" s="11">
        <v>7.6487684257839028E-2</v>
      </c>
      <c r="O204" s="11">
        <v>7.7155110936526494E-3</v>
      </c>
      <c r="P204" s="11">
        <v>-8.1406890558097689E-2</v>
      </c>
      <c r="Q204" s="11">
        <v>-7.0761699336436834E-3</v>
      </c>
      <c r="R204" s="11">
        <v>-0.1191835986390799</v>
      </c>
      <c r="S204" s="11">
        <v>-4.1532270428135565E-2</v>
      </c>
      <c r="T204" s="11">
        <v>8.9132017043332734E-2</v>
      </c>
      <c r="U204" s="11">
        <v>-1.9449169021381496E-2</v>
      </c>
      <c r="V204" s="11">
        <v>-4.5805992872235635E-2</v>
      </c>
      <c r="W204" s="11">
        <v>-2.2756205371213922E-2</v>
      </c>
      <c r="X204" s="11">
        <v>-0.18942326064347337</v>
      </c>
      <c r="Y204" s="11">
        <v>6.9516350877221189E-3</v>
      </c>
      <c r="Z204" s="12">
        <v>-0.15053826446260521</v>
      </c>
      <c r="AA204" s="13"/>
    </row>
    <row r="205" spans="1:27" x14ac:dyDescent="0.2">
      <c r="A205" s="10" t="str">
        <f>'[1]Dashboard (Model)'!$C$1</f>
        <v>Conditional REER</v>
      </c>
      <c r="B205" s="11">
        <f t="shared" ref="B205:Z205" si="25">B204*IF(OR($A205="REER",SIGN((2*B203-1)*B204)=-1),1*NOT(AND($A205="Conditional REER",B204&gt;0)),0)</f>
        <v>-1.3811059431481088E-3</v>
      </c>
      <c r="C205" s="11">
        <f t="shared" si="25"/>
        <v>0</v>
      </c>
      <c r="D205" s="11">
        <f t="shared" si="25"/>
        <v>-3.3548009922218847E-2</v>
      </c>
      <c r="E205" s="11">
        <f t="shared" si="25"/>
        <v>-0.13326786917677969</v>
      </c>
      <c r="F205" s="11">
        <f t="shared" si="25"/>
        <v>0</v>
      </c>
      <c r="G205" s="11">
        <f t="shared" si="25"/>
        <v>0</v>
      </c>
      <c r="H205" s="11">
        <f t="shared" si="25"/>
        <v>0</v>
      </c>
      <c r="I205" s="11">
        <f t="shared" si="25"/>
        <v>-2.7644691454722148E-2</v>
      </c>
      <c r="J205" s="11">
        <f t="shared" si="25"/>
        <v>0</v>
      </c>
      <c r="K205" s="11">
        <f t="shared" si="25"/>
        <v>-4.4817634076986801E-3</v>
      </c>
      <c r="L205" s="11">
        <f t="shared" si="25"/>
        <v>0</v>
      </c>
      <c r="M205" s="11">
        <f t="shared" si="25"/>
        <v>0</v>
      </c>
      <c r="N205" s="11">
        <f t="shared" si="25"/>
        <v>0</v>
      </c>
      <c r="O205" s="11">
        <f t="shared" si="25"/>
        <v>0</v>
      </c>
      <c r="P205" s="11">
        <f t="shared" si="25"/>
        <v>-8.1406890558097689E-2</v>
      </c>
      <c r="Q205" s="11">
        <f t="shared" si="25"/>
        <v>-7.0761699336436834E-3</v>
      </c>
      <c r="R205" s="11">
        <f t="shared" si="25"/>
        <v>0</v>
      </c>
      <c r="S205" s="11">
        <f t="shared" si="25"/>
        <v>-4.1532270428135565E-2</v>
      </c>
      <c r="T205" s="11">
        <f t="shared" si="25"/>
        <v>0</v>
      </c>
      <c r="U205" s="11">
        <f t="shared" si="25"/>
        <v>-1.9449169021381496E-2</v>
      </c>
      <c r="V205" s="11">
        <f t="shared" si="25"/>
        <v>-4.5805992872235635E-2</v>
      </c>
      <c r="W205" s="11">
        <f t="shared" si="25"/>
        <v>-2.2756205371213922E-2</v>
      </c>
      <c r="X205" s="11">
        <f t="shared" si="25"/>
        <v>-0.18942326064347337</v>
      </c>
      <c r="Y205" s="11">
        <f t="shared" si="25"/>
        <v>0</v>
      </c>
      <c r="Z205" s="12">
        <f t="shared" si="25"/>
        <v>-0.15053826446260521</v>
      </c>
      <c r="AA205" s="14">
        <f t="array" ref="AA205">IFERROR(1/(1/_xlfn.STDEV.P(IF($B202:$Z202=1,$B205:$Z205))),1)</f>
        <v>3.3708924058627472E-2</v>
      </c>
    </row>
    <row r="206" spans="1:27" x14ac:dyDescent="0.2">
      <c r="A206" s="10" t="s">
        <v>28</v>
      </c>
      <c r="B206" s="11">
        <v>2.5273760224639071E-3</v>
      </c>
      <c r="C206" s="11">
        <v>1.6085334275324149E-2</v>
      </c>
      <c r="D206" s="11">
        <v>-4.6238698937744457E-4</v>
      </c>
      <c r="E206" s="11">
        <v>4.770021369695736E-3</v>
      </c>
      <c r="F206" s="11">
        <v>-1.4195572400968149E-3</v>
      </c>
      <c r="G206" s="11">
        <v>-7.1488275922748654E-3</v>
      </c>
      <c r="H206" s="11">
        <v>6.3232815639245824E-3</v>
      </c>
      <c r="I206" s="11">
        <v>-4.021652577477137E-3</v>
      </c>
      <c r="J206" s="11">
        <v>-4.7138719036735825E-4</v>
      </c>
      <c r="K206" s="11">
        <v>-1.0754673033249876E-2</v>
      </c>
      <c r="L206" s="11">
        <v>7.6125515750368486E-4</v>
      </c>
      <c r="M206" s="11">
        <v>2.6492210554202337E-3</v>
      </c>
      <c r="N206" s="11">
        <v>-3.5200360451691022E-3</v>
      </c>
      <c r="O206" s="11">
        <v>2.3161903391251203E-2</v>
      </c>
      <c r="P206" s="11">
        <v>-7.1596482226173293E-3</v>
      </c>
      <c r="Q206" s="11">
        <v>-8.4989139178609629E-3</v>
      </c>
      <c r="R206" s="11">
        <v>-1.3430439480608278E-2</v>
      </c>
      <c r="S206" s="11">
        <v>-5.6669799247236526E-4</v>
      </c>
      <c r="T206" s="11">
        <v>2.5189741729578045E-3</v>
      </c>
      <c r="U206" s="11">
        <v>-9.9223223904292106E-3</v>
      </c>
      <c r="V206" s="11">
        <v>-9.9395015671280805E-3</v>
      </c>
      <c r="W206" s="11">
        <v>-1.6093079975610481E-2</v>
      </c>
      <c r="X206" s="11">
        <v>-1.2371858475836524E-3</v>
      </c>
      <c r="Y206" s="11">
        <v>-3.9826184796381501E-4</v>
      </c>
      <c r="Z206" s="12">
        <v>-2.7727865371296335E-3</v>
      </c>
      <c r="AA206" s="14">
        <f t="array" ref="AA206">IFERROR(1/(1/_xlfn.STDEV.P(IF($B202:$Z202=1,$B206:$Z206))),1)</f>
        <v>6.9071069221323363E-3</v>
      </c>
    </row>
    <row r="207" spans="1:27" x14ac:dyDescent="0.2">
      <c r="A207" s="10" t="s">
        <v>29</v>
      </c>
      <c r="B207" s="11">
        <v>6.1868389723688244E-2</v>
      </c>
      <c r="C207" s="11">
        <v>3.7081401814489601E-2</v>
      </c>
      <c r="D207" s="11">
        <v>-2.7637307547119683E-2</v>
      </c>
      <c r="E207" s="11">
        <v>6.7393535047250097E-2</v>
      </c>
      <c r="F207" s="11">
        <v>1.5794849596072469E-2</v>
      </c>
      <c r="G207" s="11">
        <v>0.10646642508858341</v>
      </c>
      <c r="H207" s="11">
        <v>3.4358251858968014E-3</v>
      </c>
      <c r="I207" s="11">
        <v>-2.4010462553805678E-2</v>
      </c>
      <c r="J207" s="11">
        <v>6.6450967100645686E-2</v>
      </c>
      <c r="K207" s="11">
        <v>2.1822328425628701E-2</v>
      </c>
      <c r="L207" s="11">
        <v>1.4241742007250924E-2</v>
      </c>
      <c r="M207" s="11">
        <v>2.1677486718982841E-2</v>
      </c>
      <c r="N207" s="11">
        <v>1.2316824218946643E-2</v>
      </c>
      <c r="O207" s="11">
        <v>0.13047172591717016</v>
      </c>
      <c r="P207" s="11">
        <v>3.0990646171972228E-2</v>
      </c>
      <c r="Q207" s="11">
        <v>-3.3208201612372812E-2</v>
      </c>
      <c r="R207" s="11">
        <v>0.60742647529774008</v>
      </c>
      <c r="S207" s="11">
        <v>2.0833847215682377E-2</v>
      </c>
      <c r="T207" s="11">
        <v>-1.0587274124171042E-2</v>
      </c>
      <c r="U207" s="11">
        <v>-3.8178218463320035E-2</v>
      </c>
      <c r="V207" s="11">
        <v>-1.8844278900246869E-2</v>
      </c>
      <c r="W207" s="11">
        <v>0.26303667078695314</v>
      </c>
      <c r="X207" s="11">
        <v>0.48613483946285041</v>
      </c>
      <c r="Y207" s="11">
        <v>-1.8981337028944778E-2</v>
      </c>
      <c r="Z207" s="12">
        <v>-4.9663807048599629E-2</v>
      </c>
      <c r="AA207" s="14">
        <f t="array" ref="AA207">IFERROR(1/(1/_xlfn.STDEV.P(IF($B202:$Z202=1,$B207:$Z207))),1)</f>
        <v>0.13379911876912237</v>
      </c>
    </row>
    <row r="208" spans="1:27" x14ac:dyDescent="0.2">
      <c r="A208" s="10" t="s">
        <v>30</v>
      </c>
      <c r="B208" s="11">
        <v>6.5231960931758426E-2</v>
      </c>
      <c r="C208" s="11">
        <v>-1.742345956369673E-2</v>
      </c>
      <c r="D208" s="11">
        <v>2.0294542168383778E-2</v>
      </c>
      <c r="E208" s="11">
        <v>-1.1910570835598211E-3</v>
      </c>
      <c r="F208" s="11">
        <v>-7.6568316562183436E-2</v>
      </c>
      <c r="G208" s="11">
        <v>-6.4062551612290242E-2</v>
      </c>
      <c r="H208" s="11">
        <v>1.3149097419553613E-2</v>
      </c>
      <c r="I208" s="11">
        <v>-2.3400083446104558E-3</v>
      </c>
      <c r="J208" s="11">
        <v>4.9893931933851166E-2</v>
      </c>
      <c r="K208" s="11">
        <v>-7.9303674065434038E-4</v>
      </c>
      <c r="L208" s="11">
        <v>-9.9399236499359001E-3</v>
      </c>
      <c r="M208" s="11">
        <v>-6.7325252696052273E-2</v>
      </c>
      <c r="N208" s="11">
        <v>-7.039736378343453E-2</v>
      </c>
      <c r="O208" s="11">
        <v>7.8850673720601172E-2</v>
      </c>
      <c r="P208" s="11">
        <v>2.1141747962245994E-2</v>
      </c>
      <c r="Q208" s="11">
        <v>-1.2496132776379287E-2</v>
      </c>
      <c r="R208" s="11">
        <v>0.13074552738071099</v>
      </c>
      <c r="S208" s="11">
        <v>1.6447863584885702E-2</v>
      </c>
      <c r="T208" s="11">
        <v>-1.3245850551040661E-2</v>
      </c>
      <c r="U208" s="11">
        <v>-4.6092360161092971E-3</v>
      </c>
      <c r="V208" s="11">
        <v>-7.5336034084120262E-3</v>
      </c>
      <c r="W208" s="11">
        <v>7.119377202799404E-2</v>
      </c>
      <c r="X208" s="11">
        <v>0.19237366771279962</v>
      </c>
      <c r="Y208" s="11">
        <v>-2.6968311474075635E-2</v>
      </c>
      <c r="Z208" s="12">
        <v>-2.4576278688515085E-2</v>
      </c>
      <c r="AA208" s="14">
        <f t="array" ref="AA208">IFERROR(1/(1/_xlfn.STDEV.P(IF($B202:$Z202=1,$B208:$Z208))),1)</f>
        <v>4.7627653703322136E-2</v>
      </c>
    </row>
    <row r="209" spans="1:27" x14ac:dyDescent="0.2">
      <c r="A209" s="15" t="s">
        <v>31</v>
      </c>
      <c r="B209" s="16">
        <v>16.907</v>
      </c>
      <c r="C209" s="16">
        <v>17.829999999999998</v>
      </c>
      <c r="D209" s="16">
        <v>6.4175000000000004</v>
      </c>
      <c r="E209" s="16">
        <v>17.655000000000001</v>
      </c>
      <c r="F209" s="16">
        <v>9.8175000000000008</v>
      </c>
      <c r="G209" s="16">
        <v>17.649999999999999</v>
      </c>
      <c r="H209" s="16">
        <v>8.0500000000000007</v>
      </c>
      <c r="I209" s="16">
        <v>7.8</v>
      </c>
      <c r="J209" s="16">
        <v>12.234999999999999</v>
      </c>
      <c r="K209" s="16">
        <v>5.62</v>
      </c>
      <c r="L209" s="16">
        <v>7.55</v>
      </c>
      <c r="M209" s="16">
        <v>11.324999999999999</v>
      </c>
      <c r="N209" s="16">
        <v>8.1300000000000008</v>
      </c>
      <c r="O209" s="16">
        <v>34.102499999999999</v>
      </c>
      <c r="P209" s="16">
        <v>15.455</v>
      </c>
      <c r="Q209" s="16">
        <v>9.5150000000000006</v>
      </c>
      <c r="R209" s="16">
        <v>38.352499999999999</v>
      </c>
      <c r="S209" s="16">
        <v>5.4</v>
      </c>
      <c r="T209" s="16">
        <v>5.5750000000000002</v>
      </c>
      <c r="U209" s="16">
        <v>7.7225000000000001</v>
      </c>
      <c r="V209" s="16">
        <v>11.4</v>
      </c>
      <c r="W209" s="16">
        <v>3.7528000000000001</v>
      </c>
      <c r="X209" s="16">
        <v>1</v>
      </c>
      <c r="Y209" s="16">
        <v>7.8875000000000002</v>
      </c>
      <c r="Z209" s="17">
        <v>11.81</v>
      </c>
      <c r="AA209" s="18">
        <f>AVERAGEIF($B202:$Z202,1,$B209:$Z209)</f>
        <v>12.020349999999999</v>
      </c>
    </row>
    <row r="210" spans="1:27" x14ac:dyDescent="0.2">
      <c r="A210" s="5">
        <v>45047</v>
      </c>
      <c r="B210" s="2">
        <v>1</v>
      </c>
      <c r="C210" s="3">
        <v>1</v>
      </c>
      <c r="D210" s="2">
        <v>1</v>
      </c>
      <c r="E210" s="2">
        <v>1</v>
      </c>
      <c r="F210" s="2">
        <v>1</v>
      </c>
      <c r="G210" s="2">
        <v>1</v>
      </c>
      <c r="H210" s="2">
        <v>1</v>
      </c>
      <c r="I210" s="2">
        <v>1</v>
      </c>
      <c r="J210" s="2">
        <v>1</v>
      </c>
      <c r="K210" s="2">
        <v>1</v>
      </c>
      <c r="L210" s="2">
        <v>1</v>
      </c>
      <c r="M210" s="2">
        <v>1</v>
      </c>
      <c r="N210" s="2">
        <v>1</v>
      </c>
      <c r="O210" s="2">
        <v>0</v>
      </c>
      <c r="P210" s="2">
        <v>1</v>
      </c>
      <c r="Q210" s="2">
        <v>1</v>
      </c>
      <c r="R210" s="2">
        <v>1</v>
      </c>
      <c r="S210" s="2">
        <v>1</v>
      </c>
      <c r="T210" s="2">
        <v>1</v>
      </c>
      <c r="U210" s="2">
        <v>1</v>
      </c>
      <c r="V210" s="2">
        <v>1</v>
      </c>
      <c r="W210" s="2">
        <v>0</v>
      </c>
      <c r="X210" s="2">
        <v>0</v>
      </c>
      <c r="Y210" s="2">
        <v>0</v>
      </c>
      <c r="Z210" s="2">
        <v>0</v>
      </c>
      <c r="AA210" s="1"/>
    </row>
    <row r="211" spans="1:27" x14ac:dyDescent="0.2">
      <c r="A211" s="6" t="s">
        <v>26</v>
      </c>
      <c r="B211" s="7">
        <v>0</v>
      </c>
      <c r="C211" s="7">
        <v>0</v>
      </c>
      <c r="D211" s="7">
        <v>0</v>
      </c>
      <c r="E211" s="7">
        <v>0</v>
      </c>
      <c r="F211" s="7">
        <v>1</v>
      </c>
      <c r="G211" s="7">
        <v>1</v>
      </c>
      <c r="H211" s="7">
        <v>1</v>
      </c>
      <c r="I211" s="7">
        <v>0</v>
      </c>
      <c r="J211" s="7">
        <v>1</v>
      </c>
      <c r="K211" s="7">
        <v>1</v>
      </c>
      <c r="L211" s="7">
        <v>0</v>
      </c>
      <c r="M211" s="7">
        <v>1</v>
      </c>
      <c r="N211" s="7">
        <v>1</v>
      </c>
      <c r="O211" s="7">
        <v>1</v>
      </c>
      <c r="P211" s="7">
        <v>0</v>
      </c>
      <c r="Q211" s="7">
        <v>1</v>
      </c>
      <c r="R211" s="7">
        <v>0</v>
      </c>
      <c r="S211" s="7">
        <v>1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8">
        <v>0</v>
      </c>
      <c r="AA211" s="9"/>
    </row>
    <row r="212" spans="1:27" x14ac:dyDescent="0.2">
      <c r="A212" s="10" t="s">
        <v>27</v>
      </c>
      <c r="B212" s="11">
        <v>-5.8161693403572245E-3</v>
      </c>
      <c r="C212" s="11">
        <v>5.600610568801101E-2</v>
      </c>
      <c r="D212" s="11">
        <v>-3.7764564681536217E-2</v>
      </c>
      <c r="E212" s="11">
        <v>-0.146008628810951</v>
      </c>
      <c r="F212" s="11">
        <v>0.20317591530162504</v>
      </c>
      <c r="G212" s="11">
        <v>0.10043851369992751</v>
      </c>
      <c r="H212" s="11">
        <v>2.658427169358224E-2</v>
      </c>
      <c r="I212" s="11">
        <v>-4.953133708259394E-2</v>
      </c>
      <c r="J212" s="11">
        <v>0.1748036239363906</v>
      </c>
      <c r="K212" s="11">
        <v>4.3465290610384066E-2</v>
      </c>
      <c r="L212" s="11">
        <v>3.9230277348464293E-2</v>
      </c>
      <c r="M212" s="11">
        <v>0.10850785939345298</v>
      </c>
      <c r="N212" s="11">
        <v>7.7749196006546839E-2</v>
      </c>
      <c r="O212" s="11">
        <v>-4.5066574045790064E-3</v>
      </c>
      <c r="P212" s="11">
        <v>-0.12036294652216173</v>
      </c>
      <c r="Q212" s="11">
        <v>-2.2408249602247965E-2</v>
      </c>
      <c r="R212" s="11">
        <v>-8.4638370813305164E-2</v>
      </c>
      <c r="S212" s="11">
        <v>-2.0929425114215028E-2</v>
      </c>
      <c r="T212" s="11">
        <v>9.6329420340466765E-2</v>
      </c>
      <c r="U212" s="11">
        <v>-9.4147011066365582E-3</v>
      </c>
      <c r="V212" s="11">
        <v>-7.5752105154364369E-2</v>
      </c>
      <c r="W212" s="11">
        <v>-1.7719594627309432E-2</v>
      </c>
      <c r="X212" s="11">
        <v>-0.17263794179384229</v>
      </c>
      <c r="Y212" s="11">
        <v>1.2032691279550534E-2</v>
      </c>
      <c r="Z212" s="12">
        <v>-0.18194463568786456</v>
      </c>
      <c r="AA212" s="13"/>
    </row>
    <row r="213" spans="1:27" x14ac:dyDescent="0.2">
      <c r="A213" s="10" t="str">
        <f>'[1]Dashboard (Model)'!$C$1</f>
        <v>Conditional REER</v>
      </c>
      <c r="B213" s="11">
        <f t="shared" ref="B213:Z213" si="26">B212*IF(OR($A213="REER",SIGN((2*B211-1)*B212)=-1),1*NOT(AND($A213="Conditional REER",B212&gt;0)),0)</f>
        <v>0</v>
      </c>
      <c r="C213" s="11">
        <f t="shared" si="26"/>
        <v>0</v>
      </c>
      <c r="D213" s="11">
        <f t="shared" si="26"/>
        <v>0</v>
      </c>
      <c r="E213" s="11">
        <f t="shared" si="26"/>
        <v>0</v>
      </c>
      <c r="F213" s="11">
        <f t="shared" si="26"/>
        <v>0</v>
      </c>
      <c r="G213" s="11">
        <f t="shared" si="26"/>
        <v>0</v>
      </c>
      <c r="H213" s="11">
        <f t="shared" si="26"/>
        <v>0</v>
      </c>
      <c r="I213" s="11">
        <f t="shared" si="26"/>
        <v>0</v>
      </c>
      <c r="J213" s="11">
        <f t="shared" si="26"/>
        <v>0</v>
      </c>
      <c r="K213" s="11">
        <f t="shared" si="26"/>
        <v>0</v>
      </c>
      <c r="L213" s="11">
        <f t="shared" si="26"/>
        <v>0</v>
      </c>
      <c r="M213" s="11">
        <f t="shared" si="26"/>
        <v>0</v>
      </c>
      <c r="N213" s="11">
        <f t="shared" si="26"/>
        <v>0</v>
      </c>
      <c r="O213" s="11">
        <f t="shared" si="26"/>
        <v>-4.5066574045790064E-3</v>
      </c>
      <c r="P213" s="11">
        <f t="shared" si="26"/>
        <v>0</v>
      </c>
      <c r="Q213" s="11">
        <f t="shared" si="26"/>
        <v>-2.2408249602247965E-2</v>
      </c>
      <c r="R213" s="11">
        <f t="shared" si="26"/>
        <v>0</v>
      </c>
      <c r="S213" s="11">
        <f t="shared" si="26"/>
        <v>-2.0929425114215028E-2</v>
      </c>
      <c r="T213" s="11">
        <f t="shared" si="26"/>
        <v>0</v>
      </c>
      <c r="U213" s="11">
        <f t="shared" si="26"/>
        <v>0</v>
      </c>
      <c r="V213" s="11">
        <f t="shared" si="26"/>
        <v>0</v>
      </c>
      <c r="W213" s="11">
        <f t="shared" si="26"/>
        <v>0</v>
      </c>
      <c r="X213" s="11">
        <f t="shared" si="26"/>
        <v>0</v>
      </c>
      <c r="Y213" s="11">
        <f t="shared" si="26"/>
        <v>0</v>
      </c>
      <c r="Z213" s="12">
        <f t="shared" si="26"/>
        <v>0</v>
      </c>
      <c r="AA213" s="14">
        <f t="array" ref="AA213">IFERROR(1/(1/_xlfn.STDEV.P(IF($B210:$Z210=1,$B213:$Z213))),1)</f>
        <v>6.5048550458741312E-3</v>
      </c>
    </row>
    <row r="214" spans="1:27" x14ac:dyDescent="0.2">
      <c r="A214" s="10" t="s">
        <v>28</v>
      </c>
      <c r="B214" s="11">
        <v>2.0398003456846294E-3</v>
      </c>
      <c r="C214" s="11">
        <v>2.01855175219754E-2</v>
      </c>
      <c r="D214" s="11">
        <v>2.8758215192987643E-3</v>
      </c>
      <c r="E214" s="11">
        <v>3.498015671110211E-3</v>
      </c>
      <c r="F214" s="11">
        <v>6.0331182704114559E-3</v>
      </c>
      <c r="G214" s="11">
        <v>4.9491883331133713E-3</v>
      </c>
      <c r="H214" s="11">
        <v>2.5293126255698331E-3</v>
      </c>
      <c r="I214" s="11">
        <v>-2.4129915464862974E-3</v>
      </c>
      <c r="J214" s="11">
        <v>7.8564531727891645E-5</v>
      </c>
      <c r="K214" s="11">
        <v>-6.2529283445838472E-3</v>
      </c>
      <c r="L214" s="11">
        <v>-1.5225103150073877E-3</v>
      </c>
      <c r="M214" s="11">
        <v>9.2722736939708141E-3</v>
      </c>
      <c r="N214" s="11">
        <v>-3.5200360451691524E-4</v>
      </c>
      <c r="O214" s="11">
        <v>2.3161903391251203E-2</v>
      </c>
      <c r="P214" s="11">
        <v>-1.0739472333925993E-2</v>
      </c>
      <c r="Q214" s="11">
        <v>-5.7318256655341342E-3</v>
      </c>
      <c r="R214" s="11">
        <v>-1.0011782158271629E-2</v>
      </c>
      <c r="S214" s="11">
        <v>-1.2593288721609111E-4</v>
      </c>
      <c r="T214" s="11">
        <v>6.2974354323945114E-3</v>
      </c>
      <c r="U214" s="11">
        <v>-9.2135850768271244E-3</v>
      </c>
      <c r="V214" s="11">
        <v>-5.9637009402768466E-3</v>
      </c>
      <c r="W214" s="11">
        <v>-1.9891446677928484E-2</v>
      </c>
      <c r="X214" s="11">
        <v>7.4231150855019147E-3</v>
      </c>
      <c r="Y214" s="11">
        <v>1.3389837991886857E-3</v>
      </c>
      <c r="Z214" s="12">
        <v>-2.0239317789267413E-3</v>
      </c>
      <c r="AA214" s="14">
        <f t="array" ref="AA214">IFERROR(1/(1/_xlfn.STDEV.P(IF($B210:$Z210=1,$B214:$Z214))),1)</f>
        <v>7.2105387764154621E-3</v>
      </c>
    </row>
    <row r="215" spans="1:27" x14ac:dyDescent="0.2">
      <c r="A215" s="10" t="s">
        <v>29</v>
      </c>
      <c r="B215" s="11">
        <v>6.4546229241452702E-2</v>
      </c>
      <c r="C215" s="11">
        <v>4.5489465890957925E-2</v>
      </c>
      <c r="D215" s="11">
        <v>-2.8935829363836096E-2</v>
      </c>
      <c r="E215" s="11">
        <v>7.6675737745218076E-2</v>
      </c>
      <c r="F215" s="11">
        <v>1.5318415586078382E-2</v>
      </c>
      <c r="G215" s="11">
        <v>0.10006559139780635</v>
      </c>
      <c r="H215" s="11">
        <v>3.826311061950971E-3</v>
      </c>
      <c r="I215" s="11">
        <v>-2.1577647781957698E-2</v>
      </c>
      <c r="J215" s="11">
        <v>6.934746834195149E-2</v>
      </c>
      <c r="K215" s="11">
        <v>2.0614000999126247E-2</v>
      </c>
      <c r="L215" s="11">
        <v>1.0776693902925016E-2</v>
      </c>
      <c r="M215" s="11">
        <v>1.924849284588559E-2</v>
      </c>
      <c r="N215" s="11">
        <v>7.8304096072048246E-3</v>
      </c>
      <c r="O215" s="11">
        <v>0.11340101078322529</v>
      </c>
      <c r="P215" s="11">
        <v>3.2600805981648273E-2</v>
      </c>
      <c r="Q215" s="11">
        <v>-3.5763468230422313E-2</v>
      </c>
      <c r="R215" s="11">
        <v>0.70836723730038087</v>
      </c>
      <c r="S215" s="11">
        <v>1.8299338956154543E-2</v>
      </c>
      <c r="T215" s="11">
        <v>-1.2398210519308674E-2</v>
      </c>
      <c r="U215" s="11">
        <v>-3.2419891969049597E-2</v>
      </c>
      <c r="V215" s="11">
        <v>-1.9824454527939683E-2</v>
      </c>
      <c r="W215" s="11">
        <v>0.25996115473784198</v>
      </c>
      <c r="X215" s="11">
        <v>0.70108887189233204</v>
      </c>
      <c r="Y215" s="11">
        <v>-1.8841534561352069E-2</v>
      </c>
      <c r="Z215" s="12">
        <v>-5.1038763071460491E-2</v>
      </c>
      <c r="AA215" s="14">
        <f t="array" ref="AA215">IFERROR(1/(1/_xlfn.STDEV.P(IF($B210:$Z210=1,$B215:$Z215))),1)</f>
        <v>0.15511662100917462</v>
      </c>
    </row>
    <row r="216" spans="1:27" x14ac:dyDescent="0.2">
      <c r="A216" s="10" t="s">
        <v>30</v>
      </c>
      <c r="B216" s="11">
        <v>6.8172096571166518E-2</v>
      </c>
      <c r="C216" s="11">
        <v>-1.19251058905675E-2</v>
      </c>
      <c r="D216" s="11">
        <v>1.2541723818348283E-2</v>
      </c>
      <c r="E216" s="11">
        <v>-2.5527225423868094E-3</v>
      </c>
      <c r="F216" s="11">
        <v>-7.3040332618318327E-2</v>
      </c>
      <c r="G216" s="11">
        <v>-7.7495501235540054E-2</v>
      </c>
      <c r="H216" s="11">
        <v>4.1171570550153636E-3</v>
      </c>
      <c r="I216" s="11">
        <v>-6.4438424749757583E-3</v>
      </c>
      <c r="J216" s="11">
        <v>5.0881691590060063E-2</v>
      </c>
      <c r="K216" s="11">
        <v>-1.1408840933406994E-2</v>
      </c>
      <c r="L216" s="11">
        <v>-1.3660405636520712E-2</v>
      </c>
      <c r="M216" s="11">
        <v>-6.7012158932825194E-2</v>
      </c>
      <c r="N216" s="11">
        <v>-7.6103929732420528E-2</v>
      </c>
      <c r="O216" s="11">
        <v>0.12955263136337547</v>
      </c>
      <c r="P216" s="11">
        <v>1.2365614467574337E-2</v>
      </c>
      <c r="Q216" s="11">
        <v>-1.5430214345543924E-2</v>
      </c>
      <c r="R216" s="11">
        <v>0.19198942742537395</v>
      </c>
      <c r="S216" s="11">
        <v>1.1950065933067799E-2</v>
      </c>
      <c r="T216" s="11">
        <v>-1.7095215887874882E-2</v>
      </c>
      <c r="U216" s="11">
        <v>-7.3748316386911261E-3</v>
      </c>
      <c r="V216" s="11">
        <v>-1.2310945024294195E-2</v>
      </c>
      <c r="W216" s="11">
        <v>9.0737825857237331E-2</v>
      </c>
      <c r="X216" s="11">
        <v>0.34633381132517882</v>
      </c>
      <c r="Y216" s="11">
        <v>-3.6315170654633078E-2</v>
      </c>
      <c r="Z216" s="12">
        <v>-3.4520286908935383E-2</v>
      </c>
      <c r="AA216" s="14">
        <f t="array" ref="AA216">IFERROR(1/(1/_xlfn.STDEV.P(IF($B210:$Z210=1,$B216:$Z216))),1)</f>
        <v>5.8031506660958888E-2</v>
      </c>
    </row>
    <row r="217" spans="1:27" x14ac:dyDescent="0.2">
      <c r="A217" s="15" t="s">
        <v>31</v>
      </c>
      <c r="B217" s="16">
        <v>15.5</v>
      </c>
      <c r="C217" s="16">
        <v>16.04</v>
      </c>
      <c r="D217" s="16">
        <v>5.36</v>
      </c>
      <c r="E217" s="16">
        <v>17.112500000000001</v>
      </c>
      <c r="F217" s="16">
        <v>9.6750000000000007</v>
      </c>
      <c r="G217" s="16">
        <v>14.685</v>
      </c>
      <c r="H217" s="16">
        <v>7.95</v>
      </c>
      <c r="I217" s="16">
        <v>7.55</v>
      </c>
      <c r="J217" s="16">
        <v>11.073</v>
      </c>
      <c r="K217" s="16">
        <v>5.9725000000000001</v>
      </c>
      <c r="L217" s="16">
        <v>7.0750000000000002</v>
      </c>
      <c r="M217" s="16">
        <v>10.6875</v>
      </c>
      <c r="N217" s="16">
        <v>8.0950000000000006</v>
      </c>
      <c r="O217" s="16">
        <v>33.927500000000002</v>
      </c>
      <c r="P217" s="16">
        <v>14.685</v>
      </c>
      <c r="Q217" s="16">
        <v>8.7899999999999991</v>
      </c>
      <c r="R217" s="16">
        <v>40.314999999999998</v>
      </c>
      <c r="S217" s="16">
        <v>4.7249999999999996</v>
      </c>
      <c r="T217" s="16">
        <v>4.84</v>
      </c>
      <c r="U217" s="16">
        <v>6.43</v>
      </c>
      <c r="V217" s="16">
        <v>10.45</v>
      </c>
      <c r="W217" s="16">
        <v>3.18</v>
      </c>
      <c r="X217" s="16">
        <v>1</v>
      </c>
      <c r="Y217" s="16">
        <v>7.5525000000000002</v>
      </c>
      <c r="Z217" s="17">
        <v>10.465</v>
      </c>
      <c r="AA217" s="18">
        <f>AVERAGEIF($B210:$Z210,1,$B217:$Z217)</f>
        <v>11.350524999999999</v>
      </c>
    </row>
    <row r="218" spans="1:27" x14ac:dyDescent="0.2">
      <c r="A218" s="5">
        <v>45078</v>
      </c>
      <c r="B218" s="2">
        <v>1</v>
      </c>
      <c r="C218" s="3">
        <v>1</v>
      </c>
      <c r="D218" s="2">
        <v>1</v>
      </c>
      <c r="E218" s="2">
        <v>1</v>
      </c>
      <c r="F218" s="2">
        <v>1</v>
      </c>
      <c r="G218" s="2">
        <v>1</v>
      </c>
      <c r="H218" s="2">
        <v>1</v>
      </c>
      <c r="I218" s="2">
        <v>1</v>
      </c>
      <c r="J218" s="2">
        <v>1</v>
      </c>
      <c r="K218" s="2">
        <v>1</v>
      </c>
      <c r="L218" s="2">
        <v>1</v>
      </c>
      <c r="M218" s="2">
        <v>1</v>
      </c>
      <c r="N218" s="2">
        <v>1</v>
      </c>
      <c r="O218" s="2">
        <v>0</v>
      </c>
      <c r="P218" s="2">
        <v>1</v>
      </c>
      <c r="Q218" s="2">
        <v>1</v>
      </c>
      <c r="R218" s="2">
        <v>1</v>
      </c>
      <c r="S218" s="2">
        <v>1</v>
      </c>
      <c r="T218" s="2">
        <v>1</v>
      </c>
      <c r="U218" s="2">
        <v>1</v>
      </c>
      <c r="V218" s="2">
        <v>1</v>
      </c>
      <c r="W218" s="2">
        <v>0</v>
      </c>
      <c r="X218" s="2">
        <v>0</v>
      </c>
      <c r="Y218" s="2">
        <v>0</v>
      </c>
      <c r="Z218" s="2">
        <v>0</v>
      </c>
      <c r="AA218" s="1"/>
    </row>
    <row r="219" spans="1:27" x14ac:dyDescent="0.2">
      <c r="A219" s="6" t="s">
        <v>26</v>
      </c>
      <c r="B219" s="7">
        <v>0</v>
      </c>
      <c r="C219" s="7">
        <v>0</v>
      </c>
      <c r="D219" s="7">
        <v>0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1</v>
      </c>
      <c r="K219" s="7">
        <v>1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1</v>
      </c>
      <c r="V219" s="7">
        <v>1</v>
      </c>
      <c r="W219" s="7">
        <v>0</v>
      </c>
      <c r="X219" s="7">
        <v>1</v>
      </c>
      <c r="Y219" s="7">
        <v>1</v>
      </c>
      <c r="Z219" s="8">
        <v>0</v>
      </c>
      <c r="AA219" s="9"/>
    </row>
    <row r="220" spans="1:27" x14ac:dyDescent="0.2">
      <c r="A220" s="10" t="s">
        <v>27</v>
      </c>
      <c r="B220" s="11">
        <v>1.3988493600344931E-2</v>
      </c>
      <c r="C220" s="11">
        <v>8.4022218616692124E-2</v>
      </c>
      <c r="D220" s="11">
        <v>-6.7124573496257334E-2</v>
      </c>
      <c r="E220" s="11">
        <v>-3.7752324475084809E-2</v>
      </c>
      <c r="F220" s="11">
        <v>0.20252090479555429</v>
      </c>
      <c r="G220" s="11">
        <v>0.11623162915188234</v>
      </c>
      <c r="H220" s="11">
        <v>2.3372614843356176E-2</v>
      </c>
      <c r="I220" s="11">
        <v>-5.3057252685477008E-2</v>
      </c>
      <c r="J220" s="11">
        <v>0.21321499486054574</v>
      </c>
      <c r="K220" s="11">
        <v>5.4991284001653318E-2</v>
      </c>
      <c r="L220" s="11">
        <v>3.1122281285478781E-2</v>
      </c>
      <c r="M220" s="11">
        <v>0.11124068757610139</v>
      </c>
      <c r="N220" s="11">
        <v>6.697630877102223E-2</v>
      </c>
      <c r="O220" s="11">
        <v>-4.5989955864175647E-2</v>
      </c>
      <c r="P220" s="11">
        <v>-0.14506758130149933</v>
      </c>
      <c r="Q220" s="11">
        <v>-2.2268265087470041E-2</v>
      </c>
      <c r="R220" s="11">
        <v>-0.11433767619580093</v>
      </c>
      <c r="S220" s="11">
        <v>-1.2887361874252767E-2</v>
      </c>
      <c r="T220" s="11">
        <v>8.9661923466261229E-2</v>
      </c>
      <c r="U220" s="11">
        <v>1.4402399703658197E-2</v>
      </c>
      <c r="V220" s="11">
        <v>-4.136380814152063E-2</v>
      </c>
      <c r="W220" s="11">
        <v>1.3402844718881646E-3</v>
      </c>
      <c r="X220" s="11">
        <v>-0.14213091115533205</v>
      </c>
      <c r="Y220" s="11">
        <v>2.9115894862565828E-3</v>
      </c>
      <c r="Z220" s="12">
        <v>-0.16375924577551193</v>
      </c>
      <c r="AA220" s="13"/>
    </row>
    <row r="221" spans="1:27" x14ac:dyDescent="0.2">
      <c r="A221" s="10" t="str">
        <f>'[1]Dashboard (Model)'!$C$1</f>
        <v>Conditional REER</v>
      </c>
      <c r="B221" s="11">
        <f t="shared" ref="B221:Z221" si="27">B220*IF(OR($A221="REER",SIGN((2*B219-1)*B220)=-1),1*NOT(AND($A221="Conditional REER",B220&gt;0)),0)</f>
        <v>0</v>
      </c>
      <c r="C221" s="11">
        <f t="shared" si="27"/>
        <v>0</v>
      </c>
      <c r="D221" s="11">
        <f t="shared" si="27"/>
        <v>0</v>
      </c>
      <c r="E221" s="11">
        <f t="shared" si="27"/>
        <v>-3.7752324475084809E-2</v>
      </c>
      <c r="F221" s="11">
        <f t="shared" si="27"/>
        <v>0</v>
      </c>
      <c r="G221" s="11">
        <f t="shared" si="27"/>
        <v>0</v>
      </c>
      <c r="H221" s="11">
        <f t="shared" si="27"/>
        <v>0</v>
      </c>
      <c r="I221" s="11">
        <f t="shared" si="27"/>
        <v>0</v>
      </c>
      <c r="J221" s="11">
        <f t="shared" si="27"/>
        <v>0</v>
      </c>
      <c r="K221" s="11">
        <f t="shared" si="27"/>
        <v>0</v>
      </c>
      <c r="L221" s="11">
        <f t="shared" si="27"/>
        <v>0</v>
      </c>
      <c r="M221" s="11">
        <f t="shared" si="27"/>
        <v>0</v>
      </c>
      <c r="N221" s="11">
        <f t="shared" si="27"/>
        <v>0</v>
      </c>
      <c r="O221" s="11">
        <f t="shared" si="27"/>
        <v>0</v>
      </c>
      <c r="P221" s="11">
        <f t="shared" si="27"/>
        <v>0</v>
      </c>
      <c r="Q221" s="11">
        <f t="shared" si="27"/>
        <v>0</v>
      </c>
      <c r="R221" s="11">
        <f t="shared" si="27"/>
        <v>0</v>
      </c>
      <c r="S221" s="11">
        <f t="shared" si="27"/>
        <v>0</v>
      </c>
      <c r="T221" s="11">
        <f t="shared" si="27"/>
        <v>0</v>
      </c>
      <c r="U221" s="11">
        <f t="shared" si="27"/>
        <v>0</v>
      </c>
      <c r="V221" s="11">
        <f t="shared" si="27"/>
        <v>-4.136380814152063E-2</v>
      </c>
      <c r="W221" s="11">
        <f t="shared" si="27"/>
        <v>0</v>
      </c>
      <c r="X221" s="11">
        <f t="shared" si="27"/>
        <v>-0.14213091115533205</v>
      </c>
      <c r="Y221" s="11">
        <f t="shared" si="27"/>
        <v>0</v>
      </c>
      <c r="Z221" s="12">
        <f t="shared" si="27"/>
        <v>0</v>
      </c>
      <c r="AA221" s="14">
        <f t="array" ref="AA221">IFERROR(1/(1/_xlfn.STDEV.P(IF($B218:$Z218=1,$B221:$Z221))),1)</f>
        <v>1.1881149997433333E-2</v>
      </c>
    </row>
    <row r="222" spans="1:27" x14ac:dyDescent="0.2">
      <c r="A222" s="10" t="s">
        <v>28</v>
      </c>
      <c r="B222" s="11">
        <v>3.108427010635924E-3</v>
      </c>
      <c r="C222" s="11">
        <v>1.8608523965571076E-2</v>
      </c>
      <c r="D222" s="11">
        <v>4.155844038672917E-3</v>
      </c>
      <c r="E222" s="11">
        <v>3.8160170957565868E-3</v>
      </c>
      <c r="F222" s="11">
        <v>8.5173434405808827E-3</v>
      </c>
      <c r="G222" s="11">
        <v>1.4297655184549736E-2</v>
      </c>
      <c r="H222" s="11">
        <v>-3.2037959923884524E-3</v>
      </c>
      <c r="I222" s="11">
        <v>-8.5795254986178807E-3</v>
      </c>
      <c r="J222" s="11">
        <v>-1.4927261028299748E-3</v>
      </c>
      <c r="K222" s="11">
        <v>-1.0637001733490542E-3</v>
      </c>
      <c r="L222" s="11">
        <v>-3.8062757875184602E-3</v>
      </c>
      <c r="M222" s="11">
        <v>1.2068673696914391E-2</v>
      </c>
      <c r="N222" s="11">
        <v>2.8160288361352716E-3</v>
      </c>
      <c r="O222" s="11">
        <v>2.3161903391251203E-2</v>
      </c>
      <c r="P222" s="11">
        <v>-9.0688877486486182E-3</v>
      </c>
      <c r="Q222" s="11">
        <v>-1.1858949652829276E-3</v>
      </c>
      <c r="R222" s="11">
        <v>-8.3024534971032956E-3</v>
      </c>
      <c r="S222" s="11">
        <v>1.0074630977286573E-3</v>
      </c>
      <c r="T222" s="11">
        <v>5.7936405978029609E-3</v>
      </c>
      <c r="U222" s="11">
        <v>-2.9795263971850593E-3</v>
      </c>
      <c r="V222" s="11">
        <v>-3.037069923289136E-3</v>
      </c>
      <c r="W222" s="11">
        <v>-2.1190887918195171E-2</v>
      </c>
      <c r="X222" s="11">
        <v>2.2269345256505707E-3</v>
      </c>
      <c r="Y222" s="11">
        <v>4.2229489051335469E-3</v>
      </c>
      <c r="Z222" s="12">
        <v>2.226324956819404E-4</v>
      </c>
      <c r="AA222" s="14">
        <f t="array" ref="AA222">IFERROR(1/(1/_xlfn.STDEV.P(IF($B218:$Z218=1,$B222:$Z222))),1)</f>
        <v>7.3341346601276704E-3</v>
      </c>
    </row>
    <row r="223" spans="1:27" x14ac:dyDescent="0.2">
      <c r="A223" s="10" t="s">
        <v>29</v>
      </c>
      <c r="B223" s="11">
        <v>6.1927105559216995E-2</v>
      </c>
      <c r="C223" s="11">
        <v>4.3046876762472541E-2</v>
      </c>
      <c r="D223" s="11">
        <v>-2.8270771188676821E-2</v>
      </c>
      <c r="E223" s="11">
        <v>7.8837572116724042E-2</v>
      </c>
      <c r="F223" s="11">
        <v>1.3644902505023149E-2</v>
      </c>
      <c r="G223" s="11">
        <v>8.6458374424383866E-2</v>
      </c>
      <c r="H223" s="11">
        <v>5.045210635310271E-3</v>
      </c>
      <c r="I223" s="11">
        <v>-1.8519438076543437E-2</v>
      </c>
      <c r="J223" s="11">
        <v>6.6937600942437614E-2</v>
      </c>
      <c r="K223" s="11">
        <v>2.3627942797674439E-2</v>
      </c>
      <c r="L223" s="11">
        <v>1.5252710540476942E-2</v>
      </c>
      <c r="M223" s="11">
        <v>1.8367775687482712E-2</v>
      </c>
      <c r="N223" s="11">
        <v>7.9456117231295753E-3</v>
      </c>
      <c r="O223" s="11">
        <v>9.5722697929942827E-2</v>
      </c>
      <c r="P223" s="11">
        <v>3.4922549860336716E-2</v>
      </c>
      <c r="Q223" s="11">
        <v>-3.0536874323509711E-2</v>
      </c>
      <c r="R223" s="11">
        <v>0.72339880031564541</v>
      </c>
      <c r="S223" s="11">
        <v>1.4088889388032655E-2</v>
      </c>
      <c r="T223" s="11">
        <v>-1.3211697220703924E-2</v>
      </c>
      <c r="U223" s="11">
        <v>-3.066844605864294E-2</v>
      </c>
      <c r="V223" s="11">
        <v>-1.826771432441876E-2</v>
      </c>
      <c r="W223" s="11">
        <v>0.25127502001683233</v>
      </c>
      <c r="X223" s="11">
        <v>0.30267388071293344</v>
      </c>
      <c r="Y223" s="11">
        <v>-1.8293395906907706E-2</v>
      </c>
      <c r="Z223" s="12">
        <v>-5.1452978348058398E-2</v>
      </c>
      <c r="AA223" s="14">
        <f t="array" ref="AA223">IFERROR(1/(1/_xlfn.STDEV.P(IF($B218:$Z218=1,$B223:$Z223))),1)</f>
        <v>0.15779114461106233</v>
      </c>
    </row>
    <row r="224" spans="1:27" x14ac:dyDescent="0.2">
      <c r="A224" s="10" t="s">
        <v>30</v>
      </c>
      <c r="B224" s="11">
        <v>6.9485164115493658E-2</v>
      </c>
      <c r="C224" s="11">
        <v>-4.4214177648544961E-3</v>
      </c>
      <c r="D224" s="11">
        <v>1.8383564660279017E-2</v>
      </c>
      <c r="E224" s="11">
        <v>3.1126386802247108E-3</v>
      </c>
      <c r="F224" s="11">
        <v>-5.6688391330167676E-2</v>
      </c>
      <c r="G224" s="11">
        <v>-8.1146968120892615E-2</v>
      </c>
      <c r="H224" s="11">
        <v>1.0569514212645625E-2</v>
      </c>
      <c r="I224" s="11">
        <v>-3.3279025226669035E-3</v>
      </c>
      <c r="J224" s="11">
        <v>5.3549960983377831E-2</v>
      </c>
      <c r="K224" s="11">
        <v>-5.4950298188799485E-3</v>
      </c>
      <c r="L224" s="11">
        <v>-9.4096384028485858E-4</v>
      </c>
      <c r="M224" s="11">
        <v>-5.4802960469620188E-2</v>
      </c>
      <c r="N224" s="11">
        <v>-4.9571881373781213E-2</v>
      </c>
      <c r="O224" s="11">
        <v>0.12385143117530628</v>
      </c>
      <c r="P224" s="11">
        <v>1.6563199408561768E-2</v>
      </c>
      <c r="Q224" s="11">
        <v>-9.5100309544584594E-3</v>
      </c>
      <c r="R224" s="11">
        <v>0.25906058958649614</v>
      </c>
      <c r="S224" s="11">
        <v>1.6076681888144373E-2</v>
      </c>
      <c r="T224" s="11">
        <v>-2.0745666243162542E-2</v>
      </c>
      <c r="U224" s="11">
        <v>-6.5386304683564545E-3</v>
      </c>
      <c r="V224" s="11">
        <v>-6.9290981651246586E-3</v>
      </c>
      <c r="W224" s="11">
        <v>0.11366393571507616</v>
      </c>
      <c r="X224" s="11">
        <v>4.6474857015191606E-2</v>
      </c>
      <c r="Y224" s="11">
        <v>-2.9489506575828606E-2</v>
      </c>
      <c r="Z224" s="12">
        <v>-3.874448007913478E-2</v>
      </c>
      <c r="AA224" s="14">
        <f t="array" ref="AA224">IFERROR(1/(1/_xlfn.STDEV.P(IF($B218:$Z218=1,$B224:$Z224))),1)</f>
        <v>6.7326436677639989E-2</v>
      </c>
    </row>
    <row r="225" spans="1:27" x14ac:dyDescent="0.2">
      <c r="A225" s="15" t="s">
        <v>31</v>
      </c>
      <c r="B225" s="16">
        <v>14.51</v>
      </c>
      <c r="C225" s="16">
        <v>14.09</v>
      </c>
      <c r="D225" s="16">
        <v>5.7750000000000004</v>
      </c>
      <c r="E225" s="16">
        <v>16.547499999999999</v>
      </c>
      <c r="F225" s="16">
        <v>8.83</v>
      </c>
      <c r="G225" s="16">
        <v>13.602499999999999</v>
      </c>
      <c r="H225" s="16">
        <v>7.0750000000000002</v>
      </c>
      <c r="I225" s="16">
        <v>7.45</v>
      </c>
      <c r="J225" s="16">
        <v>11.47</v>
      </c>
      <c r="K225" s="16">
        <v>8.0350000000000001</v>
      </c>
      <c r="L225" s="16">
        <v>7</v>
      </c>
      <c r="M225" s="16">
        <v>10.695</v>
      </c>
      <c r="N225" s="16">
        <v>7.6174999999999997</v>
      </c>
      <c r="O225" s="16">
        <v>34.15</v>
      </c>
      <c r="P225" s="16">
        <v>16.3</v>
      </c>
      <c r="Q225" s="16">
        <v>8.2750000000000004</v>
      </c>
      <c r="R225" s="16">
        <v>43.094999999999999</v>
      </c>
      <c r="S225" s="16">
        <v>4.3499999999999996</v>
      </c>
      <c r="T225" s="16">
        <v>4.6749999999999998</v>
      </c>
      <c r="U225" s="16">
        <v>5.7874999999999996</v>
      </c>
      <c r="V225" s="16">
        <v>9.5250000000000004</v>
      </c>
      <c r="W225" s="16">
        <v>1.7966</v>
      </c>
      <c r="X225" s="16">
        <v>1</v>
      </c>
      <c r="Y225" s="16">
        <v>6.8475000000000001</v>
      </c>
      <c r="Z225" s="17">
        <v>10.37</v>
      </c>
      <c r="AA225" s="18">
        <f>AVERAGEIF($B218:$Z218,1,$B225:$Z225)</f>
        <v>11.235250000000001</v>
      </c>
    </row>
    <row r="226" spans="1:27" x14ac:dyDescent="0.2">
      <c r="A226" s="5">
        <v>45110</v>
      </c>
      <c r="B226" s="2">
        <v>1</v>
      </c>
      <c r="C226" s="3">
        <v>1</v>
      </c>
      <c r="D226" s="2">
        <v>1</v>
      </c>
      <c r="E226" s="2">
        <v>1</v>
      </c>
      <c r="F226" s="2">
        <v>1</v>
      </c>
      <c r="G226" s="2">
        <v>1</v>
      </c>
      <c r="H226" s="2">
        <v>1</v>
      </c>
      <c r="I226" s="2">
        <v>1</v>
      </c>
      <c r="J226" s="2">
        <v>1</v>
      </c>
      <c r="K226" s="2">
        <v>1</v>
      </c>
      <c r="L226" s="2">
        <v>1</v>
      </c>
      <c r="M226" s="2">
        <v>1</v>
      </c>
      <c r="N226" s="2">
        <v>1</v>
      </c>
      <c r="O226" s="2">
        <v>0</v>
      </c>
      <c r="P226" s="2">
        <v>1</v>
      </c>
      <c r="Q226" s="2">
        <v>1</v>
      </c>
      <c r="R226" s="2">
        <v>1</v>
      </c>
      <c r="S226" s="2">
        <v>1</v>
      </c>
      <c r="T226" s="2">
        <v>1</v>
      </c>
      <c r="U226" s="2">
        <v>1</v>
      </c>
      <c r="V226" s="2">
        <v>1</v>
      </c>
      <c r="W226" s="2">
        <v>0</v>
      </c>
      <c r="X226" s="2">
        <v>0</v>
      </c>
      <c r="Y226" s="2">
        <v>0</v>
      </c>
      <c r="Z226" s="2">
        <v>0</v>
      </c>
      <c r="AA226" s="1"/>
    </row>
    <row r="227" spans="1:27" x14ac:dyDescent="0.2">
      <c r="A227" s="6" t="s">
        <v>26</v>
      </c>
      <c r="B227" s="7">
        <v>1</v>
      </c>
      <c r="C227" s="7">
        <v>0</v>
      </c>
      <c r="D227" s="7">
        <v>0</v>
      </c>
      <c r="E227" s="7">
        <v>1</v>
      </c>
      <c r="F227" s="7">
        <v>1</v>
      </c>
      <c r="G227" s="7">
        <v>1</v>
      </c>
      <c r="H227" s="7">
        <v>0</v>
      </c>
      <c r="I227" s="7">
        <v>0</v>
      </c>
      <c r="J227" s="7">
        <v>1</v>
      </c>
      <c r="K227" s="7">
        <v>1</v>
      </c>
      <c r="L227" s="7">
        <v>1</v>
      </c>
      <c r="M227" s="7">
        <v>1</v>
      </c>
      <c r="N227" s="7">
        <v>1</v>
      </c>
      <c r="O227" s="7">
        <v>0</v>
      </c>
      <c r="P227" s="7">
        <v>0</v>
      </c>
      <c r="Q227" s="7">
        <v>0</v>
      </c>
      <c r="R227" s="7">
        <v>0</v>
      </c>
      <c r="S227" s="7">
        <v>1</v>
      </c>
      <c r="T227" s="7">
        <v>0</v>
      </c>
      <c r="U227" s="7">
        <v>0</v>
      </c>
      <c r="V227" s="7">
        <v>0</v>
      </c>
      <c r="W227" s="7">
        <v>1</v>
      </c>
      <c r="X227" s="7">
        <v>1</v>
      </c>
      <c r="Y227" s="7">
        <v>0</v>
      </c>
      <c r="Z227" s="8">
        <v>0</v>
      </c>
      <c r="AA227" s="9"/>
    </row>
    <row r="228" spans="1:27" x14ac:dyDescent="0.2">
      <c r="A228" s="10" t="s">
        <v>27</v>
      </c>
      <c r="B228" s="11">
        <v>9.3112981037389186E-2</v>
      </c>
      <c r="C228" s="11">
        <v>9.515474810704716E-2</v>
      </c>
      <c r="D228" s="11">
        <v>-7.9846631201223039E-2</v>
      </c>
      <c r="E228" s="11">
        <v>-3.0855589020417074E-2</v>
      </c>
      <c r="F228" s="11">
        <v>0.21165113486580878</v>
      </c>
      <c r="G228" s="11">
        <v>9.9847621935543307E-2</v>
      </c>
      <c r="H228" s="11">
        <v>4.6332038390534569E-2</v>
      </c>
      <c r="I228" s="11">
        <v>-4.8989529084813355E-2</v>
      </c>
      <c r="J228" s="11">
        <v>0.23796280039420337</v>
      </c>
      <c r="K228" s="11">
        <v>6.80668552802004E-2</v>
      </c>
      <c r="L228" s="11">
        <v>4.6748000912396837E-2</v>
      </c>
      <c r="M228" s="11">
        <v>0.15371692511934176</v>
      </c>
      <c r="N228" s="11">
        <v>8.704179459582595E-2</v>
      </c>
      <c r="O228" s="11">
        <v>-0.10292569920506622</v>
      </c>
      <c r="P228" s="11">
        <v>-7.1328105720049439E-2</v>
      </c>
      <c r="Q228" s="11">
        <v>-2.5296493252647267E-2</v>
      </c>
      <c r="R228" s="11">
        <v>-0.27601848949005858</v>
      </c>
      <c r="S228" s="11">
        <v>-5.4409858544804957E-3</v>
      </c>
      <c r="T228" s="11">
        <v>0.10581343665771192</v>
      </c>
      <c r="U228" s="11">
        <v>-5.662947098458937E-3</v>
      </c>
      <c r="V228" s="11">
        <v>-4.0264804338341231E-2</v>
      </c>
      <c r="W228" s="11">
        <v>1.8854462352215551E-2</v>
      </c>
      <c r="X228" s="11">
        <v>-0.11269267945316108</v>
      </c>
      <c r="Y228" s="11">
        <v>3.1022530929098346E-2</v>
      </c>
      <c r="Z228" s="12">
        <v>-0.19505194395163394</v>
      </c>
      <c r="AA228" s="13"/>
    </row>
    <row r="229" spans="1:27" x14ac:dyDescent="0.2">
      <c r="A229" s="10" t="str">
        <f>'[1]Dashboard (Model)'!$C$1</f>
        <v>Conditional REER</v>
      </c>
      <c r="B229" s="11">
        <f t="shared" ref="B229:Z229" si="28">B228*IF(OR($A229="REER",SIGN((2*B227-1)*B228)=-1),1*NOT(AND($A229="Conditional REER",B228&gt;0)),0)</f>
        <v>0</v>
      </c>
      <c r="C229" s="11">
        <f t="shared" si="28"/>
        <v>0</v>
      </c>
      <c r="D229" s="11">
        <f t="shared" si="28"/>
        <v>0</v>
      </c>
      <c r="E229" s="11">
        <f t="shared" si="28"/>
        <v>-3.0855589020417074E-2</v>
      </c>
      <c r="F229" s="11">
        <f t="shared" si="28"/>
        <v>0</v>
      </c>
      <c r="G229" s="11">
        <f t="shared" si="28"/>
        <v>0</v>
      </c>
      <c r="H229" s="11">
        <f t="shared" si="28"/>
        <v>0</v>
      </c>
      <c r="I229" s="11">
        <f t="shared" si="28"/>
        <v>0</v>
      </c>
      <c r="J229" s="11">
        <f t="shared" si="28"/>
        <v>0</v>
      </c>
      <c r="K229" s="11">
        <f t="shared" si="28"/>
        <v>0</v>
      </c>
      <c r="L229" s="11">
        <f t="shared" si="28"/>
        <v>0</v>
      </c>
      <c r="M229" s="11">
        <f t="shared" si="28"/>
        <v>0</v>
      </c>
      <c r="N229" s="11">
        <f t="shared" si="28"/>
        <v>0</v>
      </c>
      <c r="O229" s="11">
        <f t="shared" si="28"/>
        <v>0</v>
      </c>
      <c r="P229" s="11">
        <f t="shared" si="28"/>
        <v>0</v>
      </c>
      <c r="Q229" s="11">
        <f t="shared" si="28"/>
        <v>0</v>
      </c>
      <c r="R229" s="11">
        <f t="shared" si="28"/>
        <v>0</v>
      </c>
      <c r="S229" s="11">
        <f t="shared" si="28"/>
        <v>-5.4409858544804957E-3</v>
      </c>
      <c r="T229" s="11">
        <f t="shared" si="28"/>
        <v>0</v>
      </c>
      <c r="U229" s="11">
        <f t="shared" si="28"/>
        <v>0</v>
      </c>
      <c r="V229" s="11">
        <f t="shared" si="28"/>
        <v>0</v>
      </c>
      <c r="W229" s="11">
        <f t="shared" si="28"/>
        <v>0</v>
      </c>
      <c r="X229" s="11">
        <f t="shared" si="28"/>
        <v>-0.11269267945316108</v>
      </c>
      <c r="Y229" s="11">
        <f t="shared" si="28"/>
        <v>0</v>
      </c>
      <c r="Z229" s="12">
        <f t="shared" si="28"/>
        <v>0</v>
      </c>
      <c r="AA229" s="14">
        <f t="array" ref="AA229">IFERROR(1/(1/_xlfn.STDEV.P(IF($B226:$Z226=1,$B229:$Z229))),1)</f>
        <v>6.766829514193066E-3</v>
      </c>
    </row>
    <row r="230" spans="1:27" x14ac:dyDescent="0.2">
      <c r="A230" s="10" t="s">
        <v>28</v>
      </c>
      <c r="B230" s="11">
        <v>1.8025140409646183E-3</v>
      </c>
      <c r="C230" s="11">
        <v>1.4284527863134291E-2</v>
      </c>
      <c r="D230" s="11">
        <v>4.0082010019277777E-3</v>
      </c>
      <c r="E230" s="11">
        <v>1.4537461584757762E-3</v>
      </c>
      <c r="F230" s="11">
        <v>1.3749295348613385E-2</v>
      </c>
      <c r="G230" s="11">
        <v>2.0694785473379239E-2</v>
      </c>
      <c r="H230" s="11">
        <v>-5.9131225835797113E-3</v>
      </c>
      <c r="I230" s="11">
        <v>-5.9068780672694929E-3</v>
      </c>
      <c r="J230" s="11">
        <v>2.4749202191789348E-3</v>
      </c>
      <c r="K230" s="11">
        <v>2.8053183421807432E-3</v>
      </c>
      <c r="L230" s="11">
        <v>9.8940348863669754E-4</v>
      </c>
      <c r="M230" s="11">
        <v>1.6274882769985049E-2</v>
      </c>
      <c r="N230" s="11">
        <v>5.3109917613240118E-3</v>
      </c>
      <c r="O230" s="11">
        <v>1.8389392712622885E-2</v>
      </c>
      <c r="P230" s="11">
        <v>-1.2319215512356173E-2</v>
      </c>
      <c r="Q230" s="11">
        <v>1.2112867701240184E-3</v>
      </c>
      <c r="R230" s="11">
        <v>-5.0773299425599548E-3</v>
      </c>
      <c r="S230" s="11">
        <v>5.6128492890884264E-4</v>
      </c>
      <c r="T230" s="11">
        <v>8.7834117770555897E-3</v>
      </c>
      <c r="U230" s="11">
        <v>5.3915239568110519E-3</v>
      </c>
      <c r="V230" s="11">
        <v>1.6213820660731224E-3</v>
      </c>
      <c r="W230" s="11">
        <v>-3.1775107007345656E-2</v>
      </c>
      <c r="X230" s="11">
        <v>1.0487720976280971E-3</v>
      </c>
      <c r="Y230" s="11">
        <v>6.246041028441637E-3</v>
      </c>
      <c r="Z230" s="12">
        <v>2.3634286827122993E-3</v>
      </c>
      <c r="AA230" s="14">
        <f t="array" ref="AA230">IFERROR(1/(1/_xlfn.STDEV.P(IF($B226:$Z226=1,$B230:$Z230))),1)</f>
        <v>7.9000739574783558E-3</v>
      </c>
    </row>
    <row r="231" spans="1:27" x14ac:dyDescent="0.2">
      <c r="A231" s="10" t="s">
        <v>29</v>
      </c>
      <c r="B231" s="11">
        <v>5.9267325906804835E-2</v>
      </c>
      <c r="C231" s="11">
        <v>4.1383480409119988E-2</v>
      </c>
      <c r="D231" s="11">
        <v>-2.9125969907663252E-2</v>
      </c>
      <c r="E231" s="11">
        <v>9.1002685104676143E-2</v>
      </c>
      <c r="F231" s="11">
        <v>1.1725972018928001E-2</v>
      </c>
      <c r="G231" s="11">
        <v>8.1961463703918325E-2</v>
      </c>
      <c r="H231" s="11">
        <v>6.4965198122217674E-3</v>
      </c>
      <c r="I231" s="11">
        <v>-1.3481615176360706E-2</v>
      </c>
      <c r="J231" s="11">
        <v>6.384439996898994E-2</v>
      </c>
      <c r="K231" s="11">
        <v>2.6481814569700109E-2</v>
      </c>
      <c r="L231" s="11">
        <v>9.0951578627689322E-3</v>
      </c>
      <c r="M231" s="11">
        <v>1.7952795531420707E-2</v>
      </c>
      <c r="N231" s="11">
        <v>1.0009205084896777E-2</v>
      </c>
      <c r="O231" s="11">
        <v>8.1633455377568165E-2</v>
      </c>
      <c r="P231" s="11">
        <v>3.6324211222258818E-2</v>
      </c>
      <c r="Q231" s="11">
        <v>-2.82827117771417E-2</v>
      </c>
      <c r="R231" s="11">
        <v>0.26498972276508859</v>
      </c>
      <c r="S231" s="11">
        <v>1.1783835004427923E-2</v>
      </c>
      <c r="T231" s="11">
        <v>-1.1832559601994475E-2</v>
      </c>
      <c r="U231" s="11">
        <v>-1.1360981447276597E-2</v>
      </c>
      <c r="V231" s="11">
        <v>-1.6686093743035979E-2</v>
      </c>
      <c r="W231" s="11">
        <v>0.26024750081811843</v>
      </c>
      <c r="X231" s="11">
        <v>0.33013457259407342</v>
      </c>
      <c r="Y231" s="11">
        <v>-1.6203216355627381E-2</v>
      </c>
      <c r="Z231" s="12">
        <v>-5.186729899535391E-2</v>
      </c>
      <c r="AA231" s="14">
        <f t="array" ref="AA231">IFERROR(1/(1/_xlfn.STDEV.P(IF($B226:$Z226=1,$B231:$Z231))),1)</f>
        <v>6.3413682745061137E-2</v>
      </c>
    </row>
    <row r="232" spans="1:27" x14ac:dyDescent="0.2">
      <c r="A232" s="10" t="s">
        <v>30</v>
      </c>
      <c r="B232" s="11">
        <v>6.061230967397524E-2</v>
      </c>
      <c r="C232" s="11">
        <v>-3.6887808961387769E-3</v>
      </c>
      <c r="D232" s="11">
        <v>7.7878507379309792E-3</v>
      </c>
      <c r="E232" s="11">
        <v>9.9484395844580131E-3</v>
      </c>
      <c r="F232" s="11">
        <v>-5.357817301241552E-2</v>
      </c>
      <c r="G232" s="11">
        <v>-7.4781595638137355E-2</v>
      </c>
      <c r="H232" s="11">
        <v>1.1300179933460663E-2</v>
      </c>
      <c r="I232" s="11">
        <v>-1.9899178606632706E-3</v>
      </c>
      <c r="J232" s="11">
        <v>4.5905284980493732E-2</v>
      </c>
      <c r="K232" s="11">
        <v>2.796463902034807E-3</v>
      </c>
      <c r="L232" s="11">
        <v>-1.1010757315314201E-2</v>
      </c>
      <c r="M232" s="11">
        <v>-5.1138227831616145E-2</v>
      </c>
      <c r="N232" s="11">
        <v>-5.1225876210164167E-2</v>
      </c>
      <c r="O232" s="11">
        <v>9.8547779547538017E-2</v>
      </c>
      <c r="P232" s="11">
        <v>1.4071684028335696E-2</v>
      </c>
      <c r="Q232" s="11">
        <v>5.3225236285008304E-3</v>
      </c>
      <c r="R232" s="11">
        <v>-5.8238050187177204E-2</v>
      </c>
      <c r="S232" s="11">
        <v>9.47212418471155E-3</v>
      </c>
      <c r="T232" s="11">
        <v>-2.2446583059375302E-2</v>
      </c>
      <c r="U232" s="11">
        <v>7.9223587445542698E-3</v>
      </c>
      <c r="V232" s="11">
        <v>-1.0145564692200848E-2</v>
      </c>
      <c r="W232" s="11">
        <v>0.13841171206527858</v>
      </c>
      <c r="X232" s="11">
        <v>4.2976729429302862E-2</v>
      </c>
      <c r="Y232" s="11">
        <v>-3.0560686242865454E-2</v>
      </c>
      <c r="Z232" s="12">
        <v>-4.5062771651520173E-2</v>
      </c>
      <c r="AA232" s="14">
        <f t="array" ref="AA232">IFERROR(1/(1/_xlfn.STDEV.P(IF($B226:$Z226=1,$B232:$Z232))),1)</f>
        <v>3.3885344506643829E-2</v>
      </c>
    </row>
    <row r="233" spans="1:27" x14ac:dyDescent="0.2">
      <c r="A233" s="15" t="s">
        <v>31</v>
      </c>
      <c r="B233" s="16">
        <v>13.375</v>
      </c>
      <c r="C233" s="16">
        <v>13.57</v>
      </c>
      <c r="D233" s="16">
        <v>6.02</v>
      </c>
      <c r="E233" s="16">
        <v>15.0825</v>
      </c>
      <c r="F233" s="16">
        <v>8.17</v>
      </c>
      <c r="G233" s="16">
        <v>12.225</v>
      </c>
      <c r="H233" s="16">
        <v>6.85</v>
      </c>
      <c r="I233" s="16">
        <v>7.45</v>
      </c>
      <c r="J233" s="16">
        <v>10.307</v>
      </c>
      <c r="K233" s="16">
        <v>4.6449999999999996</v>
      </c>
      <c r="L233" s="16">
        <v>6.1749999999999998</v>
      </c>
      <c r="M233" s="16">
        <v>10.3</v>
      </c>
      <c r="N233" s="16">
        <v>6.88</v>
      </c>
      <c r="O233" s="16">
        <v>33.727499999999999</v>
      </c>
      <c r="P233" s="16">
        <v>14.547499999999999</v>
      </c>
      <c r="Q233" s="16">
        <v>7.7225000000000001</v>
      </c>
      <c r="R233" s="16">
        <v>27.86</v>
      </c>
      <c r="S233" s="16">
        <v>3.9249999999999998</v>
      </c>
      <c r="T233" s="16">
        <v>4.3324999999999996</v>
      </c>
      <c r="U233" s="16">
        <v>6.16</v>
      </c>
      <c r="V233" s="16">
        <v>9.0500000000000007</v>
      </c>
      <c r="W233" s="16">
        <v>1.5927</v>
      </c>
      <c r="X233" s="16">
        <v>1</v>
      </c>
      <c r="Y233" s="16">
        <v>6.5225</v>
      </c>
      <c r="Z233" s="17">
        <v>10.050000000000001</v>
      </c>
      <c r="AA233" s="18">
        <f>AVERAGEIF($B226:$Z226,1,$B233:$Z233)</f>
        <v>9.7323500000000003</v>
      </c>
    </row>
    <row r="234" spans="1:27" x14ac:dyDescent="0.2">
      <c r="A234" s="5">
        <v>45139</v>
      </c>
      <c r="B234" s="2">
        <v>1</v>
      </c>
      <c r="C234" s="3">
        <v>1</v>
      </c>
      <c r="D234" s="2">
        <v>1</v>
      </c>
      <c r="E234" s="2">
        <v>1</v>
      </c>
      <c r="F234" s="2">
        <v>1</v>
      </c>
      <c r="G234" s="2">
        <v>1</v>
      </c>
      <c r="H234" s="2">
        <v>1</v>
      </c>
      <c r="I234" s="2">
        <v>1</v>
      </c>
      <c r="J234" s="2">
        <v>1</v>
      </c>
      <c r="K234" s="2">
        <v>1</v>
      </c>
      <c r="L234" s="2">
        <v>1</v>
      </c>
      <c r="M234" s="2">
        <v>1</v>
      </c>
      <c r="N234" s="2">
        <v>1</v>
      </c>
      <c r="O234" s="2">
        <v>0</v>
      </c>
      <c r="P234" s="2">
        <v>1</v>
      </c>
      <c r="Q234" s="2">
        <v>1</v>
      </c>
      <c r="R234" s="2">
        <v>1</v>
      </c>
      <c r="S234" s="2">
        <v>1</v>
      </c>
      <c r="T234" s="2">
        <v>1</v>
      </c>
      <c r="U234" s="2">
        <v>1</v>
      </c>
      <c r="V234" s="2">
        <v>1</v>
      </c>
      <c r="W234" s="2">
        <v>0</v>
      </c>
      <c r="X234" s="2">
        <v>0</v>
      </c>
      <c r="Y234" s="2">
        <v>0</v>
      </c>
      <c r="Z234" s="2">
        <v>0</v>
      </c>
      <c r="AA234" s="1"/>
    </row>
    <row r="235" spans="1:27" x14ac:dyDescent="0.2">
      <c r="A235" s="6" t="s">
        <v>26</v>
      </c>
      <c r="B235" s="7">
        <v>1</v>
      </c>
      <c r="C235" s="7">
        <v>0</v>
      </c>
      <c r="D235" s="7">
        <v>1</v>
      </c>
      <c r="E235" s="7">
        <v>1</v>
      </c>
      <c r="F235" s="7">
        <v>0</v>
      </c>
      <c r="G235" s="7">
        <v>0</v>
      </c>
      <c r="H235" s="7">
        <v>0</v>
      </c>
      <c r="I235" s="7">
        <v>1</v>
      </c>
      <c r="J235" s="7">
        <v>1</v>
      </c>
      <c r="K235" s="7">
        <v>0</v>
      </c>
      <c r="L235" s="7">
        <v>1</v>
      </c>
      <c r="M235" s="7">
        <v>0</v>
      </c>
      <c r="N235" s="7">
        <v>0</v>
      </c>
      <c r="O235" s="7">
        <v>0</v>
      </c>
      <c r="P235" s="7">
        <v>1</v>
      </c>
      <c r="Q235" s="7">
        <v>1</v>
      </c>
      <c r="R235" s="7">
        <v>0</v>
      </c>
      <c r="S235" s="7">
        <v>0</v>
      </c>
      <c r="T235" s="7">
        <v>1</v>
      </c>
      <c r="U235" s="7">
        <v>0</v>
      </c>
      <c r="V235" s="7">
        <v>1</v>
      </c>
      <c r="W235" s="7">
        <v>0</v>
      </c>
      <c r="X235" s="7">
        <v>0</v>
      </c>
      <c r="Y235" s="7">
        <v>1</v>
      </c>
      <c r="Z235" s="8">
        <v>0</v>
      </c>
      <c r="AA235" s="9"/>
    </row>
    <row r="236" spans="1:27" x14ac:dyDescent="0.2">
      <c r="A236" s="10" t="s">
        <v>27</v>
      </c>
      <c r="B236" s="11">
        <v>5.1384550482228342E-2</v>
      </c>
      <c r="C236" s="11">
        <v>2.7161534201936233E-2</v>
      </c>
      <c r="D236" s="11">
        <v>-7.7938312376911956E-2</v>
      </c>
      <c r="E236" s="11">
        <v>2.527373370319852E-2</v>
      </c>
      <c r="F236" s="11">
        <v>0.19391881152452628</v>
      </c>
      <c r="G236" s="11">
        <v>7.4899194731451013E-2</v>
      </c>
      <c r="H236" s="11">
        <v>2.8166458142061535E-2</v>
      </c>
      <c r="I236" s="11">
        <v>-3.8144944277441306E-2</v>
      </c>
      <c r="J236" s="11">
        <v>0.24696161692652763</v>
      </c>
      <c r="K236" s="11">
        <v>5.7174591859044943E-2</v>
      </c>
      <c r="L236" s="11">
        <v>3.2966583237213243E-2</v>
      </c>
      <c r="M236" s="11">
        <v>0.14198300766330796</v>
      </c>
      <c r="N236" s="11">
        <v>9.1062452540026095E-2</v>
      </c>
      <c r="O236" s="11">
        <v>-9.1153653758726305E-2</v>
      </c>
      <c r="P236" s="11">
        <v>-7.3017359621132538E-2</v>
      </c>
      <c r="Q236" s="11">
        <v>-6.7543532955508523E-3</v>
      </c>
      <c r="R236" s="11">
        <v>-0.22637372690127466</v>
      </c>
      <c r="S236" s="11">
        <v>-8.3268063333433728E-3</v>
      </c>
      <c r="T236" s="11">
        <v>0.10351087643126911</v>
      </c>
      <c r="U236" s="11">
        <v>-2.0879276419861981E-2</v>
      </c>
      <c r="V236" s="11">
        <v>-5.5353944556010282E-3</v>
      </c>
      <c r="W236" s="11">
        <v>2.5381685342478422E-2</v>
      </c>
      <c r="X236" s="11">
        <v>-0.1144951050243177</v>
      </c>
      <c r="Y236" s="11">
        <v>2.0540953661633887E-2</v>
      </c>
      <c r="Z236" s="12">
        <v>-0.18657046274697076</v>
      </c>
      <c r="AA236" s="13"/>
    </row>
    <row r="237" spans="1:27" x14ac:dyDescent="0.2">
      <c r="A237" s="10" t="str">
        <f>'[1]Dashboard (Model)'!$C$1</f>
        <v>Conditional REER</v>
      </c>
      <c r="B237" s="11">
        <f>B236*IF(OR($A237="REER",SIGN((2*B235-1)*B236)=-1),1*NOT(AND($A237="Conditional REER",B236&gt;0)),0)</f>
        <v>0</v>
      </c>
      <c r="C237" s="11">
        <f t="shared" ref="C237:Z237" si="29">C236*IF(OR($A237="REER",SIGN((2*C235-1)*C236)=-1),1*NOT(AND($A237="Conditional REER",C236&gt;0)),0)</f>
        <v>0</v>
      </c>
      <c r="D237" s="11">
        <f t="shared" si="29"/>
        <v>-7.7938312376911956E-2</v>
      </c>
      <c r="E237" s="11">
        <f t="shared" si="29"/>
        <v>0</v>
      </c>
      <c r="F237" s="11">
        <f t="shared" si="29"/>
        <v>0</v>
      </c>
      <c r="G237" s="11">
        <f t="shared" si="29"/>
        <v>0</v>
      </c>
      <c r="H237" s="11">
        <f t="shared" si="29"/>
        <v>0</v>
      </c>
      <c r="I237" s="11">
        <f t="shared" si="29"/>
        <v>-3.8144944277441306E-2</v>
      </c>
      <c r="J237" s="11">
        <f t="shared" si="29"/>
        <v>0</v>
      </c>
      <c r="K237" s="11">
        <f t="shared" si="29"/>
        <v>0</v>
      </c>
      <c r="L237" s="11">
        <f t="shared" si="29"/>
        <v>0</v>
      </c>
      <c r="M237" s="11">
        <f t="shared" si="29"/>
        <v>0</v>
      </c>
      <c r="N237" s="11">
        <f t="shared" si="29"/>
        <v>0</v>
      </c>
      <c r="O237" s="11">
        <f t="shared" si="29"/>
        <v>0</v>
      </c>
      <c r="P237" s="11">
        <f t="shared" si="29"/>
        <v>-7.3017359621132538E-2</v>
      </c>
      <c r="Q237" s="11">
        <f t="shared" si="29"/>
        <v>-6.7543532955508523E-3</v>
      </c>
      <c r="R237" s="11">
        <f t="shared" si="29"/>
        <v>0</v>
      </c>
      <c r="S237" s="11">
        <f t="shared" si="29"/>
        <v>0</v>
      </c>
      <c r="T237" s="11">
        <f t="shared" si="29"/>
        <v>0</v>
      </c>
      <c r="U237" s="11">
        <f t="shared" si="29"/>
        <v>0</v>
      </c>
      <c r="V237" s="11">
        <f t="shared" si="29"/>
        <v>-5.5353944556010282E-3</v>
      </c>
      <c r="W237" s="11">
        <f t="shared" si="29"/>
        <v>0</v>
      </c>
      <c r="X237" s="11">
        <f t="shared" si="29"/>
        <v>0</v>
      </c>
      <c r="Y237" s="11">
        <f t="shared" si="29"/>
        <v>0</v>
      </c>
      <c r="Z237" s="12">
        <f t="shared" si="29"/>
        <v>0</v>
      </c>
      <c r="AA237" s="14">
        <f t="array" ref="AA237">IFERROR(1/(1/_xlfn.STDEV.P(IF($B234:$Z234=1,$B237:$Z237))),1)</f>
        <v>2.33552029109288E-2</v>
      </c>
    </row>
    <row r="238" spans="1:27" x14ac:dyDescent="0.2">
      <c r="A238" s="10" t="s">
        <v>28</v>
      </c>
      <c r="B238" s="11">
        <v>-1.4195644384447448E-3</v>
      </c>
      <c r="C238" s="11">
        <v>1.1959139606344987E-2</v>
      </c>
      <c r="D238" s="11">
        <v>1.0020502504819825E-4</v>
      </c>
      <c r="E238" s="11">
        <v>3.1982415486467063E-3</v>
      </c>
      <c r="F238" s="11">
        <v>1.6842886802051399E-2</v>
      </c>
      <c r="G238" s="11">
        <v>2.4050696631224514E-2</v>
      </c>
      <c r="H238" s="11">
        <v>-5.9131225835797174E-3</v>
      </c>
      <c r="I238" s="11">
        <v>-3.6917987920434352E-3</v>
      </c>
      <c r="J238" s="11">
        <v>4.5962804070465929E-3</v>
      </c>
      <c r="K238" s="11">
        <v>8.2960203105938244E-3</v>
      </c>
      <c r="L238" s="11">
        <v>2.7208595937509312E-3</v>
      </c>
      <c r="M238" s="11">
        <v>1.6274882769985045E-2</v>
      </c>
      <c r="N238" s="11">
        <v>4.979054776241278E-3</v>
      </c>
      <c r="O238" s="11">
        <v>1.8389392712622885E-2</v>
      </c>
      <c r="P238" s="11">
        <v>-9.8553724098849379E-3</v>
      </c>
      <c r="Q238" s="11">
        <v>1.6150490268320222E-3</v>
      </c>
      <c r="R238" s="11">
        <v>-1.6556510682260691E-3</v>
      </c>
      <c r="S238" s="11">
        <v>1.4770656023916646E-3</v>
      </c>
      <c r="T238" s="11">
        <v>7.9264935549038119E-3</v>
      </c>
      <c r="U238" s="11">
        <v>7.9454037258268207E-3</v>
      </c>
      <c r="V238" s="11">
        <v>5.7649140127044255E-3</v>
      </c>
      <c r="W238" s="11">
        <v>-2.8410683912450239E-2</v>
      </c>
      <c r="X238" s="11">
        <v>-2.7268074538330462E-3</v>
      </c>
      <c r="Y238" s="11">
        <v>7.2573726430809875E-3</v>
      </c>
      <c r="Z238" s="12">
        <v>5.2940802492755521E-3</v>
      </c>
      <c r="AA238" s="14">
        <f t="array" ref="AA238">IFERROR(1/(1/_xlfn.STDEV.P(IF($B234:$Z234=1,$B238:$Z238))),1)</f>
        <v>7.948563456034459E-3</v>
      </c>
    </row>
    <row r="239" spans="1:27" x14ac:dyDescent="0.2">
      <c r="A239" s="10" t="s">
        <v>29</v>
      </c>
      <c r="B239" s="11">
        <v>5.4779171832489933E-2</v>
      </c>
      <c r="C239" s="11">
        <v>3.3973046321805533E-2</v>
      </c>
      <c r="D239" s="11">
        <v>-3.0870940901213895E-2</v>
      </c>
      <c r="E239" s="11">
        <v>9.3868586490042816E-2</v>
      </c>
      <c r="F239" s="11">
        <v>1.3165192243919321E-2</v>
      </c>
      <c r="G239" s="11">
        <v>7.2415485143650704E-2</v>
      </c>
      <c r="H239" s="11">
        <v>1.0830400654229688E-2</v>
      </c>
      <c r="I239" s="11">
        <v>-1.9577425927470804E-2</v>
      </c>
      <c r="J239" s="11">
        <v>6.3533680552319227E-2</v>
      </c>
      <c r="K239" s="11">
        <v>2.0735709527531787E-2</v>
      </c>
      <c r="L239" s="11">
        <v>3.6937049238270347E-3</v>
      </c>
      <c r="M239" s="11">
        <v>1.6225995033092522E-2</v>
      </c>
      <c r="N239" s="11">
        <v>8.4282354909306356E-3</v>
      </c>
      <c r="O239" s="11">
        <v>8.4238636825834323E-2</v>
      </c>
      <c r="P239" s="11">
        <v>3.211165457423637E-2</v>
      </c>
      <c r="Q239" s="11">
        <v>-3.3504575464229691E-2</v>
      </c>
      <c r="R239" s="11">
        <v>0.21701081058990601</v>
      </c>
      <c r="S239" s="11">
        <v>1.1368631657465931E-2</v>
      </c>
      <c r="T239" s="11">
        <v>-1.5681898933727845E-2</v>
      </c>
      <c r="U239" s="11">
        <v>-2.5686466041278219E-2</v>
      </c>
      <c r="V239" s="11">
        <v>-1.8355511876254726E-2</v>
      </c>
      <c r="W239" s="11">
        <v>0.25951817120425247</v>
      </c>
      <c r="X239" s="11">
        <v>0.20634126157594546</v>
      </c>
      <c r="Y239" s="11">
        <v>-1.6429203890998334E-2</v>
      </c>
      <c r="Z239" s="12">
        <v>-5.4350262404236793E-2</v>
      </c>
      <c r="AA239" s="14">
        <f t="array" ref="AA239">IFERROR(1/(1/_xlfn.STDEV.P(IF($B234:$Z234=1,$B239:$Z239))),1)</f>
        <v>5.5831956746131291E-2</v>
      </c>
    </row>
    <row r="240" spans="1:27" x14ac:dyDescent="0.2">
      <c r="A240" s="10" t="s">
        <v>30</v>
      </c>
      <c r="B240" s="11">
        <v>5.4364534973317946E-2</v>
      </c>
      <c r="C240" s="11">
        <v>-1.0465369670415781E-2</v>
      </c>
      <c r="D240" s="11">
        <v>-1.8383685683811546E-3</v>
      </c>
      <c r="E240" s="11">
        <v>4.912504744766899E-3</v>
      </c>
      <c r="F240" s="11">
        <v>-4.9834077302485902E-2</v>
      </c>
      <c r="G240" s="11">
        <v>-8.2121356356596453E-2</v>
      </c>
      <c r="H240" s="11">
        <v>1.0276769349073067E-2</v>
      </c>
      <c r="I240" s="11">
        <v>-1.4150660775425372E-2</v>
      </c>
      <c r="J240" s="11">
        <v>4.3660933486810327E-2</v>
      </c>
      <c r="K240" s="11">
        <v>-7.1904542352474454E-3</v>
      </c>
      <c r="L240" s="11">
        <v>-1.9601145655369745E-2</v>
      </c>
      <c r="M240" s="11">
        <v>-5.6584567466186675E-2</v>
      </c>
      <c r="N240" s="11">
        <v>-5.9215941318272014E-2</v>
      </c>
      <c r="O240" s="11">
        <v>8.3488963505490288E-2</v>
      </c>
      <c r="P240" s="11">
        <v>8.8079334965245337E-3</v>
      </c>
      <c r="Q240" s="11">
        <v>-6.950224987372966E-3</v>
      </c>
      <c r="R240" s="11">
        <v>-9.5169529807090036E-2</v>
      </c>
      <c r="S240" s="11">
        <v>-6.2371611767495505E-3</v>
      </c>
      <c r="T240" s="11">
        <v>-3.0495966920928819E-2</v>
      </c>
      <c r="U240" s="11">
        <v>-1.4032250557939996E-2</v>
      </c>
      <c r="V240" s="11">
        <v>-1.5843939526748674E-2</v>
      </c>
      <c r="W240" s="11">
        <v>0.15354129320739895</v>
      </c>
      <c r="X240" s="11">
        <v>-8.6292678360484043E-2</v>
      </c>
      <c r="Y240" s="11">
        <v>-3.8783999450320294E-2</v>
      </c>
      <c r="Z240" s="12">
        <v>-5.8408751208062548E-2</v>
      </c>
      <c r="AA240" s="14">
        <f t="array" ref="AA240">IFERROR(1/(1/_xlfn.STDEV.P(IF($B234:$Z234=1,$B240:$Z240))),1)</f>
        <v>3.6215453286847575E-2</v>
      </c>
    </row>
    <row r="241" spans="1:27" x14ac:dyDescent="0.2">
      <c r="A241" s="15" t="s">
        <v>31</v>
      </c>
      <c r="B241" s="16">
        <v>13.385</v>
      </c>
      <c r="C241" s="16">
        <v>12.98</v>
      </c>
      <c r="D241" s="16">
        <v>5.6475</v>
      </c>
      <c r="E241" s="16">
        <v>14.99</v>
      </c>
      <c r="F241" s="16">
        <v>8.8049999999999997</v>
      </c>
      <c r="G241" s="16">
        <v>14.14</v>
      </c>
      <c r="H241" s="16">
        <v>6.9</v>
      </c>
      <c r="I241" s="16">
        <v>7.4749999999999996</v>
      </c>
      <c r="J241" s="16">
        <v>11</v>
      </c>
      <c r="K241" s="16">
        <v>7.9249999999999998</v>
      </c>
      <c r="L241" s="16">
        <v>6.1</v>
      </c>
      <c r="M241" s="16">
        <v>10.5825</v>
      </c>
      <c r="N241" s="16">
        <v>6.6950000000000003</v>
      </c>
      <c r="O241" s="16">
        <v>33.795000000000002</v>
      </c>
      <c r="P241" s="16">
        <v>15.59</v>
      </c>
      <c r="Q241" s="16">
        <v>8.24</v>
      </c>
      <c r="R241" s="16">
        <v>23.087499999999999</v>
      </c>
      <c r="S241" s="16">
        <v>4.0750000000000002</v>
      </c>
      <c r="T241" s="16">
        <v>4.4175000000000004</v>
      </c>
      <c r="U241" s="16">
        <v>6.4349999999999996</v>
      </c>
      <c r="V241" s="16">
        <v>9.0250000000000004</v>
      </c>
      <c r="W241" s="16">
        <v>1.9598</v>
      </c>
      <c r="X241" s="16">
        <v>4.4977</v>
      </c>
      <c r="Y241" s="16">
        <v>6.7824999999999998</v>
      </c>
      <c r="Z241" s="17">
        <v>9.7799999999999994</v>
      </c>
      <c r="AA241" s="18">
        <f>AVERAGEIF($B234:$Z234,1,$B241:$Z241)</f>
        <v>9.8747500000000006</v>
      </c>
    </row>
    <row r="242" spans="1:27" x14ac:dyDescent="0.2">
      <c r="A242" s="5">
        <v>45170</v>
      </c>
      <c r="B242" s="2">
        <v>1</v>
      </c>
      <c r="C242" s="3">
        <v>1</v>
      </c>
      <c r="D242" s="2">
        <v>1</v>
      </c>
      <c r="E242" s="2">
        <v>1</v>
      </c>
      <c r="F242" s="2">
        <v>1</v>
      </c>
      <c r="G242" s="2">
        <v>1</v>
      </c>
      <c r="H242" s="2">
        <v>1</v>
      </c>
      <c r="I242" s="2">
        <v>1</v>
      </c>
      <c r="J242" s="2">
        <v>1</v>
      </c>
      <c r="K242" s="2">
        <v>1</v>
      </c>
      <c r="L242" s="2">
        <v>1</v>
      </c>
      <c r="M242" s="2">
        <v>1</v>
      </c>
      <c r="N242" s="2">
        <v>1</v>
      </c>
      <c r="O242" s="2">
        <v>0</v>
      </c>
      <c r="P242" s="2">
        <v>1</v>
      </c>
      <c r="Q242" s="2">
        <v>1</v>
      </c>
      <c r="R242" s="2">
        <v>1</v>
      </c>
      <c r="S242" s="2">
        <v>1</v>
      </c>
      <c r="T242" s="2">
        <v>1</v>
      </c>
      <c r="U242" s="2">
        <v>1</v>
      </c>
      <c r="V242" s="2">
        <v>1</v>
      </c>
      <c r="W242" s="2">
        <v>0</v>
      </c>
      <c r="X242" s="2">
        <v>0</v>
      </c>
      <c r="Y242" s="2">
        <v>0</v>
      </c>
      <c r="Z242" s="2">
        <v>0</v>
      </c>
      <c r="AA242" s="1"/>
    </row>
    <row r="243" spans="1:27" x14ac:dyDescent="0.2">
      <c r="A243" s="6" t="s">
        <v>26</v>
      </c>
      <c r="B243" s="7">
        <v>1</v>
      </c>
      <c r="C243" s="7">
        <v>1</v>
      </c>
      <c r="D243" s="7">
        <v>0</v>
      </c>
      <c r="E243" s="7">
        <v>0</v>
      </c>
      <c r="F243" s="7">
        <v>0</v>
      </c>
      <c r="G243" s="7">
        <v>1</v>
      </c>
      <c r="H243" s="7">
        <v>1</v>
      </c>
      <c r="I243" s="7">
        <v>0</v>
      </c>
      <c r="J243" s="7">
        <v>1</v>
      </c>
      <c r="K243" s="7">
        <v>1</v>
      </c>
      <c r="L243" s="7">
        <v>0</v>
      </c>
      <c r="M243" s="7">
        <v>0</v>
      </c>
      <c r="N243" s="7">
        <v>0</v>
      </c>
      <c r="O243" s="7">
        <v>1</v>
      </c>
      <c r="P243" s="7">
        <v>1</v>
      </c>
      <c r="Q243" s="7">
        <v>1</v>
      </c>
      <c r="R243" s="7">
        <v>1</v>
      </c>
      <c r="S243" s="7">
        <v>1</v>
      </c>
      <c r="T243" s="7">
        <v>1</v>
      </c>
      <c r="U243" s="7">
        <v>0</v>
      </c>
      <c r="V243" s="7">
        <v>1</v>
      </c>
      <c r="W243" s="7">
        <v>0</v>
      </c>
      <c r="X243" s="7">
        <v>0</v>
      </c>
      <c r="Y243" s="7">
        <v>1</v>
      </c>
      <c r="Z243" s="8">
        <v>0</v>
      </c>
      <c r="AA243" s="9"/>
    </row>
    <row r="244" spans="1:27" x14ac:dyDescent="0.2">
      <c r="A244" s="10" t="s">
        <v>27</v>
      </c>
      <c r="B244" s="11">
        <v>6.4881581946919953E-2</v>
      </c>
      <c r="C244" s="11">
        <v>6.8736007926808673E-2</v>
      </c>
      <c r="D244" s="11">
        <v>-8.7575927816462618E-2</v>
      </c>
      <c r="E244" s="11">
        <v>8.7826946641800241E-4</v>
      </c>
      <c r="F244" s="11">
        <v>0.18932788590654681</v>
      </c>
      <c r="G244" s="11">
        <v>0.11711839196577856</v>
      </c>
      <c r="H244" s="11">
        <v>2.9155141714514166E-2</v>
      </c>
      <c r="I244" s="11">
        <v>-7.1504493052703233E-2</v>
      </c>
      <c r="J244" s="11">
        <v>0.23320392763619502</v>
      </c>
      <c r="K244" s="11">
        <v>7.0491534364922837E-2</v>
      </c>
      <c r="L244" s="11">
        <v>3.0521716860774761E-2</v>
      </c>
      <c r="M244" s="11">
        <v>0.13195922171014729</v>
      </c>
      <c r="N244" s="11">
        <v>8.9816076951552359E-2</v>
      </c>
      <c r="O244" s="11">
        <v>-0.1587788527286107</v>
      </c>
      <c r="P244" s="11">
        <v>-9.321254992722261E-2</v>
      </c>
      <c r="Q244" s="11">
        <v>-3.1247360664544921E-2</v>
      </c>
      <c r="R244" s="11">
        <v>-0.16569107256858417</v>
      </c>
      <c r="S244" s="11">
        <v>4.4066777904786081E-2</v>
      </c>
      <c r="T244" s="11">
        <v>9.1361040048117959E-2</v>
      </c>
      <c r="U244" s="11">
        <v>-1.0481126447281053E-2</v>
      </c>
      <c r="V244" s="11">
        <v>-3.8641161046975125E-2</v>
      </c>
      <c r="W244" s="11">
        <v>1.7722844109839597E-2</v>
      </c>
      <c r="X244" s="11">
        <v>-9.7524392424529371E-2</v>
      </c>
      <c r="Y244" s="11">
        <v>2.8879434859476305E-2</v>
      </c>
      <c r="Z244" s="12">
        <v>-0.18636814425273518</v>
      </c>
      <c r="AA244" s="13"/>
    </row>
    <row r="245" spans="1:27" x14ac:dyDescent="0.2">
      <c r="A245" s="10" t="str">
        <f>'[1]Dashboard (Model)'!$C$1</f>
        <v>Conditional REER</v>
      </c>
      <c r="B245" s="11">
        <f>B244*IF(OR($A245="REER",SIGN((2*B243-1)*B244)=-1),1*NOT(AND($A245="Conditional REER",B244&gt;0)),0)</f>
        <v>0</v>
      </c>
      <c r="C245" s="11">
        <f t="shared" ref="C245:Z245" si="30">C244*IF(OR($A245="REER",SIGN((2*C243-1)*C244)=-1),1*NOT(AND($A245="Conditional REER",C244&gt;0)),0)</f>
        <v>0</v>
      </c>
      <c r="D245" s="11">
        <f t="shared" si="30"/>
        <v>0</v>
      </c>
      <c r="E245" s="11">
        <f t="shared" si="30"/>
        <v>0</v>
      </c>
      <c r="F245" s="11">
        <f t="shared" si="30"/>
        <v>0</v>
      </c>
      <c r="G245" s="11">
        <f t="shared" si="30"/>
        <v>0</v>
      </c>
      <c r="H245" s="11">
        <f t="shared" si="30"/>
        <v>0</v>
      </c>
      <c r="I245" s="11">
        <f t="shared" si="30"/>
        <v>0</v>
      </c>
      <c r="J245" s="11">
        <f t="shared" si="30"/>
        <v>0</v>
      </c>
      <c r="K245" s="11">
        <f t="shared" si="30"/>
        <v>0</v>
      </c>
      <c r="L245" s="11">
        <f t="shared" si="30"/>
        <v>0</v>
      </c>
      <c r="M245" s="11">
        <f t="shared" si="30"/>
        <v>0</v>
      </c>
      <c r="N245" s="11">
        <f t="shared" si="30"/>
        <v>0</v>
      </c>
      <c r="O245" s="11">
        <f t="shared" si="30"/>
        <v>-0.1587788527286107</v>
      </c>
      <c r="P245" s="11">
        <f t="shared" si="30"/>
        <v>-9.321254992722261E-2</v>
      </c>
      <c r="Q245" s="11">
        <f t="shared" si="30"/>
        <v>-3.1247360664544921E-2</v>
      </c>
      <c r="R245" s="11">
        <f t="shared" si="30"/>
        <v>-0.16569107256858417</v>
      </c>
      <c r="S245" s="11">
        <f t="shared" si="30"/>
        <v>0</v>
      </c>
      <c r="T245" s="11">
        <f t="shared" si="30"/>
        <v>0</v>
      </c>
      <c r="U245" s="11">
        <f t="shared" si="30"/>
        <v>0</v>
      </c>
      <c r="V245" s="11">
        <f t="shared" si="30"/>
        <v>-3.8641161046975125E-2</v>
      </c>
      <c r="W245" s="11">
        <f t="shared" si="30"/>
        <v>0</v>
      </c>
      <c r="X245" s="11">
        <f t="shared" si="30"/>
        <v>0</v>
      </c>
      <c r="Y245" s="11">
        <f t="shared" si="30"/>
        <v>0</v>
      </c>
      <c r="Z245" s="12">
        <f t="shared" si="30"/>
        <v>0</v>
      </c>
      <c r="AA245" s="14">
        <f t="array" ref="AA245">IFERROR(1/(1/_xlfn.STDEV.P(IF($B242:$Z242=1,$B245:$Z245))),1)</f>
        <v>4.0747045392149989E-2</v>
      </c>
    </row>
    <row r="246" spans="1:27" x14ac:dyDescent="0.2">
      <c r="A246" s="10" t="s">
        <v>28</v>
      </c>
      <c r="B246" s="11">
        <v>-8.8328916887489149E-5</v>
      </c>
      <c r="C246" s="11">
        <v>1.0630346316751105E-2</v>
      </c>
      <c r="D246" s="11">
        <v>-3.0729541014779594E-3</v>
      </c>
      <c r="E246" s="11">
        <v>8.7224769508546774E-4</v>
      </c>
      <c r="F246" s="11">
        <v>1.6842886802051399E-2</v>
      </c>
      <c r="G246" s="11">
        <v>2.5169333683839612E-2</v>
      </c>
      <c r="H246" s="11">
        <v>-5.3066484724433333E-3</v>
      </c>
      <c r="I246" s="11">
        <v>3.1995589531043037E-3</v>
      </c>
      <c r="J246" s="11">
        <v>4.5962804070465929E-3</v>
      </c>
      <c r="K246" s="11">
        <v>9.5308533087144244E-3</v>
      </c>
      <c r="L246" s="11">
        <v>8.6572805255711333E-3</v>
      </c>
      <c r="M246" s="11">
        <v>1.2206162077488782E-2</v>
      </c>
      <c r="N246" s="11">
        <v>5.6429287464067916E-3</v>
      </c>
      <c r="O246" s="11">
        <v>1.8389392712622885E-2</v>
      </c>
      <c r="P246" s="11">
        <v>-9.8553724098849379E-3</v>
      </c>
      <c r="Q246" s="11">
        <v>0.17079143458748625</v>
      </c>
      <c r="R246" s="11">
        <v>-1.6556510682260691E-3</v>
      </c>
      <c r="S246" s="11">
        <v>1.9792679072048272E-3</v>
      </c>
      <c r="T246" s="11">
        <v>1.1782625554586762E-2</v>
      </c>
      <c r="U246" s="11">
        <v>1.0357401285452823E-2</v>
      </c>
      <c r="V246" s="11">
        <v>5.7649140127044255E-3</v>
      </c>
      <c r="W246" s="11">
        <v>-1.9999626175211675E-2</v>
      </c>
      <c r="X246" s="11">
        <v>-1.4682809366793343E-3</v>
      </c>
      <c r="Y246" s="11">
        <v>7.9054795228850807E-3</v>
      </c>
      <c r="Z246" s="12">
        <v>6.7830403193842965E-3</v>
      </c>
      <c r="AA246" s="14">
        <f t="array" ref="AA246">IFERROR(1/(1/_xlfn.STDEV.P(IF($B242:$Z242=1,$B246:$Z246))),1)</f>
        <v>3.6833367138907877E-2</v>
      </c>
    </row>
    <row r="247" spans="1:27" x14ac:dyDescent="0.2">
      <c r="A247" s="10" t="s">
        <v>29</v>
      </c>
      <c r="B247" s="11">
        <v>4.6483573389471289E-2</v>
      </c>
      <c r="C247" s="11">
        <v>3.2335872220832007E-2</v>
      </c>
      <c r="D247" s="11">
        <v>-1.9272587621675497E-2</v>
      </c>
      <c r="E247" s="11">
        <v>9.344434014644154E-2</v>
      </c>
      <c r="F247" s="11">
        <v>1.257069167128244E-2</v>
      </c>
      <c r="G247" s="11">
        <v>6.169982127757212E-2</v>
      </c>
      <c r="H247" s="11">
        <v>8.4405655765216192E-3</v>
      </c>
      <c r="I247" s="11">
        <v>-2.3281520479331852E-2</v>
      </c>
      <c r="J247" s="11">
        <v>5.9677634441803518E-2</v>
      </c>
      <c r="K247" s="11">
        <v>2.0108162149282904E-2</v>
      </c>
      <c r="L247" s="11">
        <v>1.0970403443805843E-2</v>
      </c>
      <c r="M247" s="11">
        <v>1.6029269463810891E-2</v>
      </c>
      <c r="N247" s="11">
        <v>7.1605226284565671E-3</v>
      </c>
      <c r="O247" s="11">
        <v>0.15303945164019384</v>
      </c>
      <c r="P247" s="11">
        <v>3.062308008103054E-2</v>
      </c>
      <c r="Q247" s="11">
        <v>-2.6492761529433802E-2</v>
      </c>
      <c r="R247" s="11">
        <v>0.25521342240263611</v>
      </c>
      <c r="S247" s="11">
        <v>1.4311165052808938E-2</v>
      </c>
      <c r="T247" s="11">
        <v>-1.4185979284395245E-2</v>
      </c>
      <c r="U247" s="11">
        <v>-2.6381438670868281E-2</v>
      </c>
      <c r="V247" s="11">
        <v>-1.730231462413867E-2</v>
      </c>
      <c r="W247" s="11">
        <v>0.25747103485696643</v>
      </c>
      <c r="X247" s="11">
        <v>0.24543177369206504</v>
      </c>
      <c r="Y247" s="11">
        <v>-1.5497085711400294E-2</v>
      </c>
      <c r="Z247" s="12">
        <v>-5.1924782069670994E-2</v>
      </c>
      <c r="AA247" s="14">
        <f t="array" ref="AA247">IFERROR(1/(1/_xlfn.STDEV.P(IF($B242:$Z242=1,$B247:$Z247))),1)</f>
        <v>6.1139425356311596E-2</v>
      </c>
    </row>
    <row r="248" spans="1:27" x14ac:dyDescent="0.2">
      <c r="A248" s="10" t="s">
        <v>30</v>
      </c>
      <c r="B248" s="11">
        <v>3.935131404448633E-2</v>
      </c>
      <c r="C248" s="11">
        <v>3.5538534740697791E-4</v>
      </c>
      <c r="D248" s="11">
        <v>1.547780050731884E-2</v>
      </c>
      <c r="E248" s="11">
        <v>9.7157314109739268E-3</v>
      </c>
      <c r="F248" s="11">
        <v>-4.0386178155820684E-2</v>
      </c>
      <c r="G248" s="11">
        <v>-6.9753784136154184E-2</v>
      </c>
      <c r="H248" s="11">
        <v>7.9216279386118416E-3</v>
      </c>
      <c r="I248" s="11">
        <v>-1.2040936199990693E-2</v>
      </c>
      <c r="J248" s="11">
        <v>4.4524182095788678E-2</v>
      </c>
      <c r="K248" s="11">
        <v>-5.8337124121015105E-3</v>
      </c>
      <c r="L248" s="11">
        <v>-3.5879745258275975E-3</v>
      </c>
      <c r="M248" s="11">
        <v>-4.8656719281863436E-2</v>
      </c>
      <c r="N248" s="11">
        <v>-5.1332021704107111E-2</v>
      </c>
      <c r="O248" s="11">
        <v>0.14386863876469724</v>
      </c>
      <c r="P248" s="11">
        <v>1.6194237088926755E-2</v>
      </c>
      <c r="Q248" s="11">
        <v>8.7438701883613135E-4</v>
      </c>
      <c r="R248" s="11">
        <v>-0.12636247888822982</v>
      </c>
      <c r="S248" s="11">
        <v>-2.6263270073353939E-2</v>
      </c>
      <c r="T248" s="11">
        <v>-2.3190792360063939E-2</v>
      </c>
      <c r="U248" s="11">
        <v>-1.4058986579210009E-2</v>
      </c>
      <c r="V248" s="11">
        <v>-8.8405958862864953E-3</v>
      </c>
      <c r="W248" s="11">
        <v>0.16947889242550085</v>
      </c>
      <c r="X248" s="11">
        <v>-5.9638169022724785E-2</v>
      </c>
      <c r="Y248" s="11">
        <v>-3.5876594503372439E-2</v>
      </c>
      <c r="Z248" s="12">
        <v>-5.3963989977960258E-2</v>
      </c>
      <c r="AA248" s="14">
        <f t="array" ref="AA248">IFERROR(1/(1/_xlfn.STDEV.P(IF($B242:$Z242=1,$B248:$Z248))),1)</f>
        <v>3.8062443299294646E-2</v>
      </c>
    </row>
    <row r="249" spans="1:27" x14ac:dyDescent="0.2">
      <c r="A249" s="15" t="s">
        <v>31</v>
      </c>
      <c r="B249" s="16">
        <v>13.53</v>
      </c>
      <c r="C249" s="16">
        <v>13.71</v>
      </c>
      <c r="D249" s="16">
        <v>5.63</v>
      </c>
      <c r="E249" s="16">
        <v>16.344999999999999</v>
      </c>
      <c r="F249" s="16">
        <v>8.9</v>
      </c>
      <c r="G249" s="16">
        <v>13.515000000000001</v>
      </c>
      <c r="H249" s="16">
        <v>6.5</v>
      </c>
      <c r="I249" s="16">
        <v>7.35</v>
      </c>
      <c r="J249" s="16">
        <v>11.85</v>
      </c>
      <c r="K249" s="16">
        <v>7.7249999999999996</v>
      </c>
      <c r="L249" s="16">
        <v>6.5250000000000004</v>
      </c>
      <c r="M249" s="16">
        <v>10.442500000000001</v>
      </c>
      <c r="N249" s="16">
        <v>6.61</v>
      </c>
      <c r="O249" s="16">
        <v>33.619999999999997</v>
      </c>
      <c r="P249" s="16">
        <v>15.422499999999999</v>
      </c>
      <c r="Q249" s="16">
        <v>7.89</v>
      </c>
      <c r="R249" s="16">
        <v>19.607500000000002</v>
      </c>
      <c r="S249" s="16">
        <v>3.8250000000000002</v>
      </c>
      <c r="T249" s="16">
        <v>4.6174999999999997</v>
      </c>
      <c r="U249" s="16">
        <v>5.6325000000000003</v>
      </c>
      <c r="V249" s="16">
        <v>9.2249999999999996</v>
      </c>
      <c r="W249" s="16">
        <v>2.4998</v>
      </c>
      <c r="X249" s="16">
        <v>4.1325000000000003</v>
      </c>
      <c r="Y249" s="16">
        <v>6.7750000000000004</v>
      </c>
      <c r="Z249" s="17">
        <v>9.17</v>
      </c>
      <c r="AA249" s="18">
        <f>AVERAGEIF($B242:$Z242,1,$B249:$Z249)</f>
        <v>9.7426250000000003</v>
      </c>
    </row>
    <row r="250" spans="1:27" x14ac:dyDescent="0.2">
      <c r="A250" s="5">
        <v>45201</v>
      </c>
      <c r="B250" s="2">
        <v>1</v>
      </c>
      <c r="C250" s="3">
        <v>1</v>
      </c>
      <c r="D250" s="2">
        <v>1</v>
      </c>
      <c r="E250" s="2">
        <v>1</v>
      </c>
      <c r="F250" s="2">
        <v>1</v>
      </c>
      <c r="G250" s="2">
        <v>1</v>
      </c>
      <c r="H250" s="2">
        <v>1</v>
      </c>
      <c r="I250" s="2">
        <v>1</v>
      </c>
      <c r="J250" s="2">
        <v>1</v>
      </c>
      <c r="K250" s="2">
        <v>1</v>
      </c>
      <c r="L250" s="2">
        <v>1</v>
      </c>
      <c r="M250" s="2">
        <v>1</v>
      </c>
      <c r="N250" s="2">
        <v>1</v>
      </c>
      <c r="O250" s="2">
        <v>0</v>
      </c>
      <c r="P250" s="2">
        <v>1</v>
      </c>
      <c r="Q250" s="2">
        <v>1</v>
      </c>
      <c r="R250" s="2">
        <v>1</v>
      </c>
      <c r="S250" s="2">
        <v>1</v>
      </c>
      <c r="T250" s="2">
        <v>1</v>
      </c>
      <c r="U250" s="2">
        <v>1</v>
      </c>
      <c r="V250" s="2">
        <v>1</v>
      </c>
      <c r="W250" s="2">
        <v>0</v>
      </c>
      <c r="X250" s="2">
        <v>0</v>
      </c>
      <c r="Y250" s="2">
        <v>0</v>
      </c>
      <c r="Z250" s="2">
        <v>0</v>
      </c>
      <c r="AA250" s="1"/>
    </row>
    <row r="251" spans="1:27" x14ac:dyDescent="0.2">
      <c r="A251" s="6" t="s">
        <v>26</v>
      </c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1</v>
      </c>
      <c r="X251" s="7">
        <v>1</v>
      </c>
      <c r="Y251" s="7">
        <v>1</v>
      </c>
      <c r="Z251" s="8">
        <v>0</v>
      </c>
      <c r="AA251" s="9"/>
    </row>
    <row r="252" spans="1:27" x14ac:dyDescent="0.2">
      <c r="A252" s="10" t="s">
        <v>27</v>
      </c>
      <c r="B252" s="11">
        <v>4.6227101299805229E-2</v>
      </c>
      <c r="C252" s="11">
        <v>-1.5802044341044708E-2</v>
      </c>
      <c r="D252" s="11">
        <v>-6.9910323930962526E-2</v>
      </c>
      <c r="E252" s="11">
        <v>6.0785761022813745E-2</v>
      </c>
      <c r="F252" s="11">
        <v>0.15997953316551006</v>
      </c>
      <c r="G252" s="11">
        <v>6.3669261526875465E-2</v>
      </c>
      <c r="H252" s="11">
        <v>1.3936235341130754E-2</v>
      </c>
      <c r="I252" s="11">
        <v>-5.5281226504275693E-2</v>
      </c>
      <c r="J252" s="11">
        <v>0.22015417670870985</v>
      </c>
      <c r="K252" s="11">
        <v>5.0046773977076464E-2</v>
      </c>
      <c r="L252" s="11">
        <v>4.5898370330018867E-2</v>
      </c>
      <c r="M252" s="11">
        <v>9.6893500712454061E-2</v>
      </c>
      <c r="N252" s="11">
        <v>8.3129927930931879E-2</v>
      </c>
      <c r="O252" s="11">
        <v>-0.17301228611850417</v>
      </c>
      <c r="P252" s="11">
        <v>-8.4158325579189119E-2</v>
      </c>
      <c r="Q252" s="11">
        <v>-5.608347993447782E-2</v>
      </c>
      <c r="R252" s="11">
        <v>-0.11955125180463577</v>
      </c>
      <c r="S252" s="11">
        <v>2.6507254887804033E-2</v>
      </c>
      <c r="T252" s="11">
        <v>9.632334233220452E-2</v>
      </c>
      <c r="U252" s="11">
        <v>-1.7697254422344488E-2</v>
      </c>
      <c r="V252" s="11">
        <v>-3.4494141247676913E-2</v>
      </c>
      <c r="W252" s="11">
        <v>9.4704358771706687E-3</v>
      </c>
      <c r="X252" s="11">
        <v>-7.8642443813200402E-2</v>
      </c>
      <c r="Y252" s="11">
        <v>2.1130078843947908E-2</v>
      </c>
      <c r="Z252" s="12">
        <v>-0.20689829072809407</v>
      </c>
      <c r="AA252" s="13"/>
    </row>
    <row r="253" spans="1:27" x14ac:dyDescent="0.2">
      <c r="A253" s="10" t="str">
        <f>'[1]Dashboard (Model)'!$C$1</f>
        <v>Conditional REER</v>
      </c>
      <c r="B253" s="11">
        <f>B252*IF(OR($A253="REER",SIGN((2*B251-1)*B252)=-1),1*NOT(AND($A253="Conditional REER",B252&gt;0)),0)</f>
        <v>0</v>
      </c>
      <c r="C253" s="11">
        <f t="shared" ref="C253:Z253" si="31">C252*IF(OR($A253="REER",SIGN((2*C251-1)*C252)=-1),1*NOT(AND($A253="Conditional REER",C252&gt;0)),0)</f>
        <v>0</v>
      </c>
      <c r="D253" s="11">
        <f t="shared" si="31"/>
        <v>0</v>
      </c>
      <c r="E253" s="11">
        <f t="shared" si="31"/>
        <v>0</v>
      </c>
      <c r="F253" s="11">
        <f t="shared" si="31"/>
        <v>0</v>
      </c>
      <c r="G253" s="11">
        <f t="shared" si="31"/>
        <v>0</v>
      </c>
      <c r="H253" s="11">
        <f t="shared" si="31"/>
        <v>0</v>
      </c>
      <c r="I253" s="11">
        <f t="shared" si="31"/>
        <v>0</v>
      </c>
      <c r="J253" s="11">
        <f t="shared" si="31"/>
        <v>0</v>
      </c>
      <c r="K253" s="11">
        <f t="shared" si="31"/>
        <v>0</v>
      </c>
      <c r="L253" s="11">
        <f t="shared" si="31"/>
        <v>0</v>
      </c>
      <c r="M253" s="11">
        <f t="shared" si="31"/>
        <v>0</v>
      </c>
      <c r="N253" s="11">
        <f t="shared" si="31"/>
        <v>0</v>
      </c>
      <c r="O253" s="11">
        <f t="shared" si="31"/>
        <v>0</v>
      </c>
      <c r="P253" s="11">
        <f t="shared" si="31"/>
        <v>0</v>
      </c>
      <c r="Q253" s="11">
        <f t="shared" si="31"/>
        <v>0</v>
      </c>
      <c r="R253" s="11">
        <f t="shared" si="31"/>
        <v>0</v>
      </c>
      <c r="S253" s="11">
        <f t="shared" si="31"/>
        <v>0</v>
      </c>
      <c r="T253" s="11">
        <f t="shared" si="31"/>
        <v>0</v>
      </c>
      <c r="U253" s="11">
        <f t="shared" si="31"/>
        <v>0</v>
      </c>
      <c r="V253" s="11">
        <f t="shared" si="31"/>
        <v>0</v>
      </c>
      <c r="W253" s="11">
        <f t="shared" si="31"/>
        <v>0</v>
      </c>
      <c r="X253" s="11">
        <f t="shared" si="31"/>
        <v>-7.8642443813200402E-2</v>
      </c>
      <c r="Y253" s="11">
        <f t="shared" si="31"/>
        <v>0</v>
      </c>
      <c r="Z253" s="12">
        <f t="shared" si="31"/>
        <v>0</v>
      </c>
      <c r="AA253" s="14">
        <f t="array" ref="AA253">IFERROR(1/(1/_xlfn.STDEV.P(IF($B250:$Z250=1,$B253:$Z253))),1)</f>
        <v>1</v>
      </c>
    </row>
    <row r="254" spans="1:27" x14ac:dyDescent="0.2">
      <c r="A254" s="10" t="s">
        <v>28</v>
      </c>
      <c r="B254" s="11">
        <v>-8.3678107761278641E-4</v>
      </c>
      <c r="C254" s="11">
        <v>1.3620131218337347E-2</v>
      </c>
      <c r="D254" s="11">
        <v>-3.0005838056098213E-3</v>
      </c>
      <c r="E254" s="11">
        <v>1.7444953901709303E-3</v>
      </c>
      <c r="F254" s="11">
        <v>1.340556296489805E-2</v>
      </c>
      <c r="G254" s="11">
        <v>5.5931852630754697E-4</v>
      </c>
      <c r="H254" s="11">
        <v>-5.4582670002274302E-3</v>
      </c>
      <c r="I254" s="11">
        <v>1.9689593557564917E-3</v>
      </c>
      <c r="J254" s="11">
        <v>9.687544857928972E-3</v>
      </c>
      <c r="K254" s="11">
        <v>8.2888901711233396E-3</v>
      </c>
      <c r="L254" s="11">
        <v>1.1872841863640404E-2</v>
      </c>
      <c r="M254" s="11">
        <v>1.1915539170881909E-2</v>
      </c>
      <c r="N254" s="11">
        <v>5.974865731489548E-3</v>
      </c>
      <c r="O254" s="11">
        <v>1.8389392712622885E-2</v>
      </c>
      <c r="P254" s="11">
        <v>-4.9276862049424681E-3</v>
      </c>
      <c r="Q254" s="11">
        <v>1.3727916728072173E-2</v>
      </c>
      <c r="R254" s="11">
        <v>4.4150695152695178E-3</v>
      </c>
      <c r="S254" s="11">
        <v>2.1860570915396569E-3</v>
      </c>
      <c r="T254" s="11">
        <v>7.283804888289995E-3</v>
      </c>
      <c r="U254" s="11">
        <v>1.4755749776535518E-2</v>
      </c>
      <c r="V254" s="11">
        <v>1.4772592157555095E-2</v>
      </c>
      <c r="W254" s="11">
        <v>-1.6572898948929313E-2</v>
      </c>
      <c r="X254" s="11">
        <v>-8.390176781024821E-4</v>
      </c>
      <c r="Y254" s="11">
        <v>8.7886141722884614E-3</v>
      </c>
      <c r="Z254" s="12">
        <v>8.2010975290116757E-3</v>
      </c>
      <c r="AA254" s="14">
        <f t="array" ref="AA254">IFERROR(1/(1/_xlfn.STDEV.P(IF($B250:$Z250=1,$B254:$Z254))),1)</f>
        <v>6.6162883634266981E-3</v>
      </c>
    </row>
    <row r="255" spans="1:27" x14ac:dyDescent="0.2">
      <c r="A255" s="10" t="s">
        <v>29</v>
      </c>
      <c r="B255" s="11">
        <v>4.094910804678431E-2</v>
      </c>
      <c r="C255" s="11">
        <v>2.734774132963369E-2</v>
      </c>
      <c r="D255" s="11">
        <v>-1.7425874841854982E-2</v>
      </c>
      <c r="E255" s="11">
        <v>8.4051421753077227E-2</v>
      </c>
      <c r="F255" s="11">
        <v>6.8496044287087443E-3</v>
      </c>
      <c r="G255" s="11">
        <v>5.1473112802951977E-2</v>
      </c>
      <c r="H255" s="11">
        <v>5.3343587212297816E-3</v>
      </c>
      <c r="I255" s="11">
        <v>-2.7688188964815952E-2</v>
      </c>
      <c r="J255" s="11">
        <v>5.6907278035974063E-2</v>
      </c>
      <c r="K255" s="11">
        <v>1.7714639892808082E-2</v>
      </c>
      <c r="L255" s="11">
        <v>8.1192962351894771E-3</v>
      </c>
      <c r="M255" s="11">
        <v>1.3871737065001444E-2</v>
      </c>
      <c r="N255" s="11">
        <v>4.0067559001486508E-3</v>
      </c>
      <c r="O255" s="11">
        <v>0.17448361973786031</v>
      </c>
      <c r="P255" s="11">
        <v>3.1439592595793542E-2</v>
      </c>
      <c r="Q255" s="11">
        <v>-2.5574189171686187E-2</v>
      </c>
      <c r="R255" s="11">
        <v>0.38076504904121111</v>
      </c>
      <c r="S255" s="11">
        <v>1.6369320525154052E-2</v>
      </c>
      <c r="T255" s="11">
        <v>-1.4979804280917499E-2</v>
      </c>
      <c r="U255" s="11">
        <v>-2.3210327908222753E-2</v>
      </c>
      <c r="V255" s="11">
        <v>-1.8634494832008741E-2</v>
      </c>
      <c r="W255" s="11">
        <v>0.25943563933047553</v>
      </c>
      <c r="X255" s="11">
        <v>0.25085426110861131</v>
      </c>
      <c r="Y255" s="11">
        <v>-1.6849059307267211E-2</v>
      </c>
      <c r="Z255" s="12">
        <v>-5.6592163266712452E-2</v>
      </c>
      <c r="AA255" s="14">
        <f t="array" ref="AA255">IFERROR(1/(1/_xlfn.STDEV.P(IF($B250:$Z250=1,$B255:$Z255))),1)</f>
        <v>8.5450916907789484E-2</v>
      </c>
    </row>
    <row r="256" spans="1:27" x14ac:dyDescent="0.2">
      <c r="A256" s="10" t="s">
        <v>30</v>
      </c>
      <c r="B256" s="11">
        <v>3.2421902855508167E-2</v>
      </c>
      <c r="C256" s="11">
        <v>1.1931827814640528E-2</v>
      </c>
      <c r="D256" s="11">
        <v>1.8207971251528621E-2</v>
      </c>
      <c r="E256" s="11">
        <v>8.9962967738654864E-3</v>
      </c>
      <c r="F256" s="11">
        <v>-3.8317039893511207E-2</v>
      </c>
      <c r="G256" s="11">
        <v>-6.4296531421922376E-2</v>
      </c>
      <c r="H256" s="11">
        <v>1.9611242280155095E-2</v>
      </c>
      <c r="I256" s="11">
        <v>-1.1673087124475456E-2</v>
      </c>
      <c r="J256" s="11">
        <v>4.8197785182449104E-2</v>
      </c>
      <c r="K256" s="11">
        <v>4.8099378380550561E-3</v>
      </c>
      <c r="L256" s="11">
        <v>-7.317927436902627E-3</v>
      </c>
      <c r="M256" s="11">
        <v>-2.8763238759141441E-2</v>
      </c>
      <c r="N256" s="11">
        <v>-4.9369260798036829E-2</v>
      </c>
      <c r="O256" s="11">
        <v>0.1609080684250257</v>
      </c>
      <c r="P256" s="11">
        <v>2.0954658094421763E-2</v>
      </c>
      <c r="Q256" s="11">
        <v>1.6924763825862943E-3</v>
      </c>
      <c r="R256" s="11">
        <v>-0.10076428058259779</v>
      </c>
      <c r="S256" s="11">
        <v>-1.3631150277952475E-2</v>
      </c>
      <c r="T256" s="11">
        <v>-1.8116229607373247E-2</v>
      </c>
      <c r="U256" s="11">
        <v>-1.2165644584257063E-2</v>
      </c>
      <c r="V256" s="11">
        <v>-1.6048555185017355E-2</v>
      </c>
      <c r="W256" s="11">
        <v>0.20596438295188046</v>
      </c>
      <c r="X256" s="11">
        <v>-5.6867960165805198E-2</v>
      </c>
      <c r="Y256" s="11">
        <v>-2.2877324263946508E-2</v>
      </c>
      <c r="Z256" s="12">
        <v>-5.2882576118155944E-2</v>
      </c>
      <c r="AA256" s="14">
        <f t="array" ref="AA256">IFERROR(1/(1/_xlfn.STDEV.P(IF($B250:$Z250=1,$B256:$Z256))),1)</f>
        <v>3.3936442326475108E-2</v>
      </c>
    </row>
    <row r="257" spans="1:27" x14ac:dyDescent="0.2">
      <c r="A257" s="15" t="s">
        <v>31</v>
      </c>
      <c r="B257" s="16">
        <v>13.685</v>
      </c>
      <c r="C257" s="16">
        <v>15.03</v>
      </c>
      <c r="D257" s="16">
        <v>5.4850000000000003</v>
      </c>
      <c r="E257" s="16">
        <v>16.177499999999998</v>
      </c>
      <c r="F257" s="16">
        <v>9.39</v>
      </c>
      <c r="G257" s="16">
        <v>13.692500000000001</v>
      </c>
      <c r="H257" s="16">
        <v>6.5</v>
      </c>
      <c r="I257" s="16">
        <v>7.15</v>
      </c>
      <c r="J257" s="16">
        <v>12.298</v>
      </c>
      <c r="K257" s="16">
        <v>7.22</v>
      </c>
      <c r="L257" s="16">
        <v>6.375</v>
      </c>
      <c r="M257" s="16">
        <v>11.08</v>
      </c>
      <c r="N257" s="16">
        <v>6.8174999999999999</v>
      </c>
      <c r="O257" s="16">
        <v>33.484999999999999</v>
      </c>
      <c r="P257" s="16">
        <v>14.7925</v>
      </c>
      <c r="Q257" s="16">
        <v>8.7174999999999994</v>
      </c>
      <c r="R257" s="16">
        <v>20.7225</v>
      </c>
      <c r="S257" s="16">
        <v>3.875</v>
      </c>
      <c r="T257" s="16">
        <v>4.63</v>
      </c>
      <c r="U257" s="16">
        <v>5.8775000000000004</v>
      </c>
      <c r="V257" s="16">
        <v>8.85</v>
      </c>
      <c r="W257" s="16">
        <v>2.5569000000000002</v>
      </c>
      <c r="X257" s="16">
        <v>4.0671999999999997</v>
      </c>
      <c r="Y257" s="16">
        <v>7.0425000000000004</v>
      </c>
      <c r="Z257" s="17">
        <v>9.51</v>
      </c>
      <c r="AA257" s="18">
        <f>AVERAGEIF($B250:$Z250,1,$B257:$Z257)</f>
        <v>9.9182749999999977</v>
      </c>
    </row>
    <row r="258" spans="1:27" x14ac:dyDescent="0.2">
      <c r="A258" s="5">
        <v>45201</v>
      </c>
      <c r="B258" s="2">
        <v>1</v>
      </c>
      <c r="C258" s="3">
        <v>1</v>
      </c>
      <c r="D258" s="2">
        <v>1</v>
      </c>
      <c r="E258" s="2">
        <v>1</v>
      </c>
      <c r="F258" s="2">
        <v>1</v>
      </c>
      <c r="G258" s="2">
        <v>1</v>
      </c>
      <c r="H258" s="2">
        <v>1</v>
      </c>
      <c r="I258" s="2">
        <v>1</v>
      </c>
      <c r="J258" s="2">
        <v>1</v>
      </c>
      <c r="K258" s="2">
        <v>1</v>
      </c>
      <c r="L258" s="2">
        <v>1</v>
      </c>
      <c r="M258" s="2">
        <v>1</v>
      </c>
      <c r="N258" s="2">
        <v>1</v>
      </c>
      <c r="O258" s="2">
        <v>0</v>
      </c>
      <c r="P258" s="2">
        <v>1</v>
      </c>
      <c r="Q258" s="2">
        <v>1</v>
      </c>
      <c r="R258" s="2">
        <v>1</v>
      </c>
      <c r="S258" s="2">
        <v>1</v>
      </c>
      <c r="T258" s="2">
        <v>1</v>
      </c>
      <c r="U258" s="2">
        <v>1</v>
      </c>
      <c r="V258" s="2">
        <v>1</v>
      </c>
      <c r="W258" s="2">
        <v>0</v>
      </c>
      <c r="X258" s="2">
        <v>0</v>
      </c>
      <c r="Y258" s="2">
        <v>0</v>
      </c>
      <c r="Z258" s="2">
        <v>0</v>
      </c>
      <c r="AA258" s="1"/>
    </row>
    <row r="259" spans="1:27" x14ac:dyDescent="0.2">
      <c r="A259" s="6" t="s">
        <v>26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1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1</v>
      </c>
      <c r="X259" s="7">
        <v>1</v>
      </c>
      <c r="Y259" s="7">
        <v>1</v>
      </c>
      <c r="Z259" s="8">
        <v>0</v>
      </c>
      <c r="AA259" s="9"/>
    </row>
    <row r="260" spans="1:27" x14ac:dyDescent="0.2">
      <c r="A260" s="10" t="s">
        <v>27</v>
      </c>
      <c r="B260" s="11">
        <v>4.366537227527556E-2</v>
      </c>
      <c r="C260" s="11">
        <v>-3.3257540306317002E-2</v>
      </c>
      <c r="D260" s="11">
        <v>-6.7292238132790394E-2</v>
      </c>
      <c r="E260" s="11">
        <v>4.8008148670470874E-2</v>
      </c>
      <c r="F260" s="11">
        <v>0.15656622668095932</v>
      </c>
      <c r="G260" s="11">
        <v>6.919187966271978E-2</v>
      </c>
      <c r="H260" s="11">
        <v>1.2380884448564666E-2</v>
      </c>
      <c r="I260" s="11">
        <v>-5.5385342372452961E-2</v>
      </c>
      <c r="J260" s="11">
        <v>0.20665637384002089</v>
      </c>
      <c r="K260" s="11">
        <v>4.9313368286179715E-2</v>
      </c>
      <c r="L260" s="11">
        <v>4.7672094783850483E-2</v>
      </c>
      <c r="M260" s="11">
        <v>9.3394098184592433E-2</v>
      </c>
      <c r="N260" s="11">
        <v>8.2459892831434622E-2</v>
      </c>
      <c r="O260" s="11">
        <v>-0.17351365188155143</v>
      </c>
      <c r="P260" s="11">
        <v>-9.0487987896520794E-2</v>
      </c>
      <c r="Q260" s="11">
        <v>-5.8201440622714484E-2</v>
      </c>
      <c r="R260" s="11">
        <v>-0.11568604809082572</v>
      </c>
      <c r="S260" s="11">
        <v>2.8083959654407131E-2</v>
      </c>
      <c r="T260" s="11">
        <v>9.0381735616725134E-2</v>
      </c>
      <c r="U260" s="11">
        <v>-1.9638728787638837E-2</v>
      </c>
      <c r="V260" s="11">
        <v>-3.656749183826602E-2</v>
      </c>
      <c r="W260" s="11">
        <v>1.374402683701792E-2</v>
      </c>
      <c r="X260" s="11">
        <v>-7.494979763434173E-2</v>
      </c>
      <c r="Y260" s="11">
        <v>1.7127940975615319E-2</v>
      </c>
      <c r="Z260" s="12">
        <v>-0.20663419240762437</v>
      </c>
      <c r="AA260" s="13"/>
    </row>
    <row r="261" spans="1:27" x14ac:dyDescent="0.2">
      <c r="A261" s="10" t="str">
        <f>'[1]Dashboard (Model)'!$C$1</f>
        <v>Conditional REER</v>
      </c>
      <c r="B261" s="11">
        <f>B260*IF(OR($A261="REER",SIGN((2*B259-1)*B260)=-1),1*NOT(AND($A261="Conditional REER",B260&gt;0)),0)</f>
        <v>0</v>
      </c>
      <c r="C261" s="11">
        <f t="shared" ref="C261:Z261" si="32">C260*IF(OR($A261="REER",SIGN((2*C259-1)*C260)=-1),1*NOT(AND($A261="Conditional REER",C260&gt;0)),0)</f>
        <v>0</v>
      </c>
      <c r="D261" s="11">
        <f t="shared" si="32"/>
        <v>0</v>
      </c>
      <c r="E261" s="11">
        <f t="shared" si="32"/>
        <v>0</v>
      </c>
      <c r="F261" s="11">
        <f t="shared" si="32"/>
        <v>0</v>
      </c>
      <c r="G261" s="11">
        <f t="shared" si="32"/>
        <v>0</v>
      </c>
      <c r="H261" s="11">
        <f t="shared" si="32"/>
        <v>0</v>
      </c>
      <c r="I261" s="11">
        <f t="shared" si="32"/>
        <v>0</v>
      </c>
      <c r="J261" s="11">
        <f t="shared" si="32"/>
        <v>0</v>
      </c>
      <c r="K261" s="11">
        <f t="shared" si="32"/>
        <v>0</v>
      </c>
      <c r="L261" s="11">
        <f t="shared" si="32"/>
        <v>0</v>
      </c>
      <c r="M261" s="11">
        <f t="shared" si="32"/>
        <v>0</v>
      </c>
      <c r="N261" s="11">
        <f t="shared" si="32"/>
        <v>0</v>
      </c>
      <c r="O261" s="11">
        <f t="shared" si="32"/>
        <v>0</v>
      </c>
      <c r="P261" s="11">
        <f t="shared" si="32"/>
        <v>0</v>
      </c>
      <c r="Q261" s="11">
        <f t="shared" si="32"/>
        <v>0</v>
      </c>
      <c r="R261" s="11">
        <f t="shared" si="32"/>
        <v>0</v>
      </c>
      <c r="S261" s="11">
        <f t="shared" si="32"/>
        <v>0</v>
      </c>
      <c r="T261" s="11">
        <f t="shared" si="32"/>
        <v>0</v>
      </c>
      <c r="U261" s="11">
        <f t="shared" si="32"/>
        <v>0</v>
      </c>
      <c r="V261" s="11">
        <f t="shared" si="32"/>
        <v>0</v>
      </c>
      <c r="W261" s="11">
        <f t="shared" si="32"/>
        <v>0</v>
      </c>
      <c r="X261" s="11">
        <f t="shared" si="32"/>
        <v>-7.494979763434173E-2</v>
      </c>
      <c r="Y261" s="11">
        <f t="shared" si="32"/>
        <v>0</v>
      </c>
      <c r="Z261" s="12">
        <f t="shared" si="32"/>
        <v>0</v>
      </c>
      <c r="AA261" s="14">
        <f t="array" ref="AA261">IFERROR(1/(1/_xlfn.STDEV.P(IF($B258:$Z258=1,$B261:$Z261))),1)</f>
        <v>1</v>
      </c>
    </row>
    <row r="262" spans="1:27" x14ac:dyDescent="0.2">
      <c r="A262" s="10" t="s">
        <v>28</v>
      </c>
      <c r="B262" s="11">
        <v>-8.3678107761278641E-4</v>
      </c>
      <c r="C262" s="11">
        <v>1.3620131218337347E-2</v>
      </c>
      <c r="D262" s="11">
        <v>-3.0005838056098213E-3</v>
      </c>
      <c r="E262" s="11">
        <v>1.7444953901709303E-3</v>
      </c>
      <c r="F262" s="11">
        <v>1.340556296489805E-2</v>
      </c>
      <c r="G262" s="11">
        <v>5.5931852630754697E-4</v>
      </c>
      <c r="H262" s="11">
        <v>-5.4582670002274302E-3</v>
      </c>
      <c r="I262" s="11">
        <v>1.9689593557564917E-3</v>
      </c>
      <c r="J262" s="11">
        <v>9.687544857928972E-3</v>
      </c>
      <c r="K262" s="11">
        <v>8.2888901711233396E-3</v>
      </c>
      <c r="L262" s="11">
        <v>1.1872841863640404E-2</v>
      </c>
      <c r="M262" s="11">
        <v>1.1915539170881909E-2</v>
      </c>
      <c r="N262" s="11">
        <v>5.974865731489548E-3</v>
      </c>
      <c r="O262" s="11">
        <v>1.8389392712622885E-2</v>
      </c>
      <c r="P262" s="11">
        <v>-4.9276862049424681E-3</v>
      </c>
      <c r="Q262" s="11">
        <v>1.3727916728072173E-2</v>
      </c>
      <c r="R262" s="11">
        <v>4.4150695152695178E-3</v>
      </c>
      <c r="S262" s="11">
        <v>2.1860570915396569E-3</v>
      </c>
      <c r="T262" s="11">
        <v>7.283804888289995E-3</v>
      </c>
      <c r="U262" s="11">
        <v>1.4755749776535518E-2</v>
      </c>
      <c r="V262" s="11">
        <v>1.4772592157555095E-2</v>
      </c>
      <c r="W262" s="11">
        <v>-1.6572898948929313E-2</v>
      </c>
      <c r="X262" s="11">
        <v>-8.390176781024821E-4</v>
      </c>
      <c r="Y262" s="11">
        <v>8.7886141722884614E-3</v>
      </c>
      <c r="Z262" s="12">
        <v>8.2010975290116757E-3</v>
      </c>
      <c r="AA262" s="14">
        <f t="array" ref="AA262">IFERROR(1/(1/_xlfn.STDEV.P(IF($B258:$Z258=1,$B262:$Z262))),1)</f>
        <v>6.6162883634266981E-3</v>
      </c>
    </row>
    <row r="263" spans="1:27" x14ac:dyDescent="0.2">
      <c r="A263" s="10" t="s">
        <v>29</v>
      </c>
      <c r="B263" s="11">
        <v>4.1794289467042667E-2</v>
      </c>
      <c r="C263" s="11">
        <v>2.918514189241983E-2</v>
      </c>
      <c r="D263" s="11">
        <v>-1.612933126734184E-2</v>
      </c>
      <c r="E263" s="11">
        <v>8.1284538827963049E-2</v>
      </c>
      <c r="F263" s="11">
        <v>6.9759432659262099E-3</v>
      </c>
      <c r="G263" s="11">
        <v>5.01235080219391E-2</v>
      </c>
      <c r="H263" s="11">
        <v>5.9034748985766772E-3</v>
      </c>
      <c r="I263" s="11">
        <v>-2.094820403922204E-2</v>
      </c>
      <c r="J263" s="11">
        <v>5.7120596007320883E-2</v>
      </c>
      <c r="K263" s="11">
        <v>1.7477440688186352E-2</v>
      </c>
      <c r="L263" s="11">
        <v>8.1225913437936725E-3</v>
      </c>
      <c r="M263" s="11">
        <v>1.1623872657416046E-2</v>
      </c>
      <c r="N263" s="11">
        <v>3.8745471191607983E-3</v>
      </c>
      <c r="O263" s="11">
        <v>0.17299587125951121</v>
      </c>
      <c r="P263" s="11">
        <v>3.1555808151479292E-2</v>
      </c>
      <c r="Q263" s="11">
        <v>-2.648844264413186E-2</v>
      </c>
      <c r="R263" s="11">
        <v>0.35869825311886133</v>
      </c>
      <c r="S263" s="11">
        <v>1.6372568796424458E-2</v>
      </c>
      <c r="T263" s="11">
        <v>-1.5181330201322953E-2</v>
      </c>
      <c r="U263" s="11">
        <v>-2.1074834432470602E-2</v>
      </c>
      <c r="V263" s="11">
        <v>-1.8353266271600055E-2</v>
      </c>
      <c r="W263" s="11">
        <v>0.26131452073778028</v>
      </c>
      <c r="X263" s="11">
        <v>0.28380594298029171</v>
      </c>
      <c r="Y263" s="11">
        <v>-1.6434149480640925E-2</v>
      </c>
      <c r="Z263" s="12">
        <v>-5.6073470579352525E-2</v>
      </c>
      <c r="AA263" s="14">
        <f t="array" ref="AA263">IFERROR(1/(1/_xlfn.STDEV.P(IF($B258:$Z258=1,$B263:$Z263))),1)</f>
        <v>8.0563593500152741E-2</v>
      </c>
    </row>
    <row r="264" spans="1:27" x14ac:dyDescent="0.2">
      <c r="A264" s="10" t="s">
        <v>30</v>
      </c>
      <c r="B264" s="11">
        <v>3.327360189216777E-2</v>
      </c>
      <c r="C264" s="11">
        <v>1.3771264698848151E-2</v>
      </c>
      <c r="D264" s="11">
        <v>1.9573379293800208E-2</v>
      </c>
      <c r="E264" s="11">
        <v>6.3787281904328363E-3</v>
      </c>
      <c r="F264" s="11">
        <v>-3.819429129165608E-2</v>
      </c>
      <c r="G264" s="11">
        <v>-6.5518789861085613E-2</v>
      </c>
      <c r="H264" s="11">
        <v>2.0197811984227432E-2</v>
      </c>
      <c r="I264" s="11">
        <v>-4.7073325273592204E-3</v>
      </c>
      <c r="J264" s="11">
        <v>4.841268652600883E-2</v>
      </c>
      <c r="K264" s="11">
        <v>4.5718879771081689E-3</v>
      </c>
      <c r="L264" s="11">
        <v>-7.3146286764542712E-3</v>
      </c>
      <c r="M264" s="11">
        <v>-3.0953279867229289E-2</v>
      </c>
      <c r="N264" s="11">
        <v>-4.9496620876650965E-2</v>
      </c>
      <c r="O264" s="11">
        <v>0.15941654645624204</v>
      </c>
      <c r="P264" s="11">
        <v>2.1071557525424112E-2</v>
      </c>
      <c r="Q264" s="11">
        <v>7.3710778594904269E-4</v>
      </c>
      <c r="R264" s="11">
        <v>-0.12984931390636689</v>
      </c>
      <c r="S264" s="11">
        <v>-1.3627944979459405E-2</v>
      </c>
      <c r="T264" s="11">
        <v>-1.8320500737119438E-2</v>
      </c>
      <c r="U264" s="11">
        <v>-9.9698127945058168E-3</v>
      </c>
      <c r="V264" s="11">
        <v>-1.576184157975602E-2</v>
      </c>
      <c r="W264" s="11">
        <v>0.20778819029671869</v>
      </c>
      <c r="X264" s="11">
        <v>-3.1586609639150387E-2</v>
      </c>
      <c r="Y264" s="11">
        <v>-2.2457972157325923E-2</v>
      </c>
      <c r="Z264" s="12">
        <v>-5.2352742092810822E-2</v>
      </c>
      <c r="AA264" s="14">
        <f t="array" ref="AA264">IFERROR(1/(1/_xlfn.STDEV.P(IF($B258:$Z258=1,$B264:$Z264))),1)</f>
        <v>3.845525145084288E-2</v>
      </c>
    </row>
    <row r="265" spans="1:27" x14ac:dyDescent="0.2">
      <c r="A265" s="15" t="s">
        <v>31</v>
      </c>
      <c r="B265" s="16">
        <v>13.733000000000001</v>
      </c>
      <c r="C265" s="16">
        <v>15.48</v>
      </c>
      <c r="D265" s="16">
        <v>5.5125000000000002</v>
      </c>
      <c r="E265" s="16">
        <v>16.122499999999999</v>
      </c>
      <c r="F265" s="16">
        <v>9.5500000000000007</v>
      </c>
      <c r="G265" s="16">
        <v>13.907500000000001</v>
      </c>
      <c r="H265" s="16">
        <v>6.4</v>
      </c>
      <c r="I265" s="16">
        <v>7.1749999999999998</v>
      </c>
      <c r="J265" s="16">
        <v>12.467000000000001</v>
      </c>
      <c r="K265" s="16">
        <v>6.3849999999999998</v>
      </c>
      <c r="L265" s="16">
        <v>6.45</v>
      </c>
      <c r="M265" s="16">
        <v>11.22</v>
      </c>
      <c r="N265" s="16">
        <v>7.52</v>
      </c>
      <c r="O265" s="16">
        <v>33.465000000000003</v>
      </c>
      <c r="P265" s="16">
        <v>15.032500000000001</v>
      </c>
      <c r="Q265" s="16">
        <v>8.7974999999999994</v>
      </c>
      <c r="R265" s="16">
        <v>19.335000000000001</v>
      </c>
      <c r="S265" s="16">
        <v>3.875</v>
      </c>
      <c r="T265" s="16">
        <v>4.83</v>
      </c>
      <c r="U265" s="16">
        <v>5.98</v>
      </c>
      <c r="V265" s="16">
        <v>9</v>
      </c>
      <c r="W265" s="16">
        <v>2.9327999999999999</v>
      </c>
      <c r="X265" s="16">
        <v>4.0768000000000004</v>
      </c>
      <c r="Y265" s="16">
        <v>7.3949999999999996</v>
      </c>
      <c r="Z265" s="17">
        <v>9.625</v>
      </c>
      <c r="AA265" s="18">
        <f>AVERAGEIF($B258:$Z258,1,$B265:$Z265)</f>
        <v>9.938625</v>
      </c>
    </row>
    <row r="266" spans="1:27" x14ac:dyDescent="0.2">
      <c r="A266" s="5">
        <v>45231</v>
      </c>
      <c r="B266" s="2">
        <v>1</v>
      </c>
      <c r="C266" s="3">
        <v>1</v>
      </c>
      <c r="D266" s="2">
        <v>1</v>
      </c>
      <c r="E266" s="2">
        <v>1</v>
      </c>
      <c r="F266" s="2">
        <v>1</v>
      </c>
      <c r="G266" s="2">
        <v>1</v>
      </c>
      <c r="H266" s="2">
        <v>1</v>
      </c>
      <c r="I266" s="2">
        <v>1</v>
      </c>
      <c r="J266" s="2">
        <v>1</v>
      </c>
      <c r="K266" s="2">
        <v>1</v>
      </c>
      <c r="L266" s="2">
        <v>1</v>
      </c>
      <c r="M266" s="2">
        <v>1</v>
      </c>
      <c r="N266" s="2">
        <v>1</v>
      </c>
      <c r="O266" s="2">
        <v>0</v>
      </c>
      <c r="P266" s="2">
        <v>1</v>
      </c>
      <c r="Q266" s="2">
        <v>1</v>
      </c>
      <c r="R266" s="2">
        <v>1</v>
      </c>
      <c r="S266" s="2">
        <v>1</v>
      </c>
      <c r="T266" s="2">
        <v>1</v>
      </c>
      <c r="U266" s="2">
        <v>1</v>
      </c>
      <c r="V266" s="2">
        <v>1</v>
      </c>
      <c r="W266" s="2">
        <v>0</v>
      </c>
      <c r="X266" s="2">
        <v>0</v>
      </c>
      <c r="Y266" s="2">
        <v>0</v>
      </c>
      <c r="Z266" s="2">
        <v>0</v>
      </c>
      <c r="AA266" s="1"/>
    </row>
    <row r="267" spans="1:27" x14ac:dyDescent="0.2">
      <c r="A267" s="6" t="s">
        <v>26</v>
      </c>
      <c r="B267" s="7">
        <v>1</v>
      </c>
      <c r="C267" s="7">
        <v>1</v>
      </c>
      <c r="D267" s="7">
        <v>0</v>
      </c>
      <c r="E267" s="7">
        <v>1</v>
      </c>
      <c r="F267" s="7">
        <v>1</v>
      </c>
      <c r="G267" s="7">
        <v>1</v>
      </c>
      <c r="H267" s="7">
        <v>0</v>
      </c>
      <c r="I267" s="7">
        <v>0</v>
      </c>
      <c r="J267" s="7">
        <v>1</v>
      </c>
      <c r="K267" s="7">
        <v>1</v>
      </c>
      <c r="L267" s="7">
        <v>1</v>
      </c>
      <c r="M267" s="7">
        <v>1</v>
      </c>
      <c r="N267" s="7">
        <v>1</v>
      </c>
      <c r="O267" s="7">
        <v>1</v>
      </c>
      <c r="P267" s="7">
        <v>1</v>
      </c>
      <c r="Q267" s="7">
        <v>1</v>
      </c>
      <c r="R267" s="7">
        <v>0</v>
      </c>
      <c r="S267" s="7">
        <v>0</v>
      </c>
      <c r="T267" s="7">
        <v>1</v>
      </c>
      <c r="U267" s="7">
        <v>0</v>
      </c>
      <c r="V267" s="7">
        <v>1</v>
      </c>
      <c r="W267" s="7">
        <v>1</v>
      </c>
      <c r="X267" s="7">
        <v>0</v>
      </c>
      <c r="Y267" s="7">
        <v>0</v>
      </c>
      <c r="Z267" s="8">
        <v>0</v>
      </c>
      <c r="AA267" s="9"/>
    </row>
    <row r="268" spans="1:27" x14ac:dyDescent="0.2">
      <c r="A268" s="10" t="s">
        <v>27</v>
      </c>
      <c r="B268" s="11">
        <v>6.6496568475016726E-2</v>
      </c>
      <c r="C268" s="11">
        <v>8.2995673492960442E-3</v>
      </c>
      <c r="D268" s="11">
        <v>-7.7978225866460082E-2</v>
      </c>
      <c r="E268" s="11">
        <v>6.4575936716710913E-2</v>
      </c>
      <c r="F268" s="11">
        <v>0.13325463711953955</v>
      </c>
      <c r="G268" s="11">
        <v>0.10094410556397415</v>
      </c>
      <c r="H268" s="11">
        <v>-6.9732946655298722E-4</v>
      </c>
      <c r="I268" s="11">
        <v>-6.6140423369105528E-2</v>
      </c>
      <c r="J268" s="11">
        <v>0.21561457434050513</v>
      </c>
      <c r="K268" s="11">
        <v>4.5373069537508748E-2</v>
      </c>
      <c r="L268" s="11">
        <v>4.0172922082302165E-2</v>
      </c>
      <c r="M268" s="11">
        <v>0.13462116472096231</v>
      </c>
      <c r="N268" s="11">
        <v>8.7017168128651567E-2</v>
      </c>
      <c r="O268" s="11">
        <v>-0.120242350882375</v>
      </c>
      <c r="P268" s="11">
        <v>-6.1795033587576653E-2</v>
      </c>
      <c r="Q268" s="11">
        <v>-2.1921310234354729E-2</v>
      </c>
      <c r="R268" s="11">
        <v>-0.10875509566923924</v>
      </c>
      <c r="S268" s="11">
        <v>2.5514397765384889E-3</v>
      </c>
      <c r="T268" s="11">
        <v>0.10233292838322861</v>
      </c>
      <c r="U268" s="11">
        <v>-9.2744986787650641E-3</v>
      </c>
      <c r="V268" s="11">
        <v>-9.97929070667114E-3</v>
      </c>
      <c r="W268" s="11">
        <v>1.7022525049285253E-2</v>
      </c>
      <c r="X268" s="11">
        <v>-6.3108381845292882E-2</v>
      </c>
      <c r="Y268" s="11">
        <v>3.0395114459278005E-2</v>
      </c>
      <c r="Z268" s="12">
        <v>-0.20286072352815099</v>
      </c>
      <c r="AA268" s="13"/>
    </row>
    <row r="269" spans="1:27" x14ac:dyDescent="0.2">
      <c r="A269" s="10" t="str">
        <f>'[1]Dashboard (Model)'!$C$1</f>
        <v>Conditional REER</v>
      </c>
      <c r="B269" s="11">
        <f>B268*IF(OR($A269="REER",SIGN((2*B267-1)*B268)=-1),1*NOT(AND($A269="Conditional REER",B268&gt;0)),0)</f>
        <v>0</v>
      </c>
      <c r="C269" s="11">
        <f t="shared" ref="C269:Z269" si="33">C268*IF(OR($A269="REER",SIGN((2*C267-1)*C268)=-1),1*NOT(AND($A269="Conditional REER",C268&gt;0)),0)</f>
        <v>0</v>
      </c>
      <c r="D269" s="11">
        <f t="shared" si="33"/>
        <v>0</v>
      </c>
      <c r="E269" s="11">
        <f t="shared" si="33"/>
        <v>0</v>
      </c>
      <c r="F269" s="11">
        <f t="shared" si="33"/>
        <v>0</v>
      </c>
      <c r="G269" s="11">
        <f t="shared" si="33"/>
        <v>0</v>
      </c>
      <c r="H269" s="11">
        <f t="shared" si="33"/>
        <v>0</v>
      </c>
      <c r="I269" s="11">
        <f t="shared" si="33"/>
        <v>0</v>
      </c>
      <c r="J269" s="11">
        <f t="shared" si="33"/>
        <v>0</v>
      </c>
      <c r="K269" s="11">
        <f t="shared" si="33"/>
        <v>0</v>
      </c>
      <c r="L269" s="11">
        <f t="shared" si="33"/>
        <v>0</v>
      </c>
      <c r="M269" s="11">
        <f t="shared" si="33"/>
        <v>0</v>
      </c>
      <c r="N269" s="11">
        <f t="shared" si="33"/>
        <v>0</v>
      </c>
      <c r="O269" s="11">
        <f t="shared" si="33"/>
        <v>-0.120242350882375</v>
      </c>
      <c r="P269" s="11">
        <f t="shared" si="33"/>
        <v>-6.1795033587576653E-2</v>
      </c>
      <c r="Q269" s="11">
        <f t="shared" si="33"/>
        <v>-2.1921310234354729E-2</v>
      </c>
      <c r="R269" s="11">
        <f t="shared" si="33"/>
        <v>0</v>
      </c>
      <c r="S269" s="11">
        <f t="shared" si="33"/>
        <v>0</v>
      </c>
      <c r="T269" s="11">
        <f t="shared" si="33"/>
        <v>0</v>
      </c>
      <c r="U269" s="11">
        <f t="shared" si="33"/>
        <v>0</v>
      </c>
      <c r="V269" s="11">
        <f t="shared" si="33"/>
        <v>-9.97929070667114E-3</v>
      </c>
      <c r="W269" s="11">
        <f t="shared" si="33"/>
        <v>0</v>
      </c>
      <c r="X269" s="11">
        <f t="shared" si="33"/>
        <v>0</v>
      </c>
      <c r="Y269" s="11">
        <f t="shared" si="33"/>
        <v>0</v>
      </c>
      <c r="Z269" s="12">
        <f t="shared" si="33"/>
        <v>0</v>
      </c>
      <c r="AA269" s="14">
        <f t="array" ref="AA269">IFERROR(1/(1/_xlfn.STDEV.P(IF($B266:$Z266=1,$B269:$Z269))),1)</f>
        <v>1.4070914442570769E-2</v>
      </c>
    </row>
    <row r="270" spans="1:27" x14ac:dyDescent="0.2">
      <c r="A270" s="10" t="s">
        <v>28</v>
      </c>
      <c r="B270" s="11">
        <v>1.8478242754528949E-4</v>
      </c>
      <c r="C270" s="11">
        <v>1.1626941283946517E-2</v>
      </c>
      <c r="D270" s="11">
        <v>-1.8983285300796849E-3</v>
      </c>
      <c r="E270" s="11">
        <v>1.7444953901709303E-3</v>
      </c>
      <c r="F270" s="11">
        <v>1.0655703895175374E-2</v>
      </c>
      <c r="G270" s="11">
        <v>3.6915022736298098E-2</v>
      </c>
      <c r="H270" s="11">
        <v>-5.3066484724433333E-3</v>
      </c>
      <c r="I270" s="11">
        <v>-3.9379187115129834E-3</v>
      </c>
      <c r="J270" s="11">
        <v>6.4347925698652287E-3</v>
      </c>
      <c r="K270" s="11">
        <v>8.897053974743642E-3</v>
      </c>
      <c r="L270" s="11">
        <v>1.38516488409138E-2</v>
      </c>
      <c r="M270" s="11">
        <v>1.2496784984095661E-2</v>
      </c>
      <c r="N270" s="11">
        <v>5.3109917613240352E-3</v>
      </c>
      <c r="O270" s="11">
        <v>1.8389392712622885E-2</v>
      </c>
      <c r="P270" s="11">
        <v>-2.9566117229654809E-3</v>
      </c>
      <c r="Q270" s="11">
        <v>1.6756133653382216E-2</v>
      </c>
      <c r="R270" s="11">
        <v>6.1810973213773344E-3</v>
      </c>
      <c r="S270" s="11">
        <v>4.135783686696661E-3</v>
      </c>
      <c r="T270" s="11">
        <v>1.7138364443035382E-3</v>
      </c>
      <c r="U270" s="11">
        <v>2.0431038152126095E-2</v>
      </c>
      <c r="V270" s="11">
        <v>1.5793462347304846E-2</v>
      </c>
      <c r="W270" s="11">
        <v>-1.9625801386889973E-2</v>
      </c>
      <c r="X270" s="11">
        <v>1.8877897757305718E-3</v>
      </c>
      <c r="Y270" s="11">
        <v>1.0839765616064048E-2</v>
      </c>
      <c r="Z270" s="12">
        <v>9.288274723059332E-3</v>
      </c>
      <c r="AA270" s="14">
        <f t="array" ref="AA270">IFERROR(1/(1/_xlfn.STDEV.P(IF($B266:$Z266=1,$B270:$Z270))),1)</f>
        <v>9.7690743133008982E-3</v>
      </c>
    </row>
    <row r="271" spans="1:27" x14ac:dyDescent="0.2">
      <c r="A271" s="10" t="s">
        <v>29</v>
      </c>
      <c r="B271" s="11">
        <v>3.9857934011555685E-2</v>
      </c>
      <c r="C271" s="11">
        <v>2.0504149726724874E-2</v>
      </c>
      <c r="D271" s="11">
        <v>-2.1112525253945469E-2</v>
      </c>
      <c r="E271" s="11">
        <v>7.8319544907481831E-2</v>
      </c>
      <c r="F271" s="11">
        <v>6.6267290059152106E-3</v>
      </c>
      <c r="G271" s="11">
        <v>4.6291085940206374E-2</v>
      </c>
      <c r="H271" s="11">
        <v>3.6458839856905452E-3</v>
      </c>
      <c r="I271" s="11">
        <v>-2.3049229791931799E-2</v>
      </c>
      <c r="J271" s="11">
        <v>5.5526025551123175E-2</v>
      </c>
      <c r="K271" s="11">
        <v>1.2984854804641842E-2</v>
      </c>
      <c r="L271" s="11">
        <v>7.1203511617545781E-3</v>
      </c>
      <c r="M271" s="11">
        <v>1.0596474212203999E-2</v>
      </c>
      <c r="N271" s="11">
        <v>3.7845857970215668E-3</v>
      </c>
      <c r="O271" s="11">
        <v>0.20268416821974022</v>
      </c>
      <c r="P271" s="11">
        <v>2.9504117002620012E-2</v>
      </c>
      <c r="Q271" s="11">
        <v>-3.0116580160651774E-2</v>
      </c>
      <c r="R271" s="11">
        <v>0.3093881608796869</v>
      </c>
      <c r="S271" s="11">
        <v>1.302010117289676E-2</v>
      </c>
      <c r="T271" s="11">
        <v>-1.4447962290261573E-2</v>
      </c>
      <c r="U271" s="11">
        <v>-3.3162096015077247E-2</v>
      </c>
      <c r="V271" s="11">
        <v>-1.8636970559231081E-2</v>
      </c>
      <c r="W271" s="11">
        <v>0.25872134200118424</v>
      </c>
      <c r="X271" s="11">
        <v>0.67693672435771846</v>
      </c>
      <c r="Y271" s="11">
        <v>-1.5385732166787071E-2</v>
      </c>
      <c r="Z271" s="12">
        <v>-5.4103523378667306E-2</v>
      </c>
      <c r="AA271" s="14">
        <f t="array" ref="AA271">IFERROR(1/(1/_xlfn.STDEV.P(IF($B266:$Z266=1,$B271:$Z271))),1)</f>
        <v>7.1323286862326807E-2</v>
      </c>
    </row>
    <row r="272" spans="1:27" x14ac:dyDescent="0.2">
      <c r="A272" s="10" t="s">
        <v>30</v>
      </c>
      <c r="B272" s="11">
        <v>2.5539578409358166E-2</v>
      </c>
      <c r="C272" s="11">
        <v>7.023419108671991E-3</v>
      </c>
      <c r="D272" s="11">
        <v>1.5353431335854095E-2</v>
      </c>
      <c r="E272" s="11">
        <v>7.6163885246136598E-3</v>
      </c>
      <c r="F272" s="11">
        <v>-2.3890687986086401E-2</v>
      </c>
      <c r="G272" s="11">
        <v>-3.3512792960245119E-2</v>
      </c>
      <c r="H272" s="11">
        <v>1.5043993718803161E-2</v>
      </c>
      <c r="I272" s="11">
        <v>-5.8867530330426465E-3</v>
      </c>
      <c r="J272" s="11">
        <v>4.8731203006925128E-2</v>
      </c>
      <c r="K272" s="11">
        <v>6.8821867509067935E-3</v>
      </c>
      <c r="L272" s="11">
        <v>-1.5917074136182929E-2</v>
      </c>
      <c r="M272" s="11">
        <v>-1.6234499541911473E-2</v>
      </c>
      <c r="N272" s="11">
        <v>-4.4243669498414628E-2</v>
      </c>
      <c r="O272" s="11">
        <v>0.17947694900972633</v>
      </c>
      <c r="P272" s="11">
        <v>1.3110226576749096E-2</v>
      </c>
      <c r="Q272" s="11">
        <v>2.8059874664709827E-3</v>
      </c>
      <c r="R272" s="11">
        <v>-0.16199855648302253</v>
      </c>
      <c r="S272" s="11">
        <v>2.9211837260056939E-4</v>
      </c>
      <c r="T272" s="11">
        <v>-1.8533205605843373E-2</v>
      </c>
      <c r="U272" s="11">
        <v>-2.6353534601948114E-2</v>
      </c>
      <c r="V272" s="11">
        <v>-1.9902750255864188E-2</v>
      </c>
      <c r="W272" s="11">
        <v>0.22234060110142351</v>
      </c>
      <c r="X272" s="11">
        <v>0.26438832924387778</v>
      </c>
      <c r="Y272" s="11">
        <v>-7.8572769685680832E-3</v>
      </c>
      <c r="Z272" s="12">
        <v>-4.8455004684070047E-2</v>
      </c>
      <c r="AA272" s="14">
        <f t="array" ref="AA272">IFERROR(1/(1/_xlfn.STDEV.P(IF($B266:$Z266=1,$B272:$Z272))),1)</f>
        <v>4.0739225488670081E-2</v>
      </c>
    </row>
    <row r="273" spans="1:27" x14ac:dyDescent="0.2">
      <c r="A273" s="15" t="s">
        <v>31</v>
      </c>
      <c r="B273" s="16">
        <v>13.182</v>
      </c>
      <c r="C273" s="16">
        <v>15.77</v>
      </c>
      <c r="D273" s="16">
        <v>4.5049999999999999</v>
      </c>
      <c r="E273" s="16">
        <v>16.664999999999999</v>
      </c>
      <c r="F273" s="16">
        <v>8.9350000000000005</v>
      </c>
      <c r="G273" s="16">
        <v>12.637499999999999</v>
      </c>
      <c r="H273" s="16">
        <v>6.75</v>
      </c>
      <c r="I273" s="16">
        <v>7.0750000000000002</v>
      </c>
      <c r="J273" s="16">
        <v>12.583</v>
      </c>
      <c r="K273" s="16">
        <v>7.1550000000000002</v>
      </c>
      <c r="L273" s="16">
        <v>6.0250000000000004</v>
      </c>
      <c r="M273" s="16">
        <v>10.705</v>
      </c>
      <c r="N273" s="16">
        <v>6.9450000000000003</v>
      </c>
      <c r="O273" s="16">
        <v>33.725000000000001</v>
      </c>
      <c r="P273" s="16">
        <v>14.635</v>
      </c>
      <c r="Q273" s="16">
        <v>8.6999999999999993</v>
      </c>
      <c r="R273" s="16">
        <v>16.489999999999998</v>
      </c>
      <c r="S273" s="16">
        <v>3.4</v>
      </c>
      <c r="T273" s="16">
        <v>4.4675000000000002</v>
      </c>
      <c r="U273" s="16">
        <v>5.9349999999999996</v>
      </c>
      <c r="V273" s="16">
        <v>8.9250000000000007</v>
      </c>
      <c r="W273" s="16">
        <v>2.7890000000000001</v>
      </c>
      <c r="X273" s="16">
        <v>3.8344</v>
      </c>
      <c r="Y273" s="16">
        <v>6.8650000000000002</v>
      </c>
      <c r="Z273" s="17">
        <v>8.8550000000000004</v>
      </c>
      <c r="AA273" s="18">
        <f>AVERAGEIF($B266:$Z266,1,$B273:$Z273)</f>
        <v>9.574250000000001</v>
      </c>
    </row>
    <row r="274" spans="1:27" x14ac:dyDescent="0.2">
      <c r="A274" s="5">
        <v>45261</v>
      </c>
      <c r="B274" s="2">
        <v>1</v>
      </c>
      <c r="C274" s="3">
        <v>1</v>
      </c>
      <c r="D274" s="2">
        <v>1</v>
      </c>
      <c r="E274" s="2">
        <v>1</v>
      </c>
      <c r="F274" s="2">
        <v>1</v>
      </c>
      <c r="G274" s="2">
        <v>1</v>
      </c>
      <c r="H274" s="2">
        <v>1</v>
      </c>
      <c r="I274" s="2">
        <v>1</v>
      </c>
      <c r="J274" s="2">
        <v>1</v>
      </c>
      <c r="K274" s="2">
        <v>1</v>
      </c>
      <c r="L274" s="2">
        <v>1</v>
      </c>
      <c r="M274" s="2">
        <v>1</v>
      </c>
      <c r="N274" s="2">
        <v>1</v>
      </c>
      <c r="O274" s="2">
        <v>0</v>
      </c>
      <c r="P274" s="2">
        <v>1</v>
      </c>
      <c r="Q274" s="2">
        <v>1</v>
      </c>
      <c r="R274" s="2">
        <v>1</v>
      </c>
      <c r="S274" s="2">
        <v>1</v>
      </c>
      <c r="T274" s="2">
        <v>1</v>
      </c>
      <c r="U274" s="2">
        <v>1</v>
      </c>
      <c r="V274" s="2">
        <v>1</v>
      </c>
      <c r="W274" s="2">
        <v>0</v>
      </c>
      <c r="X274" s="2">
        <v>0</v>
      </c>
      <c r="Y274" s="2">
        <v>0</v>
      </c>
      <c r="Z274" s="2">
        <v>0</v>
      </c>
      <c r="AA274" s="1"/>
    </row>
    <row r="275" spans="1:27" x14ac:dyDescent="0.2">
      <c r="A275" s="6" t="s">
        <v>26</v>
      </c>
      <c r="B275" s="7">
        <v>1</v>
      </c>
      <c r="C275" s="7">
        <v>1</v>
      </c>
      <c r="D275" s="7">
        <v>1</v>
      </c>
      <c r="E275" s="7">
        <v>1</v>
      </c>
      <c r="F275" s="7">
        <v>1</v>
      </c>
      <c r="G275" s="7">
        <v>1</v>
      </c>
      <c r="H275" s="7">
        <v>1</v>
      </c>
      <c r="I275" s="7">
        <v>1</v>
      </c>
      <c r="J275" s="7">
        <v>1</v>
      </c>
      <c r="K275" s="7">
        <v>1</v>
      </c>
      <c r="L275" s="7">
        <v>1</v>
      </c>
      <c r="M275" s="7">
        <v>1</v>
      </c>
      <c r="N275" s="7">
        <v>1</v>
      </c>
      <c r="O275" s="7">
        <v>1</v>
      </c>
      <c r="P275" s="7">
        <v>0</v>
      </c>
      <c r="Q275" s="7">
        <v>1</v>
      </c>
      <c r="R275" s="7">
        <v>0</v>
      </c>
      <c r="S275" s="7">
        <v>0</v>
      </c>
      <c r="T275" s="7">
        <v>1</v>
      </c>
      <c r="U275" s="7">
        <v>1</v>
      </c>
      <c r="V275" s="7">
        <v>1</v>
      </c>
      <c r="W275" s="7">
        <v>0</v>
      </c>
      <c r="X275" s="7">
        <v>0</v>
      </c>
      <c r="Y275" s="7">
        <v>0</v>
      </c>
      <c r="Z275" s="8">
        <v>1</v>
      </c>
      <c r="AA275" s="9"/>
    </row>
    <row r="276" spans="1:27" x14ac:dyDescent="0.2">
      <c r="A276" s="10" t="s">
        <v>27</v>
      </c>
      <c r="B276" s="11">
        <v>6.0676679608285378E-2</v>
      </c>
      <c r="C276" s="11">
        <v>-4.5134962917358079E-3</v>
      </c>
      <c r="D276" s="11">
        <v>-6.9434792197632267E-2</v>
      </c>
      <c r="E276" s="11">
        <v>5.1527689589431436E-2</v>
      </c>
      <c r="F276" s="11">
        <v>0.12345689956240724</v>
      </c>
      <c r="G276" s="11">
        <v>0.10814930259100852</v>
      </c>
      <c r="H276" s="11">
        <v>7.5364517494913574E-3</v>
      </c>
      <c r="I276" s="11">
        <v>-5.9853196781332052E-2</v>
      </c>
      <c r="J276" s="11">
        <v>0.22686767084241022</v>
      </c>
      <c r="K276" s="11">
        <v>4.1370865007188895E-2</v>
      </c>
      <c r="L276" s="11">
        <v>5.8962270946681716E-2</v>
      </c>
      <c r="M276" s="11">
        <v>0.16465106602838619</v>
      </c>
      <c r="N276" s="11">
        <v>8.884474583482338E-2</v>
      </c>
      <c r="O276" s="11">
        <v>-0.14690269997096961</v>
      </c>
      <c r="P276" s="11">
        <v>-9.286052306775372E-2</v>
      </c>
      <c r="Q276" s="11">
        <v>-4.2332503204649208E-2</v>
      </c>
      <c r="R276" s="11">
        <v>-0.11912858842192497</v>
      </c>
      <c r="S276" s="11">
        <v>4.8077115628577527E-3</v>
      </c>
      <c r="T276" s="11">
        <v>9.6865372613871514E-2</v>
      </c>
      <c r="U276" s="11">
        <v>-3.2778764985530451E-5</v>
      </c>
      <c r="V276" s="11">
        <v>-6.5652254669884558E-3</v>
      </c>
      <c r="W276" s="11">
        <v>-1.0130356910748817E-2</v>
      </c>
      <c r="X276" s="11">
        <v>-7.7197206257068274E-2</v>
      </c>
      <c r="Y276" s="11">
        <v>1.9345971409217677E-2</v>
      </c>
      <c r="Z276" s="12">
        <v>-0.1836714856792151</v>
      </c>
      <c r="AA276" s="13"/>
    </row>
    <row r="277" spans="1:27" x14ac:dyDescent="0.2">
      <c r="A277" s="10" t="str">
        <f>'[1]Dashboard (Model)'!$C$1</f>
        <v>Conditional REER</v>
      </c>
      <c r="B277" s="11">
        <f>B276*IF(OR($A277="REER",SIGN((2*B275-1)*B276)=-1),1*NOT(AND($A277="Conditional REER",B276&gt;0)),0)</f>
        <v>0</v>
      </c>
      <c r="C277" s="11">
        <f t="shared" ref="C277:Z277" si="34">C276*IF(OR($A277="REER",SIGN((2*C275-1)*C276)=-1),1*NOT(AND($A277="Conditional REER",C276&gt;0)),0)</f>
        <v>-4.5134962917358079E-3</v>
      </c>
      <c r="D277" s="11">
        <f t="shared" si="34"/>
        <v>-6.9434792197632267E-2</v>
      </c>
      <c r="E277" s="11">
        <f t="shared" si="34"/>
        <v>0</v>
      </c>
      <c r="F277" s="11">
        <f t="shared" si="34"/>
        <v>0</v>
      </c>
      <c r="G277" s="11">
        <f t="shared" si="34"/>
        <v>0</v>
      </c>
      <c r="H277" s="11">
        <f t="shared" si="34"/>
        <v>0</v>
      </c>
      <c r="I277" s="11">
        <f t="shared" si="34"/>
        <v>-5.9853196781332052E-2</v>
      </c>
      <c r="J277" s="11">
        <f t="shared" si="34"/>
        <v>0</v>
      </c>
      <c r="K277" s="11">
        <f t="shared" si="34"/>
        <v>0</v>
      </c>
      <c r="L277" s="11">
        <f t="shared" si="34"/>
        <v>0</v>
      </c>
      <c r="M277" s="11">
        <f t="shared" si="34"/>
        <v>0</v>
      </c>
      <c r="N277" s="11">
        <f t="shared" si="34"/>
        <v>0</v>
      </c>
      <c r="O277" s="11">
        <f t="shared" si="34"/>
        <v>-0.14690269997096961</v>
      </c>
      <c r="P277" s="11">
        <f t="shared" si="34"/>
        <v>0</v>
      </c>
      <c r="Q277" s="11">
        <f t="shared" si="34"/>
        <v>-4.2332503204649208E-2</v>
      </c>
      <c r="R277" s="11">
        <f t="shared" si="34"/>
        <v>0</v>
      </c>
      <c r="S277" s="11">
        <f t="shared" si="34"/>
        <v>0</v>
      </c>
      <c r="T277" s="11">
        <f t="shared" si="34"/>
        <v>0</v>
      </c>
      <c r="U277" s="11">
        <f t="shared" si="34"/>
        <v>-3.2778764985530451E-5</v>
      </c>
      <c r="V277" s="11">
        <f t="shared" si="34"/>
        <v>-6.5652254669884558E-3</v>
      </c>
      <c r="W277" s="11">
        <f t="shared" si="34"/>
        <v>0</v>
      </c>
      <c r="X277" s="11">
        <f t="shared" si="34"/>
        <v>0</v>
      </c>
      <c r="Y277" s="11">
        <f t="shared" si="34"/>
        <v>0</v>
      </c>
      <c r="Z277" s="12">
        <f t="shared" si="34"/>
        <v>-0.1836714856792151</v>
      </c>
      <c r="AA277" s="14">
        <f t="array" ref="AA277">IFERROR(1/(1/_xlfn.STDEV.P(IF($B274:$Z274=1,$B277:$Z277))),1)</f>
        <v>2.0723853660408752E-2</v>
      </c>
    </row>
    <row r="278" spans="1:27" x14ac:dyDescent="0.2">
      <c r="A278" s="10" t="s">
        <v>28</v>
      </c>
      <c r="B278" s="11">
        <v>4.6310184490775405E-4</v>
      </c>
      <c r="C278" s="11">
        <v>7.6405614151648562E-3</v>
      </c>
      <c r="D278" s="11">
        <v>-2.171108876044213E-3</v>
      </c>
      <c r="E278" s="11">
        <v>5.2334861705127965E-3</v>
      </c>
      <c r="F278" s="11">
        <v>8.9370419765986992E-3</v>
      </c>
      <c r="G278" s="11">
        <v>1.1186370526150948E-3</v>
      </c>
      <c r="H278" s="11">
        <v>-4.8517928890910462E-3</v>
      </c>
      <c r="I278" s="11">
        <v>-7.3835975840868704E-3</v>
      </c>
      <c r="J278" s="11">
        <v>3.9598723506862957E-3</v>
      </c>
      <c r="K278" s="11">
        <v>7.2246447294668408E-3</v>
      </c>
      <c r="L278" s="11">
        <v>1.2367543607958761E-2</v>
      </c>
      <c r="M278" s="11">
        <v>1.2496784984095661E-2</v>
      </c>
      <c r="N278" s="11">
        <v>6.3068027165722809E-3</v>
      </c>
      <c r="O278" s="11">
        <v>1.8389392712622885E-2</v>
      </c>
      <c r="P278" s="11">
        <v>-2.2174587922241121E-3</v>
      </c>
      <c r="Q278" s="11">
        <v>1.251662995794816E-2</v>
      </c>
      <c r="R278" s="11">
        <v>9.382022719947725E-3</v>
      </c>
      <c r="S278" s="11">
        <v>1.240735106008995E-3</v>
      </c>
      <c r="T278" s="11">
        <v>2.3565251109173555E-3</v>
      </c>
      <c r="U278" s="11">
        <v>1.9376829837489219E-2</v>
      </c>
      <c r="V278" s="11">
        <v>1.6093718285466529E-2</v>
      </c>
      <c r="W278" s="11">
        <v>-3.3706535080341181E-2</v>
      </c>
      <c r="X278" s="11">
        <v>-1.4682809366793419E-3</v>
      </c>
      <c r="Y278" s="11">
        <v>1.0960840527675802E-2</v>
      </c>
      <c r="Z278" s="12">
        <v>9.4537147308491973E-3</v>
      </c>
      <c r="AA278" s="14">
        <f t="array" ref="AA278">IFERROR(1/(1/_xlfn.STDEV.P(IF($B274:$Z274=1,$B278:$Z278))),1)</f>
        <v>6.89861966373604E-3</v>
      </c>
    </row>
    <row r="279" spans="1:27" x14ac:dyDescent="0.2">
      <c r="A279" s="10" t="s">
        <v>29</v>
      </c>
      <c r="B279" s="11">
        <v>3.6029683718892036E-2</v>
      </c>
      <c r="C279" s="11">
        <v>2.1581437703857898E-2</v>
      </c>
      <c r="D279" s="11">
        <v>-2.5446226766662083E-2</v>
      </c>
      <c r="E279" s="11">
        <v>6.848587115778737E-2</v>
      </c>
      <c r="F279" s="11">
        <v>9.3838197551339153E-3</v>
      </c>
      <c r="G279" s="11">
        <v>3.8039761512973946E-2</v>
      </c>
      <c r="H279" s="11">
        <v>2.5910836445817154E-3</v>
      </c>
      <c r="I279" s="11">
        <v>-2.6276349762082041E-2</v>
      </c>
      <c r="J279" s="11">
        <v>5.4273392625900689E-2</v>
      </c>
      <c r="K279" s="11">
        <v>8.9893811502905763E-3</v>
      </c>
      <c r="L279" s="11">
        <v>-1.269091243891074E-3</v>
      </c>
      <c r="M279" s="11">
        <v>7.7232259216151178E-3</v>
      </c>
      <c r="N279" s="11">
        <v>4.3740553784865632E-3</v>
      </c>
      <c r="O279" s="11">
        <v>0.19423013688837232</v>
      </c>
      <c r="P279" s="11">
        <v>2.955344751377087E-2</v>
      </c>
      <c r="Q279" s="11">
        <v>-2.5561852729261481E-2</v>
      </c>
      <c r="R279" s="11">
        <v>0.29166772519815698</v>
      </c>
      <c r="S279" s="11">
        <v>1.1154591659482183E-2</v>
      </c>
      <c r="T279" s="11">
        <v>-1.5004063469989726E-2</v>
      </c>
      <c r="U279" s="11">
        <v>-4.6379796711743415E-2</v>
      </c>
      <c r="V279" s="11">
        <v>-1.8213685183366746E-2</v>
      </c>
      <c r="W279" s="11">
        <v>0.26022599107987943</v>
      </c>
      <c r="X279" s="11">
        <v>1.2818423756377242</v>
      </c>
      <c r="Y279" s="11">
        <v>-1.4475176184653549E-2</v>
      </c>
      <c r="Z279" s="12">
        <v>-5.2651010711040058E-2</v>
      </c>
      <c r="AA279" s="14">
        <f t="array" ref="AA279">IFERROR(1/(1/_xlfn.STDEV.P(IF($B274:$Z274=1,$B279:$Z279))),1)</f>
        <v>6.8120899195342505E-2</v>
      </c>
    </row>
    <row r="280" spans="1:27" x14ac:dyDescent="0.2">
      <c r="A280" s="10" t="s">
        <v>30</v>
      </c>
      <c r="B280" s="11">
        <v>2.0436947451703658E-2</v>
      </c>
      <c r="C280" s="11">
        <v>4.1538094995337005E-3</v>
      </c>
      <c r="D280" s="11">
        <v>7.9173931670524222E-3</v>
      </c>
      <c r="E280" s="11">
        <v>-1.9614660083571156E-3</v>
      </c>
      <c r="F280" s="11">
        <v>-4.0758460423286902E-2</v>
      </c>
      <c r="G280" s="11">
        <v>-2.577243100865978E-2</v>
      </c>
      <c r="H280" s="11">
        <v>6.0287647046488591E-3</v>
      </c>
      <c r="I280" s="11">
        <v>-1.3155074615028184E-2</v>
      </c>
      <c r="J280" s="11">
        <v>4.4466742783695112E-2</v>
      </c>
      <c r="K280" s="11">
        <v>4.8042900567761837E-3</v>
      </c>
      <c r="L280" s="11">
        <v>-1.7819929368585896E-2</v>
      </c>
      <c r="M280" s="11">
        <v>-2.3994130871913155E-2</v>
      </c>
      <c r="N280" s="11">
        <v>-4.1742598072988746E-2</v>
      </c>
      <c r="O280" s="11">
        <v>0.1584141074443568</v>
      </c>
      <c r="P280" s="11">
        <v>3.373399365446117E-3</v>
      </c>
      <c r="Q280" s="11">
        <v>8.9304520262738496E-3</v>
      </c>
      <c r="R280" s="11">
        <v>-0.17753757248927782</v>
      </c>
      <c r="S280" s="11">
        <v>-5.0511179432435327E-3</v>
      </c>
      <c r="T280" s="11">
        <v>-2.972543471807565E-2</v>
      </c>
      <c r="U280" s="11">
        <v>-4.593382603565177E-2</v>
      </c>
      <c r="V280" s="11">
        <v>-2.4388979172380365E-2</v>
      </c>
      <c r="W280" s="11">
        <v>0.24001611404518397</v>
      </c>
      <c r="X280" s="11">
        <v>0.74943706234681895</v>
      </c>
      <c r="Y280" s="11">
        <v>-6.917647461003984E-3</v>
      </c>
      <c r="Z280" s="12">
        <v>-5.4689807664801138E-2</v>
      </c>
      <c r="AA280" s="14">
        <f t="array" ref="AA280">IFERROR(1/(1/_xlfn.STDEV.P(IF($B274:$Z274=1,$B280:$Z280))),1)</f>
        <v>4.2925055980492892E-2</v>
      </c>
    </row>
    <row r="281" spans="1:27" x14ac:dyDescent="0.2">
      <c r="A281" s="15" t="s">
        <v>31</v>
      </c>
      <c r="B281" s="16">
        <v>12.795</v>
      </c>
      <c r="C281" s="16">
        <v>15.85</v>
      </c>
      <c r="D281" s="16">
        <v>5.04</v>
      </c>
      <c r="E281" s="16">
        <v>17.100000000000001</v>
      </c>
      <c r="F281" s="16">
        <v>8.6449999999999996</v>
      </c>
      <c r="G281" s="16">
        <v>11.8225</v>
      </c>
      <c r="H281" s="16">
        <v>7.55</v>
      </c>
      <c r="I281" s="16">
        <v>7.1</v>
      </c>
      <c r="J281" s="16">
        <v>12.055</v>
      </c>
      <c r="K281" s="16">
        <v>7.4550000000000001</v>
      </c>
      <c r="L281" s="16">
        <v>6.1749999999999998</v>
      </c>
      <c r="M281" s="16">
        <v>10.744999999999999</v>
      </c>
      <c r="N281" s="16">
        <v>6.8049999999999997</v>
      </c>
      <c r="O281" s="16">
        <v>29.425000000000001</v>
      </c>
      <c r="P281" s="16">
        <v>14.51</v>
      </c>
      <c r="Q281" s="16">
        <v>8.9824999999999999</v>
      </c>
      <c r="R281" s="16">
        <v>13.65</v>
      </c>
      <c r="S281" s="16">
        <v>3.25</v>
      </c>
      <c r="T281" s="16">
        <v>4.5975000000000001</v>
      </c>
      <c r="U281" s="16">
        <v>6.9974999999999996</v>
      </c>
      <c r="V281" s="16">
        <v>8.9</v>
      </c>
      <c r="W281" s="16">
        <v>3.3915000000000002</v>
      </c>
      <c r="X281" s="16">
        <v>3.6467000000000001</v>
      </c>
      <c r="Y281" s="16">
        <v>6.4225000000000003</v>
      </c>
      <c r="Z281" s="17">
        <v>8.7200000000000006</v>
      </c>
      <c r="AA281" s="18">
        <f>AVERAGEIF($B274:$Z274,1,$B281:$Z281)</f>
        <v>9.5012500000000006</v>
      </c>
    </row>
    <row r="282" spans="1:27" x14ac:dyDescent="0.2">
      <c r="A282" s="5">
        <v>45293</v>
      </c>
      <c r="B282" s="2">
        <v>1</v>
      </c>
      <c r="C282" s="3">
        <v>1</v>
      </c>
      <c r="D282" s="2">
        <v>1</v>
      </c>
      <c r="E282" s="2">
        <v>1</v>
      </c>
      <c r="F282" s="2">
        <v>1</v>
      </c>
      <c r="G282" s="2">
        <v>1</v>
      </c>
      <c r="H282" s="2">
        <v>1</v>
      </c>
      <c r="I282" s="2">
        <v>1</v>
      </c>
      <c r="J282" s="2">
        <v>1</v>
      </c>
      <c r="K282" s="2">
        <v>1</v>
      </c>
      <c r="L282" s="2">
        <v>1</v>
      </c>
      <c r="M282" s="2">
        <v>1</v>
      </c>
      <c r="N282" s="2">
        <v>1</v>
      </c>
      <c r="O282" s="2">
        <v>0</v>
      </c>
      <c r="P282" s="2">
        <v>1</v>
      </c>
      <c r="Q282" s="2">
        <v>1</v>
      </c>
      <c r="R282" s="2">
        <v>1</v>
      </c>
      <c r="S282" s="2">
        <v>1</v>
      </c>
      <c r="T282" s="2">
        <v>1</v>
      </c>
      <c r="U282" s="2">
        <v>1</v>
      </c>
      <c r="V282" s="2">
        <v>1</v>
      </c>
      <c r="W282" s="2">
        <v>0</v>
      </c>
      <c r="X282" s="2">
        <v>0</v>
      </c>
      <c r="Y282" s="2">
        <v>0</v>
      </c>
      <c r="Z282" s="2">
        <v>0</v>
      </c>
      <c r="AA282" s="1"/>
    </row>
    <row r="283" spans="1:27" x14ac:dyDescent="0.2">
      <c r="A283" s="6" t="s">
        <v>26</v>
      </c>
      <c r="B283" s="7">
        <v>1</v>
      </c>
      <c r="C283" s="7">
        <v>0</v>
      </c>
      <c r="D283" s="7">
        <v>1</v>
      </c>
      <c r="E283" s="7">
        <v>1</v>
      </c>
      <c r="F283" s="7">
        <v>1</v>
      </c>
      <c r="G283" s="7">
        <v>1</v>
      </c>
      <c r="H283" s="7">
        <v>1</v>
      </c>
      <c r="I283" s="7">
        <v>1</v>
      </c>
      <c r="J283" s="7">
        <v>1</v>
      </c>
      <c r="K283" s="7">
        <v>1</v>
      </c>
      <c r="L283" s="7">
        <v>1</v>
      </c>
      <c r="M283" s="7">
        <v>1</v>
      </c>
      <c r="N283" s="7">
        <v>1</v>
      </c>
      <c r="O283" s="7">
        <v>1</v>
      </c>
      <c r="P283" s="7">
        <v>1</v>
      </c>
      <c r="Q283" s="7">
        <v>1</v>
      </c>
      <c r="R283" s="7">
        <v>0</v>
      </c>
      <c r="S283" s="7">
        <v>1</v>
      </c>
      <c r="T283" s="7">
        <v>1</v>
      </c>
      <c r="U283" s="7">
        <v>1</v>
      </c>
      <c r="V283" s="7">
        <v>1</v>
      </c>
      <c r="W283" s="7">
        <v>0</v>
      </c>
      <c r="X283" s="7">
        <v>0</v>
      </c>
      <c r="Y283" s="7">
        <v>0</v>
      </c>
      <c r="Z283" s="8">
        <v>1</v>
      </c>
      <c r="AA283" s="9"/>
    </row>
    <row r="284" spans="1:27" x14ac:dyDescent="0.2">
      <c r="A284" s="10" t="s">
        <v>27</v>
      </c>
      <c r="B284" s="11">
        <v>0.21910313433087603</v>
      </c>
      <c r="C284" s="11">
        <v>2.028349795009099E-3</v>
      </c>
      <c r="D284" s="11">
        <v>-9.0179150985387424E-2</v>
      </c>
      <c r="E284" s="11">
        <v>0.10883348910156054</v>
      </c>
      <c r="F284" s="11">
        <v>0.12730842766822081</v>
      </c>
      <c r="G284" s="11">
        <v>9.7937519381226856E-2</v>
      </c>
      <c r="H284" s="11">
        <v>2.0421832703167997E-3</v>
      </c>
      <c r="I284" s="11">
        <v>-5.0096647956136109E-2</v>
      </c>
      <c r="J284" s="11">
        <v>0.25231318579692474</v>
      </c>
      <c r="K284" s="11">
        <v>4.0576865973858345E-2</v>
      </c>
      <c r="L284" s="11">
        <v>4.0636442130502548E-2</v>
      </c>
      <c r="M284" s="11">
        <v>0.15710167933437935</v>
      </c>
      <c r="N284" s="11">
        <v>9.0423549641617251E-2</v>
      </c>
      <c r="O284" s="11">
        <v>-9.9015370865480623E-2</v>
      </c>
      <c r="P284" s="11">
        <v>-4.6361699883496255E-2</v>
      </c>
      <c r="Q284" s="11">
        <v>-1.7579530109000707E-2</v>
      </c>
      <c r="R284" s="11">
        <v>-0.11136736742406916</v>
      </c>
      <c r="S284" s="11">
        <v>1.6222939841029405E-2</v>
      </c>
      <c r="T284" s="11">
        <v>0.11463173625940803</v>
      </c>
      <c r="U284" s="11">
        <v>-1.435192131504559E-3</v>
      </c>
      <c r="V284" s="11">
        <v>-1.9002177141384302E-2</v>
      </c>
      <c r="W284" s="11">
        <v>-5.4874894662913842E-2</v>
      </c>
      <c r="X284" s="11">
        <v>-7.825903318512939E-2</v>
      </c>
      <c r="Y284" s="11">
        <v>2.2573966903963738E-2</v>
      </c>
      <c r="Z284" s="12">
        <v>-0.1625590559166048</v>
      </c>
      <c r="AA284" s="13"/>
    </row>
    <row r="285" spans="1:27" x14ac:dyDescent="0.2">
      <c r="A285" s="10" t="str">
        <f>'[1]Dashboard (Model)'!$C$1</f>
        <v>Conditional REER</v>
      </c>
      <c r="B285" s="11">
        <f>B284*IF(OR($A285="REER",SIGN((2*B283-1)*B284)=-1),1*NOT(AND($A285="Conditional REER",B284&gt;0)),0)</f>
        <v>0</v>
      </c>
      <c r="C285" s="11">
        <f t="shared" ref="C285:Z285" si="35">C284*IF(OR($A285="REER",SIGN((2*C283-1)*C284)=-1),1*NOT(AND($A285="Conditional REER",C284&gt;0)),0)</f>
        <v>0</v>
      </c>
      <c r="D285" s="11">
        <f t="shared" si="35"/>
        <v>-9.0179150985387424E-2</v>
      </c>
      <c r="E285" s="11">
        <f t="shared" si="35"/>
        <v>0</v>
      </c>
      <c r="F285" s="11">
        <f t="shared" si="35"/>
        <v>0</v>
      </c>
      <c r="G285" s="11">
        <f t="shared" si="35"/>
        <v>0</v>
      </c>
      <c r="H285" s="11">
        <f t="shared" si="35"/>
        <v>0</v>
      </c>
      <c r="I285" s="11">
        <f t="shared" si="35"/>
        <v>-5.0096647956136109E-2</v>
      </c>
      <c r="J285" s="11">
        <f t="shared" si="35"/>
        <v>0</v>
      </c>
      <c r="K285" s="11">
        <f t="shared" si="35"/>
        <v>0</v>
      </c>
      <c r="L285" s="11">
        <f t="shared" si="35"/>
        <v>0</v>
      </c>
      <c r="M285" s="11">
        <f t="shared" si="35"/>
        <v>0</v>
      </c>
      <c r="N285" s="11">
        <f t="shared" si="35"/>
        <v>0</v>
      </c>
      <c r="O285" s="11">
        <f t="shared" si="35"/>
        <v>-9.9015370865480623E-2</v>
      </c>
      <c r="P285" s="11">
        <f t="shared" si="35"/>
        <v>-4.6361699883496255E-2</v>
      </c>
      <c r="Q285" s="11">
        <f t="shared" si="35"/>
        <v>-1.7579530109000707E-2</v>
      </c>
      <c r="R285" s="11">
        <f t="shared" si="35"/>
        <v>0</v>
      </c>
      <c r="S285" s="11">
        <f t="shared" si="35"/>
        <v>0</v>
      </c>
      <c r="T285" s="11">
        <f t="shared" si="35"/>
        <v>0</v>
      </c>
      <c r="U285" s="11">
        <f t="shared" si="35"/>
        <v>-1.435192131504559E-3</v>
      </c>
      <c r="V285" s="11">
        <f t="shared" si="35"/>
        <v>-1.9002177141384302E-2</v>
      </c>
      <c r="W285" s="11">
        <f t="shared" si="35"/>
        <v>0</v>
      </c>
      <c r="X285" s="11">
        <f t="shared" si="35"/>
        <v>0</v>
      </c>
      <c r="Y285" s="11">
        <f t="shared" si="35"/>
        <v>0</v>
      </c>
      <c r="Z285" s="12">
        <f t="shared" si="35"/>
        <v>-0.1625590559166048</v>
      </c>
      <c r="AA285" s="14">
        <f t="array" ref="AA285">IFERROR(1/(1/_xlfn.STDEV.P(IF($B282:$Z282=1,$B285:$Z285))),1)</f>
        <v>2.3388098559639716E-2</v>
      </c>
    </row>
    <row r="286" spans="1:27" x14ac:dyDescent="0.2">
      <c r="A286" s="10" t="s">
        <v>28</v>
      </c>
      <c r="B286" s="11">
        <v>-8.2100061663583463E-4</v>
      </c>
      <c r="C286" s="11">
        <v>4.6507765135786082E-3</v>
      </c>
      <c r="D286" s="11">
        <v>-1.7535879383434028E-3</v>
      </c>
      <c r="E286" s="11">
        <v>6.9844189254471487E-3</v>
      </c>
      <c r="F286" s="11">
        <v>1.2391232514594116E-2</v>
      </c>
      <c r="G286" s="11">
        <v>3.721727558264773E-2</v>
      </c>
      <c r="H286" s="11">
        <v>-5.9131225835797113E-3</v>
      </c>
      <c r="I286" s="11">
        <v>-1.228419736282851E-2</v>
      </c>
      <c r="J286" s="11">
        <v>1.3643923610400491E-3</v>
      </c>
      <c r="K286" s="11">
        <v>3.4159550265422446E-3</v>
      </c>
      <c r="L286" s="11">
        <v>5.6890700596610409E-3</v>
      </c>
      <c r="M286" s="11">
        <v>1.2933696639418709E-2</v>
      </c>
      <c r="N286" s="11">
        <v>4.6559424791563393E-3</v>
      </c>
      <c r="O286" s="11">
        <v>1.8389392712622885E-2</v>
      </c>
      <c r="P286" s="11">
        <v>-1.2337423600504353E-3</v>
      </c>
      <c r="Q286" s="11">
        <v>7.4683654170274684E-3</v>
      </c>
      <c r="R286" s="11">
        <v>9.701053225710448E-3</v>
      </c>
      <c r="S286" s="11">
        <v>1.9902559410603215E-3</v>
      </c>
      <c r="T286" s="11">
        <v>7.4980505068682141E-3</v>
      </c>
      <c r="U286" s="11">
        <v>2.0366886836485024E-2</v>
      </c>
      <c r="V286" s="11">
        <v>1.6906463645726545E-2</v>
      </c>
      <c r="W286" s="11">
        <v>-3.5139530102241072E-2</v>
      </c>
      <c r="X286" s="11">
        <v>0</v>
      </c>
      <c r="Y286" s="11">
        <v>1.0547359128028389E-2</v>
      </c>
      <c r="Z286" s="12">
        <v>8.2936098563055286E-3</v>
      </c>
      <c r="AA286" s="14">
        <f t="array" ref="AA286">IFERROR(1/(1/_xlfn.STDEV.P(IF($B282:$Z282=1,$B286:$Z286))),1)</f>
        <v>1.0209646266221784E-2</v>
      </c>
    </row>
    <row r="287" spans="1:27" x14ac:dyDescent="0.2">
      <c r="A287" s="10" t="s">
        <v>29</v>
      </c>
      <c r="B287" s="11">
        <v>3.7013936676277392E-2</v>
      </c>
      <c r="C287" s="11">
        <v>1.8464987583218129E-2</v>
      </c>
      <c r="D287" s="11">
        <v>-2.7035830555531607E-2</v>
      </c>
      <c r="E287" s="11">
        <v>6.8498184976936383E-2</v>
      </c>
      <c r="F287" s="11">
        <v>8.4062751713085415E-3</v>
      </c>
      <c r="G287" s="11">
        <v>3.6904756393067784E-2</v>
      </c>
      <c r="H287" s="11">
        <v>1.6792936968132997E-3</v>
      </c>
      <c r="I287" s="11">
        <v>-3.0707725045598933E-2</v>
      </c>
      <c r="J287" s="11">
        <v>5.5246966502879635E-2</v>
      </c>
      <c r="K287" s="11">
        <v>9.5518798070466371E-3</v>
      </c>
      <c r="L287" s="11">
        <v>2.1220296940560601E-4</v>
      </c>
      <c r="M287" s="11">
        <v>5.2384657844724014E-3</v>
      </c>
      <c r="N287" s="11">
        <v>4.8177223617873466E-3</v>
      </c>
      <c r="O287" s="11">
        <v>0.14954101537188347</v>
      </c>
      <c r="P287" s="11">
        <v>3.0498699251774841E-2</v>
      </c>
      <c r="Q287" s="11">
        <v>-2.7706778718721292E-2</v>
      </c>
      <c r="R287" s="11">
        <v>0.36248655673450059</v>
      </c>
      <c r="S287" s="11">
        <v>1.6548837751691359E-2</v>
      </c>
      <c r="T287" s="11">
        <v>-1.4640123675434324E-2</v>
      </c>
      <c r="U287" s="11">
        <v>-5.2972040355500849E-2</v>
      </c>
      <c r="V287" s="11">
        <v>-1.7614316721470735E-2</v>
      </c>
      <c r="W287" s="11">
        <v>0.25408824919637563</v>
      </c>
      <c r="X287" s="11">
        <v>1.6761988146607316</v>
      </c>
      <c r="Y287" s="11">
        <v>-1.3706928028362597E-2</v>
      </c>
      <c r="Z287" s="12">
        <v>-5.2657523915489494E-2</v>
      </c>
      <c r="AA287" s="14">
        <f t="array" ref="AA287">IFERROR(1/(1/_xlfn.STDEV.P(IF($B282:$Z282=1,$B287:$Z287))),1)</f>
        <v>8.2960631240826463E-2</v>
      </c>
    </row>
    <row r="288" spans="1:27" x14ac:dyDescent="0.2">
      <c r="A288" s="10" t="s">
        <v>30</v>
      </c>
      <c r="B288" s="11">
        <v>2.1824513931707257E-2</v>
      </c>
      <c r="C288" s="11">
        <v>1.9862110745836326E-3</v>
      </c>
      <c r="D288" s="11">
        <v>8.3438557171482408E-3</v>
      </c>
      <c r="E288" s="11">
        <v>1.1281361469239748E-4</v>
      </c>
      <c r="F288" s="11">
        <v>-3.1738492084157799E-2</v>
      </c>
      <c r="G288" s="11">
        <v>-9.4224480959168577E-3</v>
      </c>
      <c r="H288" s="11">
        <v>6.6027110519246701E-3</v>
      </c>
      <c r="I288" s="11">
        <v>-1.5762544401978884E-2</v>
      </c>
      <c r="J288" s="11">
        <v>4.3835780905729482E-2</v>
      </c>
      <c r="K288" s="11">
        <v>8.3601719095758309E-3</v>
      </c>
      <c r="L288" s="11">
        <v>-9.5995782482305447E-3</v>
      </c>
      <c r="M288" s="11">
        <v>-2.8368202967439138E-2</v>
      </c>
      <c r="N288" s="11">
        <v>-2.9900386225642173E-2</v>
      </c>
      <c r="O288" s="11">
        <v>0.10492041526495721</v>
      </c>
      <c r="P288" s="11">
        <v>7.2089678413083114E-3</v>
      </c>
      <c r="Q288" s="11">
        <v>7.0132572623704537E-3</v>
      </c>
      <c r="R288" s="11">
        <v>-0.13565668322590452</v>
      </c>
      <c r="S288" s="11">
        <v>-7.1997348948631412E-3</v>
      </c>
      <c r="T288" s="11">
        <v>-1.9815993521605124E-2</v>
      </c>
      <c r="U288" s="11">
        <v>-5.2239292926747227E-2</v>
      </c>
      <c r="V288" s="11">
        <v>-1.8968539397882012E-2</v>
      </c>
      <c r="W288" s="11">
        <v>0.23521213201151925</v>
      </c>
      <c r="X288" s="11">
        <v>1.0726461740121691</v>
      </c>
      <c r="Y288" s="11">
        <v>-7.1156031121624164E-3</v>
      </c>
      <c r="Z288" s="12">
        <v>-5.0973999408055803E-2</v>
      </c>
      <c r="AA288" s="14">
        <f t="array" ref="AA288">IFERROR(1/(1/_xlfn.STDEV.P(IF($B282:$Z282=1,$B288:$Z288))),1)</f>
        <v>3.5033876562316116E-2</v>
      </c>
    </row>
    <row r="289" spans="1:27" x14ac:dyDescent="0.2">
      <c r="A289" s="15" t="s">
        <v>31</v>
      </c>
      <c r="B289" s="16">
        <v>13.167</v>
      </c>
      <c r="C289" s="16">
        <v>15.92</v>
      </c>
      <c r="D289" s="16">
        <v>5.1875</v>
      </c>
      <c r="E289" s="16">
        <v>16.87</v>
      </c>
      <c r="F289" s="16">
        <v>8.9700000000000006</v>
      </c>
      <c r="G289" s="16">
        <v>11.932499999999999</v>
      </c>
      <c r="H289" s="16">
        <v>7.05</v>
      </c>
      <c r="I289" s="16">
        <v>7.15</v>
      </c>
      <c r="J289" s="16">
        <v>11.852</v>
      </c>
      <c r="K289" s="16">
        <v>7.4225000000000003</v>
      </c>
      <c r="L289" s="16">
        <v>6.4749999999999996</v>
      </c>
      <c r="M289" s="16">
        <v>10.672499999999999</v>
      </c>
      <c r="N289" s="16">
        <v>6.5674999999999999</v>
      </c>
      <c r="O289" s="16">
        <v>28.482500000000002</v>
      </c>
      <c r="P289" s="16">
        <v>15.105</v>
      </c>
      <c r="Q289" s="16">
        <v>9.5625</v>
      </c>
      <c r="R289" s="16">
        <v>13.31</v>
      </c>
      <c r="S289" s="16">
        <v>3.3250000000000002</v>
      </c>
      <c r="T289" s="16">
        <v>4.6475</v>
      </c>
      <c r="U289" s="16">
        <v>7.5324999999999998</v>
      </c>
      <c r="V289" s="16">
        <v>9.3000000000000007</v>
      </c>
      <c r="W289" s="16">
        <v>4.5435999999999996</v>
      </c>
      <c r="X289" s="16">
        <v>3.8111999999999999</v>
      </c>
      <c r="Y289" s="16">
        <v>6.7175000000000002</v>
      </c>
      <c r="Z289" s="17">
        <v>10.17</v>
      </c>
      <c r="AA289" s="18">
        <f>AVERAGEIF($B282:$Z282,1,$B289:$Z289)</f>
        <v>9.600950000000001</v>
      </c>
    </row>
    <row r="290" spans="1:27" x14ac:dyDescent="0.2">
      <c r="A290" s="5">
        <v>45294</v>
      </c>
      <c r="B290" s="2">
        <v>1</v>
      </c>
      <c r="C290" s="3">
        <v>1</v>
      </c>
      <c r="D290" s="2">
        <v>1</v>
      </c>
      <c r="E290" s="2">
        <v>1</v>
      </c>
      <c r="F290" s="2">
        <v>1</v>
      </c>
      <c r="G290" s="2">
        <v>1</v>
      </c>
      <c r="H290" s="2">
        <v>1</v>
      </c>
      <c r="I290" s="2">
        <v>1</v>
      </c>
      <c r="J290" s="2">
        <v>1</v>
      </c>
      <c r="K290" s="2">
        <v>1</v>
      </c>
      <c r="L290" s="2">
        <v>1</v>
      </c>
      <c r="M290" s="2">
        <v>1</v>
      </c>
      <c r="N290" s="2">
        <v>1</v>
      </c>
      <c r="O290" s="2">
        <v>0</v>
      </c>
      <c r="P290" s="2">
        <v>1</v>
      </c>
      <c r="Q290" s="2">
        <v>1</v>
      </c>
      <c r="R290" s="2">
        <v>1</v>
      </c>
      <c r="S290" s="2">
        <v>1</v>
      </c>
      <c r="T290" s="2">
        <v>1</v>
      </c>
      <c r="U290" s="2">
        <v>1</v>
      </c>
      <c r="V290" s="2">
        <v>1</v>
      </c>
      <c r="W290" s="2">
        <v>0</v>
      </c>
      <c r="X290" s="2">
        <v>0</v>
      </c>
      <c r="Y290" s="2">
        <v>0</v>
      </c>
      <c r="Z290" s="2">
        <v>0</v>
      </c>
      <c r="AA290" s="1"/>
    </row>
    <row r="291" spans="1:27" x14ac:dyDescent="0.2">
      <c r="A291" s="6" t="s">
        <v>26</v>
      </c>
      <c r="B291" s="7">
        <v>1</v>
      </c>
      <c r="C291" s="7">
        <v>0</v>
      </c>
      <c r="D291" s="7">
        <v>1</v>
      </c>
      <c r="E291" s="7">
        <v>1</v>
      </c>
      <c r="F291" s="7">
        <v>1</v>
      </c>
      <c r="G291" s="7">
        <v>1</v>
      </c>
      <c r="H291" s="7">
        <v>1</v>
      </c>
      <c r="I291" s="7">
        <v>1</v>
      </c>
      <c r="J291" s="7">
        <v>1</v>
      </c>
      <c r="K291" s="7">
        <v>1</v>
      </c>
      <c r="L291" s="7">
        <v>1</v>
      </c>
      <c r="M291" s="7">
        <v>1</v>
      </c>
      <c r="N291" s="7">
        <v>1</v>
      </c>
      <c r="O291" s="7">
        <v>0</v>
      </c>
      <c r="P291" s="7">
        <v>1</v>
      </c>
      <c r="Q291" s="7">
        <v>1</v>
      </c>
      <c r="R291" s="7">
        <v>0</v>
      </c>
      <c r="S291" s="7">
        <v>1</v>
      </c>
      <c r="T291" s="7">
        <v>1</v>
      </c>
      <c r="U291" s="7">
        <v>1</v>
      </c>
      <c r="V291" s="7">
        <v>1</v>
      </c>
      <c r="W291" s="7">
        <v>0</v>
      </c>
      <c r="X291" s="7">
        <v>0</v>
      </c>
      <c r="Y291" s="7">
        <v>0</v>
      </c>
      <c r="Z291" s="8">
        <v>0</v>
      </c>
      <c r="AA291" s="9"/>
    </row>
    <row r="292" spans="1:27" x14ac:dyDescent="0.2">
      <c r="A292" s="10" t="s">
        <v>27</v>
      </c>
      <c r="B292" s="11">
        <v>9.0952483672429363E-2</v>
      </c>
      <c r="C292" s="11">
        <v>1.4653438734419488E-2</v>
      </c>
      <c r="D292" s="11">
        <v>-7.4041456774342818E-2</v>
      </c>
      <c r="E292" s="11">
        <v>9.5968496766196232E-2</v>
      </c>
      <c r="F292" s="11">
        <v>0.12223853199763424</v>
      </c>
      <c r="G292" s="11">
        <v>8.2215340032046669E-2</v>
      </c>
      <c r="H292" s="11">
        <v>2.0889267021773072E-3</v>
      </c>
      <c r="I292" s="11">
        <v>-6.0648374017933993E-2</v>
      </c>
      <c r="J292" s="11">
        <v>0.22967969421138812</v>
      </c>
      <c r="K292" s="11">
        <v>4.4991996929014011E-2</v>
      </c>
      <c r="L292" s="11">
        <v>4.177098032075488E-2</v>
      </c>
      <c r="M292" s="11">
        <v>0.16009122451366453</v>
      </c>
      <c r="N292" s="11">
        <v>8.1692279489895325E-2</v>
      </c>
      <c r="O292" s="11">
        <v>-9.3727885582331028E-2</v>
      </c>
      <c r="P292" s="11">
        <v>-6.4585647422934489E-2</v>
      </c>
      <c r="Q292" s="11">
        <v>-3.8940911444314552E-2</v>
      </c>
      <c r="R292" s="11">
        <v>-9.0397752960986066E-2</v>
      </c>
      <c r="S292" s="11">
        <v>-2.2770373140309497E-3</v>
      </c>
      <c r="T292" s="11">
        <v>0.10006340423079152</v>
      </c>
      <c r="U292" s="11">
        <v>-4.4670067714813744E-3</v>
      </c>
      <c r="V292" s="11">
        <v>-1.2925612299171441E-2</v>
      </c>
      <c r="W292" s="11">
        <v>0</v>
      </c>
      <c r="X292" s="11">
        <v>0</v>
      </c>
      <c r="Y292" s="11">
        <v>0</v>
      </c>
      <c r="Z292" s="12">
        <v>0</v>
      </c>
      <c r="AA292" s="13"/>
    </row>
    <row r="293" spans="1:27" x14ac:dyDescent="0.2">
      <c r="A293" s="10" t="str">
        <f>'[1]Dashboard (Model)'!$C$1</f>
        <v>Conditional REER</v>
      </c>
      <c r="B293" s="11">
        <f>B292*IF(OR($A293="REER",SIGN((2*B291-1)*B292)=-1),1*NOT(AND($A293="Conditional REER",B292&gt;0)),0)</f>
        <v>0</v>
      </c>
      <c r="C293" s="11">
        <f t="shared" ref="C293:Z293" si="36">C292*IF(OR($A293="REER",SIGN((2*C291-1)*C292)=-1),1*NOT(AND($A293="Conditional REER",C292&gt;0)),0)</f>
        <v>0</v>
      </c>
      <c r="D293" s="11">
        <f t="shared" si="36"/>
        <v>-7.4041456774342818E-2</v>
      </c>
      <c r="E293" s="11">
        <f t="shared" si="36"/>
        <v>0</v>
      </c>
      <c r="F293" s="11">
        <f t="shared" si="36"/>
        <v>0</v>
      </c>
      <c r="G293" s="11">
        <f t="shared" si="36"/>
        <v>0</v>
      </c>
      <c r="H293" s="11">
        <f t="shared" si="36"/>
        <v>0</v>
      </c>
      <c r="I293" s="11">
        <f t="shared" si="36"/>
        <v>-6.0648374017933993E-2</v>
      </c>
      <c r="J293" s="11">
        <f t="shared" si="36"/>
        <v>0</v>
      </c>
      <c r="K293" s="11">
        <f t="shared" si="36"/>
        <v>0</v>
      </c>
      <c r="L293" s="11">
        <f t="shared" si="36"/>
        <v>0</v>
      </c>
      <c r="M293" s="11">
        <f t="shared" si="36"/>
        <v>0</v>
      </c>
      <c r="N293" s="11">
        <f t="shared" si="36"/>
        <v>0</v>
      </c>
      <c r="O293" s="11">
        <f t="shared" si="36"/>
        <v>0</v>
      </c>
      <c r="P293" s="11">
        <f t="shared" si="36"/>
        <v>-6.4585647422934489E-2</v>
      </c>
      <c r="Q293" s="11">
        <f t="shared" si="36"/>
        <v>-3.8940911444314552E-2</v>
      </c>
      <c r="R293" s="11">
        <f t="shared" si="36"/>
        <v>0</v>
      </c>
      <c r="S293" s="11">
        <f t="shared" si="36"/>
        <v>-2.2770373140309497E-3</v>
      </c>
      <c r="T293" s="11">
        <f t="shared" si="36"/>
        <v>0</v>
      </c>
      <c r="U293" s="11">
        <f t="shared" si="36"/>
        <v>-4.4670067714813744E-3</v>
      </c>
      <c r="V293" s="11">
        <f t="shared" si="36"/>
        <v>-1.2925612299171441E-2</v>
      </c>
      <c r="W293" s="11">
        <f t="shared" si="36"/>
        <v>0</v>
      </c>
      <c r="X293" s="11">
        <f t="shared" si="36"/>
        <v>0</v>
      </c>
      <c r="Y293" s="11">
        <f t="shared" si="36"/>
        <v>0</v>
      </c>
      <c r="Z293" s="12">
        <f t="shared" si="36"/>
        <v>0</v>
      </c>
      <c r="AA293" s="14">
        <f t="array" ref="AA293">IFERROR(1/(1/_xlfn.STDEV.P(IF($B290:$Z290=1,$B293:$Z293))),1)</f>
        <v>2.4202285939512274E-2</v>
      </c>
    </row>
    <row r="294" spans="1:27" x14ac:dyDescent="0.2">
      <c r="A294" s="10" t="s">
        <v>28</v>
      </c>
      <c r="B294" s="11">
        <v>-7.3673399663350169E-4</v>
      </c>
      <c r="C294" s="11">
        <v>0</v>
      </c>
      <c r="D294" s="11">
        <v>-9.2967995461380661E-4</v>
      </c>
      <c r="E294" s="11">
        <v>6.9844189254471487E-3</v>
      </c>
      <c r="F294" s="11">
        <v>1.7898446965524836E-2</v>
      </c>
      <c r="G294" s="11">
        <v>4.2292358616645147E-2</v>
      </c>
      <c r="H294" s="11">
        <v>-4.0937002501705696E-3</v>
      </c>
      <c r="I294" s="11">
        <v>-1.228419736282851E-2</v>
      </c>
      <c r="J294" s="11">
        <v>1.3643923610400491E-3</v>
      </c>
      <c r="K294" s="11">
        <v>9.3635217118929037E-3</v>
      </c>
      <c r="L294" s="11">
        <v>-1.9788069772733951E-3</v>
      </c>
      <c r="M294" s="11">
        <v>1.3224341507720254E-2</v>
      </c>
      <c r="N294" s="11">
        <v>3.658240519337132E-3</v>
      </c>
      <c r="O294" s="11">
        <v>0</v>
      </c>
      <c r="P294" s="11">
        <v>-1.2337423600504353E-3</v>
      </c>
      <c r="Q294" s="11">
        <v>1.6147817117897227E-3</v>
      </c>
      <c r="R294" s="11">
        <v>9.701053225710448E-3</v>
      </c>
      <c r="S294" s="11">
        <v>-8.7805409164429487E-5</v>
      </c>
      <c r="T294" s="11">
        <v>1.2639570854434986E-2</v>
      </c>
      <c r="U294" s="11">
        <v>2.1781253977907596E-2</v>
      </c>
      <c r="V294" s="11">
        <v>1.6846723491501365E-2</v>
      </c>
      <c r="W294" s="11">
        <v>0</v>
      </c>
      <c r="X294" s="11">
        <v>0</v>
      </c>
      <c r="Y294" s="11">
        <v>0</v>
      </c>
      <c r="Z294" s="12">
        <v>0</v>
      </c>
      <c r="AA294" s="14">
        <f t="array" ref="AA294">IFERROR(1/(1/_xlfn.STDEV.P(IF($B290:$Z290=1,$B294:$Z294))),1)</f>
        <v>1.1618250865179392E-2</v>
      </c>
    </row>
    <row r="295" spans="1:27" x14ac:dyDescent="0.2">
      <c r="A295" s="10" t="s">
        <v>29</v>
      </c>
      <c r="B295" s="11">
        <v>1.0597595353552967E-4</v>
      </c>
      <c r="C295" s="11">
        <v>5.227269665420358E-5</v>
      </c>
      <c r="D295" s="11">
        <v>-6.926708106441168E-5</v>
      </c>
      <c r="E295" s="11">
        <v>1.91276671475912E-4</v>
      </c>
      <c r="F295" s="11">
        <v>2.557591685454651E-5</v>
      </c>
      <c r="G295" s="11">
        <v>1.0133750748010682E-4</v>
      </c>
      <c r="H295" s="11">
        <v>4.6828469282771893E-6</v>
      </c>
      <c r="I295" s="11">
        <v>-6.6672809489451423E-5</v>
      </c>
      <c r="J295" s="11">
        <v>1.5484890390087761E-4</v>
      </c>
      <c r="K295" s="11">
        <v>2.9325967144053531E-5</v>
      </c>
      <c r="L295" s="11">
        <v>-1.5491059674028259E-6</v>
      </c>
      <c r="M295" s="11">
        <v>1.4303395948826891E-5</v>
      </c>
      <c r="N295" s="11">
        <v>1.2463046933902039E-5</v>
      </c>
      <c r="O295" s="11">
        <v>7.1135790205527751E-4</v>
      </c>
      <c r="P295" s="11">
        <v>8.568460006925053E-5</v>
      </c>
      <c r="Q295" s="11">
        <v>-7.7283391632189852E-5</v>
      </c>
      <c r="R295" s="11">
        <v>8.5827492374490914E-4</v>
      </c>
      <c r="S295" s="11">
        <v>4.5816208486007846E-5</v>
      </c>
      <c r="T295" s="11">
        <v>-4.1175957995664057E-5</v>
      </c>
      <c r="U295" s="11">
        <v>-1.6399634439621052E-4</v>
      </c>
      <c r="V295" s="11">
        <v>-5.4729560401231561E-5</v>
      </c>
      <c r="W295" s="11">
        <v>0</v>
      </c>
      <c r="X295" s="11">
        <v>0</v>
      </c>
      <c r="Y295" s="11">
        <v>0</v>
      </c>
      <c r="Z295" s="12">
        <v>0</v>
      </c>
      <c r="AA295" s="14">
        <f t="array" ref="AA295">IFERROR(1/(1/_xlfn.STDEV.P(IF($B290:$Z290=1,$B295:$Z295))),1)</f>
        <v>2.0083724588551715E-4</v>
      </c>
    </row>
    <row r="296" spans="1:27" x14ac:dyDescent="0.2">
      <c r="A296" s="10" t="s">
        <v>30</v>
      </c>
      <c r="B296" s="11">
        <v>2.6076790889035362E-2</v>
      </c>
      <c r="C296" s="11">
        <v>1.423016718674841E-2</v>
      </c>
      <c r="D296" s="11">
        <v>1.3336933517307692E-2</v>
      </c>
      <c r="E296" s="11">
        <v>7.9324054174043646E-3</v>
      </c>
      <c r="F296" s="11">
        <v>-2.5280847747960022E-2</v>
      </c>
      <c r="G296" s="11">
        <v>1.5139165582187974E-2</v>
      </c>
      <c r="H296" s="11">
        <v>6.7024930474945954E-3</v>
      </c>
      <c r="I296" s="11">
        <v>-1.9192600651483094E-3</v>
      </c>
      <c r="J296" s="11">
        <v>4.3357668715684694E-2</v>
      </c>
      <c r="K296" s="11">
        <v>1.2565385463900514E-2</v>
      </c>
      <c r="L296" s="11">
        <v>-2.692414129118248E-3</v>
      </c>
      <c r="M296" s="11">
        <v>-2.1729996541286489E-2</v>
      </c>
      <c r="N296" s="11">
        <v>-2.6150632815432506E-2</v>
      </c>
      <c r="O296" s="11">
        <v>0.11291221094563375</v>
      </c>
      <c r="P296" s="11">
        <v>9.6426077096820606E-3</v>
      </c>
      <c r="Q296" s="11">
        <v>1.2671801148351314E-2</v>
      </c>
      <c r="R296" s="11">
        <v>-0.14439513766571199</v>
      </c>
      <c r="S296" s="11">
        <v>-6.0945948163477759E-3</v>
      </c>
      <c r="T296" s="11">
        <v>-1.5993698727925443E-2</v>
      </c>
      <c r="U296" s="11">
        <v>-4.7473838963319026E-2</v>
      </c>
      <c r="V296" s="11">
        <v>-1.6194830063495758E-2</v>
      </c>
      <c r="W296" s="11">
        <v>0</v>
      </c>
      <c r="X296" s="11">
        <v>0</v>
      </c>
      <c r="Y296" s="11">
        <v>0</v>
      </c>
      <c r="Z296" s="12">
        <v>0</v>
      </c>
      <c r="AA296" s="14">
        <f t="array" ref="AA296">IFERROR(1/(1/_xlfn.STDEV.P(IF($B290:$Z290=1,$B296:$Z296))),1)</f>
        <v>3.7472681577017899E-2</v>
      </c>
    </row>
    <row r="297" spans="1:27" x14ac:dyDescent="0.2">
      <c r="A297" s="15" t="s">
        <v>31</v>
      </c>
      <c r="B297" s="16">
        <v>13.318</v>
      </c>
      <c r="C297" s="16">
        <v>15.84</v>
      </c>
      <c r="D297" s="16">
        <v>5.0975000000000001</v>
      </c>
      <c r="E297" s="16">
        <v>16.842500000000001</v>
      </c>
      <c r="F297" s="16">
        <v>9.08</v>
      </c>
      <c r="G297" s="16">
        <v>11.795</v>
      </c>
      <c r="H297" s="16">
        <v>6.9749999999999996</v>
      </c>
      <c r="I297" s="16">
        <v>6.3375000000000004</v>
      </c>
      <c r="J297" s="16">
        <v>11.593</v>
      </c>
      <c r="K297" s="16">
        <v>4.4550000000000001</v>
      </c>
      <c r="L297" s="16">
        <v>6.3949999999999996</v>
      </c>
      <c r="M297" s="16">
        <v>10.815</v>
      </c>
      <c r="N297" s="16">
        <v>6.9625000000000004</v>
      </c>
      <c r="O297" s="16">
        <v>28.637499999999999</v>
      </c>
      <c r="P297" s="16">
        <v>15.1</v>
      </c>
      <c r="Q297" s="16">
        <v>9.4474999999999998</v>
      </c>
      <c r="R297" s="16">
        <v>14.1225</v>
      </c>
      <c r="S297" s="16">
        <v>3.19</v>
      </c>
      <c r="T297" s="16">
        <v>4.6025</v>
      </c>
      <c r="U297" s="16">
        <v>7.43</v>
      </c>
      <c r="V297" s="16">
        <v>9.4149999999999991</v>
      </c>
      <c r="W297" s="16">
        <v>0</v>
      </c>
      <c r="X297" s="16">
        <v>0</v>
      </c>
      <c r="Y297" s="16">
        <v>0</v>
      </c>
      <c r="Z297" s="17">
        <v>0</v>
      </c>
      <c r="AA297" s="18">
        <f>AVERAGEIF($B290:$Z290,1,$B297:$Z297)</f>
        <v>9.4406749999999988</v>
      </c>
    </row>
    <row r="298" spans="1:27" x14ac:dyDescent="0.2">
      <c r="A298" s="5">
        <v>45295</v>
      </c>
      <c r="B298" s="2">
        <v>1</v>
      </c>
      <c r="C298" s="3">
        <v>1</v>
      </c>
      <c r="D298" s="2">
        <v>1</v>
      </c>
      <c r="E298" s="2">
        <v>1</v>
      </c>
      <c r="F298" s="2">
        <v>1</v>
      </c>
      <c r="G298" s="2">
        <v>1</v>
      </c>
      <c r="H298" s="2">
        <v>1</v>
      </c>
      <c r="I298" s="2">
        <v>1</v>
      </c>
      <c r="J298" s="2">
        <v>1</v>
      </c>
      <c r="K298" s="2">
        <v>1</v>
      </c>
      <c r="L298" s="2">
        <v>1</v>
      </c>
      <c r="M298" s="2">
        <v>1</v>
      </c>
      <c r="N298" s="2">
        <v>1</v>
      </c>
      <c r="O298" s="2">
        <v>0</v>
      </c>
      <c r="P298" s="2">
        <v>1</v>
      </c>
      <c r="Q298" s="2">
        <v>1</v>
      </c>
      <c r="R298" s="2">
        <v>1</v>
      </c>
      <c r="S298" s="2">
        <v>1</v>
      </c>
      <c r="T298" s="2">
        <v>1</v>
      </c>
      <c r="U298" s="2">
        <v>1</v>
      </c>
      <c r="V298" s="2">
        <v>1</v>
      </c>
      <c r="W298" s="2">
        <v>0</v>
      </c>
      <c r="X298" s="2">
        <v>0</v>
      </c>
      <c r="Y298" s="2">
        <v>0</v>
      </c>
      <c r="Z298" s="2">
        <v>0</v>
      </c>
      <c r="AA298" s="1"/>
    </row>
    <row r="299" spans="1:27" x14ac:dyDescent="0.2">
      <c r="A299" s="6" t="s">
        <v>26</v>
      </c>
      <c r="B299" s="7">
        <v>1</v>
      </c>
      <c r="C299" s="7">
        <v>0</v>
      </c>
      <c r="D299" s="7">
        <v>1</v>
      </c>
      <c r="E299" s="7">
        <v>1</v>
      </c>
      <c r="F299" s="7">
        <v>0</v>
      </c>
      <c r="G299" s="7">
        <v>1</v>
      </c>
      <c r="H299" s="7">
        <v>1</v>
      </c>
      <c r="I299" s="7">
        <v>1</v>
      </c>
      <c r="J299" s="7">
        <v>1</v>
      </c>
      <c r="K299" s="7">
        <v>1</v>
      </c>
      <c r="L299" s="7">
        <v>1</v>
      </c>
      <c r="M299" s="7">
        <v>0</v>
      </c>
      <c r="N299" s="7">
        <v>1</v>
      </c>
      <c r="O299" s="7">
        <v>0</v>
      </c>
      <c r="P299" s="7">
        <v>0</v>
      </c>
      <c r="Q299" s="7">
        <v>1</v>
      </c>
      <c r="R299" s="7">
        <v>0</v>
      </c>
      <c r="S299" s="7">
        <v>0</v>
      </c>
      <c r="T299" s="7">
        <v>1</v>
      </c>
      <c r="U299" s="7">
        <v>1</v>
      </c>
      <c r="V299" s="7">
        <v>1</v>
      </c>
      <c r="W299" s="7">
        <v>0</v>
      </c>
      <c r="X299" s="7">
        <v>0</v>
      </c>
      <c r="Y299" s="7">
        <v>0</v>
      </c>
      <c r="Z299" s="8">
        <v>0</v>
      </c>
      <c r="AA299" s="9"/>
    </row>
    <row r="300" spans="1:27" x14ac:dyDescent="0.2">
      <c r="A300" s="10" t="s">
        <v>27</v>
      </c>
      <c r="B300" s="11">
        <v>9.0952483672429363E-2</v>
      </c>
      <c r="C300" s="11">
        <v>1.4653438734419488E-2</v>
      </c>
      <c r="D300" s="11">
        <v>-7.4041456774342818E-2</v>
      </c>
      <c r="E300" s="11">
        <v>9.5968496766196232E-2</v>
      </c>
      <c r="F300" s="11">
        <v>0.12223853199763424</v>
      </c>
      <c r="G300" s="11">
        <v>8.2215340032046669E-2</v>
      </c>
      <c r="H300" s="11">
        <v>2.0889267021773072E-3</v>
      </c>
      <c r="I300" s="11">
        <v>-6.0648374017933993E-2</v>
      </c>
      <c r="J300" s="11">
        <v>0.22967969421138812</v>
      </c>
      <c r="K300" s="11">
        <v>4.4991996929014011E-2</v>
      </c>
      <c r="L300" s="11">
        <v>4.177098032075488E-2</v>
      </c>
      <c r="M300" s="11">
        <v>0.16009122451366453</v>
      </c>
      <c r="N300" s="11">
        <v>8.1692279489895325E-2</v>
      </c>
      <c r="O300" s="11">
        <v>-9.3727885582331028E-2</v>
      </c>
      <c r="P300" s="11">
        <v>-6.4585647422934489E-2</v>
      </c>
      <c r="Q300" s="11">
        <v>-3.8940911444314552E-2</v>
      </c>
      <c r="R300" s="11">
        <v>-9.0397752960986066E-2</v>
      </c>
      <c r="S300" s="11">
        <v>-2.2770373140309497E-3</v>
      </c>
      <c r="T300" s="11">
        <v>0.10006340423079152</v>
      </c>
      <c r="U300" s="11">
        <v>-4.4670067714813744E-3</v>
      </c>
      <c r="V300" s="11">
        <v>-1.2925612299171441E-2</v>
      </c>
      <c r="W300" s="11">
        <v>0</v>
      </c>
      <c r="X300" s="11">
        <v>0</v>
      </c>
      <c r="Y300" s="11">
        <v>0</v>
      </c>
      <c r="Z300" s="12">
        <v>0</v>
      </c>
      <c r="AA300" s="13"/>
    </row>
    <row r="301" spans="1:27" x14ac:dyDescent="0.2">
      <c r="A301" s="10" t="str">
        <f>'[1]Dashboard (Model)'!$C$1</f>
        <v>Conditional REER</v>
      </c>
      <c r="B301" s="11">
        <f>B300*IF(OR($A301="REER",SIGN((2*B299-1)*B300)=-1),1*NOT(AND($A301="Conditional REER",B300&gt;0)),0)</f>
        <v>0</v>
      </c>
      <c r="C301" s="11">
        <f t="shared" ref="C301:Z301" si="37">C300*IF(OR($A301="REER",SIGN((2*C299-1)*C300)=-1),1*NOT(AND($A301="Conditional REER",C300&gt;0)),0)</f>
        <v>0</v>
      </c>
      <c r="D301" s="11">
        <f t="shared" si="37"/>
        <v>-7.4041456774342818E-2</v>
      </c>
      <c r="E301" s="11">
        <f t="shared" si="37"/>
        <v>0</v>
      </c>
      <c r="F301" s="11">
        <f t="shared" si="37"/>
        <v>0</v>
      </c>
      <c r="G301" s="11">
        <f t="shared" si="37"/>
        <v>0</v>
      </c>
      <c r="H301" s="11">
        <f t="shared" si="37"/>
        <v>0</v>
      </c>
      <c r="I301" s="11">
        <f t="shared" si="37"/>
        <v>-6.0648374017933993E-2</v>
      </c>
      <c r="J301" s="11">
        <f t="shared" si="37"/>
        <v>0</v>
      </c>
      <c r="K301" s="11">
        <f t="shared" si="37"/>
        <v>0</v>
      </c>
      <c r="L301" s="11">
        <f t="shared" si="37"/>
        <v>0</v>
      </c>
      <c r="M301" s="11">
        <f t="shared" si="37"/>
        <v>0</v>
      </c>
      <c r="N301" s="11">
        <f t="shared" si="37"/>
        <v>0</v>
      </c>
      <c r="O301" s="11">
        <f t="shared" si="37"/>
        <v>0</v>
      </c>
      <c r="P301" s="11">
        <f t="shared" si="37"/>
        <v>0</v>
      </c>
      <c r="Q301" s="11">
        <f t="shared" si="37"/>
        <v>-3.8940911444314552E-2</v>
      </c>
      <c r="R301" s="11">
        <f t="shared" si="37"/>
        <v>0</v>
      </c>
      <c r="S301" s="11">
        <f t="shared" si="37"/>
        <v>0</v>
      </c>
      <c r="T301" s="11">
        <f t="shared" si="37"/>
        <v>0</v>
      </c>
      <c r="U301" s="11">
        <f t="shared" si="37"/>
        <v>-4.4670067714813744E-3</v>
      </c>
      <c r="V301" s="11">
        <f t="shared" si="37"/>
        <v>-1.2925612299171441E-2</v>
      </c>
      <c r="W301" s="11">
        <f t="shared" si="37"/>
        <v>0</v>
      </c>
      <c r="X301" s="11">
        <f t="shared" si="37"/>
        <v>0</v>
      </c>
      <c r="Y301" s="11">
        <f t="shared" si="37"/>
        <v>0</v>
      </c>
      <c r="Z301" s="12">
        <f t="shared" si="37"/>
        <v>0</v>
      </c>
      <c r="AA301" s="14">
        <f t="array" ref="AA301">IFERROR(1/(1/_xlfn.STDEV.P(IF($B298:$Z298=1,$B301:$Z301))),1)</f>
        <v>2.1259452663402567E-2</v>
      </c>
    </row>
    <row r="302" spans="1:27" x14ac:dyDescent="0.2">
      <c r="A302" s="10" t="s">
        <v>28</v>
      </c>
      <c r="B302" s="11">
        <v>-7.3673399663350169E-4</v>
      </c>
      <c r="C302" s="11">
        <v>0</v>
      </c>
      <c r="D302" s="11">
        <v>-9.2967995461380661E-4</v>
      </c>
      <c r="E302" s="11">
        <v>6.9844189254471487E-3</v>
      </c>
      <c r="F302" s="11">
        <v>1.7898446965524836E-2</v>
      </c>
      <c r="G302" s="11">
        <v>4.2292358616645147E-2</v>
      </c>
      <c r="H302" s="11">
        <v>-4.0937002501705696E-3</v>
      </c>
      <c r="I302" s="11">
        <v>-1.228419736282851E-2</v>
      </c>
      <c r="J302" s="11">
        <v>1.3643923610400491E-3</v>
      </c>
      <c r="K302" s="11">
        <v>9.3635217118929037E-3</v>
      </c>
      <c r="L302" s="11">
        <v>-1.9788069772733951E-3</v>
      </c>
      <c r="M302" s="11">
        <v>1.3224341507720254E-2</v>
      </c>
      <c r="N302" s="11">
        <v>3.658240519337132E-3</v>
      </c>
      <c r="O302" s="11">
        <v>0</v>
      </c>
      <c r="P302" s="11">
        <v>-1.2337423600504353E-3</v>
      </c>
      <c r="Q302" s="11">
        <v>1.6147817117897227E-3</v>
      </c>
      <c r="R302" s="11">
        <v>9.701053225710448E-3</v>
      </c>
      <c r="S302" s="11">
        <v>-8.7805409164429487E-5</v>
      </c>
      <c r="T302" s="11">
        <v>1.2639570854434986E-2</v>
      </c>
      <c r="U302" s="11">
        <v>2.1781253977907596E-2</v>
      </c>
      <c r="V302" s="11">
        <v>1.6846723491501365E-2</v>
      </c>
      <c r="W302" s="11">
        <v>0</v>
      </c>
      <c r="X302" s="11">
        <v>0</v>
      </c>
      <c r="Y302" s="11">
        <v>0</v>
      </c>
      <c r="Z302" s="12">
        <v>0</v>
      </c>
      <c r="AA302" s="14">
        <f t="array" ref="AA302">IFERROR(1/(1/_xlfn.STDEV.P(IF($B298:$Z298=1,$B302:$Z302))),1)</f>
        <v>1.1618250865179392E-2</v>
      </c>
    </row>
    <row r="303" spans="1:27" x14ac:dyDescent="0.2">
      <c r="A303" s="10" t="s">
        <v>29</v>
      </c>
      <c r="B303" s="11">
        <v>1.0597595353552967E-4</v>
      </c>
      <c r="C303" s="11">
        <v>5.227269665420358E-5</v>
      </c>
      <c r="D303" s="11">
        <v>-6.926708106441168E-5</v>
      </c>
      <c r="E303" s="11">
        <v>1.8544715610171273E-4</v>
      </c>
      <c r="F303" s="11">
        <v>2.3698022484780479E-5</v>
      </c>
      <c r="G303" s="11">
        <v>1.0133750748010682E-4</v>
      </c>
      <c r="H303" s="11">
        <v>4.6828469282771893E-6</v>
      </c>
      <c r="I303" s="11">
        <v>-7.890164210647267E-5</v>
      </c>
      <c r="J303" s="11">
        <v>1.5484890390087761E-4</v>
      </c>
      <c r="K303" s="11">
        <v>2.9325967144053531E-5</v>
      </c>
      <c r="L303" s="11">
        <v>-1.5491059674028259E-6</v>
      </c>
      <c r="M303" s="11">
        <v>1.4303395948826891E-5</v>
      </c>
      <c r="N303" s="11">
        <v>1.2463046933902039E-5</v>
      </c>
      <c r="O303" s="11">
        <v>7.1135790205527751E-4</v>
      </c>
      <c r="P303" s="11">
        <v>8.568460006925053E-5</v>
      </c>
      <c r="Q303" s="11">
        <v>-7.7283391632189852E-5</v>
      </c>
      <c r="R303" s="11">
        <v>1.0467005086704981E-3</v>
      </c>
      <c r="S303" s="11">
        <v>4.5816208486007846E-5</v>
      </c>
      <c r="T303" s="11">
        <v>-4.1175957995664057E-5</v>
      </c>
      <c r="U303" s="11">
        <v>-1.4149261283420483E-4</v>
      </c>
      <c r="V303" s="11">
        <v>-5.4729560401231561E-5</v>
      </c>
      <c r="W303" s="11">
        <v>0</v>
      </c>
      <c r="X303" s="11">
        <v>0</v>
      </c>
      <c r="Y303" s="11">
        <v>0</v>
      </c>
      <c r="Z303" s="12">
        <v>0</v>
      </c>
      <c r="AA303" s="14">
        <f t="array" ref="AA303">IFERROR(1/(1/_xlfn.STDEV.P(IF($B298:$Z298=1,$B303:$Z303))),1)</f>
        <v>2.3805410003488169E-4</v>
      </c>
    </row>
    <row r="304" spans="1:27" x14ac:dyDescent="0.2">
      <c r="A304" s="10" t="s">
        <v>30</v>
      </c>
      <c r="B304" s="11">
        <v>2.6213989811334715E-2</v>
      </c>
      <c r="C304" s="11">
        <v>1.3800261499320898E-2</v>
      </c>
      <c r="D304" s="11">
        <v>1.3725415313243117E-2</v>
      </c>
      <c r="E304" s="11">
        <v>8.8443339238590823E-3</v>
      </c>
      <c r="F304" s="11">
        <v>-2.5139244999981547E-2</v>
      </c>
      <c r="G304" s="11">
        <v>1.4249391772138464E-2</v>
      </c>
      <c r="H304" s="11">
        <v>7.4217429263832013E-3</v>
      </c>
      <c r="I304" s="11">
        <v>-1.250131331201465E-2</v>
      </c>
      <c r="J304" s="11">
        <v>4.3858161840525156E-2</v>
      </c>
      <c r="K304" s="11">
        <v>1.3092367122073734E-2</v>
      </c>
      <c r="L304" s="11">
        <v>-7.7095010982415335E-3</v>
      </c>
      <c r="M304" s="11">
        <v>-2.2027560047009676E-2</v>
      </c>
      <c r="N304" s="11">
        <v>-2.6494698988226317E-2</v>
      </c>
      <c r="O304" s="11">
        <v>0.11610504485907791</v>
      </c>
      <c r="P304" s="11">
        <v>9.4155329382683561E-3</v>
      </c>
      <c r="Q304" s="11">
        <v>1.4892737467216088E-2</v>
      </c>
      <c r="R304" s="11">
        <v>-0.15701236272885721</v>
      </c>
      <c r="S304" s="11">
        <v>-7.1878866940491282E-3</v>
      </c>
      <c r="T304" s="11">
        <v>-1.6043204149043477E-2</v>
      </c>
      <c r="U304" s="11">
        <v>-4.6281506974236386E-2</v>
      </c>
      <c r="V304" s="11">
        <v>-1.6411360853502588E-2</v>
      </c>
      <c r="W304" s="11">
        <v>0</v>
      </c>
      <c r="X304" s="11">
        <v>0</v>
      </c>
      <c r="Y304" s="11">
        <v>0</v>
      </c>
      <c r="Z304" s="12">
        <v>0</v>
      </c>
      <c r="AA304" s="14">
        <f t="array" ref="AA304">IFERROR(1/(1/_xlfn.STDEV.P(IF($B298:$Z298=1,$B304:$Z304))),1)</f>
        <v>3.9842680557413586E-2</v>
      </c>
    </row>
    <row r="305" spans="1:27" x14ac:dyDescent="0.2">
      <c r="A305" s="15" t="s">
        <v>31</v>
      </c>
      <c r="B305" s="16">
        <v>13.19</v>
      </c>
      <c r="C305" s="16">
        <v>15.78</v>
      </c>
      <c r="D305" s="16">
        <v>4.9325000000000001</v>
      </c>
      <c r="E305" s="16">
        <v>16.850000000000001</v>
      </c>
      <c r="F305" s="16">
        <v>8.9700000000000006</v>
      </c>
      <c r="G305" s="16">
        <v>11.654999999999999</v>
      </c>
      <c r="H305" s="16">
        <v>6.92</v>
      </c>
      <c r="I305" s="16">
        <v>6.3849999999999998</v>
      </c>
      <c r="J305" s="16">
        <v>11.333</v>
      </c>
      <c r="K305" s="16">
        <v>4.375</v>
      </c>
      <c r="L305" s="16">
        <v>6.3375000000000004</v>
      </c>
      <c r="M305" s="16">
        <v>10.654999999999999</v>
      </c>
      <c r="N305" s="16">
        <v>6.9325000000000001</v>
      </c>
      <c r="O305" s="16">
        <v>28.37</v>
      </c>
      <c r="P305" s="16">
        <v>14.84</v>
      </c>
      <c r="Q305" s="16">
        <v>9.5975000000000001</v>
      </c>
      <c r="R305" s="16">
        <v>14.035</v>
      </c>
      <c r="S305" s="16">
        <v>3.1124999999999998</v>
      </c>
      <c r="T305" s="16">
        <v>4.6174999999999997</v>
      </c>
      <c r="U305" s="16">
        <v>7.26</v>
      </c>
      <c r="V305" s="16">
        <v>9.33</v>
      </c>
      <c r="W305" s="16">
        <v>0</v>
      </c>
      <c r="X305" s="16">
        <v>0</v>
      </c>
      <c r="Y305" s="16">
        <v>0</v>
      </c>
      <c r="Z305" s="17">
        <v>0</v>
      </c>
      <c r="AA305" s="18">
        <f>AVERAGEIF($B298:$Z298,1,$B305:$Z305)</f>
        <v>9.3554000000000013</v>
      </c>
    </row>
    <row r="306" spans="1:27" x14ac:dyDescent="0.2">
      <c r="A306" s="5">
        <v>45296</v>
      </c>
      <c r="B306" s="2">
        <v>1</v>
      </c>
      <c r="C306" s="3">
        <v>1</v>
      </c>
      <c r="D306" s="2">
        <v>1</v>
      </c>
      <c r="E306" s="2">
        <v>1</v>
      </c>
      <c r="F306" s="2">
        <v>1</v>
      </c>
      <c r="G306" s="2">
        <v>1</v>
      </c>
      <c r="H306" s="2">
        <v>1</v>
      </c>
      <c r="I306" s="2">
        <v>1</v>
      </c>
      <c r="J306" s="2">
        <v>1</v>
      </c>
      <c r="K306" s="2">
        <v>1</v>
      </c>
      <c r="L306" s="2">
        <v>1</v>
      </c>
      <c r="M306" s="2">
        <v>1</v>
      </c>
      <c r="N306" s="2">
        <v>1</v>
      </c>
      <c r="O306" s="2">
        <v>0</v>
      </c>
      <c r="P306" s="2">
        <v>1</v>
      </c>
      <c r="Q306" s="2">
        <v>1</v>
      </c>
      <c r="R306" s="2">
        <v>1</v>
      </c>
      <c r="S306" s="2">
        <v>1</v>
      </c>
      <c r="T306" s="2">
        <v>1</v>
      </c>
      <c r="U306" s="2">
        <v>1</v>
      </c>
      <c r="V306" s="2">
        <v>1</v>
      </c>
      <c r="W306" s="2">
        <v>0</v>
      </c>
      <c r="X306" s="2">
        <v>0</v>
      </c>
      <c r="Y306" s="2">
        <v>0</v>
      </c>
      <c r="Z306" s="2">
        <v>0</v>
      </c>
      <c r="AA306" s="1"/>
    </row>
    <row r="307" spans="1:27" x14ac:dyDescent="0.2">
      <c r="A307" s="6" t="s">
        <v>26</v>
      </c>
      <c r="B307" s="7">
        <v>1</v>
      </c>
      <c r="C307" s="7">
        <v>0</v>
      </c>
      <c r="D307" s="7">
        <v>1</v>
      </c>
      <c r="E307" s="7">
        <v>1</v>
      </c>
      <c r="F307" s="7">
        <v>0</v>
      </c>
      <c r="G307" s="7">
        <v>1</v>
      </c>
      <c r="H307" s="7">
        <v>1</v>
      </c>
      <c r="I307" s="7">
        <v>1</v>
      </c>
      <c r="J307" s="7">
        <v>1</v>
      </c>
      <c r="K307" s="7">
        <v>1</v>
      </c>
      <c r="L307" s="7">
        <v>1</v>
      </c>
      <c r="M307" s="7">
        <v>0</v>
      </c>
      <c r="N307" s="7">
        <v>1</v>
      </c>
      <c r="O307" s="7">
        <v>0</v>
      </c>
      <c r="P307" s="7">
        <v>0</v>
      </c>
      <c r="Q307" s="7">
        <v>1</v>
      </c>
      <c r="R307" s="7">
        <v>0</v>
      </c>
      <c r="S307" s="7">
        <v>0</v>
      </c>
      <c r="T307" s="7">
        <v>1</v>
      </c>
      <c r="U307" s="7">
        <v>1</v>
      </c>
      <c r="V307" s="7">
        <v>1</v>
      </c>
      <c r="W307" s="7">
        <v>0</v>
      </c>
      <c r="X307" s="7">
        <v>0</v>
      </c>
      <c r="Y307" s="7">
        <v>0</v>
      </c>
      <c r="Z307" s="8">
        <v>0</v>
      </c>
      <c r="AA307" s="9"/>
    </row>
    <row r="308" spans="1:27" x14ac:dyDescent="0.2">
      <c r="A308" s="10" t="s">
        <v>27</v>
      </c>
      <c r="B308" s="11">
        <v>9.0952483672429363E-2</v>
      </c>
      <c r="C308" s="11">
        <v>1.4653438734419488E-2</v>
      </c>
      <c r="D308" s="11">
        <v>-7.4041456774342818E-2</v>
      </c>
      <c r="E308" s="11">
        <v>9.5968496766196232E-2</v>
      </c>
      <c r="F308" s="11">
        <v>0.12223853199763424</v>
      </c>
      <c r="G308" s="11">
        <v>8.2215340032046669E-2</v>
      </c>
      <c r="H308" s="11">
        <v>2.0889267021773072E-3</v>
      </c>
      <c r="I308" s="11">
        <v>-6.0648374017933993E-2</v>
      </c>
      <c r="J308" s="11">
        <v>0.22967969421138812</v>
      </c>
      <c r="K308" s="11">
        <v>4.4991996929014011E-2</v>
      </c>
      <c r="L308" s="11">
        <v>4.177098032075488E-2</v>
      </c>
      <c r="M308" s="11">
        <v>0.16009122451366453</v>
      </c>
      <c r="N308" s="11">
        <v>8.1692279489895325E-2</v>
      </c>
      <c r="O308" s="11">
        <v>-9.3727885582331028E-2</v>
      </c>
      <c r="P308" s="11">
        <v>-6.4585647422934489E-2</v>
      </c>
      <c r="Q308" s="11">
        <v>-3.8940911444314552E-2</v>
      </c>
      <c r="R308" s="11">
        <v>-9.0397752960986066E-2</v>
      </c>
      <c r="S308" s="11">
        <v>-2.2770373140309497E-3</v>
      </c>
      <c r="T308" s="11">
        <v>0.10006340423079152</v>
      </c>
      <c r="U308" s="11">
        <v>-4.4670067714813744E-3</v>
      </c>
      <c r="V308" s="11">
        <v>-1.2925612299171441E-2</v>
      </c>
      <c r="W308" s="11">
        <v>0</v>
      </c>
      <c r="X308" s="11">
        <v>0</v>
      </c>
      <c r="Y308" s="11">
        <v>0</v>
      </c>
      <c r="Z308" s="12">
        <v>0</v>
      </c>
      <c r="AA308" s="13"/>
    </row>
    <row r="309" spans="1:27" x14ac:dyDescent="0.2">
      <c r="A309" s="10" t="str">
        <f>'[1]Dashboard (Model)'!$C$1</f>
        <v>Conditional REER</v>
      </c>
      <c r="B309" s="11">
        <f>B308*IF(OR($A309="REER",SIGN((2*B307-1)*B308)=-1),1*NOT(AND($A309="Conditional REER",B308&gt;0)),0)</f>
        <v>0</v>
      </c>
      <c r="C309" s="11">
        <f t="shared" ref="C309:Z309" si="38">C308*IF(OR($A309="REER",SIGN((2*C307-1)*C308)=-1),1*NOT(AND($A309="Conditional REER",C308&gt;0)),0)</f>
        <v>0</v>
      </c>
      <c r="D309" s="11">
        <f t="shared" si="38"/>
        <v>-7.4041456774342818E-2</v>
      </c>
      <c r="E309" s="11">
        <f t="shared" si="38"/>
        <v>0</v>
      </c>
      <c r="F309" s="11">
        <f t="shared" si="38"/>
        <v>0</v>
      </c>
      <c r="G309" s="11">
        <f t="shared" si="38"/>
        <v>0</v>
      </c>
      <c r="H309" s="11">
        <f t="shared" si="38"/>
        <v>0</v>
      </c>
      <c r="I309" s="11">
        <f t="shared" si="38"/>
        <v>-6.0648374017933993E-2</v>
      </c>
      <c r="J309" s="11">
        <f t="shared" si="38"/>
        <v>0</v>
      </c>
      <c r="K309" s="11">
        <f t="shared" si="38"/>
        <v>0</v>
      </c>
      <c r="L309" s="11">
        <f t="shared" si="38"/>
        <v>0</v>
      </c>
      <c r="M309" s="11">
        <f t="shared" si="38"/>
        <v>0</v>
      </c>
      <c r="N309" s="11">
        <f t="shared" si="38"/>
        <v>0</v>
      </c>
      <c r="O309" s="11">
        <f t="shared" si="38"/>
        <v>0</v>
      </c>
      <c r="P309" s="11">
        <f t="shared" si="38"/>
        <v>0</v>
      </c>
      <c r="Q309" s="11">
        <f t="shared" si="38"/>
        <v>-3.8940911444314552E-2</v>
      </c>
      <c r="R309" s="11">
        <f t="shared" si="38"/>
        <v>0</v>
      </c>
      <c r="S309" s="11">
        <f t="shared" si="38"/>
        <v>0</v>
      </c>
      <c r="T309" s="11">
        <f t="shared" si="38"/>
        <v>0</v>
      </c>
      <c r="U309" s="11">
        <f t="shared" si="38"/>
        <v>-4.4670067714813744E-3</v>
      </c>
      <c r="V309" s="11">
        <f t="shared" si="38"/>
        <v>-1.2925612299171441E-2</v>
      </c>
      <c r="W309" s="11">
        <f t="shared" si="38"/>
        <v>0</v>
      </c>
      <c r="X309" s="11">
        <f t="shared" si="38"/>
        <v>0</v>
      </c>
      <c r="Y309" s="11">
        <f t="shared" si="38"/>
        <v>0</v>
      </c>
      <c r="Z309" s="12">
        <f t="shared" si="38"/>
        <v>0</v>
      </c>
      <c r="AA309" s="14">
        <f t="array" ref="AA309">IFERROR(1/(1/_xlfn.STDEV.P(IF($B306:$Z306=1,$B309:$Z309))),1)</f>
        <v>2.1259452663402567E-2</v>
      </c>
    </row>
    <row r="310" spans="1:27" x14ac:dyDescent="0.2">
      <c r="A310" s="10" t="s">
        <v>28</v>
      </c>
      <c r="B310" s="11">
        <v>-7.3673399663350169E-4</v>
      </c>
      <c r="C310" s="11">
        <v>0</v>
      </c>
      <c r="D310" s="11">
        <v>-9.2967995461380661E-4</v>
      </c>
      <c r="E310" s="11">
        <v>6.9844189254471487E-3</v>
      </c>
      <c r="F310" s="11">
        <v>1.7898446965524836E-2</v>
      </c>
      <c r="G310" s="11">
        <v>4.2292358616645147E-2</v>
      </c>
      <c r="H310" s="11">
        <v>-4.0937002501705696E-3</v>
      </c>
      <c r="I310" s="11">
        <v>-1.228419736282851E-2</v>
      </c>
      <c r="J310" s="11">
        <v>1.3643923610400491E-3</v>
      </c>
      <c r="K310" s="11">
        <v>9.3635217118929037E-3</v>
      </c>
      <c r="L310" s="11">
        <v>-1.9788069772733951E-3</v>
      </c>
      <c r="M310" s="11">
        <v>1.3224341507720254E-2</v>
      </c>
      <c r="N310" s="11">
        <v>3.658240519337132E-3</v>
      </c>
      <c r="O310" s="11">
        <v>0</v>
      </c>
      <c r="P310" s="11">
        <v>-1.2337423600504353E-3</v>
      </c>
      <c r="Q310" s="11">
        <v>1.6147817117897227E-3</v>
      </c>
      <c r="R310" s="11">
        <v>9.701053225710448E-3</v>
      </c>
      <c r="S310" s="11">
        <v>-8.7805409164429487E-5</v>
      </c>
      <c r="T310" s="11">
        <v>1.2639570854434986E-2</v>
      </c>
      <c r="U310" s="11">
        <v>2.1781253977907596E-2</v>
      </c>
      <c r="V310" s="11">
        <v>1.6846723491501365E-2</v>
      </c>
      <c r="W310" s="11">
        <v>0</v>
      </c>
      <c r="X310" s="11">
        <v>0</v>
      </c>
      <c r="Y310" s="11">
        <v>0</v>
      </c>
      <c r="Z310" s="12">
        <v>0</v>
      </c>
      <c r="AA310" s="14">
        <f t="array" ref="AA310">IFERROR(1/(1/_xlfn.STDEV.P(IF($B306:$Z306=1,$B310:$Z310))),1)</f>
        <v>1.1618250865179392E-2</v>
      </c>
    </row>
    <row r="311" spans="1:27" x14ac:dyDescent="0.2">
      <c r="A311" s="10" t="s">
        <v>29</v>
      </c>
      <c r="B311" s="11">
        <v>1.0597595353552967E-4</v>
      </c>
      <c r="C311" s="11">
        <v>5.227269665420358E-5</v>
      </c>
      <c r="D311" s="11">
        <v>-6.926708106441168E-5</v>
      </c>
      <c r="E311" s="11">
        <v>1.8544715610171273E-4</v>
      </c>
      <c r="F311" s="11">
        <v>2.3698022484780479E-5</v>
      </c>
      <c r="G311" s="11">
        <v>1.0133750748010682E-4</v>
      </c>
      <c r="H311" s="11">
        <v>4.6828469282771893E-6</v>
      </c>
      <c r="I311" s="11">
        <v>-7.890164210647267E-5</v>
      </c>
      <c r="J311" s="11">
        <v>1.5484890390087761E-4</v>
      </c>
      <c r="K311" s="11">
        <v>2.9325967144053531E-5</v>
      </c>
      <c r="L311" s="11">
        <v>-1.5491059674028259E-6</v>
      </c>
      <c r="M311" s="11">
        <v>1.4303395948826891E-5</v>
      </c>
      <c r="N311" s="11">
        <v>1.2463046933902039E-5</v>
      </c>
      <c r="O311" s="11">
        <v>7.1135790205527751E-4</v>
      </c>
      <c r="P311" s="11">
        <v>8.568460006925053E-5</v>
      </c>
      <c r="Q311" s="11">
        <v>-7.7283391632189852E-5</v>
      </c>
      <c r="R311" s="11">
        <v>1.0467005086704981E-3</v>
      </c>
      <c r="S311" s="11">
        <v>4.5816208486007846E-5</v>
      </c>
      <c r="T311" s="11">
        <v>-3.8322710400408147E-5</v>
      </c>
      <c r="U311" s="11">
        <v>-1.4149261283420483E-4</v>
      </c>
      <c r="V311" s="11">
        <v>-5.4729560401231561E-5</v>
      </c>
      <c r="W311" s="11">
        <v>0</v>
      </c>
      <c r="X311" s="11">
        <v>0</v>
      </c>
      <c r="Y311" s="11">
        <v>0</v>
      </c>
      <c r="Z311" s="12">
        <v>0</v>
      </c>
      <c r="AA311" s="14">
        <f t="array" ref="AA311">IFERROR(1/(1/_xlfn.STDEV.P(IF($B306:$Z306=1,$B311:$Z311))),1)</f>
        <v>2.3798833222356825E-4</v>
      </c>
    </row>
    <row r="312" spans="1:27" x14ac:dyDescent="0.2">
      <c r="A312" s="10" t="s">
        <v>30</v>
      </c>
      <c r="B312" s="11">
        <v>2.5859908835657475E-2</v>
      </c>
      <c r="C312" s="11">
        <v>1.1995620055187395E-2</v>
      </c>
      <c r="D312" s="11">
        <v>1.3089343845411161E-2</v>
      </c>
      <c r="E312" s="11">
        <v>9.5233517885975338E-3</v>
      </c>
      <c r="F312" s="11">
        <v>-2.4947732704685865E-2</v>
      </c>
      <c r="G312" s="11">
        <v>1.4252291376055215E-2</v>
      </c>
      <c r="H312" s="11">
        <v>9.0927337146669007E-3</v>
      </c>
      <c r="I312" s="11">
        <v>-6.0076275966389758E-3</v>
      </c>
      <c r="J312" s="11">
        <v>4.5245955806854754E-2</v>
      </c>
      <c r="K312" s="11">
        <v>1.1347061140041026E-2</v>
      </c>
      <c r="L312" s="11">
        <v>-4.0076135714448569E-3</v>
      </c>
      <c r="M312" s="11">
        <v>-2.2090021293765472E-2</v>
      </c>
      <c r="N312" s="11">
        <v>-2.6898826180995594E-2</v>
      </c>
      <c r="O312" s="11">
        <v>0.12027562877682274</v>
      </c>
      <c r="P312" s="11">
        <v>9.8369141654763848E-3</v>
      </c>
      <c r="Q312" s="11">
        <v>1.9823830939257991E-2</v>
      </c>
      <c r="R312" s="11">
        <v>-0.14565213898470164</v>
      </c>
      <c r="S312" s="11">
        <v>-6.1769579959904952E-3</v>
      </c>
      <c r="T312" s="11">
        <v>-1.6627284001434761E-2</v>
      </c>
      <c r="U312" s="11">
        <v>-5.1373817214706241E-2</v>
      </c>
      <c r="V312" s="11">
        <v>-1.7213431032783832E-2</v>
      </c>
      <c r="W312" s="11">
        <v>0</v>
      </c>
      <c r="X312" s="11">
        <v>0</v>
      </c>
      <c r="Y312" s="11">
        <v>0</v>
      </c>
      <c r="Z312" s="12">
        <v>0</v>
      </c>
      <c r="AA312" s="14">
        <f t="array" ref="AA312">IFERROR(1/(1/_xlfn.STDEV.P(IF($B306:$Z306=1,$B312:$Z312))),1)</f>
        <v>3.8234793334819765E-2</v>
      </c>
    </row>
    <row r="313" spans="1:27" x14ac:dyDescent="0.2">
      <c r="A313" s="15" t="s">
        <v>31</v>
      </c>
      <c r="B313" s="16">
        <v>12.815</v>
      </c>
      <c r="C313" s="16">
        <v>15.73</v>
      </c>
      <c r="D313" s="16">
        <v>4.9749999999999996</v>
      </c>
      <c r="E313" s="16">
        <v>16.53</v>
      </c>
      <c r="F313" s="16">
        <v>8.8650000000000002</v>
      </c>
      <c r="G313" s="16">
        <v>11.48</v>
      </c>
      <c r="H313" s="16">
        <v>6.81</v>
      </c>
      <c r="I313" s="16">
        <v>6.42</v>
      </c>
      <c r="J313" s="16">
        <v>11.108000000000001</v>
      </c>
      <c r="K313" s="16">
        <v>3.2</v>
      </c>
      <c r="L313" s="16">
        <v>6.31</v>
      </c>
      <c r="M313" s="16">
        <v>10.585000000000001</v>
      </c>
      <c r="N313" s="16">
        <v>6.585</v>
      </c>
      <c r="O313" s="16">
        <v>28.45</v>
      </c>
      <c r="P313" s="16">
        <v>14.845000000000001</v>
      </c>
      <c r="Q313" s="16">
        <v>9.6950000000000003</v>
      </c>
      <c r="R313" s="16">
        <v>13.815</v>
      </c>
      <c r="S313" s="16">
        <v>3.12</v>
      </c>
      <c r="T313" s="16">
        <v>4.57</v>
      </c>
      <c r="U313" s="16">
        <v>7.23</v>
      </c>
      <c r="V313" s="16">
        <v>9.375</v>
      </c>
      <c r="W313" s="16">
        <v>0</v>
      </c>
      <c r="X313" s="16">
        <v>0</v>
      </c>
      <c r="Y313" s="16">
        <v>0</v>
      </c>
      <c r="Z313" s="17">
        <v>0</v>
      </c>
      <c r="AA313" s="18">
        <f>AVERAGEIF($B306:$Z306,1,$B313:$Z313)</f>
        <v>9.2031500000000008</v>
      </c>
    </row>
    <row r="314" spans="1:27" x14ac:dyDescent="0.2">
      <c r="A314" s="5">
        <v>45299</v>
      </c>
      <c r="B314" s="2">
        <v>1</v>
      </c>
      <c r="C314" s="3">
        <v>1</v>
      </c>
      <c r="D314" s="2">
        <v>1</v>
      </c>
      <c r="E314" s="2">
        <v>1</v>
      </c>
      <c r="F314" s="2">
        <v>1</v>
      </c>
      <c r="G314" s="2">
        <v>1</v>
      </c>
      <c r="H314" s="2">
        <v>1</v>
      </c>
      <c r="I314" s="2">
        <v>1</v>
      </c>
      <c r="J314" s="2">
        <v>1</v>
      </c>
      <c r="K314" s="2">
        <v>1</v>
      </c>
      <c r="L314" s="2">
        <v>1</v>
      </c>
      <c r="M314" s="2">
        <v>1</v>
      </c>
      <c r="N314" s="2">
        <v>1</v>
      </c>
      <c r="O314" s="2">
        <v>0</v>
      </c>
      <c r="P314" s="2">
        <v>1</v>
      </c>
      <c r="Q314" s="2">
        <v>1</v>
      </c>
      <c r="R314" s="2">
        <v>1</v>
      </c>
      <c r="S314" s="2">
        <v>1</v>
      </c>
      <c r="T314" s="2">
        <v>1</v>
      </c>
      <c r="U314" s="2">
        <v>1</v>
      </c>
      <c r="V314" s="2">
        <v>1</v>
      </c>
      <c r="W314" s="2">
        <v>0</v>
      </c>
      <c r="X314" s="2">
        <v>0</v>
      </c>
      <c r="Y314" s="2">
        <v>0</v>
      </c>
      <c r="Z314" s="2">
        <v>0</v>
      </c>
      <c r="AA314" s="1"/>
    </row>
    <row r="315" spans="1:27" x14ac:dyDescent="0.2">
      <c r="A315" s="6" t="s">
        <v>26</v>
      </c>
      <c r="B315" s="7">
        <v>0</v>
      </c>
      <c r="C315" s="7">
        <v>0</v>
      </c>
      <c r="D315" s="7">
        <v>0</v>
      </c>
      <c r="E315" s="7">
        <v>1</v>
      </c>
      <c r="F315" s="7">
        <v>0</v>
      </c>
      <c r="G315" s="7">
        <v>1</v>
      </c>
      <c r="H315" s="7">
        <v>1</v>
      </c>
      <c r="I315" s="7">
        <v>1</v>
      </c>
      <c r="J315" s="7">
        <v>1</v>
      </c>
      <c r="K315" s="7">
        <v>1</v>
      </c>
      <c r="L315" s="7">
        <v>1</v>
      </c>
      <c r="M315" s="7">
        <v>0</v>
      </c>
      <c r="N315" s="7">
        <v>0</v>
      </c>
      <c r="O315" s="7">
        <v>0</v>
      </c>
      <c r="P315" s="7">
        <v>0</v>
      </c>
      <c r="Q315" s="7">
        <v>1</v>
      </c>
      <c r="R315" s="7">
        <v>0</v>
      </c>
      <c r="S315" s="7">
        <v>1</v>
      </c>
      <c r="T315" s="7">
        <v>1</v>
      </c>
      <c r="U315" s="7">
        <v>1</v>
      </c>
      <c r="V315" s="7">
        <v>0</v>
      </c>
      <c r="W315" s="7">
        <v>0</v>
      </c>
      <c r="X315" s="7">
        <v>0</v>
      </c>
      <c r="Y315" s="7">
        <v>0</v>
      </c>
      <c r="Z315" s="8">
        <v>0</v>
      </c>
      <c r="AA315" s="9"/>
    </row>
    <row r="316" spans="1:27" x14ac:dyDescent="0.2">
      <c r="A316" s="10" t="s">
        <v>27</v>
      </c>
      <c r="B316" s="11">
        <v>9.0952483672429363E-2</v>
      </c>
      <c r="C316" s="11">
        <v>1.4653438734419488E-2</v>
      </c>
      <c r="D316" s="11">
        <v>-7.4041456774342818E-2</v>
      </c>
      <c r="E316" s="11">
        <v>9.5968496766196232E-2</v>
      </c>
      <c r="F316" s="11">
        <v>0.12223853199763424</v>
      </c>
      <c r="G316" s="11">
        <v>8.2215340032046669E-2</v>
      </c>
      <c r="H316" s="11">
        <v>2.0889267021773072E-3</v>
      </c>
      <c r="I316" s="11">
        <v>-6.0648374017933993E-2</v>
      </c>
      <c r="J316" s="11">
        <v>0.22967969421138812</v>
      </c>
      <c r="K316" s="11">
        <v>4.4991996929014011E-2</v>
      </c>
      <c r="L316" s="11">
        <v>4.177098032075488E-2</v>
      </c>
      <c r="M316" s="11">
        <v>0.16009122451366453</v>
      </c>
      <c r="N316" s="11">
        <v>8.1692279489895325E-2</v>
      </c>
      <c r="O316" s="11">
        <v>-9.3727885582331028E-2</v>
      </c>
      <c r="P316" s="11">
        <v>-6.4585647422934489E-2</v>
      </c>
      <c r="Q316" s="11">
        <v>-3.8940911444314552E-2</v>
      </c>
      <c r="R316" s="11">
        <v>-9.0397752960986066E-2</v>
      </c>
      <c r="S316" s="11">
        <v>-2.2770373140309497E-3</v>
      </c>
      <c r="T316" s="11">
        <v>0.10006340423079152</v>
      </c>
      <c r="U316" s="11">
        <v>-4.4670067714813744E-3</v>
      </c>
      <c r="V316" s="11">
        <v>-1.2925612299171441E-2</v>
      </c>
      <c r="W316" s="11">
        <v>0</v>
      </c>
      <c r="X316" s="11">
        <v>0</v>
      </c>
      <c r="Y316" s="11">
        <v>0</v>
      </c>
      <c r="Z316" s="12">
        <v>0</v>
      </c>
      <c r="AA316" s="13"/>
    </row>
    <row r="317" spans="1:27" x14ac:dyDescent="0.2">
      <c r="A317" s="10" t="str">
        <f>'[1]Dashboard (Model)'!$C$1</f>
        <v>Conditional REER</v>
      </c>
      <c r="B317" s="11">
        <f>B316*IF(OR($A317="REER",SIGN((2*B315-1)*B316)=-1),1*NOT(AND($A317="Conditional REER",B316&gt;0)),0)</f>
        <v>0</v>
      </c>
      <c r="C317" s="11">
        <f t="shared" ref="C317:Z317" si="39">C316*IF(OR($A317="REER",SIGN((2*C315-1)*C316)=-1),1*NOT(AND($A317="Conditional REER",C316&gt;0)),0)</f>
        <v>0</v>
      </c>
      <c r="D317" s="11">
        <f t="shared" si="39"/>
        <v>0</v>
      </c>
      <c r="E317" s="11">
        <f t="shared" si="39"/>
        <v>0</v>
      </c>
      <c r="F317" s="11">
        <f t="shared" si="39"/>
        <v>0</v>
      </c>
      <c r="G317" s="11">
        <f t="shared" si="39"/>
        <v>0</v>
      </c>
      <c r="H317" s="11">
        <f t="shared" si="39"/>
        <v>0</v>
      </c>
      <c r="I317" s="11">
        <f t="shared" si="39"/>
        <v>-6.0648374017933993E-2</v>
      </c>
      <c r="J317" s="11">
        <f t="shared" si="39"/>
        <v>0</v>
      </c>
      <c r="K317" s="11">
        <f t="shared" si="39"/>
        <v>0</v>
      </c>
      <c r="L317" s="11">
        <f t="shared" si="39"/>
        <v>0</v>
      </c>
      <c r="M317" s="11">
        <f t="shared" si="39"/>
        <v>0</v>
      </c>
      <c r="N317" s="11">
        <f t="shared" si="39"/>
        <v>0</v>
      </c>
      <c r="O317" s="11">
        <f t="shared" si="39"/>
        <v>0</v>
      </c>
      <c r="P317" s="11">
        <f t="shared" si="39"/>
        <v>0</v>
      </c>
      <c r="Q317" s="11">
        <f t="shared" si="39"/>
        <v>-3.8940911444314552E-2</v>
      </c>
      <c r="R317" s="11">
        <f t="shared" si="39"/>
        <v>0</v>
      </c>
      <c r="S317" s="11">
        <f t="shared" si="39"/>
        <v>-2.2770373140309497E-3</v>
      </c>
      <c r="T317" s="11">
        <f t="shared" si="39"/>
        <v>0</v>
      </c>
      <c r="U317" s="11">
        <f t="shared" si="39"/>
        <v>-4.4670067714813744E-3</v>
      </c>
      <c r="V317" s="11">
        <f t="shared" si="39"/>
        <v>0</v>
      </c>
      <c r="W317" s="11">
        <f t="shared" si="39"/>
        <v>0</v>
      </c>
      <c r="X317" s="11">
        <f t="shared" si="39"/>
        <v>0</v>
      </c>
      <c r="Y317" s="11">
        <f t="shared" si="39"/>
        <v>0</v>
      </c>
      <c r="Z317" s="12">
        <f t="shared" si="39"/>
        <v>0</v>
      </c>
      <c r="AA317" s="14">
        <f t="array" ref="AA317">IFERROR(1/(1/_xlfn.STDEV.P(IF($B314:$Z314=1,$B317:$Z317))),1)</f>
        <v>1.525519592618114E-2</v>
      </c>
    </row>
    <row r="318" spans="1:27" x14ac:dyDescent="0.2">
      <c r="A318" s="10" t="s">
        <v>28</v>
      </c>
      <c r="B318" s="11">
        <v>-7.3673399663350169E-4</v>
      </c>
      <c r="C318" s="11">
        <v>0</v>
      </c>
      <c r="D318" s="11">
        <v>-9.2967995461380661E-4</v>
      </c>
      <c r="E318" s="11">
        <v>6.9844189254471487E-3</v>
      </c>
      <c r="F318" s="11">
        <v>1.7898446965524836E-2</v>
      </c>
      <c r="G318" s="11">
        <v>4.2292358616645147E-2</v>
      </c>
      <c r="H318" s="11">
        <v>-4.0937002501705696E-3</v>
      </c>
      <c r="I318" s="11">
        <v>-1.228419736282851E-2</v>
      </c>
      <c r="J318" s="11">
        <v>1.3643923610400491E-3</v>
      </c>
      <c r="K318" s="11">
        <v>9.3635217118929037E-3</v>
      </c>
      <c r="L318" s="11">
        <v>-1.9788069772733951E-3</v>
      </c>
      <c r="M318" s="11">
        <v>1.3224341507720254E-2</v>
      </c>
      <c r="N318" s="11">
        <v>3.658240519337132E-3</v>
      </c>
      <c r="O318" s="11">
        <v>0</v>
      </c>
      <c r="P318" s="11">
        <v>-1.2337423600504353E-3</v>
      </c>
      <c r="Q318" s="11">
        <v>1.6147817117897227E-3</v>
      </c>
      <c r="R318" s="11">
        <v>9.701053225710448E-3</v>
      </c>
      <c r="S318" s="11">
        <v>-8.7805409164429487E-5</v>
      </c>
      <c r="T318" s="11">
        <v>1.2639570854434986E-2</v>
      </c>
      <c r="U318" s="11">
        <v>2.1781253977907596E-2</v>
      </c>
      <c r="V318" s="11">
        <v>1.6846723491501365E-2</v>
      </c>
      <c r="W318" s="11">
        <v>0</v>
      </c>
      <c r="X318" s="11">
        <v>0</v>
      </c>
      <c r="Y318" s="11">
        <v>0</v>
      </c>
      <c r="Z318" s="12">
        <v>0</v>
      </c>
      <c r="AA318" s="14">
        <f t="array" ref="AA318">IFERROR(1/(1/_xlfn.STDEV.P(IF($B314:$Z314=1,$B318:$Z318))),1)</f>
        <v>1.1618250865179392E-2</v>
      </c>
    </row>
    <row r="319" spans="1:27" x14ac:dyDescent="0.2">
      <c r="A319" s="10" t="s">
        <v>29</v>
      </c>
      <c r="B319" s="11">
        <v>1.0509616749352419E-4</v>
      </c>
      <c r="C319" s="11">
        <v>5.227269665420358E-5</v>
      </c>
      <c r="D319" s="11">
        <v>-6.926708106441168E-5</v>
      </c>
      <c r="E319" s="11">
        <v>1.8544715610171273E-4</v>
      </c>
      <c r="F319" s="11">
        <v>2.3698022484780479E-5</v>
      </c>
      <c r="G319" s="11">
        <v>1.0133750748010682E-4</v>
      </c>
      <c r="H319" s="11">
        <v>4.6828469282771893E-6</v>
      </c>
      <c r="I319" s="11">
        <v>-7.890164210647267E-5</v>
      </c>
      <c r="J319" s="11">
        <v>1.5484890390087761E-4</v>
      </c>
      <c r="K319" s="11">
        <v>2.9325967144053531E-5</v>
      </c>
      <c r="L319" s="11">
        <v>-1.5491059674028259E-6</v>
      </c>
      <c r="M319" s="11">
        <v>1.4303395948826891E-5</v>
      </c>
      <c r="N319" s="11">
        <v>1.2463046933902039E-5</v>
      </c>
      <c r="O319" s="11">
        <v>7.1135790205527751E-4</v>
      </c>
      <c r="P319" s="11">
        <v>8.568460006925053E-5</v>
      </c>
      <c r="Q319" s="11">
        <v>-7.7283391632189852E-5</v>
      </c>
      <c r="R319" s="11">
        <v>1.0467005086704981E-3</v>
      </c>
      <c r="S319" s="11">
        <v>4.5816208486007846E-5</v>
      </c>
      <c r="T319" s="11">
        <v>-3.8322710400408147E-5</v>
      </c>
      <c r="U319" s="11">
        <v>-1.4389108866158024E-4</v>
      </c>
      <c r="V319" s="11">
        <v>-5.4729560401231561E-5</v>
      </c>
      <c r="W319" s="11">
        <v>0</v>
      </c>
      <c r="X319" s="11">
        <v>0</v>
      </c>
      <c r="Y319" s="11">
        <v>0</v>
      </c>
      <c r="Z319" s="12">
        <v>0</v>
      </c>
      <c r="AA319" s="14">
        <f t="array" ref="AA319">IFERROR(1/(1/_xlfn.STDEV.P(IF($B314:$Z314=1,$B319:$Z319))),1)</f>
        <v>2.3808889765627338E-4</v>
      </c>
    </row>
    <row r="320" spans="1:27" x14ac:dyDescent="0.2">
      <c r="A320" s="10" t="s">
        <v>30</v>
      </c>
      <c r="B320" s="11">
        <v>2.6357064996292978E-2</v>
      </c>
      <c r="C320" s="11">
        <v>1.2135584988887782E-2</v>
      </c>
      <c r="D320" s="11">
        <v>1.1873943332741499E-2</v>
      </c>
      <c r="E320" s="11">
        <v>9.8062511890346649E-3</v>
      </c>
      <c r="F320" s="11">
        <v>-2.4963749553790771E-2</v>
      </c>
      <c r="G320" s="11">
        <v>1.3502522531337657E-2</v>
      </c>
      <c r="H320" s="11">
        <v>9.6372644698052845E-3</v>
      </c>
      <c r="I320" s="11">
        <v>-1.6767192945055243E-3</v>
      </c>
      <c r="J320" s="11">
        <v>4.4866756966927657E-2</v>
      </c>
      <c r="K320" s="11">
        <v>1.080394145801078E-2</v>
      </c>
      <c r="L320" s="11">
        <v>-2.3449818466938499E-3</v>
      </c>
      <c r="M320" s="11">
        <v>-2.2716918488667526E-2</v>
      </c>
      <c r="N320" s="11">
        <v>-2.7191221843172686E-2</v>
      </c>
      <c r="O320" s="11">
        <v>0.11420477682149954</v>
      </c>
      <c r="P320" s="11">
        <v>1.0233544092230762E-2</v>
      </c>
      <c r="Q320" s="11">
        <v>1.9711134352301096E-2</v>
      </c>
      <c r="R320" s="11">
        <v>-0.14586640246510385</v>
      </c>
      <c r="S320" s="11">
        <v>-6.4442893476239771E-3</v>
      </c>
      <c r="T320" s="11">
        <v>-1.6314361951119905E-2</v>
      </c>
      <c r="U320" s="11">
        <v>-4.7627738795662511E-2</v>
      </c>
      <c r="V320" s="11">
        <v>-1.6123798650260923E-2</v>
      </c>
      <c r="W320" s="11">
        <v>0</v>
      </c>
      <c r="X320" s="11">
        <v>0</v>
      </c>
      <c r="Y320" s="11">
        <v>0</v>
      </c>
      <c r="Z320" s="12">
        <v>0</v>
      </c>
      <c r="AA320" s="14">
        <f t="array" ref="AA320">IFERROR(1/(1/_xlfn.STDEV.P(IF($B314:$Z314=1,$B320:$Z320))),1)</f>
        <v>3.8055386608259814E-2</v>
      </c>
    </row>
    <row r="321" spans="1:27" x14ac:dyDescent="0.2">
      <c r="A321" s="15" t="s">
        <v>31</v>
      </c>
      <c r="B321" s="16">
        <v>12.516999999999999</v>
      </c>
      <c r="C321" s="16">
        <v>15.72</v>
      </c>
      <c r="D321" s="16">
        <v>4.8825000000000003</v>
      </c>
      <c r="E321" s="16">
        <v>16.512499999999999</v>
      </c>
      <c r="F321" s="16">
        <v>8.6649999999999991</v>
      </c>
      <c r="G321" s="16">
        <v>11.1275</v>
      </c>
      <c r="H321" s="16">
        <v>6.875</v>
      </c>
      <c r="I321" s="16">
        <v>6.38</v>
      </c>
      <c r="J321" s="16">
        <v>11.028</v>
      </c>
      <c r="K321" s="16">
        <v>3.2</v>
      </c>
      <c r="L321" s="16">
        <v>6.2750000000000004</v>
      </c>
      <c r="M321" s="16">
        <v>10.425000000000001</v>
      </c>
      <c r="N321" s="16">
        <v>6.5724999999999998</v>
      </c>
      <c r="O321" s="16">
        <v>28.547499999999999</v>
      </c>
      <c r="P321" s="16">
        <v>14.6</v>
      </c>
      <c r="Q321" s="16">
        <v>9.61</v>
      </c>
      <c r="R321" s="16">
        <v>13.685</v>
      </c>
      <c r="S321" s="16">
        <v>3.1175000000000002</v>
      </c>
      <c r="T321" s="16">
        <v>4.58</v>
      </c>
      <c r="U321" s="16">
        <v>7.23</v>
      </c>
      <c r="V321" s="16">
        <v>9.2025000000000006</v>
      </c>
      <c r="W321" s="16">
        <v>0</v>
      </c>
      <c r="X321" s="16">
        <v>0</v>
      </c>
      <c r="Y321" s="16">
        <v>0</v>
      </c>
      <c r="Z321" s="17">
        <v>0</v>
      </c>
      <c r="AA321" s="18">
        <f>AVERAGEIF($B314:$Z314,1,$B321:$Z321)</f>
        <v>9.1102500000000024</v>
      </c>
    </row>
    <row r="322" spans="1:27" x14ac:dyDescent="0.2">
      <c r="A322" s="5">
        <v>45300</v>
      </c>
      <c r="B322" s="2">
        <v>1</v>
      </c>
      <c r="C322" s="3">
        <v>1</v>
      </c>
      <c r="D322" s="2">
        <v>1</v>
      </c>
      <c r="E322" s="2">
        <v>1</v>
      </c>
      <c r="F322" s="2">
        <v>1</v>
      </c>
      <c r="G322" s="2">
        <v>1</v>
      </c>
      <c r="H322" s="2">
        <v>1</v>
      </c>
      <c r="I322" s="2">
        <v>1</v>
      </c>
      <c r="J322" s="2">
        <v>1</v>
      </c>
      <c r="K322" s="2">
        <v>1</v>
      </c>
      <c r="L322" s="2">
        <v>1</v>
      </c>
      <c r="M322" s="2">
        <v>1</v>
      </c>
      <c r="N322" s="2">
        <v>1</v>
      </c>
      <c r="O322" s="2">
        <v>0</v>
      </c>
      <c r="P322" s="2">
        <v>1</v>
      </c>
      <c r="Q322" s="2">
        <v>1</v>
      </c>
      <c r="R322" s="2">
        <v>1</v>
      </c>
      <c r="S322" s="2">
        <v>1</v>
      </c>
      <c r="T322" s="2">
        <v>1</v>
      </c>
      <c r="U322" s="2">
        <v>1</v>
      </c>
      <c r="V322" s="2">
        <v>1</v>
      </c>
      <c r="W322" s="2">
        <v>0</v>
      </c>
      <c r="X322" s="2">
        <v>0</v>
      </c>
      <c r="Y322" s="2">
        <v>0</v>
      </c>
      <c r="Z322" s="2">
        <v>0</v>
      </c>
      <c r="AA322" s="1"/>
    </row>
    <row r="323" spans="1:27" x14ac:dyDescent="0.2">
      <c r="A323" s="6" t="s">
        <v>26</v>
      </c>
      <c r="B323" s="7">
        <v>1</v>
      </c>
      <c r="C323" s="7">
        <v>0</v>
      </c>
      <c r="D323" s="7">
        <v>0</v>
      </c>
      <c r="E323" s="7">
        <v>1</v>
      </c>
      <c r="F323" s="7">
        <v>0</v>
      </c>
      <c r="G323" s="7">
        <v>1</v>
      </c>
      <c r="H323" s="7">
        <v>1</v>
      </c>
      <c r="I323" s="7">
        <v>1</v>
      </c>
      <c r="J323" s="7">
        <v>1</v>
      </c>
      <c r="K323" s="7">
        <v>1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1</v>
      </c>
      <c r="R323" s="7">
        <v>0</v>
      </c>
      <c r="S323" s="7">
        <v>1</v>
      </c>
      <c r="T323" s="7">
        <v>0</v>
      </c>
      <c r="U323" s="7">
        <v>1</v>
      </c>
      <c r="V323" s="7">
        <v>0</v>
      </c>
      <c r="W323" s="7">
        <v>0</v>
      </c>
      <c r="X323" s="7">
        <v>0</v>
      </c>
      <c r="Y323" s="7">
        <v>0</v>
      </c>
      <c r="Z323" s="8">
        <v>0</v>
      </c>
      <c r="AA323" s="9"/>
    </row>
    <row r="324" spans="1:27" x14ac:dyDescent="0.2">
      <c r="A324" s="10" t="s">
        <v>27</v>
      </c>
      <c r="B324" s="11">
        <v>9.0952483672429363E-2</v>
      </c>
      <c r="C324" s="11">
        <v>1.4653438734419488E-2</v>
      </c>
      <c r="D324" s="11">
        <v>-7.4041456774342818E-2</v>
      </c>
      <c r="E324" s="11">
        <v>9.5968496766196232E-2</v>
      </c>
      <c r="F324" s="11">
        <v>0.12223853199763424</v>
      </c>
      <c r="G324" s="11">
        <v>8.2215340032046669E-2</v>
      </c>
      <c r="H324" s="11">
        <v>2.0889267021773072E-3</v>
      </c>
      <c r="I324" s="11">
        <v>-6.0648374017933993E-2</v>
      </c>
      <c r="J324" s="11">
        <v>0.22967969421138812</v>
      </c>
      <c r="K324" s="11">
        <v>4.4991996929014011E-2</v>
      </c>
      <c r="L324" s="11">
        <v>4.177098032075488E-2</v>
      </c>
      <c r="M324" s="11">
        <v>0.16009122451366453</v>
      </c>
      <c r="N324" s="11">
        <v>8.1692279489895325E-2</v>
      </c>
      <c r="O324" s="11">
        <v>-9.3727885582331028E-2</v>
      </c>
      <c r="P324" s="11">
        <v>-6.4585647422934489E-2</v>
      </c>
      <c r="Q324" s="11">
        <v>-3.8940911444314552E-2</v>
      </c>
      <c r="R324" s="11">
        <v>-9.0397752960986066E-2</v>
      </c>
      <c r="S324" s="11">
        <v>-2.2770373140309497E-3</v>
      </c>
      <c r="T324" s="11">
        <v>0.10006340423079152</v>
      </c>
      <c r="U324" s="11">
        <v>-4.4670067714813744E-3</v>
      </c>
      <c r="V324" s="11">
        <v>-1.2925612299171441E-2</v>
      </c>
      <c r="W324" s="11">
        <v>0</v>
      </c>
      <c r="X324" s="11">
        <v>0</v>
      </c>
      <c r="Y324" s="11">
        <v>0</v>
      </c>
      <c r="Z324" s="12">
        <v>0</v>
      </c>
      <c r="AA324" s="13"/>
    </row>
    <row r="325" spans="1:27" x14ac:dyDescent="0.2">
      <c r="A325" s="10" t="str">
        <f>'[1]Dashboard (Model)'!$C$1</f>
        <v>Conditional REER</v>
      </c>
      <c r="B325" s="11">
        <f>B324*IF(OR($A325="REER",SIGN((2*B323-1)*B324)=-1),1*NOT(AND($A325="Conditional REER",B324&gt;0)),0)</f>
        <v>0</v>
      </c>
      <c r="C325" s="11">
        <f t="shared" ref="C325:Z325" si="40">C324*IF(OR($A325="REER",SIGN((2*C323-1)*C324)=-1),1*NOT(AND($A325="Conditional REER",C324&gt;0)),0)</f>
        <v>0</v>
      </c>
      <c r="D325" s="11">
        <f t="shared" si="40"/>
        <v>0</v>
      </c>
      <c r="E325" s="11">
        <f t="shared" si="40"/>
        <v>0</v>
      </c>
      <c r="F325" s="11">
        <f t="shared" si="40"/>
        <v>0</v>
      </c>
      <c r="G325" s="11">
        <f t="shared" si="40"/>
        <v>0</v>
      </c>
      <c r="H325" s="11">
        <f t="shared" si="40"/>
        <v>0</v>
      </c>
      <c r="I325" s="11">
        <f t="shared" si="40"/>
        <v>-6.0648374017933993E-2</v>
      </c>
      <c r="J325" s="11">
        <f t="shared" si="40"/>
        <v>0</v>
      </c>
      <c r="K325" s="11">
        <f t="shared" si="40"/>
        <v>0</v>
      </c>
      <c r="L325" s="11">
        <f t="shared" si="40"/>
        <v>0</v>
      </c>
      <c r="M325" s="11">
        <f t="shared" si="40"/>
        <v>0</v>
      </c>
      <c r="N325" s="11">
        <f t="shared" si="40"/>
        <v>0</v>
      </c>
      <c r="O325" s="11">
        <f t="shared" si="40"/>
        <v>0</v>
      </c>
      <c r="P325" s="11">
        <f t="shared" si="40"/>
        <v>0</v>
      </c>
      <c r="Q325" s="11">
        <f t="shared" si="40"/>
        <v>-3.8940911444314552E-2</v>
      </c>
      <c r="R325" s="11">
        <f t="shared" si="40"/>
        <v>0</v>
      </c>
      <c r="S325" s="11">
        <f t="shared" si="40"/>
        <v>-2.2770373140309497E-3</v>
      </c>
      <c r="T325" s="11">
        <f t="shared" si="40"/>
        <v>0</v>
      </c>
      <c r="U325" s="11">
        <f t="shared" si="40"/>
        <v>-4.4670067714813744E-3</v>
      </c>
      <c r="V325" s="11">
        <f t="shared" si="40"/>
        <v>0</v>
      </c>
      <c r="W325" s="11">
        <f t="shared" si="40"/>
        <v>0</v>
      </c>
      <c r="X325" s="11">
        <f t="shared" si="40"/>
        <v>0</v>
      </c>
      <c r="Y325" s="11">
        <f t="shared" si="40"/>
        <v>0</v>
      </c>
      <c r="Z325" s="12">
        <f t="shared" si="40"/>
        <v>0</v>
      </c>
      <c r="AA325" s="14">
        <f t="array" ref="AA325">IFERROR(1/(1/_xlfn.STDEV.P(IF($B322:$Z322=1,$B325:$Z325))),1)</f>
        <v>1.525519592618114E-2</v>
      </c>
    </row>
    <row r="326" spans="1:27" x14ac:dyDescent="0.2">
      <c r="A326" s="10" t="s">
        <v>28</v>
      </c>
      <c r="B326" s="11">
        <v>-7.3673399663350169E-4</v>
      </c>
      <c r="C326" s="11">
        <v>0</v>
      </c>
      <c r="D326" s="11">
        <v>-9.2967995461380661E-4</v>
      </c>
      <c r="E326" s="11">
        <v>6.9844189254471487E-3</v>
      </c>
      <c r="F326" s="11">
        <v>1.7898446965524836E-2</v>
      </c>
      <c r="G326" s="11">
        <v>4.2292358616645147E-2</v>
      </c>
      <c r="H326" s="11">
        <v>-4.0937002501705696E-3</v>
      </c>
      <c r="I326" s="11">
        <v>-1.228419736282851E-2</v>
      </c>
      <c r="J326" s="11">
        <v>1.3643923610400491E-3</v>
      </c>
      <c r="K326" s="11">
        <v>9.3635217118929037E-3</v>
      </c>
      <c r="L326" s="11">
        <v>-1.9788069772733951E-3</v>
      </c>
      <c r="M326" s="11">
        <v>1.3224341507720254E-2</v>
      </c>
      <c r="N326" s="11">
        <v>3.658240519337132E-3</v>
      </c>
      <c r="O326" s="11">
        <v>0</v>
      </c>
      <c r="P326" s="11">
        <v>-1.2337423600504353E-3</v>
      </c>
      <c r="Q326" s="11">
        <v>1.6147817117897227E-3</v>
      </c>
      <c r="R326" s="11">
        <v>9.701053225710448E-3</v>
      </c>
      <c r="S326" s="11">
        <v>-8.7805409164429487E-5</v>
      </c>
      <c r="T326" s="11">
        <v>1.2639570854434986E-2</v>
      </c>
      <c r="U326" s="11">
        <v>2.1781253977907596E-2</v>
      </c>
      <c r="V326" s="11">
        <v>1.6846723491501365E-2</v>
      </c>
      <c r="W326" s="11">
        <v>0</v>
      </c>
      <c r="X326" s="11">
        <v>0</v>
      </c>
      <c r="Y326" s="11">
        <v>0</v>
      </c>
      <c r="Z326" s="12">
        <v>0</v>
      </c>
      <c r="AA326" s="14">
        <f t="array" ref="AA326">IFERROR(1/(1/_xlfn.STDEV.P(IF($B322:$Z322=1,$B326:$Z326))),1)</f>
        <v>1.1618250865179392E-2</v>
      </c>
    </row>
    <row r="327" spans="1:27" x14ac:dyDescent="0.2">
      <c r="A327" s="10" t="s">
        <v>29</v>
      </c>
      <c r="B327" s="11">
        <v>1.0412078579574899E-4</v>
      </c>
      <c r="C327" s="11">
        <v>5.227269665420358E-5</v>
      </c>
      <c r="D327" s="11">
        <v>-6.926708106441168E-5</v>
      </c>
      <c r="E327" s="11">
        <v>1.8544715610171273E-4</v>
      </c>
      <c r="F327" s="11">
        <v>2.3698022484780479E-5</v>
      </c>
      <c r="G327" s="11">
        <v>1.0133750748010682E-4</v>
      </c>
      <c r="H327" s="11">
        <v>4.6828469282771893E-6</v>
      </c>
      <c r="I327" s="11">
        <v>-7.890164210647267E-5</v>
      </c>
      <c r="J327" s="11">
        <v>1.5484890390087761E-4</v>
      </c>
      <c r="K327" s="11">
        <v>2.9325967144053531E-5</v>
      </c>
      <c r="L327" s="11">
        <v>-1.5491059674028259E-6</v>
      </c>
      <c r="M327" s="11">
        <v>1.4303395948826891E-5</v>
      </c>
      <c r="N327" s="11">
        <v>1.2463046933902039E-5</v>
      </c>
      <c r="O327" s="11">
        <v>7.1135790205527751E-4</v>
      </c>
      <c r="P327" s="11">
        <v>8.568460006925053E-5</v>
      </c>
      <c r="Q327" s="11">
        <v>-7.7283391632189852E-5</v>
      </c>
      <c r="R327" s="11">
        <v>1.0467005086704981E-3</v>
      </c>
      <c r="S327" s="11">
        <v>4.5816208486007846E-5</v>
      </c>
      <c r="T327" s="11">
        <v>-4.0053740311975382E-5</v>
      </c>
      <c r="U327" s="11">
        <v>-1.4389108866158024E-4</v>
      </c>
      <c r="V327" s="11">
        <v>-5.4729560401231561E-5</v>
      </c>
      <c r="W327" s="11">
        <v>0</v>
      </c>
      <c r="X327" s="11">
        <v>0</v>
      </c>
      <c r="Y327" s="11">
        <v>0</v>
      </c>
      <c r="Z327" s="12">
        <v>0</v>
      </c>
      <c r="AA327" s="14">
        <f t="array" ref="AA327">IFERROR(1/(1/_xlfn.STDEV.P(IF($B322:$Z322=1,$B327:$Z327))),1)</f>
        <v>2.3812139624950344E-4</v>
      </c>
    </row>
    <row r="328" spans="1:27" x14ac:dyDescent="0.2">
      <c r="A328" s="10" t="s">
        <v>30</v>
      </c>
      <c r="B328" s="11">
        <v>2.6759510483878479E-2</v>
      </c>
      <c r="C328" s="11">
        <v>1.2598481915430337E-2</v>
      </c>
      <c r="D328" s="11">
        <v>1.2191411631556237E-2</v>
      </c>
      <c r="E328" s="11">
        <v>7.4637128250418794E-3</v>
      </c>
      <c r="F328" s="11">
        <v>-2.550088127478034E-2</v>
      </c>
      <c r="G328" s="11">
        <v>1.2959433440314916E-2</v>
      </c>
      <c r="H328" s="11">
        <v>1.0409594200156524E-2</v>
      </c>
      <c r="I328" s="11">
        <v>-3.8247768694836815E-3</v>
      </c>
      <c r="J328" s="11">
        <v>4.4783247512540036E-2</v>
      </c>
      <c r="K328" s="11">
        <v>1.0829945393497242E-2</v>
      </c>
      <c r="L328" s="11">
        <v>-2.4068924740547892E-3</v>
      </c>
      <c r="M328" s="11">
        <v>-2.2559078123794096E-2</v>
      </c>
      <c r="N328" s="11">
        <v>-2.7804635475049855E-2</v>
      </c>
      <c r="O328" s="11">
        <v>0.1089148835836975</v>
      </c>
      <c r="P328" s="11">
        <v>1.0010240258870651E-2</v>
      </c>
      <c r="Q328" s="11">
        <v>2.4758346731455383E-2</v>
      </c>
      <c r="R328" s="11">
        <v>-0.13298375443102051</v>
      </c>
      <c r="S328" s="11">
        <v>-5.5019688803126243E-3</v>
      </c>
      <c r="T328" s="11">
        <v>-1.5931684081471831E-2</v>
      </c>
      <c r="U328" s="11">
        <v>-4.3861926154983188E-2</v>
      </c>
      <c r="V328" s="11">
        <v>-1.6056528446665386E-2</v>
      </c>
      <c r="W328" s="11">
        <v>0</v>
      </c>
      <c r="X328" s="11">
        <v>0</v>
      </c>
      <c r="Y328" s="11">
        <v>0</v>
      </c>
      <c r="Z328" s="12">
        <v>0</v>
      </c>
      <c r="AA328" s="14">
        <f t="array" ref="AA328">IFERROR(1/(1/_xlfn.STDEV.P(IF($B322:$Z322=1,$B328:$Z328))),1)</f>
        <v>3.5728091357173537E-2</v>
      </c>
    </row>
    <row r="329" spans="1:27" x14ac:dyDescent="0.2">
      <c r="A329" s="15" t="s">
        <v>31</v>
      </c>
      <c r="B329" s="16">
        <v>12.4</v>
      </c>
      <c r="C329" s="16">
        <v>15.69</v>
      </c>
      <c r="D329" s="16">
        <v>4.8049999999999997</v>
      </c>
      <c r="E329" s="16">
        <v>16.46</v>
      </c>
      <c r="F329" s="16">
        <v>8.5449999999999999</v>
      </c>
      <c r="G329" s="16">
        <v>10.895</v>
      </c>
      <c r="H329" s="16">
        <v>6.56</v>
      </c>
      <c r="I329" s="16">
        <v>6.3624999999999998</v>
      </c>
      <c r="J329" s="16">
        <v>11.025</v>
      </c>
      <c r="K329" s="16">
        <v>3.2</v>
      </c>
      <c r="L329" s="16">
        <v>6.2374999999999998</v>
      </c>
      <c r="M329" s="16">
        <v>10.17</v>
      </c>
      <c r="N329" s="16">
        <v>6.3250000000000002</v>
      </c>
      <c r="O329" s="16">
        <v>28.6175</v>
      </c>
      <c r="P329" s="16">
        <v>14.465</v>
      </c>
      <c r="Q329" s="16">
        <v>9.5399999999999991</v>
      </c>
      <c r="R329" s="16">
        <v>12.875</v>
      </c>
      <c r="S329" s="16">
        <v>3.09</v>
      </c>
      <c r="T329" s="16">
        <v>4.4000000000000004</v>
      </c>
      <c r="U329" s="16">
        <v>7.0650000000000004</v>
      </c>
      <c r="V329" s="16">
        <v>9.1875</v>
      </c>
      <c r="W329" s="16">
        <v>0</v>
      </c>
      <c r="X329" s="16">
        <v>0</v>
      </c>
      <c r="Y329" s="16">
        <v>0</v>
      </c>
      <c r="Z329" s="17">
        <v>0</v>
      </c>
      <c r="AA329" s="18">
        <f>AVERAGEIF($B322:$Z322,1,$B329:$Z329)</f>
        <v>8.964875000000001</v>
      </c>
    </row>
    <row r="330" spans="1:27" x14ac:dyDescent="0.2">
      <c r="A330" s="5">
        <v>45301</v>
      </c>
      <c r="B330" s="2">
        <v>1</v>
      </c>
      <c r="C330" s="3">
        <v>1</v>
      </c>
      <c r="D330" s="2">
        <v>1</v>
      </c>
      <c r="E330" s="2">
        <v>1</v>
      </c>
      <c r="F330" s="2">
        <v>1</v>
      </c>
      <c r="G330" s="2">
        <v>1</v>
      </c>
      <c r="H330" s="2">
        <v>1</v>
      </c>
      <c r="I330" s="2">
        <v>1</v>
      </c>
      <c r="J330" s="2">
        <v>1</v>
      </c>
      <c r="K330" s="2">
        <v>1</v>
      </c>
      <c r="L330" s="2">
        <v>1</v>
      </c>
      <c r="M330" s="2">
        <v>1</v>
      </c>
      <c r="N330" s="2">
        <v>1</v>
      </c>
      <c r="O330" s="2">
        <v>0</v>
      </c>
      <c r="P330" s="2">
        <v>1</v>
      </c>
      <c r="Q330" s="2">
        <v>1</v>
      </c>
      <c r="R330" s="2">
        <v>1</v>
      </c>
      <c r="S330" s="2">
        <v>1</v>
      </c>
      <c r="T330" s="2">
        <v>1</v>
      </c>
      <c r="U330" s="2">
        <v>1</v>
      </c>
      <c r="V330" s="2">
        <v>1</v>
      </c>
      <c r="W330" s="2">
        <v>0</v>
      </c>
      <c r="X330" s="2">
        <v>0</v>
      </c>
      <c r="Y330" s="2">
        <v>0</v>
      </c>
      <c r="Z330" s="2">
        <v>0</v>
      </c>
      <c r="AA330" s="1"/>
    </row>
    <row r="331" spans="1:27" x14ac:dyDescent="0.2">
      <c r="A331" s="6" t="s">
        <v>26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8">
        <v>0</v>
      </c>
      <c r="AA331" s="9"/>
    </row>
    <row r="332" spans="1:27" x14ac:dyDescent="0.2">
      <c r="A332" s="10" t="s">
        <v>27</v>
      </c>
      <c r="B332" s="11">
        <v>9.0952483672429363E-2</v>
      </c>
      <c r="C332" s="11">
        <v>1.4653438734419488E-2</v>
      </c>
      <c r="D332" s="11">
        <v>-7.4041456774342818E-2</v>
      </c>
      <c r="E332" s="11">
        <v>9.5968496766196232E-2</v>
      </c>
      <c r="F332" s="11">
        <v>0.12223853199763424</v>
      </c>
      <c r="G332" s="11">
        <v>8.2215340032046669E-2</v>
      </c>
      <c r="H332" s="11">
        <v>2.0889267021773072E-3</v>
      </c>
      <c r="I332" s="11">
        <v>-6.0648374017933993E-2</v>
      </c>
      <c r="J332" s="11">
        <v>0.22967969421138812</v>
      </c>
      <c r="K332" s="11">
        <v>4.4991996929014011E-2</v>
      </c>
      <c r="L332" s="11">
        <v>4.177098032075488E-2</v>
      </c>
      <c r="M332" s="11">
        <v>0.16009122451366453</v>
      </c>
      <c r="N332" s="11">
        <v>8.1692279489895325E-2</v>
      </c>
      <c r="O332" s="11">
        <v>-9.3727885582331028E-2</v>
      </c>
      <c r="P332" s="11">
        <v>-6.4585647422934489E-2</v>
      </c>
      <c r="Q332" s="11">
        <v>-3.8940911444314552E-2</v>
      </c>
      <c r="R332" s="11">
        <v>-9.0397752960986066E-2</v>
      </c>
      <c r="S332" s="11">
        <v>-2.2770373140309497E-3</v>
      </c>
      <c r="T332" s="11">
        <v>0.10006340423079152</v>
      </c>
      <c r="U332" s="11">
        <v>-4.4670067714813744E-3</v>
      </c>
      <c r="V332" s="11">
        <v>-1.2925612299171441E-2</v>
      </c>
      <c r="W332" s="11">
        <v>0</v>
      </c>
      <c r="X332" s="11">
        <v>0</v>
      </c>
      <c r="Y332" s="11">
        <v>0</v>
      </c>
      <c r="Z332" s="12">
        <v>0</v>
      </c>
      <c r="AA332" s="13"/>
    </row>
    <row r="333" spans="1:27" x14ac:dyDescent="0.2">
      <c r="A333" s="10" t="str">
        <f>'[1]Dashboard (Model)'!$C$1</f>
        <v>Conditional REER</v>
      </c>
      <c r="B333" s="11">
        <f>B332*IF(OR($A333="REER",SIGN((2*B331-1)*B332)=-1),1*NOT(AND($A333="Conditional REER",B332&gt;0)),0)</f>
        <v>0</v>
      </c>
      <c r="C333" s="11">
        <f t="shared" ref="C333:Z333" si="41">C332*IF(OR($A333="REER",SIGN((2*C331-1)*C332)=-1),1*NOT(AND($A333="Conditional REER",C332&gt;0)),0)</f>
        <v>0</v>
      </c>
      <c r="D333" s="11">
        <f t="shared" si="41"/>
        <v>0</v>
      </c>
      <c r="E333" s="11">
        <f t="shared" si="41"/>
        <v>0</v>
      </c>
      <c r="F333" s="11">
        <f t="shared" si="41"/>
        <v>0</v>
      </c>
      <c r="G333" s="11">
        <f t="shared" si="41"/>
        <v>0</v>
      </c>
      <c r="H333" s="11">
        <f t="shared" si="41"/>
        <v>0</v>
      </c>
      <c r="I333" s="11">
        <f t="shared" si="41"/>
        <v>0</v>
      </c>
      <c r="J333" s="11">
        <f t="shared" si="41"/>
        <v>0</v>
      </c>
      <c r="K333" s="11">
        <f t="shared" si="41"/>
        <v>0</v>
      </c>
      <c r="L333" s="11">
        <f t="shared" si="41"/>
        <v>0</v>
      </c>
      <c r="M333" s="11">
        <f t="shared" si="41"/>
        <v>0</v>
      </c>
      <c r="N333" s="11">
        <f t="shared" si="41"/>
        <v>0</v>
      </c>
      <c r="O333" s="11">
        <f t="shared" si="41"/>
        <v>0</v>
      </c>
      <c r="P333" s="11">
        <f t="shared" si="41"/>
        <v>0</v>
      </c>
      <c r="Q333" s="11">
        <f t="shared" si="41"/>
        <v>0</v>
      </c>
      <c r="R333" s="11">
        <f t="shared" si="41"/>
        <v>0</v>
      </c>
      <c r="S333" s="11">
        <f t="shared" si="41"/>
        <v>0</v>
      </c>
      <c r="T333" s="11">
        <f t="shared" si="41"/>
        <v>0</v>
      </c>
      <c r="U333" s="11">
        <f t="shared" si="41"/>
        <v>0</v>
      </c>
      <c r="V333" s="11">
        <f t="shared" si="41"/>
        <v>0</v>
      </c>
      <c r="W333" s="11">
        <f t="shared" si="41"/>
        <v>0</v>
      </c>
      <c r="X333" s="11">
        <f t="shared" si="41"/>
        <v>0</v>
      </c>
      <c r="Y333" s="11">
        <f t="shared" si="41"/>
        <v>0</v>
      </c>
      <c r="Z333" s="12">
        <f t="shared" si="41"/>
        <v>0</v>
      </c>
      <c r="AA333" s="14">
        <f t="array" ref="AA333">IFERROR(1/(1/_xlfn.STDEV.P(IF($B330:$Z330=1,$B333:$Z333))),1)</f>
        <v>1</v>
      </c>
    </row>
    <row r="334" spans="1:27" x14ac:dyDescent="0.2">
      <c r="A334" s="10" t="s">
        <v>28</v>
      </c>
      <c r="B334" s="11">
        <v>-7.3673399663350169E-4</v>
      </c>
      <c r="C334" s="11">
        <v>0</v>
      </c>
      <c r="D334" s="11">
        <v>-9.2967995461380661E-4</v>
      </c>
      <c r="E334" s="11">
        <v>6.9844189254471487E-3</v>
      </c>
      <c r="F334" s="11">
        <v>1.7898446965524836E-2</v>
      </c>
      <c r="G334" s="11">
        <v>4.2292358616645147E-2</v>
      </c>
      <c r="H334" s="11">
        <v>-4.0937002501705696E-3</v>
      </c>
      <c r="I334" s="11">
        <v>-1.228419736282851E-2</v>
      </c>
      <c r="J334" s="11">
        <v>1.3643923610400491E-3</v>
      </c>
      <c r="K334" s="11">
        <v>9.3635217118929037E-3</v>
      </c>
      <c r="L334" s="11">
        <v>-1.9788069772733951E-3</v>
      </c>
      <c r="M334" s="11">
        <v>1.3224341507720254E-2</v>
      </c>
      <c r="N334" s="11">
        <v>3.658240519337132E-3</v>
      </c>
      <c r="O334" s="11">
        <v>0</v>
      </c>
      <c r="P334" s="11">
        <v>-1.2337423600504353E-3</v>
      </c>
      <c r="Q334" s="11">
        <v>1.6147817117897227E-3</v>
      </c>
      <c r="R334" s="11">
        <v>9.701053225710448E-3</v>
      </c>
      <c r="S334" s="11">
        <v>-8.7805409164429487E-5</v>
      </c>
      <c r="T334" s="11">
        <v>1.2639570854434986E-2</v>
      </c>
      <c r="U334" s="11">
        <v>2.1781253977907596E-2</v>
      </c>
      <c r="V334" s="11">
        <v>1.6846723491501365E-2</v>
      </c>
      <c r="W334" s="11">
        <v>0</v>
      </c>
      <c r="X334" s="11">
        <v>0</v>
      </c>
      <c r="Y334" s="11">
        <v>0</v>
      </c>
      <c r="Z334" s="12">
        <v>0</v>
      </c>
      <c r="AA334" s="14">
        <f t="array" ref="AA334">IFERROR(1/(1/_xlfn.STDEV.P(IF($B330:$Z330=1,$B334:$Z334))),1)</f>
        <v>1.1618250865179392E-2</v>
      </c>
    </row>
    <row r="335" spans="1:27" x14ac:dyDescent="0.2">
      <c r="A335" s="10" t="s">
        <v>29</v>
      </c>
      <c r="B335" s="11">
        <v>1.0412078579574899E-4</v>
      </c>
      <c r="C335" s="11">
        <v>4.6685724677207759E-5</v>
      </c>
      <c r="D335" s="11">
        <v>-6.8176891423430168E-5</v>
      </c>
      <c r="E335" s="11">
        <v>1.8544715610171273E-4</v>
      </c>
      <c r="F335" s="11">
        <v>2.3698022484780479E-5</v>
      </c>
      <c r="G335" s="11">
        <v>1.0133750748010682E-4</v>
      </c>
      <c r="H335" s="11">
        <v>4.6828469282771893E-6</v>
      </c>
      <c r="I335" s="11">
        <v>-5.553070051497775E-5</v>
      </c>
      <c r="J335" s="11">
        <v>1.5769082969786457E-4</v>
      </c>
      <c r="K335" s="11">
        <v>2.9325967144053531E-5</v>
      </c>
      <c r="L335" s="11">
        <v>-1.5491059674028259E-6</v>
      </c>
      <c r="M335" s="11">
        <v>1.4303395948826891E-5</v>
      </c>
      <c r="N335" s="11">
        <v>1.2463046933902039E-5</v>
      </c>
      <c r="O335" s="11">
        <v>7.1135790205527751E-4</v>
      </c>
      <c r="P335" s="11">
        <v>8.4888661310938361E-5</v>
      </c>
      <c r="Q335" s="11">
        <v>-7.7283391632189852E-5</v>
      </c>
      <c r="R335" s="11">
        <v>1.0467005086704981E-3</v>
      </c>
      <c r="S335" s="11">
        <v>4.5816208486007846E-5</v>
      </c>
      <c r="T335" s="11">
        <v>-4.0053740311975382E-5</v>
      </c>
      <c r="U335" s="11">
        <v>-1.4389108866158024E-4</v>
      </c>
      <c r="V335" s="11">
        <v>-5.4729560401231561E-5</v>
      </c>
      <c r="W335" s="11">
        <v>0</v>
      </c>
      <c r="X335" s="11">
        <v>0</v>
      </c>
      <c r="Y335" s="11">
        <v>0</v>
      </c>
      <c r="Z335" s="12">
        <v>0</v>
      </c>
      <c r="AA335" s="14">
        <f t="array" ref="AA335">IFERROR(1/(1/_xlfn.STDEV.P(IF($B330:$Z330=1,$B335:$Z335))),1)</f>
        <v>2.3748722176633727E-4</v>
      </c>
    </row>
    <row r="336" spans="1:27" x14ac:dyDescent="0.2">
      <c r="A336" s="10" t="s">
        <v>30</v>
      </c>
      <c r="B336" s="11">
        <v>2.5217875673725132E-2</v>
      </c>
      <c r="C336" s="11">
        <v>1.2961584262100478E-2</v>
      </c>
      <c r="D336" s="11">
        <v>1.2921233861118653E-2</v>
      </c>
      <c r="E336" s="11">
        <v>6.1554498600395746E-3</v>
      </c>
      <c r="F336" s="11">
        <v>-2.6399905934004764E-2</v>
      </c>
      <c r="G336" s="11">
        <v>1.1814203371933507E-2</v>
      </c>
      <c r="H336" s="11">
        <v>1.3086998804518135E-2</v>
      </c>
      <c r="I336" s="11">
        <v>-4.3101386473658465E-3</v>
      </c>
      <c r="J336" s="11">
        <v>4.295586045101718E-2</v>
      </c>
      <c r="K336" s="11">
        <v>8.8448612386704539E-3</v>
      </c>
      <c r="L336" s="11">
        <v>7.0191075062298047E-4</v>
      </c>
      <c r="M336" s="11">
        <v>-2.1973608065437578E-2</v>
      </c>
      <c r="N336" s="11">
        <v>-2.7883628698248564E-2</v>
      </c>
      <c r="O336" s="11">
        <v>0.10829549332074939</v>
      </c>
      <c r="P336" s="11">
        <v>9.1973086343111188E-3</v>
      </c>
      <c r="Q336" s="11">
        <v>2.2224726118978744E-2</v>
      </c>
      <c r="R336" s="11">
        <v>-0.13363293339651672</v>
      </c>
      <c r="S336" s="11">
        <v>-6.0041762362581519E-3</v>
      </c>
      <c r="T336" s="11">
        <v>-1.5394477689095964E-2</v>
      </c>
      <c r="U336" s="11">
        <v>-4.4957612236558142E-2</v>
      </c>
      <c r="V336" s="11">
        <v>-1.5764964052460417E-2</v>
      </c>
      <c r="W336" s="11">
        <v>0</v>
      </c>
      <c r="X336" s="11">
        <v>0</v>
      </c>
      <c r="Y336" s="11">
        <v>0</v>
      </c>
      <c r="Z336" s="12">
        <v>0</v>
      </c>
      <c r="AA336" s="14">
        <f t="array" ref="AA336">IFERROR(1/(1/_xlfn.STDEV.P(IF($B330:$Z330=1,$B336:$Z336))),1)</f>
        <v>3.5602226644577135E-2</v>
      </c>
    </row>
    <row r="337" spans="1:27" x14ac:dyDescent="0.2">
      <c r="A337" s="15" t="s">
        <v>31</v>
      </c>
      <c r="B337" s="16">
        <v>12.4</v>
      </c>
      <c r="C337" s="16">
        <v>15.74</v>
      </c>
      <c r="D337" s="16">
        <v>4.8825000000000003</v>
      </c>
      <c r="E337" s="16">
        <v>16.467500000000001</v>
      </c>
      <c r="F337" s="16">
        <v>8.52</v>
      </c>
      <c r="G337" s="16">
        <v>10.7425</v>
      </c>
      <c r="H337" s="16">
        <v>6.5549999999999997</v>
      </c>
      <c r="I337" s="16">
        <v>6.375</v>
      </c>
      <c r="J337" s="16">
        <v>11.122</v>
      </c>
      <c r="K337" s="16">
        <v>6.27</v>
      </c>
      <c r="L337" s="16">
        <v>6.2024999999999997</v>
      </c>
      <c r="M337" s="16">
        <v>10.06</v>
      </c>
      <c r="N337" s="16">
        <v>6.5274999999999999</v>
      </c>
      <c r="O337" s="16">
        <v>28.622499999999999</v>
      </c>
      <c r="P337" s="16">
        <v>14.34</v>
      </c>
      <c r="Q337" s="16">
        <v>9.5449999999999999</v>
      </c>
      <c r="R337" s="16">
        <v>12.5825</v>
      </c>
      <c r="S337" s="16">
        <v>3.1175000000000002</v>
      </c>
      <c r="T337" s="16">
        <v>4.3475000000000001</v>
      </c>
      <c r="U337" s="16">
        <v>6.9524999999999997</v>
      </c>
      <c r="V337" s="16">
        <v>9.2274999999999991</v>
      </c>
      <c r="W337" s="16">
        <v>0</v>
      </c>
      <c r="X337" s="16">
        <v>0</v>
      </c>
      <c r="Y337" s="16">
        <v>0</v>
      </c>
      <c r="Z337" s="17">
        <v>0</v>
      </c>
      <c r="AA337" s="18">
        <f>AVERAGEIF($B330:$Z330,1,$B337:$Z337)</f>
        <v>9.0988499999999988</v>
      </c>
    </row>
    <row r="338" spans="1:27" x14ac:dyDescent="0.2">
      <c r="A338" s="5">
        <v>45302</v>
      </c>
      <c r="B338" s="2">
        <v>1</v>
      </c>
      <c r="C338" s="3">
        <v>1</v>
      </c>
      <c r="D338" s="2">
        <v>1</v>
      </c>
      <c r="E338" s="2">
        <v>1</v>
      </c>
      <c r="F338" s="2">
        <v>1</v>
      </c>
      <c r="G338" s="2">
        <v>1</v>
      </c>
      <c r="H338" s="2">
        <v>1</v>
      </c>
      <c r="I338" s="2">
        <v>1</v>
      </c>
      <c r="J338" s="2">
        <v>1</v>
      </c>
      <c r="K338" s="2">
        <v>1</v>
      </c>
      <c r="L338" s="2">
        <v>1</v>
      </c>
      <c r="M338" s="2">
        <v>1</v>
      </c>
      <c r="N338" s="2">
        <v>1</v>
      </c>
      <c r="O338" s="2">
        <v>0</v>
      </c>
      <c r="P338" s="2">
        <v>1</v>
      </c>
      <c r="Q338" s="2">
        <v>1</v>
      </c>
      <c r="R338" s="2">
        <v>1</v>
      </c>
      <c r="S338" s="2">
        <v>1</v>
      </c>
      <c r="T338" s="2">
        <v>1</v>
      </c>
      <c r="U338" s="2">
        <v>1</v>
      </c>
      <c r="V338" s="2">
        <v>1</v>
      </c>
      <c r="W338" s="2">
        <v>0</v>
      </c>
      <c r="X338" s="2">
        <v>0</v>
      </c>
      <c r="Y338" s="2">
        <v>0</v>
      </c>
      <c r="Z338" s="2">
        <v>0</v>
      </c>
      <c r="AA338" s="1"/>
    </row>
    <row r="339" spans="1:27" x14ac:dyDescent="0.2">
      <c r="A339" s="6" t="s">
        <v>26</v>
      </c>
      <c r="B339" s="7">
        <v>1</v>
      </c>
      <c r="C339" s="7">
        <v>0</v>
      </c>
      <c r="D339" s="7">
        <v>0</v>
      </c>
      <c r="E339" s="7">
        <v>1</v>
      </c>
      <c r="F339" s="7">
        <v>0</v>
      </c>
      <c r="G339" s="7">
        <v>1</v>
      </c>
      <c r="H339" s="7">
        <v>0</v>
      </c>
      <c r="I339" s="7">
        <v>1</v>
      </c>
      <c r="J339" s="7">
        <v>1</v>
      </c>
      <c r="K339" s="7">
        <v>1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1</v>
      </c>
      <c r="T339" s="7">
        <v>0</v>
      </c>
      <c r="U339" s="7">
        <v>1</v>
      </c>
      <c r="V339" s="7">
        <v>0</v>
      </c>
      <c r="W339" s="7">
        <v>0</v>
      </c>
      <c r="X339" s="7">
        <v>0</v>
      </c>
      <c r="Y339" s="7">
        <v>0</v>
      </c>
      <c r="Z339" s="8">
        <v>0</v>
      </c>
      <c r="AA339" s="9"/>
    </row>
    <row r="340" spans="1:27" x14ac:dyDescent="0.2">
      <c r="A340" s="10" t="s">
        <v>27</v>
      </c>
      <c r="B340" s="11">
        <v>9.0952483672429363E-2</v>
      </c>
      <c r="C340" s="11">
        <v>1.4653438734419488E-2</v>
      </c>
      <c r="D340" s="11">
        <v>-7.4041456774342818E-2</v>
      </c>
      <c r="E340" s="11">
        <v>9.5968496766196232E-2</v>
      </c>
      <c r="F340" s="11">
        <v>0.12223853199763424</v>
      </c>
      <c r="G340" s="11">
        <v>8.2215340032046669E-2</v>
      </c>
      <c r="H340" s="11">
        <v>2.0889267021773072E-3</v>
      </c>
      <c r="I340" s="11">
        <v>-6.0648374017933993E-2</v>
      </c>
      <c r="J340" s="11">
        <v>0.22967969421138812</v>
      </c>
      <c r="K340" s="11">
        <v>4.4991996929014011E-2</v>
      </c>
      <c r="L340" s="11">
        <v>4.177098032075488E-2</v>
      </c>
      <c r="M340" s="11">
        <v>0.16009122451366453</v>
      </c>
      <c r="N340" s="11">
        <v>8.1692279489895325E-2</v>
      </c>
      <c r="O340" s="11">
        <v>-9.3727885582331028E-2</v>
      </c>
      <c r="P340" s="11">
        <v>-6.4585647422934489E-2</v>
      </c>
      <c r="Q340" s="11">
        <v>-3.8940911444314552E-2</v>
      </c>
      <c r="R340" s="11">
        <v>-9.0397752960986066E-2</v>
      </c>
      <c r="S340" s="11">
        <v>-2.2770373140309497E-3</v>
      </c>
      <c r="T340" s="11">
        <v>0.10006340423079152</v>
      </c>
      <c r="U340" s="11">
        <v>-4.4670067714813744E-3</v>
      </c>
      <c r="V340" s="11">
        <v>-1.2925612299171441E-2</v>
      </c>
      <c r="W340" s="11">
        <v>0</v>
      </c>
      <c r="X340" s="11">
        <v>0</v>
      </c>
      <c r="Y340" s="11">
        <v>0</v>
      </c>
      <c r="Z340" s="12">
        <v>0</v>
      </c>
      <c r="AA340" s="13"/>
    </row>
    <row r="341" spans="1:27" x14ac:dyDescent="0.2">
      <c r="A341" s="10" t="str">
        <f>'[1]Dashboard (Model)'!$C$1</f>
        <v>Conditional REER</v>
      </c>
      <c r="B341" s="11">
        <f>B340*IF(OR($A341="REER",SIGN((2*B339-1)*B340)=-1),1*NOT(AND($A341="Conditional REER",B340&gt;0)),0)</f>
        <v>0</v>
      </c>
      <c r="C341" s="11">
        <f t="shared" ref="C341:Z341" si="42">C340*IF(OR($A341="REER",SIGN((2*C339-1)*C340)=-1),1*NOT(AND($A341="Conditional REER",C340&gt;0)),0)</f>
        <v>0</v>
      </c>
      <c r="D341" s="11">
        <f t="shared" si="42"/>
        <v>0</v>
      </c>
      <c r="E341" s="11">
        <f t="shared" si="42"/>
        <v>0</v>
      </c>
      <c r="F341" s="11">
        <f t="shared" si="42"/>
        <v>0</v>
      </c>
      <c r="G341" s="11">
        <f t="shared" si="42"/>
        <v>0</v>
      </c>
      <c r="H341" s="11">
        <f t="shared" si="42"/>
        <v>0</v>
      </c>
      <c r="I341" s="11">
        <f t="shared" si="42"/>
        <v>-6.0648374017933993E-2</v>
      </c>
      <c r="J341" s="11">
        <f t="shared" si="42"/>
        <v>0</v>
      </c>
      <c r="K341" s="11">
        <f t="shared" si="42"/>
        <v>0</v>
      </c>
      <c r="L341" s="11">
        <f t="shared" si="42"/>
        <v>0</v>
      </c>
      <c r="M341" s="11">
        <f t="shared" si="42"/>
        <v>0</v>
      </c>
      <c r="N341" s="11">
        <f t="shared" si="42"/>
        <v>0</v>
      </c>
      <c r="O341" s="11">
        <f t="shared" si="42"/>
        <v>0</v>
      </c>
      <c r="P341" s="11">
        <f t="shared" si="42"/>
        <v>0</v>
      </c>
      <c r="Q341" s="11">
        <f t="shared" si="42"/>
        <v>0</v>
      </c>
      <c r="R341" s="11">
        <f t="shared" si="42"/>
        <v>0</v>
      </c>
      <c r="S341" s="11">
        <f t="shared" si="42"/>
        <v>-2.2770373140309497E-3</v>
      </c>
      <c r="T341" s="11">
        <f t="shared" si="42"/>
        <v>0</v>
      </c>
      <c r="U341" s="11">
        <f t="shared" si="42"/>
        <v>-4.4670067714813744E-3</v>
      </c>
      <c r="V341" s="11">
        <f t="shared" si="42"/>
        <v>0</v>
      </c>
      <c r="W341" s="11">
        <f t="shared" si="42"/>
        <v>0</v>
      </c>
      <c r="X341" s="11">
        <f t="shared" si="42"/>
        <v>0</v>
      </c>
      <c r="Y341" s="11">
        <f t="shared" si="42"/>
        <v>0</v>
      </c>
      <c r="Z341" s="12">
        <f t="shared" si="42"/>
        <v>0</v>
      </c>
      <c r="AA341" s="14">
        <f t="array" ref="AA341">IFERROR(1/(1/_xlfn.STDEV.P(IF($B338:$Z338=1,$B341:$Z341))),1)</f>
        <v>1.3183848866233401E-2</v>
      </c>
    </row>
    <row r="342" spans="1:27" x14ac:dyDescent="0.2">
      <c r="A342" s="10" t="s">
        <v>28</v>
      </c>
      <c r="B342" s="11">
        <v>-7.3673399663350169E-4</v>
      </c>
      <c r="C342" s="11">
        <v>0</v>
      </c>
      <c r="D342" s="11">
        <v>-9.2967995461380661E-4</v>
      </c>
      <c r="E342" s="11">
        <v>6.9844189254471487E-3</v>
      </c>
      <c r="F342" s="11">
        <v>1.7898446965524836E-2</v>
      </c>
      <c r="G342" s="11">
        <v>4.2292358616645147E-2</v>
      </c>
      <c r="H342" s="11">
        <v>-4.0937002501705696E-3</v>
      </c>
      <c r="I342" s="11">
        <v>-1.228419736282851E-2</v>
      </c>
      <c r="J342" s="11">
        <v>1.3643923610400491E-3</v>
      </c>
      <c r="K342" s="11">
        <v>9.3635217118929037E-3</v>
      </c>
      <c r="L342" s="11">
        <v>-1.9788069772733951E-3</v>
      </c>
      <c r="M342" s="11">
        <v>1.3224341507720254E-2</v>
      </c>
      <c r="N342" s="11">
        <v>3.658240519337132E-3</v>
      </c>
      <c r="O342" s="11">
        <v>0</v>
      </c>
      <c r="P342" s="11">
        <v>-1.2337423600504353E-3</v>
      </c>
      <c r="Q342" s="11">
        <v>1.6147817117897227E-3</v>
      </c>
      <c r="R342" s="11">
        <v>9.701053225710448E-3</v>
      </c>
      <c r="S342" s="11">
        <v>-8.7805409164429487E-5</v>
      </c>
      <c r="T342" s="11">
        <v>1.2639570854434986E-2</v>
      </c>
      <c r="U342" s="11">
        <v>2.1781253977907596E-2</v>
      </c>
      <c r="V342" s="11">
        <v>1.6846723491501365E-2</v>
      </c>
      <c r="W342" s="11">
        <v>0</v>
      </c>
      <c r="X342" s="11">
        <v>0</v>
      </c>
      <c r="Y342" s="11">
        <v>0</v>
      </c>
      <c r="Z342" s="12">
        <v>0</v>
      </c>
      <c r="AA342" s="14">
        <f t="array" ref="AA342">IFERROR(1/(1/_xlfn.STDEV.P(IF($B338:$Z338=1,$B342:$Z342))),1)</f>
        <v>1.1618250865179392E-2</v>
      </c>
    </row>
    <row r="343" spans="1:27" x14ac:dyDescent="0.2">
      <c r="A343" s="10" t="s">
        <v>29</v>
      </c>
      <c r="B343" s="11">
        <v>1.0660260284550384E-4</v>
      </c>
      <c r="C343" s="11">
        <v>4.6685724677207759E-5</v>
      </c>
      <c r="D343" s="11">
        <v>-6.8176891423430168E-5</v>
      </c>
      <c r="E343" s="11">
        <v>1.7947179783502106E-4</v>
      </c>
      <c r="F343" s="11">
        <v>2.3698022484780479E-5</v>
      </c>
      <c r="G343" s="11">
        <v>1.0133750748010682E-4</v>
      </c>
      <c r="H343" s="11">
        <v>6.9448726575031355E-6</v>
      </c>
      <c r="I343" s="11">
        <v>-5.553070051497775E-5</v>
      </c>
      <c r="J343" s="11">
        <v>1.5745093788925796E-4</v>
      </c>
      <c r="K343" s="11">
        <v>2.9325967144053531E-5</v>
      </c>
      <c r="L343" s="11">
        <v>-1.5491059674028259E-6</v>
      </c>
      <c r="M343" s="11">
        <v>1.4303395948826891E-5</v>
      </c>
      <c r="N343" s="11">
        <v>1.2463046933902039E-5</v>
      </c>
      <c r="O343" s="11">
        <v>7.1135790205527751E-4</v>
      </c>
      <c r="P343" s="11">
        <v>8.4888661310938361E-5</v>
      </c>
      <c r="Q343" s="11">
        <v>-7.7283391632189852E-5</v>
      </c>
      <c r="R343" s="11">
        <v>1.0467005086704981E-3</v>
      </c>
      <c r="S343" s="11">
        <v>4.618456430751588E-5</v>
      </c>
      <c r="T343" s="11">
        <v>-4.0053740311975382E-5</v>
      </c>
      <c r="U343" s="11">
        <v>-1.4389108866158024E-4</v>
      </c>
      <c r="V343" s="11">
        <v>-5.4729560401231561E-5</v>
      </c>
      <c r="W343" s="11">
        <v>0</v>
      </c>
      <c r="X343" s="11">
        <v>0</v>
      </c>
      <c r="Y343" s="11">
        <v>0</v>
      </c>
      <c r="Z343" s="12">
        <v>0</v>
      </c>
      <c r="AA343" s="14">
        <f t="array" ref="AA343">IFERROR(1/(1/_xlfn.STDEV.P(IF($B338:$Z338=1,$B343:$Z343))),1)</f>
        <v>2.373274933573237E-4</v>
      </c>
    </row>
    <row r="344" spans="1:27" x14ac:dyDescent="0.2">
      <c r="A344" s="10" t="s">
        <v>30</v>
      </c>
      <c r="B344" s="11">
        <v>2.4862710775435781E-2</v>
      </c>
      <c r="C344" s="11">
        <v>1.3531016917319727E-2</v>
      </c>
      <c r="D344" s="11">
        <v>1.5200626423835573E-2</v>
      </c>
      <c r="E344" s="11">
        <v>8.8622673804490404E-3</v>
      </c>
      <c r="F344" s="11">
        <v>-2.5845865024271664E-2</v>
      </c>
      <c r="G344" s="11">
        <v>1.0923047271534259E-2</v>
      </c>
      <c r="H344" s="11">
        <v>1.344673309588118E-2</v>
      </c>
      <c r="I344" s="11">
        <v>-4.1959234669042278E-3</v>
      </c>
      <c r="J344" s="11">
        <v>4.2714169886237663E-2</v>
      </c>
      <c r="K344" s="11">
        <v>9.686549664533306E-3</v>
      </c>
      <c r="L344" s="11">
        <v>-1.8237784859618245E-3</v>
      </c>
      <c r="M344" s="11">
        <v>-2.1189585348399098E-2</v>
      </c>
      <c r="N344" s="11">
        <v>-2.7641868900034727E-2</v>
      </c>
      <c r="O344" s="11">
        <v>0.1001261107851763</v>
      </c>
      <c r="P344" s="11">
        <v>1.0060668004179485E-2</v>
      </c>
      <c r="Q344" s="11">
        <v>2.1373826688157127E-2</v>
      </c>
      <c r="R344" s="11">
        <v>-0.13845694850167856</v>
      </c>
      <c r="S344" s="11">
        <v>-5.0378551932119819E-3</v>
      </c>
      <c r="T344" s="11">
        <v>-1.4913592648058804E-2</v>
      </c>
      <c r="U344" s="11">
        <v>-4.7851057965963895E-2</v>
      </c>
      <c r="V344" s="11">
        <v>-1.5542628068087927E-2</v>
      </c>
      <c r="W344" s="11">
        <v>0</v>
      </c>
      <c r="X344" s="11">
        <v>0</v>
      </c>
      <c r="Y344" s="11">
        <v>0</v>
      </c>
      <c r="Z344" s="12">
        <v>0</v>
      </c>
      <c r="AA344" s="14">
        <f t="array" ref="AA344">IFERROR(1/(1/_xlfn.STDEV.P(IF($B338:$Z338=1,$B344:$Z344))),1)</f>
        <v>3.6653602217381814E-2</v>
      </c>
    </row>
    <row r="345" spans="1:27" x14ac:dyDescent="0.2">
      <c r="A345" s="15" t="s">
        <v>31</v>
      </c>
      <c r="B345" s="16">
        <v>12.122999999999999</v>
      </c>
      <c r="C345" s="16">
        <v>15.78</v>
      </c>
      <c r="D345" s="16">
        <v>4.7949999999999999</v>
      </c>
      <c r="E345" s="16">
        <v>16.395</v>
      </c>
      <c r="F345" s="16">
        <v>8.5350000000000001</v>
      </c>
      <c r="G345" s="16">
        <v>10.73</v>
      </c>
      <c r="H345" s="16">
        <v>6.4749999999999996</v>
      </c>
      <c r="I345" s="16">
        <v>6.41</v>
      </c>
      <c r="J345" s="16">
        <v>11.048</v>
      </c>
      <c r="K345" s="16">
        <v>7.31</v>
      </c>
      <c r="L345" s="16">
        <v>6.23</v>
      </c>
      <c r="M345" s="16">
        <v>9.8699999999999992</v>
      </c>
      <c r="N345" s="16">
        <v>6.4275000000000002</v>
      </c>
      <c r="O345" s="16">
        <v>28.642499999999998</v>
      </c>
      <c r="P345" s="16">
        <v>14.1</v>
      </c>
      <c r="Q345" s="16">
        <v>9.5649999999999995</v>
      </c>
      <c r="R345" s="16">
        <v>11.0025</v>
      </c>
      <c r="S345" s="16">
        <v>3.1850000000000001</v>
      </c>
      <c r="T345" s="16">
        <v>4.4325000000000001</v>
      </c>
      <c r="U345" s="16">
        <v>7.0324999999999998</v>
      </c>
      <c r="V345" s="16">
        <v>9.1950000000000003</v>
      </c>
      <c r="W345" s="16">
        <v>0</v>
      </c>
      <c r="X345" s="16">
        <v>0</v>
      </c>
      <c r="Y345" s="16">
        <v>0</v>
      </c>
      <c r="Z345" s="17">
        <v>0</v>
      </c>
      <c r="AA345" s="18">
        <f>AVERAGEIF($B338:$Z338,1,$B345:$Z345)</f>
        <v>9.0320499999999999</v>
      </c>
    </row>
    <row r="346" spans="1:27" x14ac:dyDescent="0.2">
      <c r="A346" s="5">
        <v>45303</v>
      </c>
      <c r="B346" s="2">
        <v>1</v>
      </c>
      <c r="C346" s="3">
        <v>1</v>
      </c>
      <c r="D346" s="2">
        <v>1</v>
      </c>
      <c r="E346" s="2">
        <v>1</v>
      </c>
      <c r="F346" s="2">
        <v>1</v>
      </c>
      <c r="G346" s="2">
        <v>1</v>
      </c>
      <c r="H346" s="2">
        <v>1</v>
      </c>
      <c r="I346" s="2">
        <v>1</v>
      </c>
      <c r="J346" s="2">
        <v>1</v>
      </c>
      <c r="K346" s="2">
        <v>1</v>
      </c>
      <c r="L346" s="2">
        <v>1</v>
      </c>
      <c r="M346" s="2">
        <v>1</v>
      </c>
      <c r="N346" s="2">
        <v>1</v>
      </c>
      <c r="O346" s="2">
        <v>0</v>
      </c>
      <c r="P346" s="2">
        <v>1</v>
      </c>
      <c r="Q346" s="2">
        <v>1</v>
      </c>
      <c r="R346" s="2">
        <v>1</v>
      </c>
      <c r="S346" s="2">
        <v>1</v>
      </c>
      <c r="T346" s="2">
        <v>1</v>
      </c>
      <c r="U346" s="2">
        <v>1</v>
      </c>
      <c r="V346" s="2">
        <v>1</v>
      </c>
      <c r="W346" s="2">
        <v>0</v>
      </c>
      <c r="X346" s="2">
        <v>0</v>
      </c>
      <c r="Y346" s="2">
        <v>0</v>
      </c>
      <c r="Z346" s="2">
        <v>0</v>
      </c>
      <c r="AA346" s="1"/>
    </row>
    <row r="347" spans="1:27" x14ac:dyDescent="0.2">
      <c r="A347" s="6" t="s">
        <v>26</v>
      </c>
      <c r="B347" s="7">
        <v>1</v>
      </c>
      <c r="C347" s="7">
        <v>0</v>
      </c>
      <c r="D347" s="7">
        <v>0</v>
      </c>
      <c r="E347" s="7">
        <v>1</v>
      </c>
      <c r="F347" s="7">
        <v>0</v>
      </c>
      <c r="G347" s="7">
        <v>1</v>
      </c>
      <c r="H347" s="7">
        <v>0</v>
      </c>
      <c r="I347" s="7">
        <v>0</v>
      </c>
      <c r="J347" s="7">
        <v>1</v>
      </c>
      <c r="K347" s="7">
        <v>1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1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8">
        <v>0</v>
      </c>
      <c r="AA347" s="9"/>
    </row>
    <row r="348" spans="1:27" x14ac:dyDescent="0.2">
      <c r="A348" s="10" t="s">
        <v>27</v>
      </c>
      <c r="B348" s="11">
        <v>9.0952483672429363E-2</v>
      </c>
      <c r="C348" s="11">
        <v>1.4653438734419488E-2</v>
      </c>
      <c r="D348" s="11">
        <v>-7.4041456774342818E-2</v>
      </c>
      <c r="E348" s="11">
        <v>9.5968496766196232E-2</v>
      </c>
      <c r="F348" s="11">
        <v>0.12223853199763424</v>
      </c>
      <c r="G348" s="11">
        <v>8.2215340032046669E-2</v>
      </c>
      <c r="H348" s="11">
        <v>2.0889267021773072E-3</v>
      </c>
      <c r="I348" s="11">
        <v>-6.0648374017933993E-2</v>
      </c>
      <c r="J348" s="11">
        <v>0.22967969421138812</v>
      </c>
      <c r="K348" s="11">
        <v>4.4991996929014011E-2</v>
      </c>
      <c r="L348" s="11">
        <v>4.177098032075488E-2</v>
      </c>
      <c r="M348" s="11">
        <v>0.16009122451366453</v>
      </c>
      <c r="N348" s="11">
        <v>8.1692279489895325E-2</v>
      </c>
      <c r="O348" s="11">
        <v>-9.3727885582331028E-2</v>
      </c>
      <c r="P348" s="11">
        <v>-6.4585647422934489E-2</v>
      </c>
      <c r="Q348" s="11">
        <v>-3.8940911444314552E-2</v>
      </c>
      <c r="R348" s="11">
        <v>-9.0397752960986066E-2</v>
      </c>
      <c r="S348" s="11">
        <v>-2.2770373140309497E-3</v>
      </c>
      <c r="T348" s="11">
        <v>0.10006340423079152</v>
      </c>
      <c r="U348" s="11">
        <v>-4.4670067714813744E-3</v>
      </c>
      <c r="V348" s="11">
        <v>-1.2925612299171441E-2</v>
      </c>
      <c r="W348" s="11">
        <v>0</v>
      </c>
      <c r="X348" s="11">
        <v>0</v>
      </c>
      <c r="Y348" s="11">
        <v>0</v>
      </c>
      <c r="Z348" s="12">
        <v>0</v>
      </c>
      <c r="AA348" s="13"/>
    </row>
    <row r="349" spans="1:27" x14ac:dyDescent="0.2">
      <c r="A349" s="10" t="str">
        <f>'[1]Dashboard (Model)'!$C$1</f>
        <v>Conditional REER</v>
      </c>
      <c r="B349" s="11">
        <f>B348*IF(OR($A349="REER",SIGN((2*B347-1)*B348)=-1),1*NOT(AND($A349="Conditional REER",B348&gt;0)),0)</f>
        <v>0</v>
      </c>
      <c r="C349" s="11">
        <f t="shared" ref="C349:Z349" si="43">C348*IF(OR($A349="REER",SIGN((2*C347-1)*C348)=-1),1*NOT(AND($A349="Conditional REER",C348&gt;0)),0)</f>
        <v>0</v>
      </c>
      <c r="D349" s="11">
        <f t="shared" si="43"/>
        <v>0</v>
      </c>
      <c r="E349" s="11">
        <f t="shared" si="43"/>
        <v>0</v>
      </c>
      <c r="F349" s="11">
        <f t="shared" si="43"/>
        <v>0</v>
      </c>
      <c r="G349" s="11">
        <f t="shared" si="43"/>
        <v>0</v>
      </c>
      <c r="H349" s="11">
        <f t="shared" si="43"/>
        <v>0</v>
      </c>
      <c r="I349" s="11">
        <f t="shared" si="43"/>
        <v>0</v>
      </c>
      <c r="J349" s="11">
        <f t="shared" si="43"/>
        <v>0</v>
      </c>
      <c r="K349" s="11">
        <f t="shared" si="43"/>
        <v>0</v>
      </c>
      <c r="L349" s="11">
        <f t="shared" si="43"/>
        <v>0</v>
      </c>
      <c r="M349" s="11">
        <f t="shared" si="43"/>
        <v>0</v>
      </c>
      <c r="N349" s="11">
        <f t="shared" si="43"/>
        <v>0</v>
      </c>
      <c r="O349" s="11">
        <f t="shared" si="43"/>
        <v>0</v>
      </c>
      <c r="P349" s="11">
        <f t="shared" si="43"/>
        <v>0</v>
      </c>
      <c r="Q349" s="11">
        <f t="shared" si="43"/>
        <v>0</v>
      </c>
      <c r="R349" s="11">
        <f t="shared" si="43"/>
        <v>0</v>
      </c>
      <c r="S349" s="11">
        <f t="shared" si="43"/>
        <v>-2.2770373140309497E-3</v>
      </c>
      <c r="T349" s="11">
        <f t="shared" si="43"/>
        <v>0</v>
      </c>
      <c r="U349" s="11">
        <f t="shared" si="43"/>
        <v>0</v>
      </c>
      <c r="V349" s="11">
        <f t="shared" si="43"/>
        <v>0</v>
      </c>
      <c r="W349" s="11">
        <f t="shared" si="43"/>
        <v>0</v>
      </c>
      <c r="X349" s="11">
        <f t="shared" si="43"/>
        <v>0</v>
      </c>
      <c r="Y349" s="11">
        <f t="shared" si="43"/>
        <v>0</v>
      </c>
      <c r="Z349" s="12">
        <f t="shared" si="43"/>
        <v>0</v>
      </c>
      <c r="AA349" s="14">
        <f t="array" ref="AA349">IFERROR(1/(1/_xlfn.STDEV.P(IF($B346:$Z346=1,$B349:$Z349))),1)</f>
        <v>4.9626877712660993E-4</v>
      </c>
    </row>
    <row r="350" spans="1:27" x14ac:dyDescent="0.2">
      <c r="A350" s="10" t="s">
        <v>28</v>
      </c>
      <c r="B350" s="11">
        <v>-7.3673399663350169E-4</v>
      </c>
      <c r="C350" s="11">
        <v>0</v>
      </c>
      <c r="D350" s="11">
        <v>-9.2967995461380661E-4</v>
      </c>
      <c r="E350" s="11">
        <v>6.9844189254471487E-3</v>
      </c>
      <c r="F350" s="11">
        <v>1.7898446965524836E-2</v>
      </c>
      <c r="G350" s="11">
        <v>4.2292358616645147E-2</v>
      </c>
      <c r="H350" s="11">
        <v>-4.0937002501705696E-3</v>
      </c>
      <c r="I350" s="11">
        <v>-1.228419736282851E-2</v>
      </c>
      <c r="J350" s="11">
        <v>1.3643923610400491E-3</v>
      </c>
      <c r="K350" s="11">
        <v>9.3635217118929037E-3</v>
      </c>
      <c r="L350" s="11">
        <v>-1.9788069772733951E-3</v>
      </c>
      <c r="M350" s="11">
        <v>1.3224341507720254E-2</v>
      </c>
      <c r="N350" s="11">
        <v>3.658240519337132E-3</v>
      </c>
      <c r="O350" s="11">
        <v>0</v>
      </c>
      <c r="P350" s="11">
        <v>-1.2337423600504353E-3</v>
      </c>
      <c r="Q350" s="11">
        <v>1.6147817117897227E-3</v>
      </c>
      <c r="R350" s="11">
        <v>9.701053225710448E-3</v>
      </c>
      <c r="S350" s="11">
        <v>-8.7805409164429487E-5</v>
      </c>
      <c r="T350" s="11">
        <v>1.2639570854434986E-2</v>
      </c>
      <c r="U350" s="11">
        <v>2.1781253977907596E-2</v>
      </c>
      <c r="V350" s="11">
        <v>1.6846723491501365E-2</v>
      </c>
      <c r="W350" s="11">
        <v>0</v>
      </c>
      <c r="X350" s="11">
        <v>0</v>
      </c>
      <c r="Y350" s="11">
        <v>0</v>
      </c>
      <c r="Z350" s="12">
        <v>0</v>
      </c>
      <c r="AA350" s="14">
        <f t="array" ref="AA350">IFERROR(1/(1/_xlfn.STDEV.P(IF($B346:$Z346=1,$B350:$Z350))),1)</f>
        <v>1.1618250865179392E-2</v>
      </c>
    </row>
    <row r="351" spans="1:27" x14ac:dyDescent="0.2">
      <c r="A351" s="10" t="s">
        <v>29</v>
      </c>
      <c r="B351" s="11">
        <v>1.0660260284550384E-4</v>
      </c>
      <c r="C351" s="11">
        <v>4.6685724677207759E-5</v>
      </c>
      <c r="D351" s="11">
        <v>-6.8176891423430168E-5</v>
      </c>
      <c r="E351" s="11">
        <v>1.7947179783502106E-4</v>
      </c>
      <c r="F351" s="11">
        <v>2.3698022484780479E-5</v>
      </c>
      <c r="G351" s="11">
        <v>1.0133750748010682E-4</v>
      </c>
      <c r="H351" s="11">
        <v>6.9448726575031355E-6</v>
      </c>
      <c r="I351" s="11">
        <v>-6.2579938323568488E-5</v>
      </c>
      <c r="J351" s="11">
        <v>1.5745093788925796E-4</v>
      </c>
      <c r="K351" s="11">
        <v>2.9325967144053531E-5</v>
      </c>
      <c r="L351" s="11">
        <v>-1.5491059674028259E-6</v>
      </c>
      <c r="M351" s="11">
        <v>1.4303395948826891E-5</v>
      </c>
      <c r="N351" s="11">
        <v>1.2463046933902039E-5</v>
      </c>
      <c r="O351" s="11">
        <v>7.1135790205527751E-4</v>
      </c>
      <c r="P351" s="11">
        <v>8.4888661310938361E-5</v>
      </c>
      <c r="Q351" s="11">
        <v>-7.7283391632189852E-5</v>
      </c>
      <c r="R351" s="11">
        <v>1.0467005086704981E-3</v>
      </c>
      <c r="S351" s="11">
        <v>4.618456430751588E-5</v>
      </c>
      <c r="T351" s="11">
        <v>-4.0053740311975382E-5</v>
      </c>
      <c r="U351" s="11">
        <v>-1.4389108866158024E-4</v>
      </c>
      <c r="V351" s="11">
        <v>-5.4729560401231561E-5</v>
      </c>
      <c r="W351" s="11">
        <v>0</v>
      </c>
      <c r="X351" s="11">
        <v>0</v>
      </c>
      <c r="Y351" s="11">
        <v>0</v>
      </c>
      <c r="Z351" s="12">
        <v>0</v>
      </c>
      <c r="AA351" s="14">
        <f t="array" ref="AA351">IFERROR(1/(1/_xlfn.STDEV.P(IF($B346:$Z346=1,$B351:$Z351))),1)</f>
        <v>2.3751991958865712E-4</v>
      </c>
    </row>
    <row r="352" spans="1:27" x14ac:dyDescent="0.2">
      <c r="A352" s="10" t="s">
        <v>30</v>
      </c>
      <c r="B352" s="11">
        <v>2.5298961175043599E-2</v>
      </c>
      <c r="C352" s="11">
        <v>1.287768986088178E-2</v>
      </c>
      <c r="D352" s="11">
        <v>1.3174134915680868E-2</v>
      </c>
      <c r="E352" s="11">
        <v>9.7308745901487637E-3</v>
      </c>
      <c r="F352" s="11">
        <v>-2.6061758972787286E-2</v>
      </c>
      <c r="G352" s="11">
        <v>1.106679801612831E-2</v>
      </c>
      <c r="H352" s="11">
        <v>1.3004234527711045E-2</v>
      </c>
      <c r="I352" s="11">
        <v>-6.1650873058294309E-3</v>
      </c>
      <c r="J352" s="11">
        <v>4.4305005350287585E-2</v>
      </c>
      <c r="K352" s="11">
        <v>9.8046338302684166E-3</v>
      </c>
      <c r="L352" s="11">
        <v>-3.318277244502843E-3</v>
      </c>
      <c r="M352" s="11">
        <v>-2.1600043090473808E-2</v>
      </c>
      <c r="N352" s="11">
        <v>-2.8079086709897338E-2</v>
      </c>
      <c r="O352" s="11">
        <v>0.10897106274882717</v>
      </c>
      <c r="P352" s="11">
        <v>1.0211416430098152E-2</v>
      </c>
      <c r="Q352" s="11">
        <v>2.0665624554017104E-2</v>
      </c>
      <c r="R352" s="11">
        <v>-0.1352322393984855</v>
      </c>
      <c r="S352" s="11">
        <v>-5.8605592474920698E-3</v>
      </c>
      <c r="T352" s="11">
        <v>-1.5375358317462506E-2</v>
      </c>
      <c r="U352" s="11">
        <v>-3.1675957618233608E-2</v>
      </c>
      <c r="V352" s="11">
        <v>-1.6581423408786877E-2</v>
      </c>
      <c r="W352" s="11">
        <v>0</v>
      </c>
      <c r="X352" s="11">
        <v>0</v>
      </c>
      <c r="Y352" s="11">
        <v>0</v>
      </c>
      <c r="Z352" s="12">
        <v>0</v>
      </c>
      <c r="AA352" s="14">
        <f t="array" ref="AA352">IFERROR(1/(1/_xlfn.STDEV.P(IF($B346:$Z346=1,$B352:$Z352))),1)</f>
        <v>3.5396631614782549E-2</v>
      </c>
    </row>
    <row r="353" spans="1:27" x14ac:dyDescent="0.2">
      <c r="A353" s="15" t="s">
        <v>31</v>
      </c>
      <c r="B353" s="16">
        <v>11.654999999999999</v>
      </c>
      <c r="C353" s="16">
        <v>15.61</v>
      </c>
      <c r="D353" s="16">
        <v>4.7050000000000001</v>
      </c>
      <c r="E353" s="16">
        <v>16.170000000000002</v>
      </c>
      <c r="F353" s="16">
        <v>8.41</v>
      </c>
      <c r="G353" s="16">
        <v>10.692500000000001</v>
      </c>
      <c r="H353" s="16">
        <v>6.41</v>
      </c>
      <c r="I353" s="16">
        <v>6.38</v>
      </c>
      <c r="J353" s="16">
        <v>10.698</v>
      </c>
      <c r="K353" s="16">
        <v>7.89</v>
      </c>
      <c r="L353" s="16">
        <v>6.1624999999999996</v>
      </c>
      <c r="M353" s="16">
        <v>9.82</v>
      </c>
      <c r="N353" s="16">
        <v>6.3475000000000001</v>
      </c>
      <c r="O353" s="16">
        <v>28.45</v>
      </c>
      <c r="P353" s="16">
        <v>13.885</v>
      </c>
      <c r="Q353" s="16">
        <v>9.4625000000000004</v>
      </c>
      <c r="R353" s="16">
        <v>10.955</v>
      </c>
      <c r="S353" s="16">
        <v>3.2050000000000001</v>
      </c>
      <c r="T353" s="16">
        <v>4.2675000000000001</v>
      </c>
      <c r="U353" s="16">
        <v>7.1425000000000001</v>
      </c>
      <c r="V353" s="16">
        <v>8.9749999999999996</v>
      </c>
      <c r="W353" s="16">
        <v>0</v>
      </c>
      <c r="X353" s="16">
        <v>0</v>
      </c>
      <c r="Y353" s="16">
        <v>0</v>
      </c>
      <c r="Z353" s="17">
        <v>0</v>
      </c>
      <c r="AA353" s="18">
        <f>AVERAGEIF($B346:$Z346,1,$B353:$Z353)</f>
        <v>8.9421500000000016</v>
      </c>
    </row>
    <row r="354" spans="1:27" x14ac:dyDescent="0.2">
      <c r="A354" s="5">
        <v>45306</v>
      </c>
      <c r="B354" s="2">
        <v>1</v>
      </c>
      <c r="C354" s="3">
        <v>1</v>
      </c>
      <c r="D354" s="2">
        <v>1</v>
      </c>
      <c r="E354" s="2">
        <v>1</v>
      </c>
      <c r="F354" s="2">
        <v>1</v>
      </c>
      <c r="G354" s="2">
        <v>1</v>
      </c>
      <c r="H354" s="2">
        <v>1</v>
      </c>
      <c r="I354" s="2">
        <v>1</v>
      </c>
      <c r="J354" s="2">
        <v>1</v>
      </c>
      <c r="K354" s="2">
        <v>1</v>
      </c>
      <c r="L354" s="2">
        <v>1</v>
      </c>
      <c r="M354" s="2">
        <v>1</v>
      </c>
      <c r="N354" s="2">
        <v>1</v>
      </c>
      <c r="O354" s="2">
        <v>0</v>
      </c>
      <c r="P354" s="2">
        <v>1</v>
      </c>
      <c r="Q354" s="2">
        <v>1</v>
      </c>
      <c r="R354" s="2">
        <v>1</v>
      </c>
      <c r="S354" s="2">
        <v>1</v>
      </c>
      <c r="T354" s="2">
        <v>1</v>
      </c>
      <c r="U354" s="2">
        <v>1</v>
      </c>
      <c r="V354" s="2">
        <v>1</v>
      </c>
      <c r="W354" s="2">
        <v>0</v>
      </c>
      <c r="X354" s="2">
        <v>0</v>
      </c>
      <c r="Y354" s="2">
        <v>0</v>
      </c>
      <c r="Z354" s="2">
        <v>0</v>
      </c>
      <c r="AA354" s="1"/>
    </row>
    <row r="355" spans="1:27" x14ac:dyDescent="0.2">
      <c r="A355" s="6" t="s">
        <v>26</v>
      </c>
      <c r="B355" s="7">
        <v>1</v>
      </c>
      <c r="C355" s="7">
        <v>0</v>
      </c>
      <c r="D355" s="7">
        <v>0</v>
      </c>
      <c r="E355" s="7">
        <v>0</v>
      </c>
      <c r="F355" s="7">
        <v>0</v>
      </c>
      <c r="G355" s="7">
        <v>1</v>
      </c>
      <c r="H355" s="7">
        <v>0</v>
      </c>
      <c r="I355" s="7">
        <v>0</v>
      </c>
      <c r="J355" s="7">
        <v>1</v>
      </c>
      <c r="K355" s="7">
        <v>1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1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8">
        <v>0</v>
      </c>
      <c r="AA355" s="9"/>
    </row>
    <row r="356" spans="1:27" x14ac:dyDescent="0.2">
      <c r="A356" s="10" t="s">
        <v>27</v>
      </c>
      <c r="B356" s="11">
        <v>9.0952483672429363E-2</v>
      </c>
      <c r="C356" s="11">
        <v>1.4653438734419488E-2</v>
      </c>
      <c r="D356" s="11">
        <v>-7.4041456774342818E-2</v>
      </c>
      <c r="E356" s="11">
        <v>9.5968496766196232E-2</v>
      </c>
      <c r="F356" s="11">
        <v>0.12223853199763424</v>
      </c>
      <c r="G356" s="11">
        <v>8.2215340032046669E-2</v>
      </c>
      <c r="H356" s="11">
        <v>2.0889267021773072E-3</v>
      </c>
      <c r="I356" s="11">
        <v>-6.0648374017933993E-2</v>
      </c>
      <c r="J356" s="11">
        <v>0.22967969421138812</v>
      </c>
      <c r="K356" s="11">
        <v>4.4991996929014011E-2</v>
      </c>
      <c r="L356" s="11">
        <v>4.177098032075488E-2</v>
      </c>
      <c r="M356" s="11">
        <v>0.16009122451366453</v>
      </c>
      <c r="N356" s="11">
        <v>8.1692279489895325E-2</v>
      </c>
      <c r="O356" s="11">
        <v>-9.3727885582331028E-2</v>
      </c>
      <c r="P356" s="11">
        <v>-6.4585647422934489E-2</v>
      </c>
      <c r="Q356" s="11">
        <v>-3.8940911444314552E-2</v>
      </c>
      <c r="R356" s="11">
        <v>-9.0397752960986066E-2</v>
      </c>
      <c r="S356" s="11">
        <v>-2.2770373140309497E-3</v>
      </c>
      <c r="T356" s="11">
        <v>0.10006340423079152</v>
      </c>
      <c r="U356" s="11">
        <v>-4.4670067714813744E-3</v>
      </c>
      <c r="V356" s="11">
        <v>-1.2925612299171441E-2</v>
      </c>
      <c r="W356" s="11">
        <v>0</v>
      </c>
      <c r="X356" s="11">
        <v>0</v>
      </c>
      <c r="Y356" s="11">
        <v>0</v>
      </c>
      <c r="Z356" s="12">
        <v>0</v>
      </c>
      <c r="AA356" s="13"/>
    </row>
    <row r="357" spans="1:27" x14ac:dyDescent="0.2">
      <c r="A357" s="10" t="str">
        <f>'[1]Dashboard (Model)'!$C$1</f>
        <v>Conditional REER</v>
      </c>
      <c r="B357" s="11">
        <f>B356*IF(OR($A357="REER",SIGN((2*B355-1)*B356)=-1),1*NOT(AND($A357="Conditional REER",B356&gt;0)),0)</f>
        <v>0</v>
      </c>
      <c r="C357" s="11">
        <f t="shared" ref="C357:Z357" si="44">C356*IF(OR($A357="REER",SIGN((2*C355-1)*C356)=-1),1*NOT(AND($A357="Conditional REER",C356&gt;0)),0)</f>
        <v>0</v>
      </c>
      <c r="D357" s="11">
        <f t="shared" si="44"/>
        <v>0</v>
      </c>
      <c r="E357" s="11">
        <f t="shared" si="44"/>
        <v>0</v>
      </c>
      <c r="F357" s="11">
        <f t="shared" si="44"/>
        <v>0</v>
      </c>
      <c r="G357" s="11">
        <f t="shared" si="44"/>
        <v>0</v>
      </c>
      <c r="H357" s="11">
        <f t="shared" si="44"/>
        <v>0</v>
      </c>
      <c r="I357" s="11">
        <f t="shared" si="44"/>
        <v>0</v>
      </c>
      <c r="J357" s="11">
        <f t="shared" si="44"/>
        <v>0</v>
      </c>
      <c r="K357" s="11">
        <f t="shared" si="44"/>
        <v>0</v>
      </c>
      <c r="L357" s="11">
        <f t="shared" si="44"/>
        <v>0</v>
      </c>
      <c r="M357" s="11">
        <f t="shared" si="44"/>
        <v>0</v>
      </c>
      <c r="N357" s="11">
        <f t="shared" si="44"/>
        <v>0</v>
      </c>
      <c r="O357" s="11">
        <f t="shared" si="44"/>
        <v>0</v>
      </c>
      <c r="P357" s="11">
        <f t="shared" si="44"/>
        <v>0</v>
      </c>
      <c r="Q357" s="11">
        <f t="shared" si="44"/>
        <v>0</v>
      </c>
      <c r="R357" s="11">
        <f t="shared" si="44"/>
        <v>0</v>
      </c>
      <c r="S357" s="11">
        <f t="shared" si="44"/>
        <v>-2.2770373140309497E-3</v>
      </c>
      <c r="T357" s="11">
        <f t="shared" si="44"/>
        <v>0</v>
      </c>
      <c r="U357" s="11">
        <f t="shared" si="44"/>
        <v>0</v>
      </c>
      <c r="V357" s="11">
        <f t="shared" si="44"/>
        <v>0</v>
      </c>
      <c r="W357" s="11">
        <f t="shared" si="44"/>
        <v>0</v>
      </c>
      <c r="X357" s="11">
        <f t="shared" si="44"/>
        <v>0</v>
      </c>
      <c r="Y357" s="11">
        <f t="shared" si="44"/>
        <v>0</v>
      </c>
      <c r="Z357" s="12">
        <f t="shared" si="44"/>
        <v>0</v>
      </c>
      <c r="AA357" s="14">
        <f t="array" ref="AA357">IFERROR(1/(1/_xlfn.STDEV.P(IF($B354:$Z354=1,$B357:$Z357))),1)</f>
        <v>4.9626877712660993E-4</v>
      </c>
    </row>
    <row r="358" spans="1:27" x14ac:dyDescent="0.2">
      <c r="A358" s="10" t="s">
        <v>28</v>
      </c>
      <c r="B358" s="11">
        <v>-7.3673399663350169E-4</v>
      </c>
      <c r="C358" s="11">
        <v>0</v>
      </c>
      <c r="D358" s="11">
        <v>-9.2967995461380661E-4</v>
      </c>
      <c r="E358" s="11">
        <v>6.9844189254471487E-3</v>
      </c>
      <c r="F358" s="11">
        <v>1.7898446965524836E-2</v>
      </c>
      <c r="G358" s="11">
        <v>4.2292358616645147E-2</v>
      </c>
      <c r="H358" s="11">
        <v>-4.0937002501705696E-3</v>
      </c>
      <c r="I358" s="11">
        <v>-1.228419736282851E-2</v>
      </c>
      <c r="J358" s="11">
        <v>1.3643923610400491E-3</v>
      </c>
      <c r="K358" s="11">
        <v>9.3635217118929037E-3</v>
      </c>
      <c r="L358" s="11">
        <v>-1.9788069772733951E-3</v>
      </c>
      <c r="M358" s="11">
        <v>1.3224341507720254E-2</v>
      </c>
      <c r="N358" s="11">
        <v>3.658240519337132E-3</v>
      </c>
      <c r="O358" s="11">
        <v>0</v>
      </c>
      <c r="P358" s="11">
        <v>-1.2337423600504353E-3</v>
      </c>
      <c r="Q358" s="11">
        <v>1.6147817117897227E-3</v>
      </c>
      <c r="R358" s="11">
        <v>9.701053225710448E-3</v>
      </c>
      <c r="S358" s="11">
        <v>-8.7805409164429487E-5</v>
      </c>
      <c r="T358" s="11">
        <v>1.2639570854434986E-2</v>
      </c>
      <c r="U358" s="11">
        <v>2.1781253977907596E-2</v>
      </c>
      <c r="V358" s="11">
        <v>1.6846723491501365E-2</v>
      </c>
      <c r="W358" s="11">
        <v>0</v>
      </c>
      <c r="X358" s="11">
        <v>0</v>
      </c>
      <c r="Y358" s="11">
        <v>0</v>
      </c>
      <c r="Z358" s="12">
        <v>0</v>
      </c>
      <c r="AA358" s="14">
        <f t="array" ref="AA358">IFERROR(1/(1/_xlfn.STDEV.P(IF($B354:$Z354=1,$B358:$Z358))),1)</f>
        <v>1.1618250865179392E-2</v>
      </c>
    </row>
    <row r="359" spans="1:27" x14ac:dyDescent="0.2">
      <c r="A359" s="10" t="s">
        <v>29</v>
      </c>
      <c r="B359" s="11">
        <v>1.0660260284550384E-4</v>
      </c>
      <c r="C359" s="11">
        <v>4.6685724677207759E-5</v>
      </c>
      <c r="D359" s="11">
        <v>-5.9428914083669814E-5</v>
      </c>
      <c r="E359" s="11">
        <v>1.8350465120074247E-4</v>
      </c>
      <c r="F359" s="11">
        <v>2.3698022484780479E-5</v>
      </c>
      <c r="G359" s="11">
        <v>1.0133750748010682E-4</v>
      </c>
      <c r="H359" s="11">
        <v>6.9448726575031355E-6</v>
      </c>
      <c r="I359" s="11">
        <v>-6.2579938323568488E-5</v>
      </c>
      <c r="J359" s="11">
        <v>1.5745093788925796E-4</v>
      </c>
      <c r="K359" s="11">
        <v>2.9325967144053531E-5</v>
      </c>
      <c r="L359" s="11">
        <v>-1.5491059674028259E-6</v>
      </c>
      <c r="M359" s="11">
        <v>1.4303395948826891E-5</v>
      </c>
      <c r="N359" s="11">
        <v>1.2463046933902039E-5</v>
      </c>
      <c r="O359" s="11">
        <v>7.1135790205527751E-4</v>
      </c>
      <c r="P359" s="11">
        <v>8.4888661310938361E-5</v>
      </c>
      <c r="Q359" s="11">
        <v>-7.7283391632189852E-5</v>
      </c>
      <c r="R359" s="11">
        <v>1.0467005086704981E-3</v>
      </c>
      <c r="S359" s="11">
        <v>4.618456430751588E-5</v>
      </c>
      <c r="T359" s="11">
        <v>-4.0053740311975382E-5</v>
      </c>
      <c r="U359" s="11">
        <v>-1.4389108866158024E-4</v>
      </c>
      <c r="V359" s="11">
        <v>-5.4729560401231561E-5</v>
      </c>
      <c r="W359" s="11">
        <v>0</v>
      </c>
      <c r="X359" s="11">
        <v>0</v>
      </c>
      <c r="Y359" s="11">
        <v>0</v>
      </c>
      <c r="Z359" s="12">
        <v>0</v>
      </c>
      <c r="AA359" s="14">
        <f t="array" ref="AA359">IFERROR(1/(1/_xlfn.STDEV.P(IF($B354:$Z354=1,$B359:$Z359))),1)</f>
        <v>2.3736620832623623E-4</v>
      </c>
    </row>
    <row r="360" spans="1:27" x14ac:dyDescent="0.2">
      <c r="A360" s="10" t="s">
        <v>30</v>
      </c>
      <c r="B360" s="11">
        <v>2.6779573944770707E-2</v>
      </c>
      <c r="C360" s="11">
        <v>1.2447458847007153E-2</v>
      </c>
      <c r="D360" s="11">
        <v>1.4895714825929662E-2</v>
      </c>
      <c r="E360" s="11">
        <v>8.6326554078723916E-3</v>
      </c>
      <c r="F360" s="11">
        <v>-2.6197837174532168E-2</v>
      </c>
      <c r="G360" s="11">
        <v>1.0676529854139805E-2</v>
      </c>
      <c r="H360" s="11">
        <v>1.4218473384652208E-2</v>
      </c>
      <c r="I360" s="11">
        <v>-4.5000293556065607E-3</v>
      </c>
      <c r="J360" s="11">
        <v>4.518179503105646E-2</v>
      </c>
      <c r="K360" s="11">
        <v>9.2387364844188635E-3</v>
      </c>
      <c r="L360" s="11">
        <v>-3.4387099559316514E-3</v>
      </c>
      <c r="M360" s="11">
        <v>-2.1840802236263834E-2</v>
      </c>
      <c r="N360" s="11">
        <v>-2.8072474035654049E-2</v>
      </c>
      <c r="O360" s="11">
        <v>0.10828945709343785</v>
      </c>
      <c r="P360" s="11">
        <v>1.0144128009234032E-2</v>
      </c>
      <c r="Q360" s="11">
        <v>2.3713514552264447E-2</v>
      </c>
      <c r="R360" s="11">
        <v>-0.13444565448305923</v>
      </c>
      <c r="S360" s="11">
        <v>-5.5094552719250345E-3</v>
      </c>
      <c r="T360" s="11">
        <v>-1.5629113492761748E-2</v>
      </c>
      <c r="U360" s="11">
        <v>-2.4756999397740564E-2</v>
      </c>
      <c r="V360" s="11">
        <v>-1.6579698918541386E-2</v>
      </c>
      <c r="W360" s="11">
        <v>0</v>
      </c>
      <c r="X360" s="11">
        <v>0</v>
      </c>
      <c r="Y360" s="11">
        <v>0</v>
      </c>
      <c r="Z360" s="12">
        <v>0</v>
      </c>
      <c r="AA360" s="14">
        <f t="array" ref="AA360">IFERROR(1/(1/_xlfn.STDEV.P(IF($B354:$Z354=1,$B360:$Z360))),1)</f>
        <v>3.5317468634776028E-2</v>
      </c>
    </row>
    <row r="361" spans="1:27" x14ac:dyDescent="0.2">
      <c r="A361" s="15" t="s">
        <v>31</v>
      </c>
      <c r="B361" s="16">
        <v>11.497999999999999</v>
      </c>
      <c r="C361" s="16">
        <v>15.61</v>
      </c>
      <c r="D361" s="16">
        <v>4.6050000000000004</v>
      </c>
      <c r="E361" s="16">
        <v>16.182500000000001</v>
      </c>
      <c r="F361" s="16">
        <v>8.2949999999999999</v>
      </c>
      <c r="G361" s="16">
        <v>10.5375</v>
      </c>
      <c r="H361" s="16">
        <v>6.4249999999999998</v>
      </c>
      <c r="I361" s="16">
        <v>6.3875000000000002</v>
      </c>
      <c r="J361" s="16">
        <v>10.89</v>
      </c>
      <c r="K361" s="16">
        <v>7.89</v>
      </c>
      <c r="L361" s="16">
        <v>6.1775000000000002</v>
      </c>
      <c r="M361" s="16">
        <v>9.7100000000000009</v>
      </c>
      <c r="N361" s="16">
        <v>6.2725</v>
      </c>
      <c r="O361" s="16">
        <v>28.64</v>
      </c>
      <c r="P361" s="16">
        <v>13.835000000000001</v>
      </c>
      <c r="Q361" s="16">
        <v>9.3224999999999998</v>
      </c>
      <c r="R361" s="16">
        <v>10.535</v>
      </c>
      <c r="S361" s="16">
        <v>3.145</v>
      </c>
      <c r="T361" s="16">
        <v>4.22</v>
      </c>
      <c r="U361" s="16">
        <v>6.5125000000000002</v>
      </c>
      <c r="V361" s="16">
        <v>8.8249999999999993</v>
      </c>
      <c r="W361" s="16">
        <v>0</v>
      </c>
      <c r="X361" s="16">
        <v>0</v>
      </c>
      <c r="Y361" s="16">
        <v>0</v>
      </c>
      <c r="Z361" s="17">
        <v>0</v>
      </c>
      <c r="AA361" s="18">
        <f>AVERAGEIF($B354:$Z354,1,$B361:$Z361)</f>
        <v>8.8437749999999973</v>
      </c>
    </row>
    <row r="362" spans="1:27" x14ac:dyDescent="0.2">
      <c r="A362" s="5">
        <v>45307</v>
      </c>
      <c r="B362" s="2">
        <v>1</v>
      </c>
      <c r="C362" s="3">
        <v>1</v>
      </c>
      <c r="D362" s="2">
        <v>1</v>
      </c>
      <c r="E362" s="2">
        <v>1</v>
      </c>
      <c r="F362" s="2">
        <v>1</v>
      </c>
      <c r="G362" s="2">
        <v>1</v>
      </c>
      <c r="H362" s="2">
        <v>1</v>
      </c>
      <c r="I362" s="2">
        <v>1</v>
      </c>
      <c r="J362" s="2">
        <v>1</v>
      </c>
      <c r="K362" s="2">
        <v>1</v>
      </c>
      <c r="L362" s="2">
        <v>1</v>
      </c>
      <c r="M362" s="2">
        <v>1</v>
      </c>
      <c r="N362" s="2">
        <v>1</v>
      </c>
      <c r="O362" s="2">
        <v>0</v>
      </c>
      <c r="P362" s="2">
        <v>1</v>
      </c>
      <c r="Q362" s="2">
        <v>1</v>
      </c>
      <c r="R362" s="2">
        <v>1</v>
      </c>
      <c r="S362" s="2">
        <v>1</v>
      </c>
      <c r="T362" s="2">
        <v>1</v>
      </c>
      <c r="U362" s="2">
        <v>1</v>
      </c>
      <c r="V362" s="2">
        <v>1</v>
      </c>
      <c r="W362" s="2">
        <v>0</v>
      </c>
      <c r="X362" s="2">
        <v>0</v>
      </c>
      <c r="Y362" s="2">
        <v>0</v>
      </c>
      <c r="Z362" s="2">
        <v>0</v>
      </c>
      <c r="AA362" s="1"/>
    </row>
    <row r="363" spans="1:27" x14ac:dyDescent="0.2">
      <c r="A363" s="6" t="s">
        <v>26</v>
      </c>
      <c r="B363" s="7">
        <v>1</v>
      </c>
      <c r="C363" s="7">
        <v>0</v>
      </c>
      <c r="D363" s="7">
        <v>0</v>
      </c>
      <c r="E363" s="7">
        <v>0</v>
      </c>
      <c r="F363" s="7">
        <v>0</v>
      </c>
      <c r="G363" s="7">
        <v>1</v>
      </c>
      <c r="H363" s="7">
        <v>0</v>
      </c>
      <c r="I363" s="7">
        <v>0</v>
      </c>
      <c r="J363" s="7">
        <v>1</v>
      </c>
      <c r="K363" s="7">
        <v>1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1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8">
        <v>0</v>
      </c>
      <c r="AA363" s="9"/>
    </row>
    <row r="364" spans="1:27" x14ac:dyDescent="0.2">
      <c r="A364" s="10" t="s">
        <v>27</v>
      </c>
      <c r="B364" s="11">
        <v>9.0952483672429404E-2</v>
      </c>
      <c r="C364" s="11">
        <v>1.4653438734419488E-2</v>
      </c>
      <c r="D364" s="11">
        <v>-7.4041456774342818E-2</v>
      </c>
      <c r="E364" s="11">
        <v>9.5968496766196232E-2</v>
      </c>
      <c r="F364" s="11">
        <v>0.12223853199763424</v>
      </c>
      <c r="G364" s="11">
        <v>8.2215340032046669E-2</v>
      </c>
      <c r="H364" s="11">
        <v>2.0889267021773072E-3</v>
      </c>
      <c r="I364" s="11">
        <v>-6.0648374017933993E-2</v>
      </c>
      <c r="J364" s="11">
        <v>0.22967969421138812</v>
      </c>
      <c r="K364" s="11">
        <v>4.4991996929014011E-2</v>
      </c>
      <c r="L364" s="11">
        <v>4.177098032075488E-2</v>
      </c>
      <c r="M364" s="11">
        <v>0.16009122451366453</v>
      </c>
      <c r="N364" s="11">
        <v>8.1692279489895325E-2</v>
      </c>
      <c r="O364" s="11">
        <v>-9.3727885582331028E-2</v>
      </c>
      <c r="P364" s="11">
        <v>-6.4585647422934489E-2</v>
      </c>
      <c r="Q364" s="11">
        <v>-3.8940911444314552E-2</v>
      </c>
      <c r="R364" s="11">
        <v>-9.0397752960986066E-2</v>
      </c>
      <c r="S364" s="11">
        <v>-2.2770373140309497E-3</v>
      </c>
      <c r="T364" s="11">
        <v>0.10006340423079152</v>
      </c>
      <c r="U364" s="11">
        <v>-4.4670067714813744E-3</v>
      </c>
      <c r="V364" s="11">
        <v>-1.2925612299171441E-2</v>
      </c>
      <c r="W364" s="11">
        <v>0</v>
      </c>
      <c r="X364" s="11">
        <v>0</v>
      </c>
      <c r="Y364" s="11">
        <v>0</v>
      </c>
      <c r="Z364" s="12">
        <v>0</v>
      </c>
      <c r="AA364" s="13"/>
    </row>
    <row r="365" spans="1:27" x14ac:dyDescent="0.2">
      <c r="A365" s="10" t="str">
        <f>'[1]Dashboard (Model)'!$C$1</f>
        <v>Conditional REER</v>
      </c>
      <c r="B365" s="11">
        <f>B364*IF(OR($A365="REER",SIGN((2*B363-1)*B364)=-1),1*NOT(AND($A365="Conditional REER",B364&gt;0)),0)</f>
        <v>0</v>
      </c>
      <c r="C365" s="11">
        <f t="shared" ref="C365:Z365" si="45">C364*IF(OR($A365="REER",SIGN((2*C363-1)*C364)=-1),1*NOT(AND($A365="Conditional REER",C364&gt;0)),0)</f>
        <v>0</v>
      </c>
      <c r="D365" s="11">
        <f t="shared" si="45"/>
        <v>0</v>
      </c>
      <c r="E365" s="11">
        <f t="shared" si="45"/>
        <v>0</v>
      </c>
      <c r="F365" s="11">
        <f t="shared" si="45"/>
        <v>0</v>
      </c>
      <c r="G365" s="11">
        <f t="shared" si="45"/>
        <v>0</v>
      </c>
      <c r="H365" s="11">
        <f t="shared" si="45"/>
        <v>0</v>
      </c>
      <c r="I365" s="11">
        <f t="shared" si="45"/>
        <v>0</v>
      </c>
      <c r="J365" s="11">
        <f t="shared" si="45"/>
        <v>0</v>
      </c>
      <c r="K365" s="11">
        <f t="shared" si="45"/>
        <v>0</v>
      </c>
      <c r="L365" s="11">
        <f t="shared" si="45"/>
        <v>0</v>
      </c>
      <c r="M365" s="11">
        <f t="shared" si="45"/>
        <v>0</v>
      </c>
      <c r="N365" s="11">
        <f t="shared" si="45"/>
        <v>0</v>
      </c>
      <c r="O365" s="11">
        <f t="shared" si="45"/>
        <v>0</v>
      </c>
      <c r="P365" s="11">
        <f t="shared" si="45"/>
        <v>0</v>
      </c>
      <c r="Q365" s="11">
        <f t="shared" si="45"/>
        <v>0</v>
      </c>
      <c r="R365" s="11">
        <f t="shared" si="45"/>
        <v>0</v>
      </c>
      <c r="S365" s="11">
        <f t="shared" si="45"/>
        <v>-2.2770373140309497E-3</v>
      </c>
      <c r="T365" s="11">
        <f t="shared" si="45"/>
        <v>0</v>
      </c>
      <c r="U365" s="11">
        <f t="shared" si="45"/>
        <v>0</v>
      </c>
      <c r="V365" s="11">
        <f t="shared" si="45"/>
        <v>0</v>
      </c>
      <c r="W365" s="11">
        <f t="shared" si="45"/>
        <v>0</v>
      </c>
      <c r="X365" s="11">
        <f t="shared" si="45"/>
        <v>0</v>
      </c>
      <c r="Y365" s="11">
        <f t="shared" si="45"/>
        <v>0</v>
      </c>
      <c r="Z365" s="12">
        <f t="shared" si="45"/>
        <v>0</v>
      </c>
      <c r="AA365" s="14">
        <f t="array" ref="AA365">IFERROR(1/(1/_xlfn.STDEV.P(IF($B362:$Z362=1,$B365:$Z365))),1)</f>
        <v>4.9626877712660993E-4</v>
      </c>
    </row>
    <row r="366" spans="1:27" x14ac:dyDescent="0.2">
      <c r="A366" s="10" t="s">
        <v>28</v>
      </c>
      <c r="B366" s="11">
        <v>-7.3673399663350169E-4</v>
      </c>
      <c r="C366" s="11">
        <v>0</v>
      </c>
      <c r="D366" s="11">
        <v>-9.2967995461380661E-4</v>
      </c>
      <c r="E366" s="11">
        <v>6.9844189254471487E-3</v>
      </c>
      <c r="F366" s="11">
        <v>1.7898446965524836E-2</v>
      </c>
      <c r="G366" s="11">
        <v>4.2292358616645147E-2</v>
      </c>
      <c r="H366" s="11">
        <v>-4.0937002501705696E-3</v>
      </c>
      <c r="I366" s="11">
        <v>-1.228419736282851E-2</v>
      </c>
      <c r="J366" s="11">
        <v>1.3643923610400491E-3</v>
      </c>
      <c r="K366" s="11">
        <v>9.3635217118929037E-3</v>
      </c>
      <c r="L366" s="11">
        <v>-1.9788069772733951E-3</v>
      </c>
      <c r="M366" s="11">
        <v>1.3224341507720254E-2</v>
      </c>
      <c r="N366" s="11">
        <v>3.658240519337132E-3</v>
      </c>
      <c r="O366" s="11">
        <v>0</v>
      </c>
      <c r="P366" s="11">
        <v>-1.2337423600504353E-3</v>
      </c>
      <c r="Q366" s="11">
        <v>1.6147817117897227E-3</v>
      </c>
      <c r="R366" s="11">
        <v>9.701053225710448E-3</v>
      </c>
      <c r="S366" s="11">
        <v>-8.7805409164429487E-5</v>
      </c>
      <c r="T366" s="11">
        <v>1.2639570854434986E-2</v>
      </c>
      <c r="U366" s="11">
        <v>2.1781253977907596E-2</v>
      </c>
      <c r="V366" s="11">
        <v>1.6846723491501365E-2</v>
      </c>
      <c r="W366" s="11">
        <v>0</v>
      </c>
      <c r="X366" s="11">
        <v>0</v>
      </c>
      <c r="Y366" s="11">
        <v>0</v>
      </c>
      <c r="Z366" s="12">
        <v>0</v>
      </c>
      <c r="AA366" s="14">
        <f t="array" ref="AA366">IFERROR(1/(1/_xlfn.STDEV.P(IF($B362:$Z362=1,$B366:$Z366))),1)</f>
        <v>1.1618250865179392E-2</v>
      </c>
    </row>
    <row r="367" spans="1:27" x14ac:dyDescent="0.2">
      <c r="A367" s="10" t="s">
        <v>29</v>
      </c>
      <c r="B367" s="11">
        <v>1.0660260284550384E-4</v>
      </c>
      <c r="C367" s="11">
        <v>4.6685724677207759E-5</v>
      </c>
      <c r="D367" s="11">
        <v>-5.9428914083669814E-5</v>
      </c>
      <c r="E367" s="11">
        <v>1.8350465120074247E-4</v>
      </c>
      <c r="F367" s="11">
        <v>2.3698022484780479E-5</v>
      </c>
      <c r="G367" s="11">
        <v>1.0133750748010682E-4</v>
      </c>
      <c r="H367" s="11">
        <v>6.9448726575031355E-6</v>
      </c>
      <c r="I367" s="11">
        <v>-6.2579938323568488E-5</v>
      </c>
      <c r="J367" s="11">
        <v>1.5745093788925796E-4</v>
      </c>
      <c r="K367" s="11">
        <v>2.9325967144053531E-5</v>
      </c>
      <c r="L367" s="11">
        <v>-1.5491059674028259E-6</v>
      </c>
      <c r="M367" s="11">
        <v>1.4303395948826891E-5</v>
      </c>
      <c r="N367" s="11">
        <v>1.2463046933902039E-5</v>
      </c>
      <c r="O367" s="11">
        <v>7.1135790205527751E-4</v>
      </c>
      <c r="P367" s="11">
        <v>8.4888661310938361E-5</v>
      </c>
      <c r="Q367" s="11">
        <v>-7.7283391632189852E-5</v>
      </c>
      <c r="R367" s="11">
        <v>1.0467005086704981E-3</v>
      </c>
      <c r="S367" s="11">
        <v>4.618456430751588E-5</v>
      </c>
      <c r="T367" s="11">
        <v>-4.0053740311975382E-5</v>
      </c>
      <c r="U367" s="11">
        <v>-1.4389108866158024E-4</v>
      </c>
      <c r="V367" s="11">
        <v>-5.4729560401231561E-5</v>
      </c>
      <c r="W367" s="11">
        <v>0</v>
      </c>
      <c r="X367" s="11">
        <v>0</v>
      </c>
      <c r="Y367" s="11">
        <v>0</v>
      </c>
      <c r="Z367" s="12">
        <v>0</v>
      </c>
      <c r="AA367" s="14">
        <f t="array" ref="AA367">IFERROR(1/(1/_xlfn.STDEV.P(IF($B362:$Z362=1,$B367:$Z367))),1)</f>
        <v>2.3736620832623623E-4</v>
      </c>
    </row>
    <row r="368" spans="1:27" x14ac:dyDescent="0.2">
      <c r="A368" s="10" t="s">
        <v>30</v>
      </c>
      <c r="B368" s="11">
        <v>2.6778731019426072E-2</v>
      </c>
      <c r="C368" s="11">
        <v>1.2492269731781969E-2</v>
      </c>
      <c r="D368" s="11">
        <v>1.4495944948308859E-2</v>
      </c>
      <c r="E368" s="11">
        <v>1.1973551127909099E-2</v>
      </c>
      <c r="F368" s="11">
        <v>-2.6235622296619798E-2</v>
      </c>
      <c r="G368" s="11">
        <v>1.0566542842713078E-2</v>
      </c>
      <c r="H368" s="11">
        <v>1.3953571080313587E-2</v>
      </c>
      <c r="I368" s="11">
        <v>1.0172692596479349E-2</v>
      </c>
      <c r="J368" s="11">
        <v>4.5240916310472779E-2</v>
      </c>
      <c r="K368" s="11">
        <v>9.9541808379619567E-3</v>
      </c>
      <c r="L368" s="11">
        <v>-3.5413006513096423E-3</v>
      </c>
      <c r="M368" s="11">
        <v>-2.2287723490509115E-2</v>
      </c>
      <c r="N368" s="11">
        <v>-2.8077603183366273E-2</v>
      </c>
      <c r="O368" s="11">
        <v>0.1065406377785898</v>
      </c>
      <c r="P368" s="11">
        <v>1.0205523860621568E-2</v>
      </c>
      <c r="Q368" s="11">
        <v>2.5065558225531914E-2</v>
      </c>
      <c r="R368" s="11">
        <v>-0.14015951026672602</v>
      </c>
      <c r="S368" s="11">
        <v>-5.4882672989640113E-3</v>
      </c>
      <c r="T368" s="11">
        <v>-1.5887112790530233E-2</v>
      </c>
      <c r="U368" s="11">
        <v>-2.8142903123492102E-2</v>
      </c>
      <c r="V368" s="11">
        <v>-1.6296486996450144E-2</v>
      </c>
      <c r="W368" s="11">
        <v>0</v>
      </c>
      <c r="X368" s="11">
        <v>0</v>
      </c>
      <c r="Y368" s="11">
        <v>0</v>
      </c>
      <c r="Z368" s="12">
        <v>0</v>
      </c>
      <c r="AA368" s="14">
        <f t="array" ref="AA368">IFERROR(1/(1/_xlfn.STDEV.P(IF($B362:$Z362=1,$B368:$Z368))),1)</f>
        <v>3.6764243101993763E-2</v>
      </c>
    </row>
    <row r="369" spans="1:27" x14ac:dyDescent="0.2">
      <c r="A369" s="15" t="s">
        <v>31</v>
      </c>
      <c r="B369" s="16">
        <v>11.802</v>
      </c>
      <c r="C369" s="16">
        <v>15.62</v>
      </c>
      <c r="D369" s="16">
        <v>4.76</v>
      </c>
      <c r="E369" s="16">
        <v>16.29</v>
      </c>
      <c r="F369" s="16">
        <v>8.52</v>
      </c>
      <c r="G369" s="16">
        <v>10.8</v>
      </c>
      <c r="H369" s="16">
        <v>6.4074999999999998</v>
      </c>
      <c r="I369" s="16">
        <v>6.3449999999999998</v>
      </c>
      <c r="J369" s="16">
        <v>11.398</v>
      </c>
      <c r="K369" s="16">
        <v>7.7275</v>
      </c>
      <c r="L369" s="16">
        <v>6.1475</v>
      </c>
      <c r="M369" s="16">
        <v>9.9949999999999992</v>
      </c>
      <c r="N369" s="16">
        <v>6.5650000000000004</v>
      </c>
      <c r="O369" s="16">
        <v>28.692499999999999</v>
      </c>
      <c r="P369" s="16">
        <v>13.97</v>
      </c>
      <c r="Q369" s="16">
        <v>9.3049999999999997</v>
      </c>
      <c r="R369" s="16">
        <v>10.77</v>
      </c>
      <c r="S369" s="16">
        <v>3.1475</v>
      </c>
      <c r="T369" s="16">
        <v>4.3825000000000003</v>
      </c>
      <c r="U369" s="16">
        <v>6.68</v>
      </c>
      <c r="V369" s="16">
        <v>9.1349999999999998</v>
      </c>
      <c r="W369" s="16">
        <v>0</v>
      </c>
      <c r="X369" s="16">
        <v>0</v>
      </c>
      <c r="Y369" s="16">
        <v>0</v>
      </c>
      <c r="Z369" s="17">
        <v>0</v>
      </c>
      <c r="AA369" s="18">
        <f>AVERAGEIF($B362:$Z362,1,$B369:$Z369)</f>
        <v>8.9883750000000013</v>
      </c>
    </row>
    <row r="370" spans="1:27" x14ac:dyDescent="0.2">
      <c r="A370" s="5">
        <v>45308</v>
      </c>
      <c r="B370" s="2">
        <v>1</v>
      </c>
      <c r="C370" s="3">
        <v>1</v>
      </c>
      <c r="D370" s="2">
        <v>1</v>
      </c>
      <c r="E370" s="2">
        <v>1</v>
      </c>
      <c r="F370" s="2">
        <v>1</v>
      </c>
      <c r="G370" s="2">
        <v>1</v>
      </c>
      <c r="H370" s="2">
        <v>1</v>
      </c>
      <c r="I370" s="2">
        <v>1</v>
      </c>
      <c r="J370" s="2">
        <v>1</v>
      </c>
      <c r="K370" s="2">
        <v>1</v>
      </c>
      <c r="L370" s="2">
        <v>1</v>
      </c>
      <c r="M370" s="2">
        <v>1</v>
      </c>
      <c r="N370" s="2">
        <v>1</v>
      </c>
      <c r="O370" s="2">
        <v>0</v>
      </c>
      <c r="P370" s="2">
        <v>1</v>
      </c>
      <c r="Q370" s="2">
        <v>1</v>
      </c>
      <c r="R370" s="2">
        <v>1</v>
      </c>
      <c r="S370" s="2">
        <v>1</v>
      </c>
      <c r="T370" s="2">
        <v>1</v>
      </c>
      <c r="U370" s="2">
        <v>1</v>
      </c>
      <c r="V370" s="2">
        <v>1</v>
      </c>
      <c r="W370" s="2">
        <v>0</v>
      </c>
      <c r="X370" s="2">
        <v>0</v>
      </c>
      <c r="Y370" s="2">
        <v>0</v>
      </c>
      <c r="Z370" s="2">
        <v>0</v>
      </c>
      <c r="AA370" s="1"/>
    </row>
    <row r="371" spans="1:27" x14ac:dyDescent="0.2">
      <c r="A371" s="6" t="s">
        <v>26</v>
      </c>
      <c r="B371" s="7">
        <v>1</v>
      </c>
      <c r="C371" s="7">
        <v>0</v>
      </c>
      <c r="D371" s="7">
        <v>0</v>
      </c>
      <c r="E371" s="7">
        <v>0</v>
      </c>
      <c r="F371" s="7">
        <v>0</v>
      </c>
      <c r="G371" s="7">
        <v>1</v>
      </c>
      <c r="H371" s="7">
        <v>0</v>
      </c>
      <c r="I371" s="7">
        <v>0</v>
      </c>
      <c r="J371" s="7">
        <v>1</v>
      </c>
      <c r="K371" s="7">
        <v>1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1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8">
        <v>0</v>
      </c>
      <c r="AA371" s="9"/>
    </row>
    <row r="372" spans="1:27" x14ac:dyDescent="0.2">
      <c r="A372" s="10" t="s">
        <v>27</v>
      </c>
      <c r="B372" s="11">
        <v>9.0952483672429363E-2</v>
      </c>
      <c r="C372" s="11">
        <v>1.4653438734419488E-2</v>
      </c>
      <c r="D372" s="11">
        <v>-7.4041456774342818E-2</v>
      </c>
      <c r="E372" s="11">
        <v>9.5968496766196232E-2</v>
      </c>
      <c r="F372" s="11">
        <v>0.12223853199763424</v>
      </c>
      <c r="G372" s="11">
        <v>8.2215340032046669E-2</v>
      </c>
      <c r="H372" s="11">
        <v>2.0889267021773072E-3</v>
      </c>
      <c r="I372" s="11">
        <v>-6.0648374017933993E-2</v>
      </c>
      <c r="J372" s="11">
        <v>0.22967969421138812</v>
      </c>
      <c r="K372" s="11">
        <v>4.4991996929014011E-2</v>
      </c>
      <c r="L372" s="11">
        <v>4.177098032075488E-2</v>
      </c>
      <c r="M372" s="11">
        <v>0.16009122451366453</v>
      </c>
      <c r="N372" s="11">
        <v>8.1692279489895325E-2</v>
      </c>
      <c r="O372" s="11">
        <v>-9.3727885582331028E-2</v>
      </c>
      <c r="P372" s="11">
        <v>-6.4585647422934489E-2</v>
      </c>
      <c r="Q372" s="11">
        <v>-3.8940911444314552E-2</v>
      </c>
      <c r="R372" s="11">
        <v>-9.0397752960986066E-2</v>
      </c>
      <c r="S372" s="11">
        <v>-2.2770373140309497E-3</v>
      </c>
      <c r="T372" s="11">
        <v>0.10006340423079152</v>
      </c>
      <c r="U372" s="11">
        <v>-4.4670067714813744E-3</v>
      </c>
      <c r="V372" s="11">
        <v>-1.2925612299171441E-2</v>
      </c>
      <c r="W372" s="11">
        <v>0</v>
      </c>
      <c r="X372" s="11">
        <v>0</v>
      </c>
      <c r="Y372" s="11">
        <v>0</v>
      </c>
      <c r="Z372" s="12">
        <v>0</v>
      </c>
      <c r="AA372" s="13"/>
    </row>
    <row r="373" spans="1:27" x14ac:dyDescent="0.2">
      <c r="A373" s="10" t="str">
        <f>'[1]Dashboard (Model)'!$C$1</f>
        <v>Conditional REER</v>
      </c>
      <c r="B373" s="11">
        <f>B372*IF(OR($A373="REER",SIGN((2*B371-1)*B372)=-1),1*NOT(AND($A373="Conditional REER",B372&gt;0)),0)</f>
        <v>0</v>
      </c>
      <c r="C373" s="11">
        <f t="shared" ref="C373:Z373" si="46">C372*IF(OR($A373="REER",SIGN((2*C371-1)*C372)=-1),1*NOT(AND($A373="Conditional REER",C372&gt;0)),0)</f>
        <v>0</v>
      </c>
      <c r="D373" s="11">
        <f t="shared" si="46"/>
        <v>0</v>
      </c>
      <c r="E373" s="11">
        <f t="shared" si="46"/>
        <v>0</v>
      </c>
      <c r="F373" s="11">
        <f t="shared" si="46"/>
        <v>0</v>
      </c>
      <c r="G373" s="11">
        <f t="shared" si="46"/>
        <v>0</v>
      </c>
      <c r="H373" s="11">
        <f t="shared" si="46"/>
        <v>0</v>
      </c>
      <c r="I373" s="11">
        <f t="shared" si="46"/>
        <v>0</v>
      </c>
      <c r="J373" s="11">
        <f t="shared" si="46"/>
        <v>0</v>
      </c>
      <c r="K373" s="11">
        <f t="shared" si="46"/>
        <v>0</v>
      </c>
      <c r="L373" s="11">
        <f t="shared" si="46"/>
        <v>0</v>
      </c>
      <c r="M373" s="11">
        <f t="shared" si="46"/>
        <v>0</v>
      </c>
      <c r="N373" s="11">
        <f t="shared" si="46"/>
        <v>0</v>
      </c>
      <c r="O373" s="11">
        <f t="shared" si="46"/>
        <v>0</v>
      </c>
      <c r="P373" s="11">
        <f t="shared" si="46"/>
        <v>0</v>
      </c>
      <c r="Q373" s="11">
        <f t="shared" si="46"/>
        <v>0</v>
      </c>
      <c r="R373" s="11">
        <f t="shared" si="46"/>
        <v>0</v>
      </c>
      <c r="S373" s="11">
        <f t="shared" si="46"/>
        <v>-2.2770373140309497E-3</v>
      </c>
      <c r="T373" s="11">
        <f t="shared" si="46"/>
        <v>0</v>
      </c>
      <c r="U373" s="11">
        <f t="shared" si="46"/>
        <v>0</v>
      </c>
      <c r="V373" s="11">
        <f t="shared" si="46"/>
        <v>0</v>
      </c>
      <c r="W373" s="11">
        <f t="shared" si="46"/>
        <v>0</v>
      </c>
      <c r="X373" s="11">
        <f t="shared" si="46"/>
        <v>0</v>
      </c>
      <c r="Y373" s="11">
        <f t="shared" si="46"/>
        <v>0</v>
      </c>
      <c r="Z373" s="12">
        <f t="shared" si="46"/>
        <v>0</v>
      </c>
      <c r="AA373" s="14">
        <f t="array" ref="AA373">IFERROR(1/(1/_xlfn.STDEV.P(IF($B370:$Z370=1,$B373:$Z373))),1)</f>
        <v>4.9626877712660993E-4</v>
      </c>
    </row>
    <row r="374" spans="1:27" x14ac:dyDescent="0.2">
      <c r="A374" s="10" t="s">
        <v>28</v>
      </c>
      <c r="B374" s="11">
        <v>-7.3673399663350169E-4</v>
      </c>
      <c r="C374" s="11">
        <v>0</v>
      </c>
      <c r="D374" s="11">
        <v>-9.2967995461380661E-4</v>
      </c>
      <c r="E374" s="11">
        <v>6.9844189254471487E-3</v>
      </c>
      <c r="F374" s="11">
        <v>1.7898446965524836E-2</v>
      </c>
      <c r="G374" s="11">
        <v>4.2292358616645147E-2</v>
      </c>
      <c r="H374" s="11">
        <v>-4.0937002501705696E-3</v>
      </c>
      <c r="I374" s="11">
        <v>-1.228419736282851E-2</v>
      </c>
      <c r="J374" s="11">
        <v>1.3643923610400491E-3</v>
      </c>
      <c r="K374" s="11">
        <v>9.3635217118929037E-3</v>
      </c>
      <c r="L374" s="11">
        <v>-1.9788069772733951E-3</v>
      </c>
      <c r="M374" s="11">
        <v>1.3224341507720254E-2</v>
      </c>
      <c r="N374" s="11">
        <v>3.658240519337132E-3</v>
      </c>
      <c r="O374" s="11">
        <v>0</v>
      </c>
      <c r="P374" s="11">
        <v>-1.2337423600504353E-3</v>
      </c>
      <c r="Q374" s="11">
        <v>1.6147817117897227E-3</v>
      </c>
      <c r="R374" s="11">
        <v>9.701053225710448E-3</v>
      </c>
      <c r="S374" s="11">
        <v>-8.7805409164429487E-5</v>
      </c>
      <c r="T374" s="11">
        <v>1.2639570854434986E-2</v>
      </c>
      <c r="U374" s="11">
        <v>2.1781253977907596E-2</v>
      </c>
      <c r="V374" s="11">
        <v>1.6846723491501365E-2</v>
      </c>
      <c r="W374" s="11">
        <v>0</v>
      </c>
      <c r="X374" s="11">
        <v>0</v>
      </c>
      <c r="Y374" s="11">
        <v>0</v>
      </c>
      <c r="Z374" s="12">
        <v>0</v>
      </c>
      <c r="AA374" s="14">
        <f t="array" ref="AA374">IFERROR(1/(1/_xlfn.STDEV.P(IF($B370:$Z370=1,$B374:$Z374))),1)</f>
        <v>1.1618250865179392E-2</v>
      </c>
    </row>
    <row r="375" spans="1:27" x14ac:dyDescent="0.2">
      <c r="A375" s="10" t="s">
        <v>29</v>
      </c>
      <c r="B375" s="11">
        <v>1.0660260284550384E-4</v>
      </c>
      <c r="C375" s="11">
        <v>4.6685724677207759E-5</v>
      </c>
      <c r="D375" s="11">
        <v>-5.9428914083669814E-5</v>
      </c>
      <c r="E375" s="11">
        <v>1.8350465120074247E-4</v>
      </c>
      <c r="F375" s="11">
        <v>2.3698022484780479E-5</v>
      </c>
      <c r="G375" s="11">
        <v>1.0133750748010682E-4</v>
      </c>
      <c r="H375" s="11">
        <v>6.9448726575031355E-6</v>
      </c>
      <c r="I375" s="11">
        <v>-6.2579938323568488E-5</v>
      </c>
      <c r="J375" s="11">
        <v>1.5745093788925796E-4</v>
      </c>
      <c r="K375" s="11">
        <v>2.9325967144053531E-5</v>
      </c>
      <c r="L375" s="11">
        <v>-1.5491059674028259E-6</v>
      </c>
      <c r="M375" s="11">
        <v>1.4303395948826891E-5</v>
      </c>
      <c r="N375" s="11">
        <v>1.2463046933902039E-5</v>
      </c>
      <c r="O375" s="11">
        <v>7.1135790205527751E-4</v>
      </c>
      <c r="P375" s="11">
        <v>8.4888661310938361E-5</v>
      </c>
      <c r="Q375" s="11">
        <v>-7.7283391632189852E-5</v>
      </c>
      <c r="R375" s="11">
        <v>1.0467005086704981E-3</v>
      </c>
      <c r="S375" s="11">
        <v>4.618456430751588E-5</v>
      </c>
      <c r="T375" s="11">
        <v>-4.0053740311975382E-5</v>
      </c>
      <c r="U375" s="11">
        <v>-1.4389108866158024E-4</v>
      </c>
      <c r="V375" s="11">
        <v>-5.4729560401231561E-5</v>
      </c>
      <c r="W375" s="11">
        <v>0</v>
      </c>
      <c r="X375" s="11">
        <v>0</v>
      </c>
      <c r="Y375" s="11">
        <v>0</v>
      </c>
      <c r="Z375" s="12">
        <v>0</v>
      </c>
      <c r="AA375" s="14">
        <f t="array" ref="AA375">IFERROR(1/(1/_xlfn.STDEV.P(IF($B370:$Z370=1,$B375:$Z375))),1)</f>
        <v>2.3736620832623623E-4</v>
      </c>
    </row>
    <row r="376" spans="1:27" x14ac:dyDescent="0.2">
      <c r="A376" s="10" t="s">
        <v>30</v>
      </c>
      <c r="B376" s="11">
        <v>2.5452232484956872E-2</v>
      </c>
      <c r="C376" s="11">
        <v>1.2889078945274912E-2</v>
      </c>
      <c r="D376" s="11">
        <v>1.4346264293555011E-2</v>
      </c>
      <c r="E376" s="11">
        <v>1.0884090643054956E-2</v>
      </c>
      <c r="F376" s="11">
        <v>-2.639598372161045E-2</v>
      </c>
      <c r="G376" s="11">
        <v>9.7547501055752495E-3</v>
      </c>
      <c r="H376" s="11">
        <v>1.3595588195991271E-2</v>
      </c>
      <c r="I376" s="11">
        <v>3.9178304810514319E-3</v>
      </c>
      <c r="J376" s="11">
        <v>4.3712881797296044E-2</v>
      </c>
      <c r="K376" s="11">
        <v>9.924835833385437E-3</v>
      </c>
      <c r="L376" s="11">
        <v>-2.2279203497950206E-3</v>
      </c>
      <c r="M376" s="11">
        <v>-2.2429965466438606E-2</v>
      </c>
      <c r="N376" s="11">
        <v>-2.7728582480215036E-2</v>
      </c>
      <c r="O376" s="11">
        <v>0.1061110836018242</v>
      </c>
      <c r="P376" s="11">
        <v>9.9381561411291397E-3</v>
      </c>
      <c r="Q376" s="11">
        <v>2.3484474398564936E-2</v>
      </c>
      <c r="R376" s="11">
        <v>-0.14110082954849201</v>
      </c>
      <c r="S376" s="11">
        <v>-5.7662260497761686E-3</v>
      </c>
      <c r="T376" s="11">
        <v>-1.5812438308037136E-2</v>
      </c>
      <c r="U376" s="11">
        <v>-3.6282622010170629E-2</v>
      </c>
      <c r="V376" s="11">
        <v>-1.616987116853652E-2</v>
      </c>
      <c r="W376" s="11">
        <v>0</v>
      </c>
      <c r="X376" s="11">
        <v>0</v>
      </c>
      <c r="Y376" s="11">
        <v>0</v>
      </c>
      <c r="Z376" s="12">
        <v>0</v>
      </c>
      <c r="AA376" s="14">
        <f t="array" ref="AA376">IFERROR(1/(1/_xlfn.STDEV.P(IF($B370:$Z370=1,$B376:$Z376))),1)</f>
        <v>3.6854116174253132E-2</v>
      </c>
    </row>
    <row r="377" spans="1:27" x14ac:dyDescent="0.2">
      <c r="A377" s="15" t="s">
        <v>31</v>
      </c>
      <c r="B377" s="16">
        <v>11.903</v>
      </c>
      <c r="C377" s="16">
        <v>15.66</v>
      </c>
      <c r="D377" s="16">
        <v>4.8224999999999998</v>
      </c>
      <c r="E377" s="16">
        <v>16.282499999999999</v>
      </c>
      <c r="F377" s="16">
        <v>8.5299999999999994</v>
      </c>
      <c r="G377" s="16">
        <v>10.84</v>
      </c>
      <c r="H377" s="16">
        <v>6.56</v>
      </c>
      <c r="I377" s="16">
        <v>6.3425000000000002</v>
      </c>
      <c r="J377" s="16">
        <v>11.708</v>
      </c>
      <c r="K377" s="16">
        <v>7.7275</v>
      </c>
      <c r="L377" s="16">
        <v>6.1475</v>
      </c>
      <c r="M377" s="16">
        <v>10.105</v>
      </c>
      <c r="N377" s="16">
        <v>6.5824999999999996</v>
      </c>
      <c r="O377" s="16">
        <v>28.637499999999999</v>
      </c>
      <c r="P377" s="16">
        <v>14.07</v>
      </c>
      <c r="Q377" s="16">
        <v>9.4124999999999996</v>
      </c>
      <c r="R377" s="16">
        <v>10.6</v>
      </c>
      <c r="S377" s="16">
        <v>3.1349999999999998</v>
      </c>
      <c r="T377" s="16">
        <v>4.3825000000000003</v>
      </c>
      <c r="U377" s="16">
        <v>6.6924999999999999</v>
      </c>
      <c r="V377" s="16">
        <v>9.1950000000000003</v>
      </c>
      <c r="W377" s="16">
        <v>0</v>
      </c>
      <c r="X377" s="16">
        <v>0</v>
      </c>
      <c r="Y377" s="16">
        <v>0</v>
      </c>
      <c r="Z377" s="17">
        <v>0</v>
      </c>
      <c r="AA377" s="18">
        <f>AVERAGEIF($B370:$Z370,1,$B377:$Z377)</f>
        <v>9.0349249999999977</v>
      </c>
    </row>
    <row r="378" spans="1:27" x14ac:dyDescent="0.2">
      <c r="A378" s="5">
        <v>45309</v>
      </c>
      <c r="B378" s="2">
        <v>1</v>
      </c>
      <c r="C378" s="3">
        <v>1</v>
      </c>
      <c r="D378" s="2">
        <v>1</v>
      </c>
      <c r="E378" s="2">
        <v>1</v>
      </c>
      <c r="F378" s="2">
        <v>1</v>
      </c>
      <c r="G378" s="2">
        <v>1</v>
      </c>
      <c r="H378" s="2">
        <v>1</v>
      </c>
      <c r="I378" s="2">
        <v>1</v>
      </c>
      <c r="J378" s="2">
        <v>1</v>
      </c>
      <c r="K378" s="2">
        <v>1</v>
      </c>
      <c r="L378" s="2">
        <v>1</v>
      </c>
      <c r="M378" s="2">
        <v>1</v>
      </c>
      <c r="N378" s="2">
        <v>1</v>
      </c>
      <c r="O378" s="2">
        <v>0</v>
      </c>
      <c r="P378" s="2">
        <v>1</v>
      </c>
      <c r="Q378" s="2">
        <v>1</v>
      </c>
      <c r="R378" s="2">
        <v>1</v>
      </c>
      <c r="S378" s="2">
        <v>1</v>
      </c>
      <c r="T378" s="2">
        <v>1</v>
      </c>
      <c r="U378" s="2">
        <v>1</v>
      </c>
      <c r="V378" s="2">
        <v>1</v>
      </c>
      <c r="W378" s="2">
        <v>0</v>
      </c>
      <c r="X378" s="2">
        <v>0</v>
      </c>
      <c r="Y378" s="2">
        <v>0</v>
      </c>
      <c r="Z378" s="2">
        <v>0</v>
      </c>
      <c r="AA378" s="1"/>
    </row>
    <row r="379" spans="1:27" x14ac:dyDescent="0.2">
      <c r="A379" s="6" t="s">
        <v>26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1</v>
      </c>
      <c r="P379" s="7">
        <v>0</v>
      </c>
      <c r="Q379" s="7">
        <v>0</v>
      </c>
      <c r="R379" s="7">
        <v>0</v>
      </c>
      <c r="S379" s="7">
        <v>1</v>
      </c>
      <c r="T379" s="7">
        <v>0</v>
      </c>
      <c r="U379" s="7">
        <v>0</v>
      </c>
      <c r="V379" s="7">
        <v>0</v>
      </c>
      <c r="W379" s="7">
        <v>1</v>
      </c>
      <c r="X379" s="7">
        <v>0</v>
      </c>
      <c r="Y379" s="7">
        <v>1</v>
      </c>
      <c r="Z379" s="8">
        <v>0</v>
      </c>
      <c r="AA379" s="9"/>
    </row>
    <row r="380" spans="1:27" x14ac:dyDescent="0.2">
      <c r="A380" s="10" t="s">
        <v>27</v>
      </c>
      <c r="B380" s="11">
        <v>6.6255911841675008E-2</v>
      </c>
      <c r="C380" s="11">
        <v>-2.0805088061566446E-2</v>
      </c>
      <c r="D380" s="11">
        <v>-6.5748853929935569E-2</v>
      </c>
      <c r="E380" s="11">
        <v>9.5458888308497691E-2</v>
      </c>
      <c r="F380" s="11">
        <v>0.11599261887849233</v>
      </c>
      <c r="G380" s="11">
        <v>8.0795107409055822E-2</v>
      </c>
      <c r="H380" s="11">
        <v>9.5594230129083524E-3</v>
      </c>
      <c r="I380" s="11">
        <v>-6.9598746430282188E-2</v>
      </c>
      <c r="J380" s="11">
        <v>0.23024253932520722</v>
      </c>
      <c r="K380" s="11">
        <v>4.4587605385081996E-2</v>
      </c>
      <c r="L380" s="11">
        <v>5.7316802682241708E-2</v>
      </c>
      <c r="M380" s="11">
        <v>0.14749195897975897</v>
      </c>
      <c r="N380" s="11">
        <v>8.203745867745238E-2</v>
      </c>
      <c r="O380" s="11">
        <v>-7.6938553200925686E-2</v>
      </c>
      <c r="P380" s="11">
        <v>-8.1425246904244242E-2</v>
      </c>
      <c r="Q380" s="11">
        <v>-5.4507885506089759E-2</v>
      </c>
      <c r="R380" s="11">
        <v>-9.0321818657705499E-2</v>
      </c>
      <c r="S380" s="11">
        <v>1.3140565263900728E-2</v>
      </c>
      <c r="T380" s="11">
        <v>0.10047361035247881</v>
      </c>
      <c r="U380" s="11">
        <v>-1.6709835835827525E-2</v>
      </c>
      <c r="V380" s="11">
        <v>-3.126142627988493E-2</v>
      </c>
      <c r="W380" s="11">
        <v>-3.4353796207719611E-2</v>
      </c>
      <c r="X380" s="11">
        <v>-6.0693086485423153E-2</v>
      </c>
      <c r="Y380" s="11">
        <v>1.4621161565599117E-2</v>
      </c>
      <c r="Z380" s="12">
        <v>-0.20073089234475616</v>
      </c>
      <c r="AA380" s="13"/>
    </row>
    <row r="381" spans="1:27" x14ac:dyDescent="0.2">
      <c r="A381" s="10" t="str">
        <f>'[1]Dashboard (Model)'!$C$1</f>
        <v>Conditional REER</v>
      </c>
      <c r="B381" s="11">
        <f>B380*IF(OR($A381="REER",SIGN((2*B379-1)*B380)=-1),1*NOT(AND($A381="Conditional REER",B380&gt;0)),0)</f>
        <v>0</v>
      </c>
      <c r="C381" s="11">
        <f t="shared" ref="C381:Z381" si="47">C380*IF(OR($A381="REER",SIGN((2*C379-1)*C380)=-1),1*NOT(AND($A381="Conditional REER",C380&gt;0)),0)</f>
        <v>0</v>
      </c>
      <c r="D381" s="11">
        <f t="shared" si="47"/>
        <v>0</v>
      </c>
      <c r="E381" s="11">
        <f t="shared" si="47"/>
        <v>0</v>
      </c>
      <c r="F381" s="11">
        <f t="shared" si="47"/>
        <v>0</v>
      </c>
      <c r="G381" s="11">
        <f t="shared" si="47"/>
        <v>0</v>
      </c>
      <c r="H381" s="11">
        <f t="shared" si="47"/>
        <v>0</v>
      </c>
      <c r="I381" s="11">
        <f t="shared" si="47"/>
        <v>0</v>
      </c>
      <c r="J381" s="11">
        <f t="shared" si="47"/>
        <v>0</v>
      </c>
      <c r="K381" s="11">
        <f t="shared" si="47"/>
        <v>0</v>
      </c>
      <c r="L381" s="11">
        <f t="shared" si="47"/>
        <v>0</v>
      </c>
      <c r="M381" s="11">
        <f t="shared" si="47"/>
        <v>0</v>
      </c>
      <c r="N381" s="11">
        <f t="shared" si="47"/>
        <v>0</v>
      </c>
      <c r="O381" s="11">
        <f t="shared" si="47"/>
        <v>-7.6938553200925686E-2</v>
      </c>
      <c r="P381" s="11">
        <f t="shared" si="47"/>
        <v>0</v>
      </c>
      <c r="Q381" s="11">
        <f t="shared" si="47"/>
        <v>0</v>
      </c>
      <c r="R381" s="11">
        <f t="shared" si="47"/>
        <v>0</v>
      </c>
      <c r="S381" s="11">
        <f t="shared" si="47"/>
        <v>0</v>
      </c>
      <c r="T381" s="11">
        <f t="shared" si="47"/>
        <v>0</v>
      </c>
      <c r="U381" s="11">
        <f t="shared" si="47"/>
        <v>0</v>
      </c>
      <c r="V381" s="11">
        <f t="shared" si="47"/>
        <v>0</v>
      </c>
      <c r="W381" s="11">
        <f t="shared" si="47"/>
        <v>-3.4353796207719611E-2</v>
      </c>
      <c r="X381" s="11">
        <f t="shared" si="47"/>
        <v>0</v>
      </c>
      <c r="Y381" s="11">
        <f t="shared" si="47"/>
        <v>0</v>
      </c>
      <c r="Z381" s="12">
        <f t="shared" si="47"/>
        <v>0</v>
      </c>
      <c r="AA381" s="14">
        <f t="array" ref="AA381">IFERROR(1/(1/_xlfn.STDEV.P(IF($B378:$Z378=1,$B381:$Z381))),1)</f>
        <v>1</v>
      </c>
    </row>
    <row r="382" spans="1:27" x14ac:dyDescent="0.2">
      <c r="A382" s="10" t="s">
        <v>28</v>
      </c>
      <c r="B382" s="11">
        <v>-8.4245787710614489E-4</v>
      </c>
      <c r="C382" s="11">
        <v>0</v>
      </c>
      <c r="D382" s="11">
        <v>-8.6844355041768018E-4</v>
      </c>
      <c r="E382" s="11">
        <v>6.9844189254471487E-3</v>
      </c>
      <c r="F382" s="11">
        <v>1.7898446965524836E-2</v>
      </c>
      <c r="G382" s="11">
        <v>4.2292358616645147E-2</v>
      </c>
      <c r="H382" s="11">
        <v>-4.0937002501705696E-3</v>
      </c>
      <c r="I382" s="11">
        <v>-1.228419736282851E-2</v>
      </c>
      <c r="J382" s="11">
        <v>1.3643923610400491E-3</v>
      </c>
      <c r="K382" s="11">
        <v>8.12646312110522E-3</v>
      </c>
      <c r="L382" s="11">
        <v>-1.9788069772733951E-3</v>
      </c>
      <c r="M382" s="11">
        <v>1.3224341507720254E-2</v>
      </c>
      <c r="N382" s="11">
        <v>3.658240519337132E-3</v>
      </c>
      <c r="O382" s="11">
        <v>1.8389392712622885E-2</v>
      </c>
      <c r="P382" s="11">
        <v>-1.2337423600504353E-3</v>
      </c>
      <c r="Q382" s="11">
        <v>1.6147817117897227E-3</v>
      </c>
      <c r="R382" s="11">
        <v>9.701053225710448E-3</v>
      </c>
      <c r="S382" s="11">
        <v>-8.7805409164429487E-5</v>
      </c>
      <c r="T382" s="11">
        <v>1.2639570854434986E-2</v>
      </c>
      <c r="U382" s="11">
        <v>2.1781253977907596E-2</v>
      </c>
      <c r="V382" s="11">
        <v>1.6846723491501365E-2</v>
      </c>
      <c r="W382" s="11">
        <v>-2.8535292175224141E-2</v>
      </c>
      <c r="X382" s="11">
        <v>0</v>
      </c>
      <c r="Y382" s="11">
        <v>8.5241903080309905E-3</v>
      </c>
      <c r="Z382" s="12">
        <v>8.2936098563055286E-3</v>
      </c>
      <c r="AA382" s="14">
        <f t="array" ref="AA382">IFERROR(1/(1/_xlfn.STDEV.P(IF($B378:$Z378=1,$B382:$Z382))),1)</f>
        <v>1.160914685773941E-2</v>
      </c>
    </row>
    <row r="383" spans="1:27" x14ac:dyDescent="0.2">
      <c r="A383" s="10" t="s">
        <v>29</v>
      </c>
      <c r="B383" s="11">
        <v>3.7083023406601523E-2</v>
      </c>
      <c r="C383" s="11">
        <v>1.7551456342621119E-2</v>
      </c>
      <c r="D383" s="11">
        <v>-2.2201831462956068E-2</v>
      </c>
      <c r="E383" s="11">
        <v>6.8160117049382407E-2</v>
      </c>
      <c r="F383" s="11">
        <v>7.0557481897106644E-3</v>
      </c>
      <c r="G383" s="11">
        <v>3.0081255366814608E-2</v>
      </c>
      <c r="H383" s="11">
        <v>5.6061787028107712E-3</v>
      </c>
      <c r="I383" s="11">
        <v>-1.459915755060881E-2</v>
      </c>
      <c r="J383" s="11">
        <v>5.5626595532867196E-2</v>
      </c>
      <c r="K383" s="11">
        <v>8.1818975075123035E-3</v>
      </c>
      <c r="L383" s="11">
        <v>2.6377963369583757E-3</v>
      </c>
      <c r="M383" s="11">
        <v>4.4608347109156288E-3</v>
      </c>
      <c r="N383" s="11">
        <v>2.9748210196576248E-3</v>
      </c>
      <c r="O383" s="11">
        <v>0.14711005358888185</v>
      </c>
      <c r="P383" s="11">
        <v>3.0265074429727257E-2</v>
      </c>
      <c r="Q383" s="11">
        <v>-1.8794640829554399E-2</v>
      </c>
      <c r="R383" s="11">
        <v>0.37275936472640248</v>
      </c>
      <c r="S383" s="11">
        <v>1.6360233937041002E-2</v>
      </c>
      <c r="T383" s="11">
        <v>-1.3620607318046152E-2</v>
      </c>
      <c r="U383" s="11">
        <v>-4.2058205406206861E-2</v>
      </c>
      <c r="V383" s="11">
        <v>-1.777925729690677E-2</v>
      </c>
      <c r="W383" s="11">
        <v>0.25162306938497569</v>
      </c>
      <c r="X383" s="11">
        <v>1.0460524515102279</v>
      </c>
      <c r="Y383" s="11">
        <v>-1.3315615823417004E-2</v>
      </c>
      <c r="Z383" s="12">
        <v>-5.1170581958378536E-2</v>
      </c>
      <c r="AA383" s="14">
        <f t="array" ref="AA383">IFERROR(1/(1/_xlfn.STDEV.P(IF($B378:$Z378=1,$B383:$Z383))),1)</f>
        <v>8.3649048239780213E-2</v>
      </c>
    </row>
    <row r="384" spans="1:27" x14ac:dyDescent="0.2">
      <c r="A384" s="10" t="s">
        <v>30</v>
      </c>
      <c r="B384" s="11">
        <v>2.5452221542330067E-2</v>
      </c>
      <c r="C384" s="11">
        <v>1.2889078775208951E-2</v>
      </c>
      <c r="D384" s="11">
        <v>1.434647280849255E-2</v>
      </c>
      <c r="E384" s="11">
        <v>1.0883846041364498E-2</v>
      </c>
      <c r="F384" s="11">
        <v>-2.6396192708954103E-2</v>
      </c>
      <c r="G384" s="11">
        <v>9.7546700529484998E-3</v>
      </c>
      <c r="H384" s="11">
        <v>1.3595650799115067E-2</v>
      </c>
      <c r="I384" s="11">
        <v>3.9180240728142746E-3</v>
      </c>
      <c r="J384" s="11">
        <v>4.3712902263277176E-2</v>
      </c>
      <c r="K384" s="11">
        <v>9.9248615295037812E-3</v>
      </c>
      <c r="L384" s="11">
        <v>-2.2277314037553175E-3</v>
      </c>
      <c r="M384" s="11">
        <v>-2.243004561674522E-2</v>
      </c>
      <c r="N384" s="11">
        <v>-2.7728780964621391E-2</v>
      </c>
      <c r="O384" s="11">
        <v>0.10611130254315437</v>
      </c>
      <c r="P384" s="11">
        <v>9.9381673018241745E-3</v>
      </c>
      <c r="Q384" s="11">
        <v>2.3484823479493988E-2</v>
      </c>
      <c r="R384" s="11">
        <v>-0.14110278038946555</v>
      </c>
      <c r="S384" s="11">
        <v>-5.7662523195665116E-3</v>
      </c>
      <c r="T384" s="11">
        <v>-1.581238405452301E-2</v>
      </c>
      <c r="U384" s="11">
        <v>-3.6282655090472238E-2</v>
      </c>
      <c r="V384" s="11">
        <v>-1.6169798196071561E-2</v>
      </c>
      <c r="W384" s="11">
        <v>0.23566383996941576</v>
      </c>
      <c r="X384" s="11">
        <v>0.59314939759412066</v>
      </c>
      <c r="Y384" s="11">
        <v>-8.6790716201363693E-3</v>
      </c>
      <c r="Z384" s="12">
        <v>-4.6477930579982396E-2</v>
      </c>
      <c r="AA384" s="14">
        <f t="array" ref="AA384">IFERROR(1/(1/_xlfn.STDEV.P(IF($B378:$Z378=1,$B384:$Z384))),1)</f>
        <v>3.6854506581947485E-2</v>
      </c>
    </row>
    <row r="385" spans="1:27" x14ac:dyDescent="0.2">
      <c r="A385" s="15" t="s">
        <v>31</v>
      </c>
      <c r="B385" s="16">
        <v>11.693</v>
      </c>
      <c r="C385" s="16">
        <v>15.61</v>
      </c>
      <c r="D385" s="16">
        <v>4.7050000000000001</v>
      </c>
      <c r="E385" s="16">
        <v>16.135000000000002</v>
      </c>
      <c r="F385" s="16">
        <v>8.5050000000000008</v>
      </c>
      <c r="G385" s="16">
        <v>10.9375</v>
      </c>
      <c r="H385" s="16">
        <v>6.5359999999999996</v>
      </c>
      <c r="I385" s="16">
        <v>7.15</v>
      </c>
      <c r="J385" s="16">
        <v>11.388</v>
      </c>
      <c r="K385" s="16">
        <v>4.4424999999999999</v>
      </c>
      <c r="L385" s="16">
        <v>6.15</v>
      </c>
      <c r="M385" s="16">
        <v>10.005000000000001</v>
      </c>
      <c r="N385" s="16">
        <v>6.5075000000000003</v>
      </c>
      <c r="O385" s="16">
        <v>28.7075</v>
      </c>
      <c r="P385" s="16">
        <v>13.96</v>
      </c>
      <c r="Q385" s="16">
        <v>9.36</v>
      </c>
      <c r="R385" s="16">
        <v>10.525</v>
      </c>
      <c r="S385" s="16">
        <v>3.15</v>
      </c>
      <c r="T385" s="16">
        <v>4.3324999999999996</v>
      </c>
      <c r="U385" s="16">
        <v>6.63</v>
      </c>
      <c r="V385" s="16">
        <v>9.1940000000000008</v>
      </c>
      <c r="W385" s="16">
        <v>4.6410999999999998</v>
      </c>
      <c r="X385" s="16">
        <v>3.6232000000000002</v>
      </c>
      <c r="Y385" s="16">
        <v>6.4775</v>
      </c>
      <c r="Z385" s="17">
        <v>9.5449999999999999</v>
      </c>
      <c r="AA385" s="18">
        <f>AVERAGEIF($B378:$Z378,1,$B385:$Z385)</f>
        <v>8.8458000000000006</v>
      </c>
    </row>
    <row r="386" spans="1:27" x14ac:dyDescent="0.2">
      <c r="A386" s="5">
        <v>45310</v>
      </c>
      <c r="B386" s="2">
        <v>1</v>
      </c>
      <c r="C386" s="3">
        <v>1</v>
      </c>
      <c r="D386" s="2">
        <v>1</v>
      </c>
      <c r="E386" s="2">
        <v>1</v>
      </c>
      <c r="F386" s="2">
        <v>1</v>
      </c>
      <c r="G386" s="2">
        <v>1</v>
      </c>
      <c r="H386" s="2">
        <v>1</v>
      </c>
      <c r="I386" s="2">
        <v>1</v>
      </c>
      <c r="J386" s="2">
        <v>1</v>
      </c>
      <c r="K386" s="2">
        <v>1</v>
      </c>
      <c r="L386" s="2">
        <v>1</v>
      </c>
      <c r="M386" s="2">
        <v>1</v>
      </c>
      <c r="N386" s="2">
        <v>1</v>
      </c>
      <c r="O386" s="2">
        <v>0</v>
      </c>
      <c r="P386" s="2">
        <v>1</v>
      </c>
      <c r="Q386" s="2">
        <v>1</v>
      </c>
      <c r="R386" s="2">
        <v>1</v>
      </c>
      <c r="S386" s="2">
        <v>1</v>
      </c>
      <c r="T386" s="2">
        <v>1</v>
      </c>
      <c r="U386" s="2">
        <v>1</v>
      </c>
      <c r="V386" s="2">
        <v>1</v>
      </c>
      <c r="W386" s="2">
        <v>0</v>
      </c>
      <c r="X386" s="2">
        <v>0</v>
      </c>
      <c r="Y386" s="2">
        <v>0</v>
      </c>
      <c r="Z386" s="2">
        <v>0</v>
      </c>
      <c r="AA386" s="1"/>
    </row>
    <row r="387" spans="1:27" x14ac:dyDescent="0.2">
      <c r="A387" s="6" t="s">
        <v>26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1</v>
      </c>
      <c r="P387" s="7">
        <v>0</v>
      </c>
      <c r="Q387" s="7">
        <v>0</v>
      </c>
      <c r="R387" s="7">
        <v>0</v>
      </c>
      <c r="S387" s="7">
        <v>1</v>
      </c>
      <c r="T387" s="7">
        <v>0</v>
      </c>
      <c r="U387" s="7">
        <v>0</v>
      </c>
      <c r="V387" s="7">
        <v>0</v>
      </c>
      <c r="W387" s="7">
        <v>1</v>
      </c>
      <c r="X387" s="7">
        <v>0</v>
      </c>
      <c r="Y387" s="7">
        <v>1</v>
      </c>
      <c r="Z387" s="8">
        <v>0</v>
      </c>
      <c r="AA387" s="9"/>
    </row>
    <row r="388" spans="1:27" x14ac:dyDescent="0.2">
      <c r="A388" s="10" t="s">
        <v>27</v>
      </c>
      <c r="B388" s="11">
        <v>6.7934887149633028E-2</v>
      </c>
      <c r="C388" s="11">
        <v>-9.0469220491135038E-3</v>
      </c>
      <c r="D388" s="11">
        <v>-6.5536867723289927E-2</v>
      </c>
      <c r="E388" s="11">
        <v>9.4703335433267366E-2</v>
      </c>
      <c r="F388" s="11">
        <v>0.11562497004259531</v>
      </c>
      <c r="G388" s="11">
        <v>8.1655512961315901E-2</v>
      </c>
      <c r="H388" s="11">
        <v>9.4968378144577592E-3</v>
      </c>
      <c r="I388" s="11">
        <v>-6.990965706810115E-2</v>
      </c>
      <c r="J388" s="11">
        <v>0.2333923501478441</v>
      </c>
      <c r="K388" s="11">
        <v>4.3760472538302064E-2</v>
      </c>
      <c r="L388" s="11">
        <v>5.4905492219763374E-2</v>
      </c>
      <c r="M388" s="11">
        <v>0.15379612187247327</v>
      </c>
      <c r="N388" s="11">
        <v>8.1760811752477958E-2</v>
      </c>
      <c r="O388" s="11">
        <v>-7.3035554788778212E-2</v>
      </c>
      <c r="P388" s="11">
        <v>-8.3884436650240812E-2</v>
      </c>
      <c r="Q388" s="11">
        <v>-5.1732765603388131E-2</v>
      </c>
      <c r="R388" s="11">
        <v>-8.9501887660263346E-2</v>
      </c>
      <c r="S388" s="11">
        <v>1.2842135148600997E-2</v>
      </c>
      <c r="T388" s="11">
        <v>0.10298026874817312</v>
      </c>
      <c r="U388" s="11">
        <v>-1.1782691703531523E-2</v>
      </c>
      <c r="V388" s="11">
        <v>-3.1169747344528931E-2</v>
      </c>
      <c r="W388" s="11">
        <v>-3.4353795685347577E-2</v>
      </c>
      <c r="X388" s="11">
        <v>-6.069308639654547E-2</v>
      </c>
      <c r="Y388" s="11">
        <v>1.5499267826779795E-2</v>
      </c>
      <c r="Z388" s="12">
        <v>-0.20354802674566863</v>
      </c>
      <c r="AA388" s="13"/>
    </row>
    <row r="389" spans="1:27" x14ac:dyDescent="0.2">
      <c r="A389" s="10" t="str">
        <f>'[1]Dashboard (Model)'!$C$1</f>
        <v>Conditional REER</v>
      </c>
      <c r="B389" s="11">
        <f>B388*IF(OR($A389="REER",SIGN((2*B387-1)*B388)=-1),1*NOT(AND($A389="Conditional REER",B388&gt;0)),0)</f>
        <v>0</v>
      </c>
      <c r="C389" s="11">
        <f t="shared" ref="C389:Z389" si="48">C388*IF(OR($A389="REER",SIGN((2*C387-1)*C388)=-1),1*NOT(AND($A389="Conditional REER",C388&gt;0)),0)</f>
        <v>0</v>
      </c>
      <c r="D389" s="11">
        <f t="shared" si="48"/>
        <v>0</v>
      </c>
      <c r="E389" s="11">
        <f t="shared" si="48"/>
        <v>0</v>
      </c>
      <c r="F389" s="11">
        <f t="shared" si="48"/>
        <v>0</v>
      </c>
      <c r="G389" s="11">
        <f t="shared" si="48"/>
        <v>0</v>
      </c>
      <c r="H389" s="11">
        <f t="shared" si="48"/>
        <v>0</v>
      </c>
      <c r="I389" s="11">
        <f t="shared" si="48"/>
        <v>0</v>
      </c>
      <c r="J389" s="11">
        <f t="shared" si="48"/>
        <v>0</v>
      </c>
      <c r="K389" s="11">
        <f t="shared" si="48"/>
        <v>0</v>
      </c>
      <c r="L389" s="11">
        <f t="shared" si="48"/>
        <v>0</v>
      </c>
      <c r="M389" s="11">
        <f t="shared" si="48"/>
        <v>0</v>
      </c>
      <c r="N389" s="11">
        <f t="shared" si="48"/>
        <v>0</v>
      </c>
      <c r="O389" s="11">
        <f t="shared" si="48"/>
        <v>-7.3035554788778212E-2</v>
      </c>
      <c r="P389" s="11">
        <f t="shared" si="48"/>
        <v>0</v>
      </c>
      <c r="Q389" s="11">
        <f t="shared" si="48"/>
        <v>0</v>
      </c>
      <c r="R389" s="11">
        <f t="shared" si="48"/>
        <v>0</v>
      </c>
      <c r="S389" s="11">
        <f t="shared" si="48"/>
        <v>0</v>
      </c>
      <c r="T389" s="11">
        <f t="shared" si="48"/>
        <v>0</v>
      </c>
      <c r="U389" s="11">
        <f t="shared" si="48"/>
        <v>0</v>
      </c>
      <c r="V389" s="11">
        <f t="shared" si="48"/>
        <v>0</v>
      </c>
      <c r="W389" s="11">
        <f t="shared" si="48"/>
        <v>-3.4353795685347577E-2</v>
      </c>
      <c r="X389" s="11">
        <f t="shared" si="48"/>
        <v>0</v>
      </c>
      <c r="Y389" s="11">
        <f t="shared" si="48"/>
        <v>0</v>
      </c>
      <c r="Z389" s="12">
        <f t="shared" si="48"/>
        <v>0</v>
      </c>
      <c r="AA389" s="14">
        <f t="array" ref="AA389">IFERROR(1/(1/_xlfn.STDEV.P(IF($B386:$Z386=1,$B389:$Z389))),1)</f>
        <v>1</v>
      </c>
    </row>
    <row r="390" spans="1:27" x14ac:dyDescent="0.2">
      <c r="A390" s="10" t="s">
        <v>28</v>
      </c>
      <c r="B390" s="11">
        <v>-8.4245787710614489E-4</v>
      </c>
      <c r="C390" s="11">
        <v>0</v>
      </c>
      <c r="D390" s="11">
        <v>-8.6844355041768018E-4</v>
      </c>
      <c r="E390" s="11">
        <v>6.9844189254471487E-3</v>
      </c>
      <c r="F390" s="11">
        <v>1.7898446965524836E-2</v>
      </c>
      <c r="G390" s="11">
        <v>4.2292358616645147E-2</v>
      </c>
      <c r="H390" s="11">
        <v>-4.0937002501705696E-3</v>
      </c>
      <c r="I390" s="11">
        <v>-1.7443560255216487E-2</v>
      </c>
      <c r="J390" s="11">
        <v>1.3643923610400491E-3</v>
      </c>
      <c r="K390" s="11">
        <v>8.12646312110522E-3</v>
      </c>
      <c r="L390" s="11">
        <v>-1.9788069772733951E-3</v>
      </c>
      <c r="M390" s="11">
        <v>1.3224341507720254E-2</v>
      </c>
      <c r="N390" s="11">
        <v>3.658240519337132E-3</v>
      </c>
      <c r="O390" s="11">
        <v>1.8389392712622885E-2</v>
      </c>
      <c r="P390" s="11">
        <v>-1.2337423600504353E-3</v>
      </c>
      <c r="Q390" s="11">
        <v>1.6147817117897227E-3</v>
      </c>
      <c r="R390" s="11">
        <v>9.701053225710448E-3</v>
      </c>
      <c r="S390" s="11">
        <v>-8.7805409164429487E-5</v>
      </c>
      <c r="T390" s="11">
        <v>1.2639570854434986E-2</v>
      </c>
      <c r="U390" s="11">
        <v>2.1781253977907596E-2</v>
      </c>
      <c r="V390" s="11">
        <v>1.6846723491501365E-2</v>
      </c>
      <c r="W390" s="11">
        <v>-2.8535292175224141E-2</v>
      </c>
      <c r="X390" s="11">
        <v>0</v>
      </c>
      <c r="Y390" s="11">
        <v>8.5241903080309905E-3</v>
      </c>
      <c r="Z390" s="12">
        <v>8.2936098563055286E-3</v>
      </c>
      <c r="AA390" s="14">
        <f t="array" ref="AA390">IFERROR(1/(1/_xlfn.STDEV.P(IF($B386:$Z386=1,$B390:$Z390))),1)</f>
        <v>1.207685783013145E-2</v>
      </c>
    </row>
    <row r="391" spans="1:27" x14ac:dyDescent="0.2">
      <c r="A391" s="10" t="s">
        <v>29</v>
      </c>
      <c r="B391" s="11">
        <v>3.6643027724372557E-2</v>
      </c>
      <c r="C391" s="11">
        <v>1.72660033800216E-2</v>
      </c>
      <c r="D391" s="11">
        <v>-2.1132219309328182E-2</v>
      </c>
      <c r="E391" s="11">
        <v>6.7720596642162789E-2</v>
      </c>
      <c r="F391" s="11">
        <v>7.2155415932282363E-3</v>
      </c>
      <c r="G391" s="11">
        <v>2.9760280787753057E-2</v>
      </c>
      <c r="H391" s="11">
        <v>5.1430140950730063E-3</v>
      </c>
      <c r="I391" s="11">
        <v>-2.3541891716489904E-2</v>
      </c>
      <c r="J391" s="11">
        <v>5.5575724556812929E-2</v>
      </c>
      <c r="K391" s="11">
        <v>8.2793010492689945E-3</v>
      </c>
      <c r="L391" s="11">
        <v>1.4260291909680145E-3</v>
      </c>
      <c r="M391" s="11">
        <v>4.6285678882065362E-3</v>
      </c>
      <c r="N391" s="11">
        <v>3.2108900889762371E-3</v>
      </c>
      <c r="O391" s="11">
        <v>0.1425199052397379</v>
      </c>
      <c r="P391" s="11">
        <v>3.018719359019495E-2</v>
      </c>
      <c r="Q391" s="11">
        <v>-2.0166257394431453E-2</v>
      </c>
      <c r="R391" s="11">
        <v>0.37297811236772471</v>
      </c>
      <c r="S391" s="11">
        <v>1.6192591859473193E-2</v>
      </c>
      <c r="T391" s="11">
        <v>-1.378210036609262E-2</v>
      </c>
      <c r="U391" s="11">
        <v>-5.1529725274419347E-2</v>
      </c>
      <c r="V391" s="11">
        <v>-1.7679802220120777E-2</v>
      </c>
      <c r="W391" s="11">
        <v>0.25289874606695362</v>
      </c>
      <c r="X391" s="11">
        <v>1.1642288577716688</v>
      </c>
      <c r="Y391" s="11">
        <v>-1.3281852769235547E-2</v>
      </c>
      <c r="Z391" s="12">
        <v>-5.1101534264742732E-2</v>
      </c>
      <c r="AA391" s="14">
        <f t="array" ref="AA391">IFERROR(1/(1/_xlfn.STDEV.P(IF($B386:$Z386=1,$B391:$Z391))),1)</f>
        <v>8.4353495617630767E-2</v>
      </c>
    </row>
    <row r="392" spans="1:27" x14ac:dyDescent="0.2">
      <c r="A392" s="10" t="s">
        <v>30</v>
      </c>
      <c r="B392" s="11">
        <v>2.500930166780635E-2</v>
      </c>
      <c r="C392" s="11">
        <v>1.2599737443235171E-2</v>
      </c>
      <c r="D392" s="11">
        <v>1.5476327621360975E-2</v>
      </c>
      <c r="E392" s="11">
        <v>1.0460271521393061E-2</v>
      </c>
      <c r="F392" s="11">
        <v>-2.623876810437531E-2</v>
      </c>
      <c r="G392" s="11">
        <v>9.4342574075814145E-3</v>
      </c>
      <c r="H392" s="11">
        <v>1.3120274913594132E-2</v>
      </c>
      <c r="I392" s="11">
        <v>-5.360859981373034E-3</v>
      </c>
      <c r="J392" s="11">
        <v>4.366171277250297E-2</v>
      </c>
      <c r="K392" s="11">
        <v>1.0024223048500147E-2</v>
      </c>
      <c r="L392" s="11">
        <v>-3.4560049409075866E-3</v>
      </c>
      <c r="M392" s="11">
        <v>-2.2263709742109228E-2</v>
      </c>
      <c r="N392" s="11">
        <v>-2.7495578780435959E-2</v>
      </c>
      <c r="O392" s="11">
        <v>0.10161108982266853</v>
      </c>
      <c r="P392" s="11">
        <v>9.8604228091265789E-3</v>
      </c>
      <c r="Q392" s="11">
        <v>2.2028211499913297E-2</v>
      </c>
      <c r="R392" s="11">
        <v>-0.14096296444317591</v>
      </c>
      <c r="S392" s="11">
        <v>-5.9333000600498842E-3</v>
      </c>
      <c r="T392" s="11">
        <v>-1.5976550934860168E-2</v>
      </c>
      <c r="U392" s="11">
        <v>-4.5994425671494144E-2</v>
      </c>
      <c r="V392" s="11">
        <v>-1.6068304579325066E-2</v>
      </c>
      <c r="W392" s="11">
        <v>0.23694212990724184</v>
      </c>
      <c r="X392" s="11">
        <v>0.68623678486671258</v>
      </c>
      <c r="Y392" s="11">
        <v>-8.6445160693100487E-3</v>
      </c>
      <c r="Z392" s="12">
        <v>-4.4512230437488198E-2</v>
      </c>
      <c r="AA392" s="14">
        <f t="array" ref="AA392">IFERROR(1/(1/_xlfn.STDEV.P(IF($B386:$Z386=1,$B392:$Z392))),1)</f>
        <v>3.7111911065341195E-2</v>
      </c>
    </row>
    <row r="393" spans="1:27" x14ac:dyDescent="0.2">
      <c r="A393" s="15" t="s">
        <v>31</v>
      </c>
      <c r="B393" s="16">
        <v>11.63</v>
      </c>
      <c r="C393" s="16">
        <v>15.62</v>
      </c>
      <c r="D393" s="16">
        <v>4.5875000000000004</v>
      </c>
      <c r="E393" s="16">
        <v>16.172499999999999</v>
      </c>
      <c r="F393" s="16">
        <v>8.4849999999999994</v>
      </c>
      <c r="G393" s="16">
        <v>11.06</v>
      </c>
      <c r="H393" s="16">
        <v>6.5</v>
      </c>
      <c r="I393" s="16">
        <v>7.125</v>
      </c>
      <c r="J393" s="16">
        <v>11.414999999999999</v>
      </c>
      <c r="K393" s="16">
        <v>4.4424999999999999</v>
      </c>
      <c r="L393" s="16">
        <v>6.1</v>
      </c>
      <c r="M393" s="16">
        <v>9.8224999999999998</v>
      </c>
      <c r="N393" s="16">
        <v>6.415</v>
      </c>
      <c r="O393" s="16">
        <v>28.074999999999999</v>
      </c>
      <c r="P393" s="16">
        <v>13.86</v>
      </c>
      <c r="Q393" s="16">
        <v>9.3550000000000004</v>
      </c>
      <c r="R393" s="16">
        <v>10.605</v>
      </c>
      <c r="S393" s="16">
        <v>3.05</v>
      </c>
      <c r="T393" s="16">
        <v>4.32</v>
      </c>
      <c r="U393" s="16">
        <v>6.7649999999999997</v>
      </c>
      <c r="V393" s="16">
        <v>9.1</v>
      </c>
      <c r="W393" s="16">
        <v>4.7510000000000003</v>
      </c>
      <c r="X393" s="16">
        <v>3.6488999999999998</v>
      </c>
      <c r="Y393" s="16">
        <v>6.415</v>
      </c>
      <c r="Z393" s="17">
        <v>9.57</v>
      </c>
      <c r="AA393" s="18">
        <f>AVERAGEIF($B386:$Z386,1,$B393:$Z393)</f>
        <v>8.8214999999999986</v>
      </c>
    </row>
    <row r="394" spans="1:27" x14ac:dyDescent="0.2">
      <c r="A394" s="5">
        <v>45313</v>
      </c>
      <c r="B394" s="2">
        <v>1</v>
      </c>
      <c r="C394" s="3">
        <v>1</v>
      </c>
      <c r="D394" s="2">
        <v>1</v>
      </c>
      <c r="E394" s="2">
        <v>1</v>
      </c>
      <c r="F394" s="2">
        <v>1</v>
      </c>
      <c r="G394" s="2">
        <v>1</v>
      </c>
      <c r="H394" s="2">
        <v>1</v>
      </c>
      <c r="I394" s="2">
        <v>1</v>
      </c>
      <c r="J394" s="2">
        <v>1</v>
      </c>
      <c r="K394" s="2">
        <v>1</v>
      </c>
      <c r="L394" s="2">
        <v>1</v>
      </c>
      <c r="M394" s="2">
        <v>1</v>
      </c>
      <c r="N394" s="2">
        <v>1</v>
      </c>
      <c r="O394" s="2">
        <v>0</v>
      </c>
      <c r="P394" s="2">
        <v>1</v>
      </c>
      <c r="Q394" s="2">
        <v>1</v>
      </c>
      <c r="R394" s="2">
        <v>1</v>
      </c>
      <c r="S394" s="2">
        <v>1</v>
      </c>
      <c r="T394" s="2">
        <v>1</v>
      </c>
      <c r="U394" s="2">
        <v>1</v>
      </c>
      <c r="V394" s="2">
        <v>1</v>
      </c>
      <c r="W394" s="2">
        <v>0</v>
      </c>
      <c r="X394" s="2">
        <v>0</v>
      </c>
      <c r="Y394" s="2">
        <v>0</v>
      </c>
      <c r="Z394" s="2">
        <v>0</v>
      </c>
      <c r="AA394" s="1"/>
    </row>
    <row r="395" spans="1:27" x14ac:dyDescent="0.2">
      <c r="A395" s="6" t="s">
        <v>26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1</v>
      </c>
      <c r="P395" s="7">
        <v>0</v>
      </c>
      <c r="Q395" s="7">
        <v>0</v>
      </c>
      <c r="R395" s="7">
        <v>0</v>
      </c>
      <c r="S395" s="7">
        <v>1</v>
      </c>
      <c r="T395" s="7">
        <v>0</v>
      </c>
      <c r="U395" s="7">
        <v>0</v>
      </c>
      <c r="V395" s="7">
        <v>0</v>
      </c>
      <c r="W395" s="7">
        <v>1</v>
      </c>
      <c r="X395" s="7">
        <v>0</v>
      </c>
      <c r="Y395" s="7">
        <v>1</v>
      </c>
      <c r="Z395" s="8">
        <v>0</v>
      </c>
      <c r="AA395" s="9"/>
    </row>
    <row r="396" spans="1:27" x14ac:dyDescent="0.2">
      <c r="A396" s="10" t="s">
        <v>27</v>
      </c>
      <c r="B396" s="11">
        <v>6.076781543782328E-2</v>
      </c>
      <c r="C396" s="11">
        <v>-6.0051170047127345E-3</v>
      </c>
      <c r="D396" s="11">
        <v>-6.6693354933194282E-2</v>
      </c>
      <c r="E396" s="11">
        <v>9.6254101463991715E-2</v>
      </c>
      <c r="F396" s="11">
        <v>0.11731085658404994</v>
      </c>
      <c r="G396" s="11">
        <v>7.7252366088866653E-2</v>
      </c>
      <c r="H396" s="11">
        <v>8.2232421322945282E-3</v>
      </c>
      <c r="I396" s="11">
        <v>-7.299747184264882E-2</v>
      </c>
      <c r="J396" s="11">
        <v>0.23865332555589669</v>
      </c>
      <c r="K396" s="11">
        <v>4.5392261595874617E-2</v>
      </c>
      <c r="L396" s="11">
        <v>4.8608239668331832E-2</v>
      </c>
      <c r="M396" s="11">
        <v>0.15378203926680412</v>
      </c>
      <c r="N396" s="11">
        <v>8.1939251955599701E-2</v>
      </c>
      <c r="O396" s="11">
        <v>-6.7585187363797483E-2</v>
      </c>
      <c r="P396" s="11">
        <v>-9.2969082302323591E-2</v>
      </c>
      <c r="Q396" s="11">
        <v>-5.7114686043040042E-2</v>
      </c>
      <c r="R396" s="11">
        <v>-8.9020834016348416E-2</v>
      </c>
      <c r="S396" s="11">
        <v>1.2802749767029109E-2</v>
      </c>
      <c r="T396" s="11">
        <v>0.10318136160382574</v>
      </c>
      <c r="U396" s="11">
        <v>-1.0234989182366538E-2</v>
      </c>
      <c r="V396" s="11">
        <v>-3.1857655301412713E-2</v>
      </c>
      <c r="W396" s="11">
        <v>-3.5813474604337259E-2</v>
      </c>
      <c r="X396" s="11">
        <v>-6.1689688721264346E-2</v>
      </c>
      <c r="Y396" s="11">
        <v>1.5756227154801516E-2</v>
      </c>
      <c r="Z396" s="12">
        <v>-0.20161507537831758</v>
      </c>
      <c r="AA396" s="13"/>
    </row>
    <row r="397" spans="1:27" x14ac:dyDescent="0.2">
      <c r="A397" s="10" t="str">
        <f>'[1]Dashboard (Model)'!$C$1</f>
        <v>Conditional REER</v>
      </c>
      <c r="B397" s="11">
        <f>B396*IF(OR($A397="REER",SIGN((2*B395-1)*B396)=-1),1*NOT(AND($A397="Conditional REER",B396&gt;0)),0)</f>
        <v>0</v>
      </c>
      <c r="C397" s="11">
        <f t="shared" ref="C397:Z397" si="49">C396*IF(OR($A397="REER",SIGN((2*C395-1)*C396)=-1),1*NOT(AND($A397="Conditional REER",C396&gt;0)),0)</f>
        <v>0</v>
      </c>
      <c r="D397" s="11">
        <f t="shared" si="49"/>
        <v>0</v>
      </c>
      <c r="E397" s="11">
        <f t="shared" si="49"/>
        <v>0</v>
      </c>
      <c r="F397" s="11">
        <f t="shared" si="49"/>
        <v>0</v>
      </c>
      <c r="G397" s="11">
        <f t="shared" si="49"/>
        <v>0</v>
      </c>
      <c r="H397" s="11">
        <f t="shared" si="49"/>
        <v>0</v>
      </c>
      <c r="I397" s="11">
        <f t="shared" si="49"/>
        <v>0</v>
      </c>
      <c r="J397" s="11">
        <f t="shared" si="49"/>
        <v>0</v>
      </c>
      <c r="K397" s="11">
        <f t="shared" si="49"/>
        <v>0</v>
      </c>
      <c r="L397" s="11">
        <f t="shared" si="49"/>
        <v>0</v>
      </c>
      <c r="M397" s="11">
        <f t="shared" si="49"/>
        <v>0</v>
      </c>
      <c r="N397" s="11">
        <f t="shared" si="49"/>
        <v>0</v>
      </c>
      <c r="O397" s="11">
        <f t="shared" si="49"/>
        <v>-6.7585187363797483E-2</v>
      </c>
      <c r="P397" s="11">
        <f t="shared" si="49"/>
        <v>0</v>
      </c>
      <c r="Q397" s="11">
        <f t="shared" si="49"/>
        <v>0</v>
      </c>
      <c r="R397" s="11">
        <f t="shared" si="49"/>
        <v>0</v>
      </c>
      <c r="S397" s="11">
        <f t="shared" si="49"/>
        <v>0</v>
      </c>
      <c r="T397" s="11">
        <f t="shared" si="49"/>
        <v>0</v>
      </c>
      <c r="U397" s="11">
        <f t="shared" si="49"/>
        <v>0</v>
      </c>
      <c r="V397" s="11">
        <f t="shared" si="49"/>
        <v>0</v>
      </c>
      <c r="W397" s="11">
        <f t="shared" si="49"/>
        <v>-3.5813474604337259E-2</v>
      </c>
      <c r="X397" s="11">
        <f t="shared" si="49"/>
        <v>0</v>
      </c>
      <c r="Y397" s="11">
        <f t="shared" si="49"/>
        <v>0</v>
      </c>
      <c r="Z397" s="12">
        <f t="shared" si="49"/>
        <v>0</v>
      </c>
      <c r="AA397" s="14">
        <f t="array" ref="AA397">IFERROR(1/(1/_xlfn.STDEV.P(IF($B394:$Z394=1,$B397:$Z397))),1)</f>
        <v>1</v>
      </c>
    </row>
    <row r="398" spans="1:27" x14ac:dyDescent="0.2">
      <c r="A398" s="10" t="s">
        <v>28</v>
      </c>
      <c r="B398" s="11">
        <v>-8.4245787710614489E-4</v>
      </c>
      <c r="C398" s="11">
        <v>0</v>
      </c>
      <c r="D398" s="11">
        <v>-8.6844355041768018E-4</v>
      </c>
      <c r="E398" s="11">
        <v>6.9844189254471487E-3</v>
      </c>
      <c r="F398" s="11">
        <v>1.7898446965524836E-2</v>
      </c>
      <c r="G398" s="11">
        <v>4.2292358616645147E-2</v>
      </c>
      <c r="H398" s="11">
        <v>-4.0937002501705696E-3</v>
      </c>
      <c r="I398" s="11">
        <v>-1.7443560255216487E-2</v>
      </c>
      <c r="J398" s="11">
        <v>1.3643923610400491E-3</v>
      </c>
      <c r="K398" s="11">
        <v>8.12646312110522E-3</v>
      </c>
      <c r="L398" s="11">
        <v>-1.9788069772733951E-3</v>
      </c>
      <c r="M398" s="11">
        <v>1.3224341507720254E-2</v>
      </c>
      <c r="N398" s="11">
        <v>3.658240519337132E-3</v>
      </c>
      <c r="O398" s="11">
        <v>1.8389392712622885E-2</v>
      </c>
      <c r="P398" s="11">
        <v>-1.2337423600504353E-3</v>
      </c>
      <c r="Q398" s="11">
        <v>1.6147817117897227E-3</v>
      </c>
      <c r="R398" s="11">
        <v>9.701053225710448E-3</v>
      </c>
      <c r="S398" s="11">
        <v>-8.7805409164429487E-5</v>
      </c>
      <c r="T398" s="11">
        <v>1.2639570854434986E-2</v>
      </c>
      <c r="U398" s="11">
        <v>2.1781253977907596E-2</v>
      </c>
      <c r="V398" s="11">
        <v>1.6846723491501365E-2</v>
      </c>
      <c r="W398" s="11">
        <v>-2.8535292175224141E-2</v>
      </c>
      <c r="X398" s="11">
        <v>0</v>
      </c>
      <c r="Y398" s="11">
        <v>8.5241903080309905E-3</v>
      </c>
      <c r="Z398" s="12">
        <v>8.2936098563055286E-3</v>
      </c>
      <c r="AA398" s="14">
        <f t="array" ref="AA398">IFERROR(1/(1/_xlfn.STDEV.P(IF($B394:$Z394=1,$B398:$Z398))),1)</f>
        <v>1.207685783013145E-2</v>
      </c>
    </row>
    <row r="399" spans="1:27" x14ac:dyDescent="0.2">
      <c r="A399" s="10" t="s">
        <v>29</v>
      </c>
      <c r="B399" s="11">
        <v>3.5929684561281761E-2</v>
      </c>
      <c r="C399" s="11">
        <v>1.9331399943853134E-2</v>
      </c>
      <c r="D399" s="11">
        <v>-1.9668506556402954E-2</v>
      </c>
      <c r="E399" s="11">
        <v>7.0265396183661455E-2</v>
      </c>
      <c r="F399" s="11">
        <v>7.2580683132350554E-3</v>
      </c>
      <c r="G399" s="11">
        <v>2.9191055594941728E-2</v>
      </c>
      <c r="H399" s="11">
        <v>6.1845954144472692E-3</v>
      </c>
      <c r="I399" s="11">
        <v>-1.832599460855322E-2</v>
      </c>
      <c r="J399" s="11">
        <v>5.7070112461957923E-2</v>
      </c>
      <c r="K399" s="11">
        <v>7.6677144201988687E-3</v>
      </c>
      <c r="L399" s="11">
        <v>1.5646021991511105E-3</v>
      </c>
      <c r="M399" s="11">
        <v>5.0640061549656057E-3</v>
      </c>
      <c r="N399" s="11">
        <v>2.7288856101108649E-3</v>
      </c>
      <c r="O399" s="11">
        <v>0.15014431788871629</v>
      </c>
      <c r="P399" s="11">
        <v>3.076152685541822E-2</v>
      </c>
      <c r="Q399" s="11">
        <v>-1.9617787611778126E-2</v>
      </c>
      <c r="R399" s="11">
        <v>0.37884205657865766</v>
      </c>
      <c r="S399" s="11">
        <v>1.6716971055325214E-2</v>
      </c>
      <c r="T399" s="11">
        <v>-1.4047554069032242E-2</v>
      </c>
      <c r="U399" s="11">
        <v>-4.5254538839959113E-2</v>
      </c>
      <c r="V399" s="11">
        <v>-1.7927570433784346E-2</v>
      </c>
      <c r="W399" s="11">
        <v>0.25873082343218856</v>
      </c>
      <c r="X399" s="11">
        <v>1.3654815752749352</v>
      </c>
      <c r="Y399" s="11">
        <v>-1.3626017303641325E-2</v>
      </c>
      <c r="Z399" s="12">
        <v>-5.2222969080325643E-2</v>
      </c>
      <c r="AA399" s="14">
        <f t="array" ref="AA399">IFERROR(1/(1/_xlfn.STDEV.P(IF($B394:$Z394=1,$B399:$Z399))),1)</f>
        <v>8.5168635550763594E-2</v>
      </c>
    </row>
    <row r="400" spans="1:27" x14ac:dyDescent="0.2">
      <c r="A400" s="10" t="s">
        <v>30</v>
      </c>
      <c r="B400" s="11">
        <v>2.4293062875385907E-2</v>
      </c>
      <c r="C400" s="11">
        <v>1.4694384461703791E-2</v>
      </c>
      <c r="D400" s="11">
        <v>1.7023772621965305E-2</v>
      </c>
      <c r="E400" s="11">
        <v>1.2913726115285185E-2</v>
      </c>
      <c r="F400" s="11">
        <v>-2.6198861782716909E-2</v>
      </c>
      <c r="G400" s="11">
        <v>8.8667022480954927E-3</v>
      </c>
      <c r="H400" s="11">
        <v>1.419039525025223E-2</v>
      </c>
      <c r="I400" s="11">
        <v>5.1102212408560277E-5</v>
      </c>
      <c r="J400" s="11">
        <v>4.5168888254570438E-2</v>
      </c>
      <c r="K400" s="11">
        <v>9.4010565578870331E-3</v>
      </c>
      <c r="L400" s="11">
        <v>-3.3157961822283255E-3</v>
      </c>
      <c r="M400" s="11">
        <v>-2.1833557300347861E-2</v>
      </c>
      <c r="N400" s="11">
        <v>-2.7973854468528847E-2</v>
      </c>
      <c r="O400" s="11">
        <v>0.10909440237944557</v>
      </c>
      <c r="P400" s="11">
        <v>1.0434543155285247E-2</v>
      </c>
      <c r="Q400" s="11">
        <v>2.2612386049953193E-2</v>
      </c>
      <c r="R400" s="11">
        <v>-0.13722535676135006</v>
      </c>
      <c r="S400" s="11">
        <v>-5.4111909477603248E-3</v>
      </c>
      <c r="T400" s="11">
        <v>-1.6247633856496746E-2</v>
      </c>
      <c r="U400" s="11">
        <v>-3.9563070491829611E-2</v>
      </c>
      <c r="V400" s="11">
        <v>-1.6322391114480972E-2</v>
      </c>
      <c r="W400" s="11">
        <v>0.24280459704219859</v>
      </c>
      <c r="X400" s="11">
        <v>0.84482743466678811</v>
      </c>
      <c r="Y400" s="11">
        <v>-8.9974423531700154E-3</v>
      </c>
      <c r="Z400" s="12">
        <v>-4.5666812623013975E-2</v>
      </c>
      <c r="AA400" s="14">
        <f t="array" ref="AA400">IFERROR(1/(1/_xlfn.STDEV.P(IF($B394:$Z394=1,$B400:$Z400))),1)</f>
        <v>3.6434146107901001E-2</v>
      </c>
    </row>
    <row r="401" spans="1:27" x14ac:dyDescent="0.2">
      <c r="A401" s="15" t="s">
        <v>31</v>
      </c>
      <c r="B401" s="16">
        <v>11.635</v>
      </c>
      <c r="C401" s="16">
        <v>15.58</v>
      </c>
      <c r="D401" s="16">
        <v>4.4349999999999996</v>
      </c>
      <c r="E401" s="16">
        <v>15.9025</v>
      </c>
      <c r="F401" s="16">
        <v>8.2750000000000004</v>
      </c>
      <c r="G401" s="16">
        <v>10.98</v>
      </c>
      <c r="H401" s="16">
        <v>6.5</v>
      </c>
      <c r="I401" s="16">
        <v>7.1</v>
      </c>
      <c r="J401" s="16">
        <v>11.12</v>
      </c>
      <c r="K401" s="16">
        <v>4.5674999999999999</v>
      </c>
      <c r="L401" s="16">
        <v>6.0750000000000002</v>
      </c>
      <c r="M401" s="16">
        <v>9.6225000000000005</v>
      </c>
      <c r="N401" s="16">
        <v>6.2125000000000004</v>
      </c>
      <c r="O401" s="16">
        <v>27.984999999999999</v>
      </c>
      <c r="P401" s="16">
        <v>13.95</v>
      </c>
      <c r="Q401" s="16">
        <v>9.2575000000000003</v>
      </c>
      <c r="R401" s="16">
        <v>11.17</v>
      </c>
      <c r="S401" s="16">
        <v>3.05</v>
      </c>
      <c r="T401" s="16">
        <v>4.2324999999999999</v>
      </c>
      <c r="U401" s="16">
        <v>6.71</v>
      </c>
      <c r="V401" s="16">
        <v>8.8000000000000007</v>
      </c>
      <c r="W401" s="16">
        <v>4.7710999999999997</v>
      </c>
      <c r="X401" s="16">
        <v>3.6680999999999999</v>
      </c>
      <c r="Y401" s="16">
        <v>6.29</v>
      </c>
      <c r="Z401" s="17">
        <v>9.43</v>
      </c>
      <c r="AA401" s="18">
        <f>AVERAGEIF($B394:$Z394,1,$B401:$Z401)</f>
        <v>8.7587499999999991</v>
      </c>
    </row>
    <row r="402" spans="1:27" x14ac:dyDescent="0.2">
      <c r="A402" s="5">
        <v>45314</v>
      </c>
      <c r="B402" s="2">
        <v>1</v>
      </c>
      <c r="C402" s="3">
        <v>1</v>
      </c>
      <c r="D402" s="2">
        <v>1</v>
      </c>
      <c r="E402" s="2">
        <v>1</v>
      </c>
      <c r="F402" s="2">
        <v>1</v>
      </c>
      <c r="G402" s="2">
        <v>1</v>
      </c>
      <c r="H402" s="2">
        <v>1</v>
      </c>
      <c r="I402" s="2">
        <v>1</v>
      </c>
      <c r="J402" s="2">
        <v>1</v>
      </c>
      <c r="K402" s="2">
        <v>1</v>
      </c>
      <c r="L402" s="2">
        <v>1</v>
      </c>
      <c r="M402" s="2">
        <v>1</v>
      </c>
      <c r="N402" s="2">
        <v>1</v>
      </c>
      <c r="O402" s="2">
        <v>0</v>
      </c>
      <c r="P402" s="2">
        <v>1</v>
      </c>
      <c r="Q402" s="2">
        <v>1</v>
      </c>
      <c r="R402" s="2">
        <v>1</v>
      </c>
      <c r="S402" s="2">
        <v>1</v>
      </c>
      <c r="T402" s="2">
        <v>1</v>
      </c>
      <c r="U402" s="2">
        <v>1</v>
      </c>
      <c r="V402" s="2">
        <v>1</v>
      </c>
      <c r="W402" s="2">
        <v>0</v>
      </c>
      <c r="X402" s="2">
        <v>0</v>
      </c>
      <c r="Y402" s="2">
        <v>0</v>
      </c>
      <c r="Z402" s="2">
        <v>0</v>
      </c>
      <c r="AA402" s="1"/>
    </row>
    <row r="403" spans="1:27" x14ac:dyDescent="0.2">
      <c r="A403" s="6" t="s">
        <v>26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1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1</v>
      </c>
      <c r="X403" s="7">
        <v>0</v>
      </c>
      <c r="Y403" s="7">
        <v>1</v>
      </c>
      <c r="Z403" s="8">
        <v>0</v>
      </c>
      <c r="AA403" s="9"/>
    </row>
    <row r="404" spans="1:27" x14ac:dyDescent="0.2">
      <c r="A404" s="10" t="s">
        <v>27</v>
      </c>
      <c r="B404" s="11">
        <v>5.3155852505117229E-2</v>
      </c>
      <c r="C404" s="11">
        <v>-7.344763910489438E-3</v>
      </c>
      <c r="D404" s="11">
        <v>-6.2825513497660079E-2</v>
      </c>
      <c r="E404" s="11">
        <v>9.6855603008519475E-2</v>
      </c>
      <c r="F404" s="11">
        <v>0.11364410428033467</v>
      </c>
      <c r="G404" s="11">
        <v>7.2084492779427523E-2</v>
      </c>
      <c r="H404" s="11">
        <v>6.654339436343859E-3</v>
      </c>
      <c r="I404" s="11">
        <v>-7.4860722165727811E-2</v>
      </c>
      <c r="J404" s="11">
        <v>0.22543718857468176</v>
      </c>
      <c r="K404" s="11">
        <v>4.5983655799200829E-2</v>
      </c>
      <c r="L404" s="11">
        <v>4.9253048277079881E-2</v>
      </c>
      <c r="M404" s="11">
        <v>0.14688172509882658</v>
      </c>
      <c r="N404" s="11">
        <v>8.1881102300348951E-2</v>
      </c>
      <c r="O404" s="11">
        <v>-6.9242306048907576E-2</v>
      </c>
      <c r="P404" s="11">
        <v>-8.5884124679109108E-2</v>
      </c>
      <c r="Q404" s="11">
        <v>-6.0051598346383073E-2</v>
      </c>
      <c r="R404" s="11">
        <v>-8.9283700452158166E-2</v>
      </c>
      <c r="S404" s="11">
        <v>9.9294385123795958E-3</v>
      </c>
      <c r="T404" s="11">
        <v>0.10464704211358256</v>
      </c>
      <c r="U404" s="11">
        <v>-1.1800549301219876E-2</v>
      </c>
      <c r="V404" s="11">
        <v>-2.9188487039609301E-2</v>
      </c>
      <c r="W404" s="11">
        <v>-2.8034296237198553E-2</v>
      </c>
      <c r="X404" s="11">
        <v>-5.9889500980853771E-2</v>
      </c>
      <c r="Y404" s="11">
        <v>1.3211772883680695E-2</v>
      </c>
      <c r="Z404" s="12">
        <v>-0.2039080224546217</v>
      </c>
      <c r="AA404" s="13"/>
    </row>
    <row r="405" spans="1:27" x14ac:dyDescent="0.2">
      <c r="A405" s="10" t="str">
        <f>'[1]Dashboard (Model)'!$C$1</f>
        <v>Conditional REER</v>
      </c>
      <c r="B405" s="11">
        <f>B404*IF(OR($A405="REER",SIGN((2*B403-1)*B404)=-1),1*NOT(AND($A405="Conditional REER",B404&gt;0)),0)</f>
        <v>0</v>
      </c>
      <c r="C405" s="11">
        <f t="shared" ref="C405:Z405" si="50">C404*IF(OR($A405="REER",SIGN((2*C403-1)*C404)=-1),1*NOT(AND($A405="Conditional REER",C404&gt;0)),0)</f>
        <v>0</v>
      </c>
      <c r="D405" s="11">
        <f t="shared" si="50"/>
        <v>0</v>
      </c>
      <c r="E405" s="11">
        <f t="shared" si="50"/>
        <v>0</v>
      </c>
      <c r="F405" s="11">
        <f t="shared" si="50"/>
        <v>0</v>
      </c>
      <c r="G405" s="11">
        <f t="shared" si="50"/>
        <v>0</v>
      </c>
      <c r="H405" s="11">
        <f t="shared" si="50"/>
        <v>0</v>
      </c>
      <c r="I405" s="11">
        <f t="shared" si="50"/>
        <v>0</v>
      </c>
      <c r="J405" s="11">
        <f t="shared" si="50"/>
        <v>0</v>
      </c>
      <c r="K405" s="11">
        <f t="shared" si="50"/>
        <v>0</v>
      </c>
      <c r="L405" s="11">
        <f t="shared" si="50"/>
        <v>0</v>
      </c>
      <c r="M405" s="11">
        <f t="shared" si="50"/>
        <v>0</v>
      </c>
      <c r="N405" s="11">
        <f t="shared" si="50"/>
        <v>0</v>
      </c>
      <c r="O405" s="11">
        <f t="shared" si="50"/>
        <v>-6.9242306048907576E-2</v>
      </c>
      <c r="P405" s="11">
        <f t="shared" si="50"/>
        <v>0</v>
      </c>
      <c r="Q405" s="11">
        <f t="shared" si="50"/>
        <v>0</v>
      </c>
      <c r="R405" s="11">
        <f t="shared" si="50"/>
        <v>0</v>
      </c>
      <c r="S405" s="11">
        <f t="shared" si="50"/>
        <v>0</v>
      </c>
      <c r="T405" s="11">
        <f t="shared" si="50"/>
        <v>0</v>
      </c>
      <c r="U405" s="11">
        <f t="shared" si="50"/>
        <v>0</v>
      </c>
      <c r="V405" s="11">
        <f t="shared" si="50"/>
        <v>0</v>
      </c>
      <c r="W405" s="11">
        <f t="shared" si="50"/>
        <v>-2.8034296237198553E-2</v>
      </c>
      <c r="X405" s="11">
        <f t="shared" si="50"/>
        <v>0</v>
      </c>
      <c r="Y405" s="11">
        <f t="shared" si="50"/>
        <v>0</v>
      </c>
      <c r="Z405" s="12">
        <f t="shared" si="50"/>
        <v>0</v>
      </c>
      <c r="AA405" s="14">
        <f t="array" ref="AA405">IFERROR(1/(1/_xlfn.STDEV.P(IF($B402:$Z402=1,$B405:$Z405))),1)</f>
        <v>1</v>
      </c>
    </row>
    <row r="406" spans="1:27" x14ac:dyDescent="0.2">
      <c r="A406" s="10" t="s">
        <v>28</v>
      </c>
      <c r="B406" s="11">
        <v>-8.7230013499325009E-4</v>
      </c>
      <c r="C406" s="11">
        <v>0</v>
      </c>
      <c r="D406" s="11">
        <v>-8.6844355041768018E-4</v>
      </c>
      <c r="E406" s="11">
        <v>4.9472967388583941E-3</v>
      </c>
      <c r="F406" s="11">
        <v>1.7898446965524836E-2</v>
      </c>
      <c r="G406" s="11">
        <v>4.2292358616645147E-2</v>
      </c>
      <c r="H406" s="11">
        <v>-4.0937002501705696E-3</v>
      </c>
      <c r="I406" s="11">
        <v>-1.7443560255216487E-2</v>
      </c>
      <c r="J406" s="11">
        <v>1.3643923610400491E-3</v>
      </c>
      <c r="K406" s="11">
        <v>8.12646312110522E-3</v>
      </c>
      <c r="L406" s="11">
        <v>-1.9788069772733951E-3</v>
      </c>
      <c r="M406" s="11">
        <v>1.0608537693006358E-2</v>
      </c>
      <c r="N406" s="11">
        <v>3.658240519337132E-3</v>
      </c>
      <c r="O406" s="11">
        <v>1.8389392712622885E-2</v>
      </c>
      <c r="P406" s="11">
        <v>-1.2337423600504353E-3</v>
      </c>
      <c r="Q406" s="11">
        <v>1.6147817117897227E-3</v>
      </c>
      <c r="R406" s="11">
        <v>9.701053225710448E-3</v>
      </c>
      <c r="S406" s="11">
        <v>-8.7805409164429487E-5</v>
      </c>
      <c r="T406" s="11">
        <v>1.2639570854434986E-2</v>
      </c>
      <c r="U406" s="11">
        <v>2.1781253977907596E-2</v>
      </c>
      <c r="V406" s="11">
        <v>1.6846723491501365E-2</v>
      </c>
      <c r="W406" s="11">
        <v>-2.8535292175224141E-2</v>
      </c>
      <c r="X406" s="11">
        <v>-2.3072986147818163E-3</v>
      </c>
      <c r="Y406" s="11">
        <v>8.5241903080309905E-3</v>
      </c>
      <c r="Z406" s="12">
        <v>8.2936098563055286E-3</v>
      </c>
      <c r="AA406" s="14">
        <f t="array" ref="AA406">IFERROR(1/(1/_xlfn.STDEV.P(IF($B402:$Z402=1,$B406:$Z406))),1)</f>
        <v>1.2020809294172754E-2</v>
      </c>
    </row>
    <row r="407" spans="1:27" x14ac:dyDescent="0.2">
      <c r="A407" s="10" t="s">
        <v>29</v>
      </c>
      <c r="B407" s="11">
        <v>3.6121746193586768E-2</v>
      </c>
      <c r="C407" s="11">
        <v>1.9130586772999392E-2</v>
      </c>
      <c r="D407" s="11">
        <v>-2.0886372571041645E-2</v>
      </c>
      <c r="E407" s="11">
        <v>7.0185145300854179E-2</v>
      </c>
      <c r="F407" s="11">
        <v>6.91419155487627E-3</v>
      </c>
      <c r="G407" s="11">
        <v>2.9214473587932058E-2</v>
      </c>
      <c r="H407" s="11">
        <v>6.4130848849071054E-3</v>
      </c>
      <c r="I407" s="11">
        <v>-1.5474840358873587E-2</v>
      </c>
      <c r="J407" s="11">
        <v>5.6904671698114084E-2</v>
      </c>
      <c r="K407" s="11">
        <v>7.4714964765856271E-3</v>
      </c>
      <c r="L407" s="11">
        <v>2.8938031060137259E-3</v>
      </c>
      <c r="M407" s="11">
        <v>4.9975479493020725E-3</v>
      </c>
      <c r="N407" s="11">
        <v>2.8834680816600677E-3</v>
      </c>
      <c r="O407" s="11">
        <v>0.14106995418509949</v>
      </c>
      <c r="P407" s="11">
        <v>3.0472034803081579E-2</v>
      </c>
      <c r="Q407" s="11">
        <v>-2.071326911924487E-2</v>
      </c>
      <c r="R407" s="11">
        <v>0.38049815553568456</v>
      </c>
      <c r="S407" s="11">
        <v>1.6607517063172317E-2</v>
      </c>
      <c r="T407" s="11">
        <v>-1.3900808797248532E-2</v>
      </c>
      <c r="U407" s="11">
        <v>-4.671514657581044E-2</v>
      </c>
      <c r="V407" s="11">
        <v>-1.8505709729938258E-2</v>
      </c>
      <c r="W407" s="11">
        <v>0.25866543658887031</v>
      </c>
      <c r="X407" s="11">
        <v>1.3712711784955145</v>
      </c>
      <c r="Y407" s="11">
        <v>-1.3698692592338692E-2</v>
      </c>
      <c r="Z407" s="12">
        <v>-5.2124295080837602E-2</v>
      </c>
      <c r="AA407" s="14">
        <f t="array" ref="AA407">IFERROR(1/(1/_xlfn.STDEV.P(IF($B402:$Z402=1,$B407:$Z407))),1)</f>
        <v>8.5555704370198701E-2</v>
      </c>
    </row>
    <row r="408" spans="1:27" x14ac:dyDescent="0.2">
      <c r="A408" s="10" t="s">
        <v>30</v>
      </c>
      <c r="B408" s="11">
        <v>2.4486648115535692E-2</v>
      </c>
      <c r="C408" s="11">
        <v>1.4490957985852537E-2</v>
      </c>
      <c r="D408" s="11">
        <v>1.5737365694918015E-2</v>
      </c>
      <c r="E408" s="11">
        <v>1.283650275147119E-2</v>
      </c>
      <c r="F408" s="11">
        <v>-2.6537918564023433E-2</v>
      </c>
      <c r="G408" s="11">
        <v>8.8901654262656393E-3</v>
      </c>
      <c r="H408" s="11">
        <v>1.4425063590190579E-2</v>
      </c>
      <c r="I408" s="11">
        <v>3.0096822595682138E-3</v>
      </c>
      <c r="J408" s="11">
        <v>4.5002826261282491E-2</v>
      </c>
      <c r="K408" s="11">
        <v>9.2009664527408219E-3</v>
      </c>
      <c r="L408" s="11">
        <v>-1.9684055750397444E-3</v>
      </c>
      <c r="M408" s="11">
        <v>-2.1899674807770442E-2</v>
      </c>
      <c r="N408" s="11">
        <v>-2.7821401837383908E-2</v>
      </c>
      <c r="O408" s="11">
        <v>0.10019810989337108</v>
      </c>
      <c r="P408" s="11">
        <v>1.0145632295391227E-2</v>
      </c>
      <c r="Q408" s="11">
        <v>2.1449135756179016E-2</v>
      </c>
      <c r="R408" s="11">
        <v>-0.13616804787546855</v>
      </c>
      <c r="S408" s="11">
        <v>-5.5203175930114146E-3</v>
      </c>
      <c r="T408" s="11">
        <v>-1.7065342636829683E-2</v>
      </c>
      <c r="U408" s="11">
        <v>-4.106123102904935E-2</v>
      </c>
      <c r="V408" s="11">
        <v>-1.6912585978864358E-2</v>
      </c>
      <c r="W408" s="11">
        <v>0.24274137597955292</v>
      </c>
      <c r="X408" s="11">
        <v>0.84939630790022158</v>
      </c>
      <c r="Y408" s="11">
        <v>-9.0719152816123305E-3</v>
      </c>
      <c r="Z408" s="12">
        <v>-4.5565952156161105E-2</v>
      </c>
      <c r="AA408" s="14">
        <f t="array" ref="AA408">IFERROR(1/(1/_xlfn.STDEV.P(IF($B402:$Z402=1,$B408:$Z408))),1)</f>
        <v>3.6279399779704846E-2</v>
      </c>
    </row>
    <row r="409" spans="1:27" x14ac:dyDescent="0.2">
      <c r="A409" s="15" t="s">
        <v>31</v>
      </c>
      <c r="B409" s="16">
        <v>11.92</v>
      </c>
      <c r="C409" s="16">
        <v>15.52</v>
      </c>
      <c r="D409" s="16">
        <v>4.4649999999999999</v>
      </c>
      <c r="E409" s="16">
        <v>15.797499999999999</v>
      </c>
      <c r="F409" s="16">
        <v>8.3000000000000007</v>
      </c>
      <c r="G409" s="16">
        <v>11.095000000000001</v>
      </c>
      <c r="H409" s="16">
        <v>6.5</v>
      </c>
      <c r="I409" s="16">
        <v>7.125</v>
      </c>
      <c r="J409" s="16">
        <v>11.477</v>
      </c>
      <c r="K409" s="16">
        <v>4.5674999999999999</v>
      </c>
      <c r="L409" s="16">
        <v>6.0750000000000002</v>
      </c>
      <c r="M409" s="16">
        <v>9.64</v>
      </c>
      <c r="N409" s="16">
        <v>6.2824999999999998</v>
      </c>
      <c r="O409" s="16">
        <v>27.995000000000001</v>
      </c>
      <c r="P409" s="16">
        <v>13.9</v>
      </c>
      <c r="Q409" s="16">
        <v>8.9749999999999996</v>
      </c>
      <c r="R409" s="16">
        <v>11.56</v>
      </c>
      <c r="S409" s="16">
        <v>3</v>
      </c>
      <c r="T409" s="16">
        <v>4.2324999999999999</v>
      </c>
      <c r="U409" s="16">
        <v>6.7824999999999998</v>
      </c>
      <c r="V409" s="16">
        <v>8.8000000000000007</v>
      </c>
      <c r="W409" s="16">
        <v>4.7691999999999997</v>
      </c>
      <c r="X409" s="16">
        <v>3.6768000000000001</v>
      </c>
      <c r="Y409" s="16">
        <v>6.3125</v>
      </c>
      <c r="Z409" s="17">
        <v>9.06</v>
      </c>
      <c r="AA409" s="18">
        <f>AVERAGEIF($B402:$Z402,1,$B409:$Z409)</f>
        <v>8.8007249999999999</v>
      </c>
    </row>
    <row r="410" spans="1:27" x14ac:dyDescent="0.2">
      <c r="A410" s="5">
        <v>45315</v>
      </c>
      <c r="B410" s="2">
        <v>1</v>
      </c>
      <c r="C410" s="3">
        <v>1</v>
      </c>
      <c r="D410" s="2">
        <v>1</v>
      </c>
      <c r="E410" s="2">
        <v>1</v>
      </c>
      <c r="F410" s="2">
        <v>1</v>
      </c>
      <c r="G410" s="2">
        <v>1</v>
      </c>
      <c r="H410" s="2">
        <v>1</v>
      </c>
      <c r="I410" s="2">
        <v>1</v>
      </c>
      <c r="J410" s="2">
        <v>1</v>
      </c>
      <c r="K410" s="2">
        <v>1</v>
      </c>
      <c r="L410" s="2">
        <v>1</v>
      </c>
      <c r="M410" s="2">
        <v>1</v>
      </c>
      <c r="N410" s="2">
        <v>1</v>
      </c>
      <c r="O410" s="2">
        <v>0</v>
      </c>
      <c r="P410" s="2">
        <v>1</v>
      </c>
      <c r="Q410" s="2">
        <v>1</v>
      </c>
      <c r="R410" s="2">
        <v>1</v>
      </c>
      <c r="S410" s="2">
        <v>1</v>
      </c>
      <c r="T410" s="2">
        <v>1</v>
      </c>
      <c r="U410" s="2">
        <v>1</v>
      </c>
      <c r="V410" s="2">
        <v>1</v>
      </c>
      <c r="W410" s="2">
        <v>0</v>
      </c>
      <c r="X410" s="2">
        <v>0</v>
      </c>
      <c r="Y410" s="2">
        <v>0</v>
      </c>
      <c r="Z410" s="2">
        <v>0</v>
      </c>
      <c r="AA410" s="1"/>
    </row>
    <row r="411" spans="1:27" x14ac:dyDescent="0.2">
      <c r="A411" s="6" t="s">
        <v>26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1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1</v>
      </c>
      <c r="X411" s="7">
        <v>0</v>
      </c>
      <c r="Y411" s="7">
        <v>1</v>
      </c>
      <c r="Z411" s="8">
        <v>0</v>
      </c>
      <c r="AA411" s="9"/>
    </row>
    <row r="412" spans="1:27" x14ac:dyDescent="0.2">
      <c r="A412" s="10" t="s">
        <v>27</v>
      </c>
      <c r="B412" s="11">
        <v>5.8972431400141856E-2</v>
      </c>
      <c r="C412" s="11">
        <v>-1.4082631841301207E-2</v>
      </c>
      <c r="D412" s="11">
        <v>-6.2326809962472862E-2</v>
      </c>
      <c r="E412" s="11">
        <v>9.4852257859352251E-2</v>
      </c>
      <c r="F412" s="11">
        <v>0.11137508852139177</v>
      </c>
      <c r="G412" s="11">
        <v>6.5154512500890549E-2</v>
      </c>
      <c r="H412" s="11">
        <v>6.9891571734070901E-4</v>
      </c>
      <c r="I412" s="11">
        <v>-7.7677721011266687E-2</v>
      </c>
      <c r="J412" s="11">
        <v>0.2267738014259475</v>
      </c>
      <c r="K412" s="11">
        <v>3.8879226342749762E-2</v>
      </c>
      <c r="L412" s="11">
        <v>4.5915453473751144E-2</v>
      </c>
      <c r="M412" s="11">
        <v>0.14887094975031845</v>
      </c>
      <c r="N412" s="11">
        <v>8.2414160424034266E-2</v>
      </c>
      <c r="O412" s="11">
        <v>-7.1305359111381916E-2</v>
      </c>
      <c r="P412" s="11">
        <v>-8.4790989426064667E-2</v>
      </c>
      <c r="Q412" s="11">
        <v>-6.1943935947784579E-2</v>
      </c>
      <c r="R412" s="11">
        <v>-8.8044828816224885E-2</v>
      </c>
      <c r="S412" s="11">
        <v>7.1199287272507572E-3</v>
      </c>
      <c r="T412" s="11">
        <v>0.10410570726850232</v>
      </c>
      <c r="U412" s="11">
        <v>-1.3268151687279794E-2</v>
      </c>
      <c r="V412" s="11">
        <v>-3.1629642378677936E-2</v>
      </c>
      <c r="W412" s="11">
        <v>-2.9623234408384991E-2</v>
      </c>
      <c r="X412" s="11">
        <v>-6.1645817864379948E-2</v>
      </c>
      <c r="Y412" s="11">
        <v>1.3297513072468625E-2</v>
      </c>
      <c r="Z412" s="12">
        <v>-0.20212648950637035</v>
      </c>
      <c r="AA412" s="13"/>
    </row>
    <row r="413" spans="1:27" x14ac:dyDescent="0.2">
      <c r="A413" s="10" t="str">
        <f>'[1]Dashboard (Model)'!$C$1</f>
        <v>Conditional REER</v>
      </c>
      <c r="B413" s="11">
        <f>B412*IF(OR($A413="REER",SIGN((2*B411-1)*B412)=-1),1*NOT(AND($A413="Conditional REER",B412&gt;0)),0)</f>
        <v>0</v>
      </c>
      <c r="C413" s="11">
        <f t="shared" ref="C413:Z413" si="51">C412*IF(OR($A413="REER",SIGN((2*C411-1)*C412)=-1),1*NOT(AND($A413="Conditional REER",C412&gt;0)),0)</f>
        <v>0</v>
      </c>
      <c r="D413" s="11">
        <f t="shared" si="51"/>
        <v>0</v>
      </c>
      <c r="E413" s="11">
        <f t="shared" si="51"/>
        <v>0</v>
      </c>
      <c r="F413" s="11">
        <f t="shared" si="51"/>
        <v>0</v>
      </c>
      <c r="G413" s="11">
        <f t="shared" si="51"/>
        <v>0</v>
      </c>
      <c r="H413" s="11">
        <f t="shared" si="51"/>
        <v>0</v>
      </c>
      <c r="I413" s="11">
        <f t="shared" si="51"/>
        <v>0</v>
      </c>
      <c r="J413" s="11">
        <f t="shared" si="51"/>
        <v>0</v>
      </c>
      <c r="K413" s="11">
        <f t="shared" si="51"/>
        <v>0</v>
      </c>
      <c r="L413" s="11">
        <f t="shared" si="51"/>
        <v>0</v>
      </c>
      <c r="M413" s="11">
        <f t="shared" si="51"/>
        <v>0</v>
      </c>
      <c r="N413" s="11">
        <f t="shared" si="51"/>
        <v>0</v>
      </c>
      <c r="O413" s="11">
        <f t="shared" si="51"/>
        <v>-7.1305359111381916E-2</v>
      </c>
      <c r="P413" s="11">
        <f t="shared" si="51"/>
        <v>0</v>
      </c>
      <c r="Q413" s="11">
        <f t="shared" si="51"/>
        <v>0</v>
      </c>
      <c r="R413" s="11">
        <f t="shared" si="51"/>
        <v>0</v>
      </c>
      <c r="S413" s="11">
        <f t="shared" si="51"/>
        <v>0</v>
      </c>
      <c r="T413" s="11">
        <f t="shared" si="51"/>
        <v>0</v>
      </c>
      <c r="U413" s="11">
        <f t="shared" si="51"/>
        <v>0</v>
      </c>
      <c r="V413" s="11">
        <f t="shared" si="51"/>
        <v>0</v>
      </c>
      <c r="W413" s="11">
        <f t="shared" si="51"/>
        <v>-2.9623234408384991E-2</v>
      </c>
      <c r="X413" s="11">
        <f t="shared" si="51"/>
        <v>0</v>
      </c>
      <c r="Y413" s="11">
        <f t="shared" si="51"/>
        <v>0</v>
      </c>
      <c r="Z413" s="12">
        <f t="shared" si="51"/>
        <v>0</v>
      </c>
      <c r="AA413" s="14">
        <f t="array" ref="AA413">IFERROR(1/(1/_xlfn.STDEV.P(IF($B410:$Z410=1,$B413:$Z413))),1)</f>
        <v>1</v>
      </c>
    </row>
    <row r="414" spans="1:27" x14ac:dyDescent="0.2">
      <c r="A414" s="10" t="s">
        <v>28</v>
      </c>
      <c r="B414" s="11">
        <v>-8.7230013499325009E-4</v>
      </c>
      <c r="C414" s="11">
        <v>0</v>
      </c>
      <c r="D414" s="11">
        <v>-8.6844355041768018E-4</v>
      </c>
      <c r="E414" s="11">
        <v>4.9472967388583941E-3</v>
      </c>
      <c r="F414" s="11">
        <v>1.7898446965524836E-2</v>
      </c>
      <c r="G414" s="11">
        <v>4.2292358616645147E-2</v>
      </c>
      <c r="H414" s="11">
        <v>-4.0937002501705696E-3</v>
      </c>
      <c r="I414" s="11">
        <v>-1.7443560255216487E-2</v>
      </c>
      <c r="J414" s="11">
        <v>1.3643923610400491E-3</v>
      </c>
      <c r="K414" s="11">
        <v>8.12646312110522E-3</v>
      </c>
      <c r="L414" s="11">
        <v>-1.9788069772733951E-3</v>
      </c>
      <c r="M414" s="11">
        <v>1.0608537693006358E-2</v>
      </c>
      <c r="N414" s="11">
        <v>3.658240519337132E-3</v>
      </c>
      <c r="O414" s="11">
        <v>1.8389392712622885E-2</v>
      </c>
      <c r="P414" s="11">
        <v>-1.2337423600504353E-3</v>
      </c>
      <c r="Q414" s="11">
        <v>1.6147817117897227E-3</v>
      </c>
      <c r="R414" s="11">
        <v>9.701053225710448E-3</v>
      </c>
      <c r="S414" s="11">
        <v>-8.7805409164429487E-5</v>
      </c>
      <c r="T414" s="11">
        <v>1.2639570854434986E-2</v>
      </c>
      <c r="U414" s="11">
        <v>2.1781253977907596E-2</v>
      </c>
      <c r="V414" s="11">
        <v>1.6846723491501365E-2</v>
      </c>
      <c r="W414" s="11">
        <v>-2.8535292175224141E-2</v>
      </c>
      <c r="X414" s="11">
        <v>-2.3072986147818163E-3</v>
      </c>
      <c r="Y414" s="11">
        <v>8.5241903080309905E-3</v>
      </c>
      <c r="Z414" s="12">
        <v>7.4193546862676265E-3</v>
      </c>
      <c r="AA414" s="14">
        <f t="array" ref="AA414">IFERROR(1/(1/_xlfn.STDEV.P(IF($B410:$Z410=1,$B414:$Z414))),1)</f>
        <v>1.2020809294172754E-2</v>
      </c>
    </row>
    <row r="415" spans="1:27" x14ac:dyDescent="0.2">
      <c r="A415" s="10" t="s">
        <v>29</v>
      </c>
      <c r="B415" s="11">
        <v>3.6581876641384348E-2</v>
      </c>
      <c r="C415" s="11">
        <v>1.8829965000329629E-2</v>
      </c>
      <c r="D415" s="11">
        <v>-2.3098217058566961E-2</v>
      </c>
      <c r="E415" s="11">
        <v>6.8195747516252236E-2</v>
      </c>
      <c r="F415" s="11">
        <v>6.9694657180412456E-3</v>
      </c>
      <c r="G415" s="11">
        <v>2.9299390406978265E-2</v>
      </c>
      <c r="H415" s="11">
        <v>5.4526396000438293E-3</v>
      </c>
      <c r="I415" s="11">
        <v>-1.7514707434181709E-2</v>
      </c>
      <c r="J415" s="11">
        <v>5.6720614684349073E-2</v>
      </c>
      <c r="K415" s="11">
        <v>7.6299351359283563E-3</v>
      </c>
      <c r="L415" s="11">
        <v>4.53625242546285E-3</v>
      </c>
      <c r="M415" s="11">
        <v>5.1609298795753933E-3</v>
      </c>
      <c r="N415" s="11">
        <v>3.1450050218388981E-3</v>
      </c>
      <c r="O415" s="11">
        <v>0.14485088597915885</v>
      </c>
      <c r="P415" s="11">
        <v>3.0348081113604319E-2</v>
      </c>
      <c r="Q415" s="11">
        <v>-2.0296573158463005E-2</v>
      </c>
      <c r="R415" s="11">
        <v>0.37181945893039553</v>
      </c>
      <c r="S415" s="11">
        <v>1.4286029741985118E-2</v>
      </c>
      <c r="T415" s="11">
        <v>-1.3885753407582913E-2</v>
      </c>
      <c r="U415" s="11">
        <v>-4.6713507207315041E-2</v>
      </c>
      <c r="V415" s="11">
        <v>-1.8183902204873648E-2</v>
      </c>
      <c r="W415" s="11">
        <v>0.25802653955710331</v>
      </c>
      <c r="X415" s="11">
        <v>1.4126956181263322</v>
      </c>
      <c r="Y415" s="11">
        <v>-1.3733673888423061E-2</v>
      </c>
      <c r="Z415" s="12">
        <v>-5.205572423746696E-2</v>
      </c>
      <c r="AA415" s="14">
        <f t="array" ref="AA415">IFERROR(1/(1/_xlfn.STDEV.P(IF($B410:$Z410=1,$B415:$Z415))),1)</f>
        <v>8.380414989737342E-2</v>
      </c>
    </row>
    <row r="416" spans="1:27" x14ac:dyDescent="0.2">
      <c r="A416" s="10" t="s">
        <v>30</v>
      </c>
      <c r="B416" s="11">
        <v>2.4949876153415484E-2</v>
      </c>
      <c r="C416" s="11">
        <v>1.4186215177660166E-2</v>
      </c>
      <c r="D416" s="11">
        <v>1.3400746112596673E-2</v>
      </c>
      <c r="E416" s="11">
        <v>1.0919116870388157E-2</v>
      </c>
      <c r="F416" s="11">
        <v>-2.6483459138921139E-2</v>
      </c>
      <c r="G416" s="11">
        <v>8.9749408245998197E-3</v>
      </c>
      <c r="H416" s="11">
        <v>1.3439212042422044E-2</v>
      </c>
      <c r="I416" s="11">
        <v>8.9295741424932906E-4</v>
      </c>
      <c r="J416" s="11">
        <v>4.4817600997238083E-2</v>
      </c>
      <c r="K416" s="11">
        <v>9.3626038112084586E-3</v>
      </c>
      <c r="L416" s="11">
        <v>-3.0344094696976853E-4</v>
      </c>
      <c r="M416" s="11">
        <v>-2.1737640086125665E-2</v>
      </c>
      <c r="N416" s="11">
        <v>-2.7563018991980215E-2</v>
      </c>
      <c r="O416" s="11">
        <v>0.10390527796781779</v>
      </c>
      <c r="P416" s="11">
        <v>1.3936755206160223E-2</v>
      </c>
      <c r="Q416" s="11">
        <v>2.1891691069098052E-2</v>
      </c>
      <c r="R416" s="11">
        <v>-0.14171564540453585</v>
      </c>
      <c r="S416" s="11">
        <v>-7.8337722913075503E-3</v>
      </c>
      <c r="T416" s="11">
        <v>-1.7050051427786705E-2</v>
      </c>
      <c r="U416" s="11">
        <v>-4.1059549933350592E-2</v>
      </c>
      <c r="V416" s="11">
        <v>-1.6584154270413265E-2</v>
      </c>
      <c r="W416" s="11">
        <v>0.24210111544060964</v>
      </c>
      <c r="X416" s="11">
        <v>0.8820290686108283</v>
      </c>
      <c r="Y416" s="11">
        <v>-9.1077207288736695E-3</v>
      </c>
      <c r="Z416" s="12">
        <v>-4.5495560576449323E-2</v>
      </c>
      <c r="AA416" s="14">
        <f t="array" ref="AA416">IFERROR(1/(1/_xlfn.STDEV.P(IF($B410:$Z410=1,$B416:$Z416))),1)</f>
        <v>3.7229660791297678E-2</v>
      </c>
    </row>
    <row r="417" spans="1:27" x14ac:dyDescent="0.2">
      <c r="A417" s="15" t="s">
        <v>31</v>
      </c>
      <c r="B417" s="16">
        <v>11.958</v>
      </c>
      <c r="C417" s="16">
        <v>15.55</v>
      </c>
      <c r="D417" s="16">
        <v>4.5650000000000004</v>
      </c>
      <c r="E417" s="16">
        <v>15.72</v>
      </c>
      <c r="F417" s="16">
        <v>8.4049999999999994</v>
      </c>
      <c r="G417" s="16">
        <v>11.1275</v>
      </c>
      <c r="H417" s="16">
        <v>6.4249999999999998</v>
      </c>
      <c r="I417" s="16">
        <v>7.12</v>
      </c>
      <c r="J417" s="16">
        <v>11.26</v>
      </c>
      <c r="K417" s="16">
        <v>7.79</v>
      </c>
      <c r="L417" s="16">
        <v>6.0750000000000002</v>
      </c>
      <c r="M417" s="16">
        <v>9.7550000000000008</v>
      </c>
      <c r="N417" s="16">
        <v>6.2925000000000004</v>
      </c>
      <c r="O417" s="16">
        <v>28.015000000000001</v>
      </c>
      <c r="P417" s="16">
        <v>13.715</v>
      </c>
      <c r="Q417" s="16">
        <v>8.9774999999999991</v>
      </c>
      <c r="R417" s="16">
        <v>12.125</v>
      </c>
      <c r="S417" s="16">
        <v>2.976</v>
      </c>
      <c r="T417" s="16">
        <v>4.2149999999999999</v>
      </c>
      <c r="U417" s="16">
        <v>6.61</v>
      </c>
      <c r="V417" s="16">
        <v>8.75</v>
      </c>
      <c r="W417" s="16">
        <v>4.7808000000000002</v>
      </c>
      <c r="X417" s="16">
        <v>3.6572</v>
      </c>
      <c r="Y417" s="16">
        <v>6.3849999999999998</v>
      </c>
      <c r="Z417" s="17">
        <v>9.2899999999999991</v>
      </c>
      <c r="AA417" s="18">
        <f>AVERAGEIF($B410:$Z410,1,$B417:$Z417)</f>
        <v>8.9705750000000002</v>
      </c>
    </row>
    <row r="418" spans="1:27" x14ac:dyDescent="0.2">
      <c r="A418" s="5">
        <v>45316</v>
      </c>
      <c r="B418" s="2">
        <v>1</v>
      </c>
      <c r="C418" s="3">
        <v>1</v>
      </c>
      <c r="D418" s="2">
        <v>1</v>
      </c>
      <c r="E418" s="2">
        <v>1</v>
      </c>
      <c r="F418" s="2">
        <v>1</v>
      </c>
      <c r="G418" s="2">
        <v>1</v>
      </c>
      <c r="H418" s="2">
        <v>1</v>
      </c>
      <c r="I418" s="2">
        <v>1</v>
      </c>
      <c r="J418" s="2">
        <v>1</v>
      </c>
      <c r="K418" s="2">
        <v>1</v>
      </c>
      <c r="L418" s="2">
        <v>1</v>
      </c>
      <c r="M418" s="2">
        <v>1</v>
      </c>
      <c r="N418" s="2">
        <v>1</v>
      </c>
      <c r="O418" s="2">
        <v>0</v>
      </c>
      <c r="P418" s="2">
        <v>1</v>
      </c>
      <c r="Q418" s="2">
        <v>1</v>
      </c>
      <c r="R418" s="2">
        <v>1</v>
      </c>
      <c r="S418" s="2">
        <v>1</v>
      </c>
      <c r="T418" s="2">
        <v>1</v>
      </c>
      <c r="U418" s="2">
        <v>1</v>
      </c>
      <c r="V418" s="2">
        <v>1</v>
      </c>
      <c r="W418" s="2">
        <v>0</v>
      </c>
      <c r="X418" s="2">
        <v>0</v>
      </c>
      <c r="Y418" s="2">
        <v>0</v>
      </c>
      <c r="Z418" s="2">
        <v>0</v>
      </c>
      <c r="AA418" s="1"/>
    </row>
    <row r="419" spans="1:27" x14ac:dyDescent="0.2">
      <c r="A419" s="6" t="s">
        <v>26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1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1</v>
      </c>
      <c r="X419" s="7">
        <v>0</v>
      </c>
      <c r="Y419" s="7">
        <v>1</v>
      </c>
      <c r="Z419" s="8">
        <v>0</v>
      </c>
      <c r="AA419" s="9"/>
    </row>
    <row r="420" spans="1:27" x14ac:dyDescent="0.2">
      <c r="A420" s="10" t="s">
        <v>27</v>
      </c>
      <c r="B420" s="11">
        <v>6.1411303706118803E-2</v>
      </c>
      <c r="C420" s="11">
        <v>-1.1735351917701475E-2</v>
      </c>
      <c r="D420" s="11">
        <v>-6.2983072193653289E-2</v>
      </c>
      <c r="E420" s="11">
        <v>8.9082032246075471E-2</v>
      </c>
      <c r="F420" s="11">
        <v>0.11558234559190383</v>
      </c>
      <c r="G420" s="11">
        <v>7.0493704598558082E-2</v>
      </c>
      <c r="H420" s="11">
        <v>-4.3300483683111901E-3</v>
      </c>
      <c r="I420" s="11">
        <v>-7.5344769314285798E-2</v>
      </c>
      <c r="J420" s="11">
        <v>0.22816513436792252</v>
      </c>
      <c r="K420" s="11">
        <v>3.916067586540084E-2</v>
      </c>
      <c r="L420" s="11">
        <v>4.172528869416392E-2</v>
      </c>
      <c r="M420" s="11">
        <v>0.14829511726361932</v>
      </c>
      <c r="N420" s="11">
        <v>8.1763142364583041E-2</v>
      </c>
      <c r="O420" s="11">
        <v>-7.1075057094173388E-2</v>
      </c>
      <c r="P420" s="11">
        <v>-8.2245270361748557E-2</v>
      </c>
      <c r="Q420" s="11">
        <v>-6.1137202640500266E-2</v>
      </c>
      <c r="R420" s="11">
        <v>-8.6514495158770854E-2</v>
      </c>
      <c r="S420" s="11">
        <v>1.1071959698992995E-2</v>
      </c>
      <c r="T420" s="11">
        <v>0.10489248033774845</v>
      </c>
      <c r="U420" s="11">
        <v>-9.9445467591116055E-3</v>
      </c>
      <c r="V420" s="11">
        <v>-3.0109522693063662E-2</v>
      </c>
      <c r="W420" s="11">
        <v>-2.7260098396528099E-2</v>
      </c>
      <c r="X420" s="11">
        <v>-5.7525986977993271E-2</v>
      </c>
      <c r="Y420" s="11">
        <v>1.0738742805485924E-2</v>
      </c>
      <c r="Z420" s="12">
        <v>-0.20230603452951956</v>
      </c>
      <c r="AA420" s="13"/>
    </row>
    <row r="421" spans="1:27" x14ac:dyDescent="0.2">
      <c r="A421" s="10" t="str">
        <f>'[1]Dashboard (Model)'!$C$1</f>
        <v>Conditional REER</v>
      </c>
      <c r="B421" s="11">
        <f>B420*IF(OR($A421="REER",SIGN((2*B419-1)*B420)=-1),1*NOT(AND($A421="Conditional REER",B420&gt;0)),0)</f>
        <v>0</v>
      </c>
      <c r="C421" s="11">
        <f t="shared" ref="C421:Z421" si="52">C420*IF(OR($A421="REER",SIGN((2*C419-1)*C420)=-1),1*NOT(AND($A421="Conditional REER",C420&gt;0)),0)</f>
        <v>0</v>
      </c>
      <c r="D421" s="11">
        <f t="shared" si="52"/>
        <v>0</v>
      </c>
      <c r="E421" s="11">
        <f t="shared" si="52"/>
        <v>0</v>
      </c>
      <c r="F421" s="11">
        <f t="shared" si="52"/>
        <v>0</v>
      </c>
      <c r="G421" s="11">
        <f t="shared" si="52"/>
        <v>0</v>
      </c>
      <c r="H421" s="11">
        <f t="shared" si="52"/>
        <v>0</v>
      </c>
      <c r="I421" s="11">
        <f t="shared" si="52"/>
        <v>0</v>
      </c>
      <c r="J421" s="11">
        <f t="shared" si="52"/>
        <v>0</v>
      </c>
      <c r="K421" s="11">
        <f t="shared" si="52"/>
        <v>0</v>
      </c>
      <c r="L421" s="11">
        <f t="shared" si="52"/>
        <v>0</v>
      </c>
      <c r="M421" s="11">
        <f t="shared" si="52"/>
        <v>0</v>
      </c>
      <c r="N421" s="11">
        <f t="shared" si="52"/>
        <v>0</v>
      </c>
      <c r="O421" s="11">
        <f t="shared" si="52"/>
        <v>-7.1075057094173388E-2</v>
      </c>
      <c r="P421" s="11">
        <f t="shared" si="52"/>
        <v>0</v>
      </c>
      <c r="Q421" s="11">
        <f t="shared" si="52"/>
        <v>0</v>
      </c>
      <c r="R421" s="11">
        <f t="shared" si="52"/>
        <v>0</v>
      </c>
      <c r="S421" s="11">
        <f t="shared" si="52"/>
        <v>0</v>
      </c>
      <c r="T421" s="11">
        <f t="shared" si="52"/>
        <v>0</v>
      </c>
      <c r="U421" s="11">
        <f t="shared" si="52"/>
        <v>0</v>
      </c>
      <c r="V421" s="11">
        <f t="shared" si="52"/>
        <v>0</v>
      </c>
      <c r="W421" s="11">
        <f t="shared" si="52"/>
        <v>-2.7260098396528099E-2</v>
      </c>
      <c r="X421" s="11">
        <f t="shared" si="52"/>
        <v>0</v>
      </c>
      <c r="Y421" s="11">
        <f t="shared" si="52"/>
        <v>0</v>
      </c>
      <c r="Z421" s="12">
        <f t="shared" si="52"/>
        <v>0</v>
      </c>
      <c r="AA421" s="14">
        <f t="array" ref="AA421">IFERROR(1/(1/_xlfn.STDEV.P(IF($B418:$Z418=1,$B421:$Z421))),1)</f>
        <v>1</v>
      </c>
    </row>
    <row r="422" spans="1:27" x14ac:dyDescent="0.2">
      <c r="A422" s="10" t="s">
        <v>28</v>
      </c>
      <c r="B422" s="11">
        <v>-2.3623818809059564E-4</v>
      </c>
      <c r="C422" s="11">
        <v>0</v>
      </c>
      <c r="D422" s="11">
        <v>-8.6844355041768018E-4</v>
      </c>
      <c r="E422" s="11">
        <v>4.9472967388583941E-3</v>
      </c>
      <c r="F422" s="11">
        <v>1.7898446965524836E-2</v>
      </c>
      <c r="G422" s="11">
        <v>4.2292358616645147E-2</v>
      </c>
      <c r="H422" s="11">
        <v>-4.0937002501705696E-3</v>
      </c>
      <c r="I422" s="11">
        <v>-1.7443560255216487E-2</v>
      </c>
      <c r="J422" s="11">
        <v>1.3643923610400491E-3</v>
      </c>
      <c r="K422" s="11">
        <v>8.12646312110522E-3</v>
      </c>
      <c r="L422" s="11">
        <v>-1.9788069772733951E-3</v>
      </c>
      <c r="M422" s="11">
        <v>1.0608537693006358E-2</v>
      </c>
      <c r="N422" s="11">
        <v>3.658240519337132E-3</v>
      </c>
      <c r="O422" s="11">
        <v>1.8389392712622885E-2</v>
      </c>
      <c r="P422" s="11">
        <v>-1.2337423600504353E-3</v>
      </c>
      <c r="Q422" s="11">
        <v>1.6147817117897227E-3</v>
      </c>
      <c r="R422" s="11">
        <v>9.701053225710448E-3</v>
      </c>
      <c r="S422" s="11">
        <v>-8.7805409164429487E-5</v>
      </c>
      <c r="T422" s="11">
        <v>1.2639570854434986E-2</v>
      </c>
      <c r="U422" s="11">
        <v>2.1781253977907596E-2</v>
      </c>
      <c r="V422" s="11">
        <v>1.6846723491501365E-2</v>
      </c>
      <c r="W422" s="11">
        <v>-2.8535292175224141E-2</v>
      </c>
      <c r="X422" s="11">
        <v>-2.3072986147818163E-3</v>
      </c>
      <c r="Y422" s="11">
        <v>8.5241903080309905E-3</v>
      </c>
      <c r="Z422" s="12">
        <v>7.4193546862676265E-3</v>
      </c>
      <c r="AA422" s="14">
        <f t="array" ref="AA422">IFERROR(1/(1/_xlfn.STDEV.P(IF($B418:$Z418=1,$B422:$Z422))),1)</f>
        <v>1.200276495619711E-2</v>
      </c>
    </row>
    <row r="423" spans="1:27" x14ac:dyDescent="0.2">
      <c r="A423" s="10" t="s">
        <v>29</v>
      </c>
      <c r="B423" s="11">
        <v>3.6658848733633675E-2</v>
      </c>
      <c r="C423" s="11">
        <v>1.8052198801848718E-2</v>
      </c>
      <c r="D423" s="11">
        <v>-2.3125956341564002E-2</v>
      </c>
      <c r="E423" s="11">
        <v>6.6380082099924742E-2</v>
      </c>
      <c r="F423" s="11">
        <v>6.8378188797646447E-3</v>
      </c>
      <c r="G423" s="11">
        <v>2.8477933511231512E-2</v>
      </c>
      <c r="H423" s="11">
        <v>9.6822754757006635E-3</v>
      </c>
      <c r="I423" s="11">
        <v>-1.550767026263411E-2</v>
      </c>
      <c r="J423" s="11">
        <v>5.5493163159343162E-2</v>
      </c>
      <c r="K423" s="11">
        <v>6.9774984819124253E-3</v>
      </c>
      <c r="L423" s="11">
        <v>5.3353141794032499E-3</v>
      </c>
      <c r="M423" s="11">
        <v>5.0507367217917931E-3</v>
      </c>
      <c r="N423" s="11">
        <v>3.4575106460981164E-3</v>
      </c>
      <c r="O423" s="11">
        <v>0.14312987665358645</v>
      </c>
      <c r="P423" s="11">
        <v>2.9708762055008279E-2</v>
      </c>
      <c r="Q423" s="11">
        <v>-1.9867946033962247E-2</v>
      </c>
      <c r="R423" s="11">
        <v>0.37410378445025388</v>
      </c>
      <c r="S423" s="11">
        <v>1.5209452381660604E-2</v>
      </c>
      <c r="T423" s="11">
        <v>-1.3685853658328861E-2</v>
      </c>
      <c r="U423" s="11">
        <v>-4.3122054260249065E-2</v>
      </c>
      <c r="V423" s="11">
        <v>-1.7587793079051894E-2</v>
      </c>
      <c r="W423" s="11">
        <v>0.25229276135014134</v>
      </c>
      <c r="X423" s="11">
        <v>1.3447506591792027</v>
      </c>
      <c r="Y423" s="11">
        <v>-1.3541136153703004E-2</v>
      </c>
      <c r="Z423" s="12">
        <v>-5.1436510952108327E-2</v>
      </c>
      <c r="AA423" s="14">
        <f t="array" ref="AA423">IFERROR(1/(1/_xlfn.STDEV.P(IF($B418:$Z418=1,$B423:$Z423))),1)</f>
        <v>8.3919106589044418E-2</v>
      </c>
    </row>
    <row r="424" spans="1:27" x14ac:dyDescent="0.2">
      <c r="A424" s="10" t="s">
        <v>30</v>
      </c>
      <c r="B424" s="11">
        <v>2.5025584255748967E-2</v>
      </c>
      <c r="C424" s="11">
        <v>1.3396833031508848E-2</v>
      </c>
      <c r="D424" s="11">
        <v>1.3370489832422283E-2</v>
      </c>
      <c r="E424" s="11">
        <v>9.1685216965982086E-3</v>
      </c>
      <c r="F424" s="11">
        <v>-2.6611270422909561E-2</v>
      </c>
      <c r="G424" s="11">
        <v>8.1542712895963376E-3</v>
      </c>
      <c r="H424" s="11">
        <v>1.7779466589264992E-2</v>
      </c>
      <c r="I424" s="11">
        <v>2.9754035066715812E-3</v>
      </c>
      <c r="J424" s="11">
        <v>4.3579255127478955E-2</v>
      </c>
      <c r="K424" s="11">
        <v>8.6963758905087563E-3</v>
      </c>
      <c r="L424" s="11">
        <v>5.0653857140137148E-4</v>
      </c>
      <c r="M424" s="11">
        <v>-2.1845368927521092E-2</v>
      </c>
      <c r="N424" s="11">
        <v>-2.7252341396566959E-2</v>
      </c>
      <c r="O424" s="11">
        <v>0.10221056571208531</v>
      </c>
      <c r="P424" s="11">
        <v>1.329512494455054E-2</v>
      </c>
      <c r="Q424" s="11">
        <v>2.2345326677270849E-2</v>
      </c>
      <c r="R424" s="11">
        <v>-0.14024547115989838</v>
      </c>
      <c r="S424" s="11">
        <v>-6.9130524999401199E-3</v>
      </c>
      <c r="T424" s="11">
        <v>-1.6845820904956232E-2</v>
      </c>
      <c r="U424" s="11">
        <v>-3.7374021409509628E-2</v>
      </c>
      <c r="V424" s="11">
        <v>-1.5974637040965023E-2</v>
      </c>
      <c r="W424" s="11">
        <v>0.23633826992043727</v>
      </c>
      <c r="X424" s="11">
        <v>0.82844535063064617</v>
      </c>
      <c r="Y424" s="11">
        <v>-8.910012335000328E-3</v>
      </c>
      <c r="Z424" s="12">
        <v>-4.4856711136060157E-2</v>
      </c>
      <c r="AA424" s="14">
        <f t="array" ref="AA424">IFERROR(1/(1/_xlfn.STDEV.P(IF($B418:$Z418=1,$B424:$Z424))),1)</f>
        <v>3.6764791050692067E-2</v>
      </c>
    </row>
    <row r="425" spans="1:27" x14ac:dyDescent="0.2">
      <c r="A425" s="15" t="s">
        <v>31</v>
      </c>
      <c r="B425" s="16">
        <v>11.907999999999999</v>
      </c>
      <c r="C425" s="16">
        <v>15.62</v>
      </c>
      <c r="D425" s="16">
        <v>4.5875000000000004</v>
      </c>
      <c r="E425" s="16">
        <v>15.782500000000001</v>
      </c>
      <c r="F425" s="16">
        <v>8.3849999999999998</v>
      </c>
      <c r="G425" s="16">
        <v>10.977499999999999</v>
      </c>
      <c r="H425" s="16">
        <v>7.15</v>
      </c>
      <c r="I425" s="16">
        <v>7.15</v>
      </c>
      <c r="J425" s="16">
        <v>11.173</v>
      </c>
      <c r="K425" s="16">
        <v>7.79</v>
      </c>
      <c r="L425" s="16">
        <v>6.125</v>
      </c>
      <c r="M425" s="16">
        <v>9.65</v>
      </c>
      <c r="N425" s="16">
        <v>6.3375000000000004</v>
      </c>
      <c r="O425" s="16">
        <v>28.004999999999999</v>
      </c>
      <c r="P425" s="16">
        <v>13.695</v>
      </c>
      <c r="Q425" s="16">
        <v>9.1174999999999997</v>
      </c>
      <c r="R425" s="16">
        <v>11.335000000000001</v>
      </c>
      <c r="S425" s="16">
        <v>3.0249999999999999</v>
      </c>
      <c r="T425" s="16">
        <v>4.2275</v>
      </c>
      <c r="U425" s="16">
        <v>6.66</v>
      </c>
      <c r="V425" s="16">
        <v>8.8000000000000007</v>
      </c>
      <c r="W425" s="16">
        <v>4.7912999999999997</v>
      </c>
      <c r="X425" s="16">
        <v>3.6593</v>
      </c>
      <c r="Y425" s="16">
        <v>6.4024999999999999</v>
      </c>
      <c r="Z425" s="17">
        <v>9.19</v>
      </c>
      <c r="AA425" s="18">
        <f>AVERAGEIF($B418:$Z418,1,$B425:$Z425)</f>
        <v>8.9748000000000019</v>
      </c>
    </row>
    <row r="426" spans="1:27" x14ac:dyDescent="0.2">
      <c r="A426" s="5">
        <v>45317</v>
      </c>
      <c r="B426" s="2">
        <v>1</v>
      </c>
      <c r="C426" s="3">
        <v>1</v>
      </c>
      <c r="D426" s="2">
        <v>1</v>
      </c>
      <c r="E426" s="2">
        <v>1</v>
      </c>
      <c r="F426" s="2">
        <v>1</v>
      </c>
      <c r="G426" s="2">
        <v>1</v>
      </c>
      <c r="H426" s="2">
        <v>1</v>
      </c>
      <c r="I426" s="2">
        <v>1</v>
      </c>
      <c r="J426" s="2">
        <v>1</v>
      </c>
      <c r="K426" s="2">
        <v>1</v>
      </c>
      <c r="L426" s="2">
        <v>1</v>
      </c>
      <c r="M426" s="2">
        <v>1</v>
      </c>
      <c r="N426" s="2">
        <v>1</v>
      </c>
      <c r="O426" s="2">
        <v>0</v>
      </c>
      <c r="P426" s="2">
        <v>1</v>
      </c>
      <c r="Q426" s="2">
        <v>1</v>
      </c>
      <c r="R426" s="2">
        <v>1</v>
      </c>
      <c r="S426" s="2">
        <v>1</v>
      </c>
      <c r="T426" s="2">
        <v>1</v>
      </c>
      <c r="U426" s="2">
        <v>1</v>
      </c>
      <c r="V426" s="2">
        <v>1</v>
      </c>
      <c r="W426" s="2">
        <v>0</v>
      </c>
      <c r="X426" s="2">
        <v>0</v>
      </c>
      <c r="Y426" s="2">
        <v>0</v>
      </c>
      <c r="Z426" s="2">
        <v>0</v>
      </c>
      <c r="AA426" s="1"/>
    </row>
    <row r="427" spans="1:27" x14ac:dyDescent="0.2">
      <c r="A427" s="6" t="s">
        <v>26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  <c r="O427" s="7">
        <v>1</v>
      </c>
      <c r="P427" s="7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1</v>
      </c>
      <c r="X427" s="7">
        <v>0</v>
      </c>
      <c r="Y427" s="7">
        <v>1</v>
      </c>
      <c r="Z427" s="8">
        <v>0</v>
      </c>
      <c r="AA427" s="9"/>
    </row>
    <row r="428" spans="1:27" x14ac:dyDescent="0.2">
      <c r="A428" s="10" t="s">
        <v>27</v>
      </c>
      <c r="B428" s="11">
        <v>6.3054789268566225E-2</v>
      </c>
      <c r="C428" s="11">
        <v>-2.7184843931042035E-2</v>
      </c>
      <c r="D428" s="11">
        <v>-6.3344061512955574E-2</v>
      </c>
      <c r="E428" s="11">
        <v>9.6692985283064248E-2</v>
      </c>
      <c r="F428" s="11">
        <v>0.11307828545771614</v>
      </c>
      <c r="G428" s="11">
        <v>6.4954843309690036E-2</v>
      </c>
      <c r="H428" s="11">
        <v>-3.8528138078715024E-3</v>
      </c>
      <c r="I428" s="11">
        <v>-7.4310104820427769E-2</v>
      </c>
      <c r="J428" s="11">
        <v>0.23314159290693359</v>
      </c>
      <c r="K428" s="11">
        <v>3.0862859652535768E-2</v>
      </c>
      <c r="L428" s="11">
        <v>4.7927162024703485E-2</v>
      </c>
      <c r="M428" s="11">
        <v>0.15096601729735504</v>
      </c>
      <c r="N428" s="11">
        <v>8.2712775850741993E-2</v>
      </c>
      <c r="O428" s="11">
        <v>-7.9126510773091963E-2</v>
      </c>
      <c r="P428" s="11">
        <v>-7.7101614855191958E-2</v>
      </c>
      <c r="Q428" s="11">
        <v>-5.7908008547870038E-2</v>
      </c>
      <c r="R428" s="11">
        <v>-8.4660098554776075E-2</v>
      </c>
      <c r="S428" s="11">
        <v>1.0647912946216698E-2</v>
      </c>
      <c r="T428" s="11">
        <v>0.10488852843423002</v>
      </c>
      <c r="U428" s="11">
        <v>-9.5136429440513259E-3</v>
      </c>
      <c r="V428" s="11">
        <v>-3.014024964203188E-2</v>
      </c>
      <c r="W428" s="11">
        <v>-3.1814990902948592E-2</v>
      </c>
      <c r="X428" s="11">
        <v>-5.8104154956490461E-2</v>
      </c>
      <c r="Y428" s="11">
        <v>1.184083088077581E-2</v>
      </c>
      <c r="Z428" s="12">
        <v>-0.20419156059799126</v>
      </c>
      <c r="AA428" s="13"/>
    </row>
    <row r="429" spans="1:27" x14ac:dyDescent="0.2">
      <c r="A429" s="10" t="str">
        <f>'[1]Dashboard (Model)'!$C$1</f>
        <v>Conditional REER</v>
      </c>
      <c r="B429" s="11">
        <f>B428*IF(OR($A429="REER",SIGN((2*B427-1)*B428)=-1),1*NOT(AND($A429="Conditional REER",B428&gt;0)),0)</f>
        <v>0</v>
      </c>
      <c r="C429" s="11">
        <f t="shared" ref="C429:Z429" si="53">C428*IF(OR($A429="REER",SIGN((2*C427-1)*C428)=-1),1*NOT(AND($A429="Conditional REER",C428&gt;0)),0)</f>
        <v>0</v>
      </c>
      <c r="D429" s="11">
        <f t="shared" si="53"/>
        <v>0</v>
      </c>
      <c r="E429" s="11">
        <f t="shared" si="53"/>
        <v>0</v>
      </c>
      <c r="F429" s="11">
        <f t="shared" si="53"/>
        <v>0</v>
      </c>
      <c r="G429" s="11">
        <f t="shared" si="53"/>
        <v>0</v>
      </c>
      <c r="H429" s="11">
        <f t="shared" si="53"/>
        <v>0</v>
      </c>
      <c r="I429" s="11">
        <f t="shared" si="53"/>
        <v>0</v>
      </c>
      <c r="J429" s="11">
        <f t="shared" si="53"/>
        <v>0</v>
      </c>
      <c r="K429" s="11">
        <f t="shared" si="53"/>
        <v>0</v>
      </c>
      <c r="L429" s="11">
        <f t="shared" si="53"/>
        <v>0</v>
      </c>
      <c r="M429" s="11">
        <f t="shared" si="53"/>
        <v>0</v>
      </c>
      <c r="N429" s="11">
        <f t="shared" si="53"/>
        <v>0</v>
      </c>
      <c r="O429" s="11">
        <f t="shared" si="53"/>
        <v>-7.9126510773091963E-2</v>
      </c>
      <c r="P429" s="11">
        <f t="shared" si="53"/>
        <v>0</v>
      </c>
      <c r="Q429" s="11">
        <f t="shared" si="53"/>
        <v>0</v>
      </c>
      <c r="R429" s="11">
        <f t="shared" si="53"/>
        <v>0</v>
      </c>
      <c r="S429" s="11">
        <f t="shared" si="53"/>
        <v>0</v>
      </c>
      <c r="T429" s="11">
        <f t="shared" si="53"/>
        <v>0</v>
      </c>
      <c r="U429" s="11">
        <f t="shared" si="53"/>
        <v>0</v>
      </c>
      <c r="V429" s="11">
        <f t="shared" si="53"/>
        <v>0</v>
      </c>
      <c r="W429" s="11">
        <f t="shared" si="53"/>
        <v>-3.1814990902948592E-2</v>
      </c>
      <c r="X429" s="11">
        <f t="shared" si="53"/>
        <v>0</v>
      </c>
      <c r="Y429" s="11">
        <f t="shared" si="53"/>
        <v>0</v>
      </c>
      <c r="Z429" s="12">
        <f t="shared" si="53"/>
        <v>0</v>
      </c>
      <c r="AA429" s="14">
        <f t="array" ref="AA429">IFERROR(1/(1/_xlfn.STDEV.P(IF($B426:$Z426=1,$B429:$Z429))),1)</f>
        <v>1</v>
      </c>
    </row>
    <row r="430" spans="1:27" x14ac:dyDescent="0.2">
      <c r="A430" s="10" t="s">
        <v>28</v>
      </c>
      <c r="B430" s="11">
        <v>-2.3623818809059564E-4</v>
      </c>
      <c r="C430" s="11">
        <v>0</v>
      </c>
      <c r="D430" s="11">
        <v>-8.6844355041768018E-4</v>
      </c>
      <c r="E430" s="11">
        <v>4.9472967388583941E-3</v>
      </c>
      <c r="F430" s="11">
        <v>1.7898446965524836E-2</v>
      </c>
      <c r="G430" s="11">
        <v>4.2292358616645147E-2</v>
      </c>
      <c r="H430" s="11">
        <v>-4.0937002501705696E-3</v>
      </c>
      <c r="I430" s="11">
        <v>-1.7443560255216487E-2</v>
      </c>
      <c r="J430" s="11">
        <v>1.3643923610400491E-3</v>
      </c>
      <c r="K430" s="11">
        <v>8.12646312110522E-3</v>
      </c>
      <c r="L430" s="11">
        <v>-1.9788069772733951E-3</v>
      </c>
      <c r="M430" s="11">
        <v>1.0608537693006358E-2</v>
      </c>
      <c r="N430" s="11">
        <v>3.658240519337132E-3</v>
      </c>
      <c r="O430" s="11">
        <v>1.8389392712622885E-2</v>
      </c>
      <c r="P430" s="11">
        <v>-1.2337423600504353E-3</v>
      </c>
      <c r="Q430" s="11">
        <v>1.6147817117897227E-3</v>
      </c>
      <c r="R430" s="11">
        <v>9.701053225710448E-3</v>
      </c>
      <c r="S430" s="11">
        <v>-8.7805409164429487E-5</v>
      </c>
      <c r="T430" s="11">
        <v>1.2639570854434986E-2</v>
      </c>
      <c r="U430" s="11">
        <v>2.1781253977907596E-2</v>
      </c>
      <c r="V430" s="11">
        <v>1.6846723491501365E-2</v>
      </c>
      <c r="W430" s="11">
        <v>-2.8535292175224141E-2</v>
      </c>
      <c r="X430" s="11">
        <v>-2.3072986147818163E-3</v>
      </c>
      <c r="Y430" s="11">
        <v>8.5241903080309905E-3</v>
      </c>
      <c r="Z430" s="12">
        <v>7.4193546862676265E-3</v>
      </c>
      <c r="AA430" s="14">
        <f t="array" ref="AA430">IFERROR(1/(1/_xlfn.STDEV.P(IF($B426:$Z426=1,$B430:$Z430))),1)</f>
        <v>1.200276495619711E-2</v>
      </c>
    </row>
    <row r="431" spans="1:27" x14ac:dyDescent="0.2">
      <c r="A431" s="10" t="s">
        <v>29</v>
      </c>
      <c r="B431" s="11">
        <v>3.6606005007705944E-2</v>
      </c>
      <c r="C431" s="11">
        <v>1.7980267046309839E-2</v>
      </c>
      <c r="D431" s="11">
        <v>-2.3031723321785044E-2</v>
      </c>
      <c r="E431" s="11">
        <v>6.5746821353907636E-2</v>
      </c>
      <c r="F431" s="11">
        <v>6.8460647084656046E-3</v>
      </c>
      <c r="G431" s="11">
        <v>2.8282177178174273E-2</v>
      </c>
      <c r="H431" s="11">
        <v>6.9193590991549758E-3</v>
      </c>
      <c r="I431" s="11">
        <v>-1.9341221147521459E-2</v>
      </c>
      <c r="J431" s="11">
        <v>5.5333302084866087E-2</v>
      </c>
      <c r="K431" s="11">
        <v>6.7334504417098096E-3</v>
      </c>
      <c r="L431" s="11">
        <v>6.41727506559997E-3</v>
      </c>
      <c r="M431" s="11">
        <v>4.8219286963187002E-3</v>
      </c>
      <c r="N431" s="11">
        <v>4.0582547757077592E-3</v>
      </c>
      <c r="O431" s="11">
        <v>0.14131949166989388</v>
      </c>
      <c r="P431" s="11">
        <v>2.9664916591185753E-2</v>
      </c>
      <c r="Q431" s="11">
        <v>-2.1364137845185094E-2</v>
      </c>
      <c r="R431" s="11">
        <v>0.36280085487108948</v>
      </c>
      <c r="S431" s="11">
        <v>1.6055363942932166E-2</v>
      </c>
      <c r="T431" s="11">
        <v>-1.3573616010250643E-2</v>
      </c>
      <c r="U431" s="11">
        <v>-4.2903843849888768E-2</v>
      </c>
      <c r="V431" s="11">
        <v>-1.7670618086259138E-2</v>
      </c>
      <c r="W431" s="11">
        <v>0.25083210287853719</v>
      </c>
      <c r="X431" s="11">
        <v>1.3316700680732123</v>
      </c>
      <c r="Y431" s="11">
        <v>-1.3491924928217826E-2</v>
      </c>
      <c r="Z431" s="12">
        <v>-5.0923576025354467E-2</v>
      </c>
      <c r="AA431" s="14">
        <f t="array" ref="AA431">IFERROR(1/(1/_xlfn.STDEV.P(IF($B426:$Z426=1,$B431:$Z431))),1)</f>
        <v>8.1702077866919395E-2</v>
      </c>
    </row>
    <row r="432" spans="1:27" x14ac:dyDescent="0.2">
      <c r="A432" s="10" t="s">
        <v>30</v>
      </c>
      <c r="B432" s="11">
        <v>2.4970894738852278E-2</v>
      </c>
      <c r="C432" s="11">
        <v>1.332312337051289E-2</v>
      </c>
      <c r="D432" s="11">
        <v>1.3469225888102176E-2</v>
      </c>
      <c r="E432" s="11">
        <v>8.5577151343450009E-3</v>
      </c>
      <c r="F432" s="11">
        <v>-2.6601555328420123E-2</v>
      </c>
      <c r="G432" s="11">
        <v>7.9583787911730042E-3</v>
      </c>
      <c r="H432" s="11">
        <v>1.4942771950633427E-2</v>
      </c>
      <c r="I432" s="11">
        <v>-1.0022440417369882E-3</v>
      </c>
      <c r="J432" s="11">
        <v>4.3415793568280847E-2</v>
      </c>
      <c r="K432" s="11">
        <v>8.4469132023305971E-3</v>
      </c>
      <c r="L432" s="11">
        <v>1.6031573745114436E-3</v>
      </c>
      <c r="M432" s="11">
        <v>-2.2070953744797617E-2</v>
      </c>
      <c r="N432" s="11">
        <v>-2.6657289688331254E-2</v>
      </c>
      <c r="O432" s="11">
        <v>0.10042961864686162</v>
      </c>
      <c r="P432" s="11">
        <v>1.3250396356707883E-2</v>
      </c>
      <c r="Q432" s="11">
        <v>2.0755155587742768E-2</v>
      </c>
      <c r="R432" s="11">
        <v>-0.14746119514690392</v>
      </c>
      <c r="S432" s="11">
        <v>-6.0697648091889711E-3</v>
      </c>
      <c r="T432" s="11">
        <v>-1.6730832455139621E-2</v>
      </c>
      <c r="U432" s="11">
        <v>-3.7148050464682947E-2</v>
      </c>
      <c r="V432" s="11">
        <v>-1.6058200272667911E-2</v>
      </c>
      <c r="W432" s="11">
        <v>0.23486054832163772</v>
      </c>
      <c r="X432" s="11">
        <v>0.81809270001514722</v>
      </c>
      <c r="Y432" s="11">
        <v>-8.8591153116512888E-3</v>
      </c>
      <c r="Z432" s="12">
        <v>-4.4327542121671115E-2</v>
      </c>
      <c r="AA432" s="14">
        <f t="array" ref="AA432">IFERROR(1/(1/_xlfn.STDEV.P(IF($B426:$Z426=1,$B432:$Z432))),1)</f>
        <v>3.7868126108151726E-2</v>
      </c>
    </row>
    <row r="433" spans="1:27" x14ac:dyDescent="0.2">
      <c r="A433" s="15" t="s">
        <v>31</v>
      </c>
      <c r="B433" s="16">
        <v>11.75</v>
      </c>
      <c r="C433" s="16">
        <v>15.64</v>
      </c>
      <c r="D433" s="16">
        <v>4.53</v>
      </c>
      <c r="E433" s="16">
        <v>15.327500000000001</v>
      </c>
      <c r="F433" s="16">
        <v>8.4499999999999993</v>
      </c>
      <c r="G433" s="16">
        <v>11.147500000000001</v>
      </c>
      <c r="H433" s="16">
        <v>7.1749999999999998</v>
      </c>
      <c r="I433" s="16">
        <v>7.15</v>
      </c>
      <c r="J433" s="16">
        <v>11.05</v>
      </c>
      <c r="K433" s="16">
        <v>5.8125</v>
      </c>
      <c r="L433" s="16">
        <v>6.15</v>
      </c>
      <c r="M433" s="16">
        <v>9.65</v>
      </c>
      <c r="N433" s="16">
        <v>6.27</v>
      </c>
      <c r="O433" s="16">
        <v>27.55</v>
      </c>
      <c r="P433" s="16">
        <v>13.74</v>
      </c>
      <c r="Q433" s="16">
        <v>9.1</v>
      </c>
      <c r="R433" s="16">
        <v>11.09</v>
      </c>
      <c r="S433" s="16">
        <v>3</v>
      </c>
      <c r="T433" s="16">
        <v>4.2324999999999999</v>
      </c>
      <c r="U433" s="16">
        <v>6.69</v>
      </c>
      <c r="V433" s="16">
        <v>8.85</v>
      </c>
      <c r="W433" s="16">
        <v>4.9169</v>
      </c>
      <c r="X433" s="16">
        <v>3.6187</v>
      </c>
      <c r="Y433" s="16">
        <v>6.415</v>
      </c>
      <c r="Z433" s="17">
        <v>9.0500000000000007</v>
      </c>
      <c r="AA433" s="18">
        <f>AVERAGEIF($B426:$Z426,1,$B433:$Z433)</f>
        <v>8.8402499999999993</v>
      </c>
    </row>
    <row r="434" spans="1:27" x14ac:dyDescent="0.2">
      <c r="A434" s="5">
        <v>45320</v>
      </c>
      <c r="B434" s="2">
        <v>1</v>
      </c>
      <c r="C434" s="3">
        <v>1</v>
      </c>
      <c r="D434" s="2">
        <v>1</v>
      </c>
      <c r="E434" s="2">
        <v>1</v>
      </c>
      <c r="F434" s="2">
        <v>1</v>
      </c>
      <c r="G434" s="2">
        <v>1</v>
      </c>
      <c r="H434" s="2">
        <v>1</v>
      </c>
      <c r="I434" s="2">
        <v>1</v>
      </c>
      <c r="J434" s="2">
        <v>1</v>
      </c>
      <c r="K434" s="2">
        <v>1</v>
      </c>
      <c r="L434" s="2">
        <v>1</v>
      </c>
      <c r="M434" s="2">
        <v>1</v>
      </c>
      <c r="N434" s="2">
        <v>1</v>
      </c>
      <c r="O434" s="2">
        <v>0</v>
      </c>
      <c r="P434" s="2">
        <v>1</v>
      </c>
      <c r="Q434" s="2">
        <v>1</v>
      </c>
      <c r="R434" s="2">
        <v>1</v>
      </c>
      <c r="S434" s="2">
        <v>1</v>
      </c>
      <c r="T434" s="2">
        <v>1</v>
      </c>
      <c r="U434" s="2">
        <v>1</v>
      </c>
      <c r="V434" s="2">
        <v>1</v>
      </c>
      <c r="W434" s="2">
        <v>0</v>
      </c>
      <c r="X434" s="2">
        <v>0</v>
      </c>
      <c r="Y434" s="2">
        <v>0</v>
      </c>
      <c r="Z434" s="2">
        <v>0</v>
      </c>
      <c r="AA434" s="1"/>
    </row>
    <row r="435" spans="1:27" x14ac:dyDescent="0.2">
      <c r="A435" s="6" t="s">
        <v>26</v>
      </c>
      <c r="B435" s="7">
        <v>0</v>
      </c>
      <c r="C435" s="7">
        <v>0</v>
      </c>
      <c r="D435" s="7">
        <v>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7">
        <v>0</v>
      </c>
      <c r="O435" s="7">
        <v>1</v>
      </c>
      <c r="P435" s="7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1</v>
      </c>
      <c r="X435" s="7">
        <v>0</v>
      </c>
      <c r="Y435" s="7">
        <v>1</v>
      </c>
      <c r="Z435" s="8">
        <v>0</v>
      </c>
      <c r="AA435" s="9"/>
    </row>
    <row r="436" spans="1:27" x14ac:dyDescent="0.2">
      <c r="A436" s="10" t="s">
        <v>27</v>
      </c>
      <c r="B436" s="11">
        <v>7.6364187497504288E-2</v>
      </c>
      <c r="C436" s="11">
        <v>-1.5307851743778911E-2</v>
      </c>
      <c r="D436" s="11">
        <v>-6.4805347256061352E-2</v>
      </c>
      <c r="E436" s="11">
        <v>0.10363035606688364</v>
      </c>
      <c r="F436" s="11">
        <v>0.12301858059533943</v>
      </c>
      <c r="G436" s="11">
        <v>6.6369498773297231E-2</v>
      </c>
      <c r="H436" s="11">
        <v>2.0508564700290055E-3</v>
      </c>
      <c r="I436" s="11">
        <v>-7.1345276451244111E-2</v>
      </c>
      <c r="J436" s="11">
        <v>0.23474299102910234</v>
      </c>
      <c r="K436" s="11">
        <v>3.0820947561966294E-2</v>
      </c>
      <c r="L436" s="11">
        <v>5.2685060074875834E-2</v>
      </c>
      <c r="M436" s="11">
        <v>0.16356746251281029</v>
      </c>
      <c r="N436" s="11">
        <v>8.5653322300924595E-2</v>
      </c>
      <c r="O436" s="11">
        <v>-6.4753699030937084E-2</v>
      </c>
      <c r="P436" s="11">
        <v>-7.0348340095442885E-2</v>
      </c>
      <c r="Q436" s="11">
        <v>-4.9016627389244616E-2</v>
      </c>
      <c r="R436" s="11">
        <v>-7.4605088580129153E-2</v>
      </c>
      <c r="S436" s="11">
        <v>2.4566255477925791E-2</v>
      </c>
      <c r="T436" s="11">
        <v>0.10375627970125967</v>
      </c>
      <c r="U436" s="11">
        <v>-5.3499061794366476E-3</v>
      </c>
      <c r="V436" s="11">
        <v>-2.9953884798559094E-2</v>
      </c>
      <c r="W436" s="11">
        <v>-3.1814990396404785E-2</v>
      </c>
      <c r="X436" s="11">
        <v>-5.810415458081597E-2</v>
      </c>
      <c r="Y436" s="11">
        <v>3.8699140315372471E-3</v>
      </c>
      <c r="Z436" s="12">
        <v>-0.20016965803581788</v>
      </c>
      <c r="AA436" s="13"/>
    </row>
    <row r="437" spans="1:27" x14ac:dyDescent="0.2">
      <c r="A437" s="10" t="str">
        <f>'[1]Dashboard (Model)'!$C$1</f>
        <v>Conditional REER</v>
      </c>
      <c r="B437" s="11">
        <f>B436*IF(OR($A437="REER",SIGN((2*B435-1)*B436)=-1),1*NOT(AND($A437="Conditional REER",B436&gt;0)),0)</f>
        <v>0</v>
      </c>
      <c r="C437" s="11">
        <f t="shared" ref="C437:Z437" si="54">C436*IF(OR($A437="REER",SIGN((2*C435-1)*C436)=-1),1*NOT(AND($A437="Conditional REER",C436&gt;0)),0)</f>
        <v>0</v>
      </c>
      <c r="D437" s="11">
        <f t="shared" si="54"/>
        <v>-6.4805347256061352E-2</v>
      </c>
      <c r="E437" s="11">
        <f t="shared" si="54"/>
        <v>0</v>
      </c>
      <c r="F437" s="11">
        <f t="shared" si="54"/>
        <v>0</v>
      </c>
      <c r="G437" s="11">
        <f t="shared" si="54"/>
        <v>0</v>
      </c>
      <c r="H437" s="11">
        <f t="shared" si="54"/>
        <v>0</v>
      </c>
      <c r="I437" s="11">
        <f t="shared" si="54"/>
        <v>0</v>
      </c>
      <c r="J437" s="11">
        <f t="shared" si="54"/>
        <v>0</v>
      </c>
      <c r="K437" s="11">
        <f t="shared" si="54"/>
        <v>0</v>
      </c>
      <c r="L437" s="11">
        <f t="shared" si="54"/>
        <v>0</v>
      </c>
      <c r="M437" s="11">
        <f t="shared" si="54"/>
        <v>0</v>
      </c>
      <c r="N437" s="11">
        <f t="shared" si="54"/>
        <v>0</v>
      </c>
      <c r="O437" s="11">
        <f t="shared" si="54"/>
        <v>-6.4753699030937084E-2</v>
      </c>
      <c r="P437" s="11">
        <f t="shared" si="54"/>
        <v>0</v>
      </c>
      <c r="Q437" s="11">
        <f t="shared" si="54"/>
        <v>0</v>
      </c>
      <c r="R437" s="11">
        <f t="shared" si="54"/>
        <v>0</v>
      </c>
      <c r="S437" s="11">
        <f t="shared" si="54"/>
        <v>0</v>
      </c>
      <c r="T437" s="11">
        <f t="shared" si="54"/>
        <v>0</v>
      </c>
      <c r="U437" s="11">
        <f t="shared" si="54"/>
        <v>0</v>
      </c>
      <c r="V437" s="11">
        <f t="shared" si="54"/>
        <v>0</v>
      </c>
      <c r="W437" s="11">
        <f t="shared" si="54"/>
        <v>-3.1814990396404785E-2</v>
      </c>
      <c r="X437" s="11">
        <f t="shared" si="54"/>
        <v>0</v>
      </c>
      <c r="Y437" s="11">
        <f t="shared" si="54"/>
        <v>0</v>
      </c>
      <c r="Z437" s="12">
        <f t="shared" si="54"/>
        <v>0</v>
      </c>
      <c r="AA437" s="14">
        <f t="array" ref="AA437">IFERROR(1/(1/_xlfn.STDEV.P(IF($B434:$Z434=1,$B437:$Z437))),1)</f>
        <v>1.4123997984511617E-2</v>
      </c>
    </row>
    <row r="438" spans="1:27" x14ac:dyDescent="0.2">
      <c r="A438" s="10" t="s">
        <v>28</v>
      </c>
      <c r="B438" s="11">
        <v>-2.3623818809059564E-4</v>
      </c>
      <c r="C438" s="11">
        <v>0</v>
      </c>
      <c r="D438" s="11">
        <v>-8.6844355041768018E-4</v>
      </c>
      <c r="E438" s="11">
        <v>4.9472967388583941E-3</v>
      </c>
      <c r="F438" s="11">
        <v>1.7898446965524836E-2</v>
      </c>
      <c r="G438" s="11">
        <v>4.2292358616645147E-2</v>
      </c>
      <c r="H438" s="11">
        <v>-4.0937002501705696E-3</v>
      </c>
      <c r="I438" s="11">
        <v>-1.7443560255216487E-2</v>
      </c>
      <c r="J438" s="11">
        <v>1.3643923610400491E-3</v>
      </c>
      <c r="K438" s="11">
        <v>8.12646312110522E-3</v>
      </c>
      <c r="L438" s="11">
        <v>-1.9788069772733951E-3</v>
      </c>
      <c r="M438" s="11">
        <v>1.0608537693006358E-2</v>
      </c>
      <c r="N438" s="11">
        <v>3.658240519337132E-3</v>
      </c>
      <c r="O438" s="11">
        <v>1.8389392712622885E-2</v>
      </c>
      <c r="P438" s="11">
        <v>-1.2337423600504353E-3</v>
      </c>
      <c r="Q438" s="11">
        <v>1.6147817117897227E-3</v>
      </c>
      <c r="R438" s="11">
        <v>9.701053225710448E-3</v>
      </c>
      <c r="S438" s="11">
        <v>-8.7805409164429487E-5</v>
      </c>
      <c r="T438" s="11">
        <v>1.2639570854434986E-2</v>
      </c>
      <c r="U438" s="11">
        <v>2.1781253977907596E-2</v>
      </c>
      <c r="V438" s="11">
        <v>1.6846723491501365E-2</v>
      </c>
      <c r="W438" s="11">
        <v>-2.8535292175224141E-2</v>
      </c>
      <c r="X438" s="11">
        <v>-2.3072986147818163E-3</v>
      </c>
      <c r="Y438" s="11">
        <v>8.5241903080309905E-3</v>
      </c>
      <c r="Z438" s="12">
        <v>7.4193546862676265E-3</v>
      </c>
      <c r="AA438" s="14">
        <f t="array" ref="AA438">IFERROR(1/(1/_xlfn.STDEV.P(IF($B434:$Z434=1,$B438:$Z438))),1)</f>
        <v>1.200276495619711E-2</v>
      </c>
    </row>
    <row r="439" spans="1:27" x14ac:dyDescent="0.2">
      <c r="A439" s="10" t="s">
        <v>29</v>
      </c>
      <c r="B439" s="11">
        <v>3.7043444543253923E-2</v>
      </c>
      <c r="C439" s="11">
        <v>1.9084519654195331E-2</v>
      </c>
      <c r="D439" s="11">
        <v>-2.2835736804678097E-2</v>
      </c>
      <c r="E439" s="11">
        <v>6.5403701212807697E-2</v>
      </c>
      <c r="F439" s="11">
        <v>6.8868061820903659E-3</v>
      </c>
      <c r="G439" s="11">
        <v>2.8776458436657881E-2</v>
      </c>
      <c r="H439" s="11">
        <v>7.1380819848461119E-3</v>
      </c>
      <c r="I439" s="11">
        <v>-1.8928031179079152E-2</v>
      </c>
      <c r="J439" s="11">
        <v>5.6346892135042959E-2</v>
      </c>
      <c r="K439" s="11">
        <v>6.7004464417534937E-3</v>
      </c>
      <c r="L439" s="11">
        <v>6.679342430843116E-3</v>
      </c>
      <c r="M439" s="11">
        <v>4.8793823584134532E-3</v>
      </c>
      <c r="N439" s="11">
        <v>4.2124639162099964E-3</v>
      </c>
      <c r="O439" s="11">
        <v>0.14426388814127811</v>
      </c>
      <c r="P439" s="11">
        <v>3.0564010207086101E-2</v>
      </c>
      <c r="Q439" s="11">
        <v>-2.134706139344078E-2</v>
      </c>
      <c r="R439" s="11">
        <v>0.36262862056052891</v>
      </c>
      <c r="S439" s="11">
        <v>1.628826616151402E-2</v>
      </c>
      <c r="T439" s="11">
        <v>-1.424700817918134E-2</v>
      </c>
      <c r="U439" s="11">
        <v>-4.3637522513452764E-2</v>
      </c>
      <c r="V439" s="11">
        <v>-1.813489751553532E-2</v>
      </c>
      <c r="W439" s="11">
        <v>0.25867965946053806</v>
      </c>
      <c r="X439" s="11">
        <v>1.4931100065177754</v>
      </c>
      <c r="Y439" s="11">
        <v>-1.3866881578554535E-2</v>
      </c>
      <c r="Z439" s="12">
        <v>-5.2004858639335454E-2</v>
      </c>
      <c r="AA439" s="14">
        <f t="array" ref="AA439">IFERROR(1/(1/_xlfn.STDEV.P(IF($B434:$Z434=1,$B439:$Z439))),1)</f>
        <v>8.1710728046435546E-2</v>
      </c>
    </row>
    <row r="440" spans="1:27" x14ac:dyDescent="0.2">
      <c r="A440" s="10" t="s">
        <v>30</v>
      </c>
      <c r="B440" s="11">
        <v>2.5411221408784712E-2</v>
      </c>
      <c r="C440" s="11">
        <v>1.44423668186624E-2</v>
      </c>
      <c r="D440" s="11">
        <v>1.3676241315482285E-2</v>
      </c>
      <c r="E440" s="11">
        <v>8.2270585309474065E-3</v>
      </c>
      <c r="F440" s="11">
        <v>-2.6561419641253026E-2</v>
      </c>
      <c r="G440" s="11">
        <v>8.4517722174435317E-3</v>
      </c>
      <c r="H440" s="11">
        <v>1.5167251206588794E-2</v>
      </c>
      <c r="I440" s="11">
        <v>-5.7354214842031404E-4</v>
      </c>
      <c r="J440" s="11">
        <v>4.4435683449602692E-2</v>
      </c>
      <c r="K440" s="11">
        <v>8.4132473001861108E-3</v>
      </c>
      <c r="L440" s="11">
        <v>1.8687824492702454E-3</v>
      </c>
      <c r="M440" s="11">
        <v>-2.2013981297697494E-2</v>
      </c>
      <c r="N440" s="11">
        <v>-2.650496024746396E-2</v>
      </c>
      <c r="O440" s="11">
        <v>0.10331619344298626</v>
      </c>
      <c r="P440" s="11">
        <v>1.4151290726234889E-2</v>
      </c>
      <c r="Q440" s="11">
        <v>2.0773289395057626E-2</v>
      </c>
      <c r="R440" s="11">
        <v>-0.14757127635927447</v>
      </c>
      <c r="S440" s="11">
        <v>-5.8376988702169008E-3</v>
      </c>
      <c r="T440" s="11">
        <v>-1.7414682657706404E-2</v>
      </c>
      <c r="U440" s="11">
        <v>-3.7900305034824666E-2</v>
      </c>
      <c r="V440" s="11">
        <v>-1.6531974486202694E-2</v>
      </c>
      <c r="W440" s="11">
        <v>0.24272382241705937</v>
      </c>
      <c r="X440" s="11">
        <v>0.94525291420786339</v>
      </c>
      <c r="Y440" s="11">
        <v>-9.2428555674850532E-3</v>
      </c>
      <c r="Z440" s="12">
        <v>-4.5437390198860728E-2</v>
      </c>
      <c r="AA440" s="14">
        <f t="array" ref="AA440">IFERROR(1/(1/_xlfn.STDEV.P(IF($B434:$Z434=1,$B440:$Z440))),1)</f>
        <v>3.8089374929485158E-2</v>
      </c>
    </row>
    <row r="441" spans="1:27" x14ac:dyDescent="0.2">
      <c r="A441" s="15" t="s">
        <v>31</v>
      </c>
      <c r="B441" s="16">
        <v>11.77</v>
      </c>
      <c r="C441" s="16">
        <v>15.61</v>
      </c>
      <c r="D441" s="16">
        <v>4.4850000000000003</v>
      </c>
      <c r="E441" s="16">
        <v>15.27</v>
      </c>
      <c r="F441" s="16">
        <v>8.5250000000000004</v>
      </c>
      <c r="G441" s="16">
        <v>11.592499999999999</v>
      </c>
      <c r="H441" s="16">
        <v>7.1</v>
      </c>
      <c r="I441" s="16">
        <v>7.15</v>
      </c>
      <c r="J441" s="16">
        <v>10.948</v>
      </c>
      <c r="K441" s="16">
        <v>7.5350000000000001</v>
      </c>
      <c r="L441" s="16">
        <v>6.15</v>
      </c>
      <c r="M441" s="16">
        <v>9.7449999999999992</v>
      </c>
      <c r="N441" s="16">
        <v>6.29</v>
      </c>
      <c r="O441" s="16">
        <v>27.21</v>
      </c>
      <c r="P441" s="16">
        <v>13.83</v>
      </c>
      <c r="Q441" s="16">
        <v>9.06</v>
      </c>
      <c r="R441" s="16">
        <v>10.95</v>
      </c>
      <c r="S441" s="16">
        <v>2.8420000000000001</v>
      </c>
      <c r="T441" s="16">
        <v>4.2175000000000002</v>
      </c>
      <c r="U441" s="16">
        <v>6.6849999999999996</v>
      </c>
      <c r="V441" s="16">
        <v>8.875</v>
      </c>
      <c r="W441" s="16">
        <v>4.8880999999999997</v>
      </c>
      <c r="X441" s="16">
        <v>3.6528999999999998</v>
      </c>
      <c r="Y441" s="16">
        <v>6.5724999999999998</v>
      </c>
      <c r="Z441" s="17">
        <v>9.08</v>
      </c>
      <c r="AA441" s="18">
        <f>AVERAGEIF($B434:$Z434,1,$B441:$Z441)</f>
        <v>8.9315000000000015</v>
      </c>
    </row>
    <row r="442" spans="1:27" x14ac:dyDescent="0.2">
      <c r="A442" s="5">
        <v>45321</v>
      </c>
      <c r="B442" s="2">
        <v>1</v>
      </c>
      <c r="C442" s="3">
        <v>1</v>
      </c>
      <c r="D442" s="2">
        <v>1</v>
      </c>
      <c r="E442" s="2">
        <v>1</v>
      </c>
      <c r="F442" s="2">
        <v>1</v>
      </c>
      <c r="G442" s="2">
        <v>1</v>
      </c>
      <c r="H442" s="2">
        <v>1</v>
      </c>
      <c r="I442" s="2">
        <v>1</v>
      </c>
      <c r="J442" s="2">
        <v>1</v>
      </c>
      <c r="K442" s="2">
        <v>1</v>
      </c>
      <c r="L442" s="2">
        <v>1</v>
      </c>
      <c r="M442" s="2">
        <v>1</v>
      </c>
      <c r="N442" s="2">
        <v>1</v>
      </c>
      <c r="O442" s="2">
        <v>0</v>
      </c>
      <c r="P442" s="2">
        <v>1</v>
      </c>
      <c r="Q442" s="2">
        <v>1</v>
      </c>
      <c r="R442" s="2">
        <v>1</v>
      </c>
      <c r="S442" s="2">
        <v>1</v>
      </c>
      <c r="T442" s="2">
        <v>1</v>
      </c>
      <c r="U442" s="2">
        <v>1</v>
      </c>
      <c r="V442" s="2">
        <v>1</v>
      </c>
      <c r="W442" s="2">
        <v>0</v>
      </c>
      <c r="X442" s="2">
        <v>0</v>
      </c>
      <c r="Y442" s="2">
        <v>0</v>
      </c>
      <c r="Z442" s="2">
        <v>0</v>
      </c>
      <c r="AA442" s="1"/>
    </row>
    <row r="443" spans="1:27" x14ac:dyDescent="0.2">
      <c r="A443" s="6" t="s">
        <v>26</v>
      </c>
      <c r="B443" s="7">
        <v>0</v>
      </c>
      <c r="C443" s="7">
        <v>0</v>
      </c>
      <c r="D443" s="7">
        <v>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  <c r="O443" s="7">
        <v>1</v>
      </c>
      <c r="P443" s="7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1</v>
      </c>
      <c r="X443" s="7">
        <v>0</v>
      </c>
      <c r="Y443" s="7">
        <v>1</v>
      </c>
      <c r="Z443" s="8">
        <v>0</v>
      </c>
      <c r="AA443" s="9"/>
    </row>
    <row r="444" spans="1:27" x14ac:dyDescent="0.2">
      <c r="A444" s="10" t="s">
        <v>27</v>
      </c>
      <c r="B444" s="11">
        <v>7.1875790901797965E-2</v>
      </c>
      <c r="C444" s="11">
        <v>-2.1084144271446781E-2</v>
      </c>
      <c r="D444" s="11">
        <v>-6.7215679222505931E-2</v>
      </c>
      <c r="E444" s="11">
        <v>9.792365560431171E-2</v>
      </c>
      <c r="F444" s="11">
        <v>0.12155073484103052</v>
      </c>
      <c r="G444" s="11">
        <v>6.8345446791310271E-2</v>
      </c>
      <c r="H444" s="11">
        <v>2.7305746909582762E-3</v>
      </c>
      <c r="I444" s="11">
        <v>-7.1495931727310724E-2</v>
      </c>
      <c r="J444" s="11">
        <v>0.2326909147756242</v>
      </c>
      <c r="K444" s="11">
        <v>2.6332037845549605E-2</v>
      </c>
      <c r="L444" s="11">
        <v>4.9416738597864995E-2</v>
      </c>
      <c r="M444" s="11">
        <v>0.16590135273217799</v>
      </c>
      <c r="N444" s="11">
        <v>8.6291710684914813E-2</v>
      </c>
      <c r="O444" s="11">
        <v>-6.9686702354113894E-2</v>
      </c>
      <c r="P444" s="11">
        <v>-7.677840255769075E-2</v>
      </c>
      <c r="Q444" s="11">
        <v>-4.7157460034612964E-2</v>
      </c>
      <c r="R444" s="11">
        <v>-7.5436970860293773E-2</v>
      </c>
      <c r="S444" s="11">
        <v>2.4030558268126834E-2</v>
      </c>
      <c r="T444" s="11">
        <v>0.10409361134096806</v>
      </c>
      <c r="U444" s="11">
        <v>-3.3502300117630446E-3</v>
      </c>
      <c r="V444" s="11">
        <v>-2.8671268492209134E-2</v>
      </c>
      <c r="W444" s="11">
        <v>-3.120462093364107E-2</v>
      </c>
      <c r="X444" s="11">
        <v>-5.3925786388383412E-2</v>
      </c>
      <c r="Y444" s="11">
        <v>6.3027701322402319E-3</v>
      </c>
      <c r="Z444" s="12">
        <v>-0.1979155250501281</v>
      </c>
      <c r="AA444" s="13"/>
    </row>
    <row r="445" spans="1:27" x14ac:dyDescent="0.2">
      <c r="A445" s="10" t="str">
        <f>'[1]Dashboard (Model)'!$C$1</f>
        <v>Conditional REER</v>
      </c>
      <c r="B445" s="11">
        <f>B444*IF(OR($A445="REER",SIGN((2*B443-1)*B444)=-1),1*NOT(AND($A445="Conditional REER",B444&gt;0)),0)</f>
        <v>0</v>
      </c>
      <c r="C445" s="11">
        <f t="shared" ref="C445:Z445" si="55">C444*IF(OR($A445="REER",SIGN((2*C443-1)*C444)=-1),1*NOT(AND($A445="Conditional REER",C444&gt;0)),0)</f>
        <v>0</v>
      </c>
      <c r="D445" s="11">
        <f t="shared" si="55"/>
        <v>-6.7215679222505931E-2</v>
      </c>
      <c r="E445" s="11">
        <f t="shared" si="55"/>
        <v>0</v>
      </c>
      <c r="F445" s="11">
        <f t="shared" si="55"/>
        <v>0</v>
      </c>
      <c r="G445" s="11">
        <f t="shared" si="55"/>
        <v>0</v>
      </c>
      <c r="H445" s="11">
        <f t="shared" si="55"/>
        <v>0</v>
      </c>
      <c r="I445" s="11">
        <f t="shared" si="55"/>
        <v>0</v>
      </c>
      <c r="J445" s="11">
        <f t="shared" si="55"/>
        <v>0</v>
      </c>
      <c r="K445" s="11">
        <f t="shared" si="55"/>
        <v>0</v>
      </c>
      <c r="L445" s="11">
        <f t="shared" si="55"/>
        <v>0</v>
      </c>
      <c r="M445" s="11">
        <f t="shared" si="55"/>
        <v>0</v>
      </c>
      <c r="N445" s="11">
        <f t="shared" si="55"/>
        <v>0</v>
      </c>
      <c r="O445" s="11">
        <f t="shared" si="55"/>
        <v>-6.9686702354113894E-2</v>
      </c>
      <c r="P445" s="11">
        <f t="shared" si="55"/>
        <v>0</v>
      </c>
      <c r="Q445" s="11">
        <f t="shared" si="55"/>
        <v>0</v>
      </c>
      <c r="R445" s="11">
        <f t="shared" si="55"/>
        <v>0</v>
      </c>
      <c r="S445" s="11">
        <f t="shared" si="55"/>
        <v>0</v>
      </c>
      <c r="T445" s="11">
        <f t="shared" si="55"/>
        <v>0</v>
      </c>
      <c r="U445" s="11">
        <f t="shared" si="55"/>
        <v>0</v>
      </c>
      <c r="V445" s="11">
        <f t="shared" si="55"/>
        <v>0</v>
      </c>
      <c r="W445" s="11">
        <f t="shared" si="55"/>
        <v>-3.120462093364107E-2</v>
      </c>
      <c r="X445" s="11">
        <f t="shared" si="55"/>
        <v>0</v>
      </c>
      <c r="Y445" s="11">
        <f t="shared" si="55"/>
        <v>0</v>
      </c>
      <c r="Z445" s="12">
        <f t="shared" si="55"/>
        <v>0</v>
      </c>
      <c r="AA445" s="14">
        <f t="array" ref="AA445">IFERROR(1/(1/_xlfn.STDEV.P(IF($B442:$Z442=1,$B445:$Z445))),1)</f>
        <v>1.4649317657617494E-2</v>
      </c>
    </row>
    <row r="446" spans="1:27" x14ac:dyDescent="0.2">
      <c r="A446" s="10" t="s">
        <v>28</v>
      </c>
      <c r="B446" s="11">
        <v>-8.7500833291668774E-4</v>
      </c>
      <c r="C446" s="11">
        <v>0</v>
      </c>
      <c r="D446" s="11">
        <v>-8.6844355041768018E-4</v>
      </c>
      <c r="E446" s="11">
        <v>4.9472967388583941E-3</v>
      </c>
      <c r="F446" s="11">
        <v>1.7898446965524836E-2</v>
      </c>
      <c r="G446" s="11">
        <v>4.2292358616645147E-2</v>
      </c>
      <c r="H446" s="11">
        <v>-4.0937002501705696E-3</v>
      </c>
      <c r="I446" s="11">
        <v>-1.7443560255216487E-2</v>
      </c>
      <c r="J446" s="11">
        <v>1.3643923610400491E-3</v>
      </c>
      <c r="K446" s="11">
        <v>8.12646312110522E-3</v>
      </c>
      <c r="L446" s="11">
        <v>-1.9788069772733951E-3</v>
      </c>
      <c r="M446" s="11">
        <v>1.0608537693006358E-2</v>
      </c>
      <c r="N446" s="11">
        <v>3.658240519337132E-3</v>
      </c>
      <c r="O446" s="11">
        <v>1.8389392712622885E-2</v>
      </c>
      <c r="P446" s="11">
        <v>-1.2337423600504353E-3</v>
      </c>
      <c r="Q446" s="11">
        <v>1.6147817117897227E-3</v>
      </c>
      <c r="R446" s="11">
        <v>9.701053225710448E-3</v>
      </c>
      <c r="S446" s="11">
        <v>-8.7805409164429487E-5</v>
      </c>
      <c r="T446" s="11">
        <v>1.2639570854434986E-2</v>
      </c>
      <c r="U446" s="11">
        <v>2.1781253977907596E-2</v>
      </c>
      <c r="V446" s="11">
        <v>1.6846723491501365E-2</v>
      </c>
      <c r="W446" s="11">
        <v>-2.8535292175224141E-2</v>
      </c>
      <c r="X446" s="11">
        <v>-2.3072986147818163E-3</v>
      </c>
      <c r="Y446" s="11">
        <v>8.5241903080309905E-3</v>
      </c>
      <c r="Z446" s="12">
        <v>7.4193546862676265E-3</v>
      </c>
      <c r="AA446" s="14">
        <f t="array" ref="AA446">IFERROR(1/(1/_xlfn.STDEV.P(IF($B442:$Z442=1,$B446:$Z446))),1)</f>
        <v>1.2020889482533785E-2</v>
      </c>
    </row>
    <row r="447" spans="1:27" x14ac:dyDescent="0.2">
      <c r="A447" s="10" t="s">
        <v>29</v>
      </c>
      <c r="B447" s="11">
        <v>3.5626517429454996E-2</v>
      </c>
      <c r="C447" s="11">
        <v>1.8225387898774148E-2</v>
      </c>
      <c r="D447" s="11">
        <v>-2.4950667711209351E-2</v>
      </c>
      <c r="E447" s="11">
        <v>6.4396707747695903E-2</v>
      </c>
      <c r="F447" s="11">
        <v>6.1738037763410247E-3</v>
      </c>
      <c r="G447" s="11">
        <v>2.9353876653596567E-2</v>
      </c>
      <c r="H447" s="11">
        <v>6.3054417978443134E-3</v>
      </c>
      <c r="I447" s="11">
        <v>-1.6247871067309627E-2</v>
      </c>
      <c r="J447" s="11">
        <v>5.6023279012308524E-2</v>
      </c>
      <c r="K447" s="11">
        <v>5.8136658696439358E-3</v>
      </c>
      <c r="L447" s="11">
        <v>6.2636656917323128E-3</v>
      </c>
      <c r="M447" s="11">
        <v>4.4367730159229346E-3</v>
      </c>
      <c r="N447" s="11">
        <v>3.943076979169291E-3</v>
      </c>
      <c r="O447" s="11">
        <v>0.14188130849505276</v>
      </c>
      <c r="P447" s="11">
        <v>3.0024487386819843E-2</v>
      </c>
      <c r="Q447" s="11">
        <v>-2.1519435809741472E-2</v>
      </c>
      <c r="R447" s="11">
        <v>0.37033715253252625</v>
      </c>
      <c r="S447" s="11">
        <v>1.5443221795041984E-2</v>
      </c>
      <c r="T447" s="11">
        <v>-1.4896748234655142E-2</v>
      </c>
      <c r="U447" s="11">
        <v>-4.3972571489856782E-2</v>
      </c>
      <c r="V447" s="11">
        <v>-1.8537085430599509E-2</v>
      </c>
      <c r="W447" s="11">
        <v>0.25620653625231204</v>
      </c>
      <c r="X447" s="11">
        <v>2.062908273875649</v>
      </c>
      <c r="Y447" s="11">
        <v>-1.443555457539103E-2</v>
      </c>
      <c r="Z447" s="12">
        <v>-5.1985330021171228E-2</v>
      </c>
      <c r="AA447" s="14">
        <f t="array" ref="AA447">IFERROR(1/(1/_xlfn.STDEV.P(IF($B442:$Z442=1,$B447:$Z447))),1)</f>
        <v>8.3352692577503371E-2</v>
      </c>
    </row>
    <row r="448" spans="1:27" x14ac:dyDescent="0.2">
      <c r="A448" s="10" t="s">
        <v>30</v>
      </c>
      <c r="B448" s="11">
        <v>2.3984600835904812E-2</v>
      </c>
      <c r="C448" s="11">
        <v>1.3571378566244352E-2</v>
      </c>
      <c r="D448" s="11">
        <v>1.1442132185301324E-2</v>
      </c>
      <c r="E448" s="11">
        <v>7.2565398581552198E-3</v>
      </c>
      <c r="F448" s="11">
        <v>-2.7263432053431957E-2</v>
      </c>
      <c r="G448" s="11">
        <v>9.0280246775058526E-3</v>
      </c>
      <c r="H448" s="11">
        <v>1.4312493649585534E-2</v>
      </c>
      <c r="I448" s="11">
        <v>2.207204752017411E-3</v>
      </c>
      <c r="J448" s="11">
        <v>4.4109430667735205E-2</v>
      </c>
      <c r="K448" s="11">
        <v>7.5085752058321464E-3</v>
      </c>
      <c r="L448" s="11">
        <v>1.4474420513130859E-3</v>
      </c>
      <c r="M448" s="11">
        <v>-2.2452563664612346E-2</v>
      </c>
      <c r="N448" s="11">
        <v>-2.6770682233370979E-2</v>
      </c>
      <c r="O448" s="11">
        <v>0.10097896426236952</v>
      </c>
      <c r="P448" s="11">
        <v>1.3610493455197492E-2</v>
      </c>
      <c r="Q448" s="11">
        <v>2.0589948460798535E-2</v>
      </c>
      <c r="R448" s="11">
        <v>-0.14264244143196703</v>
      </c>
      <c r="S448" s="11">
        <v>-6.6796138014795226E-3</v>
      </c>
      <c r="T448" s="11">
        <v>-1.807425597456902E-2</v>
      </c>
      <c r="U448" s="11">
        <v>-3.8243292339308455E-2</v>
      </c>
      <c r="V448" s="11">
        <v>-1.6942146057473906E-2</v>
      </c>
      <c r="W448" s="11">
        <v>0.24024232394022249</v>
      </c>
      <c r="X448" s="11">
        <v>1.3940418867382021</v>
      </c>
      <c r="Y448" s="11">
        <v>-9.8247101611332877E-3</v>
      </c>
      <c r="Z448" s="12">
        <v>-4.5416698764919605E-2</v>
      </c>
      <c r="AA448" s="14">
        <f t="array" ref="AA448">IFERROR(1/(1/_xlfn.STDEV.P(IF($B442:$Z442=1,$B448:$Z448))),1)</f>
        <v>3.7036726516431688E-2</v>
      </c>
    </row>
    <row r="449" spans="1:27" x14ac:dyDescent="0.2">
      <c r="A449" s="15" t="s">
        <v>31</v>
      </c>
      <c r="B449" s="16">
        <v>11.615</v>
      </c>
      <c r="C449" s="16">
        <v>15.18</v>
      </c>
      <c r="D449" s="16">
        <v>4.47</v>
      </c>
      <c r="E449" s="16">
        <v>15.324999999999999</v>
      </c>
      <c r="F449" s="16">
        <v>8.4499999999999993</v>
      </c>
      <c r="G449" s="16">
        <v>11.547499999999999</v>
      </c>
      <c r="H449" s="16">
        <v>6.7750000000000004</v>
      </c>
      <c r="I449" s="16">
        <v>7.15</v>
      </c>
      <c r="J449" s="16">
        <v>10.852</v>
      </c>
      <c r="K449" s="16">
        <v>7.51</v>
      </c>
      <c r="L449" s="16">
        <v>6.0750000000000002</v>
      </c>
      <c r="M449" s="16">
        <v>9.6950000000000003</v>
      </c>
      <c r="N449" s="16">
        <v>6.3125</v>
      </c>
      <c r="O449" s="16">
        <v>27.2075</v>
      </c>
      <c r="P449" s="16">
        <v>13.775</v>
      </c>
      <c r="Q449" s="16">
        <v>9.0425000000000004</v>
      </c>
      <c r="R449" s="16">
        <v>11.185</v>
      </c>
      <c r="S449" s="16">
        <v>2.782</v>
      </c>
      <c r="T449" s="16">
        <v>4.1675000000000004</v>
      </c>
      <c r="U449" s="16">
        <v>6.63</v>
      </c>
      <c r="V449" s="16">
        <v>8.875</v>
      </c>
      <c r="W449" s="16">
        <v>4.9029999999999996</v>
      </c>
      <c r="X449" s="16">
        <v>3.6467000000000001</v>
      </c>
      <c r="Y449" s="16">
        <v>6.54</v>
      </c>
      <c r="Z449" s="17">
        <v>9.44</v>
      </c>
      <c r="AA449" s="18">
        <f>AVERAGEIF($B442:$Z442,1,$B449:$Z449)</f>
        <v>8.8707000000000011</v>
      </c>
    </row>
    <row r="450" spans="1:27" x14ac:dyDescent="0.2">
      <c r="A450" s="5">
        <v>45322</v>
      </c>
      <c r="B450" s="2">
        <v>1</v>
      </c>
      <c r="C450" s="3">
        <v>1</v>
      </c>
      <c r="D450" s="2">
        <v>1</v>
      </c>
      <c r="E450" s="2">
        <v>1</v>
      </c>
      <c r="F450" s="2">
        <v>1</v>
      </c>
      <c r="G450" s="2">
        <v>1</v>
      </c>
      <c r="H450" s="2">
        <v>1</v>
      </c>
      <c r="I450" s="2">
        <v>1</v>
      </c>
      <c r="J450" s="2">
        <v>1</v>
      </c>
      <c r="K450" s="2">
        <v>1</v>
      </c>
      <c r="L450" s="2">
        <v>1</v>
      </c>
      <c r="M450" s="2">
        <v>1</v>
      </c>
      <c r="N450" s="2">
        <v>1</v>
      </c>
      <c r="O450" s="2">
        <v>0</v>
      </c>
      <c r="P450" s="2">
        <v>1</v>
      </c>
      <c r="Q450" s="2">
        <v>1</v>
      </c>
      <c r="R450" s="2">
        <v>1</v>
      </c>
      <c r="S450" s="2">
        <v>1</v>
      </c>
      <c r="T450" s="2">
        <v>1</v>
      </c>
      <c r="U450" s="2">
        <v>1</v>
      </c>
      <c r="V450" s="2">
        <v>1</v>
      </c>
      <c r="W450" s="2">
        <v>0</v>
      </c>
      <c r="X450" s="2">
        <v>0</v>
      </c>
      <c r="Y450" s="2">
        <v>0</v>
      </c>
      <c r="Z450" s="2">
        <v>0</v>
      </c>
      <c r="AA450" s="1"/>
    </row>
    <row r="451" spans="1:27" x14ac:dyDescent="0.2">
      <c r="A451" s="6" t="s">
        <v>26</v>
      </c>
      <c r="B451" s="7">
        <v>0</v>
      </c>
      <c r="C451" s="7">
        <v>0</v>
      </c>
      <c r="D451" s="7">
        <v>0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7">
        <v>0</v>
      </c>
      <c r="O451" s="7">
        <v>0</v>
      </c>
      <c r="P451" s="7">
        <v>1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1</v>
      </c>
      <c r="X451" s="7">
        <v>1</v>
      </c>
      <c r="Y451" s="7">
        <v>1</v>
      </c>
      <c r="Z451" s="8">
        <v>0</v>
      </c>
      <c r="AA451" s="9"/>
    </row>
    <row r="452" spans="1:27" x14ac:dyDescent="0.2">
      <c r="A452" s="10" t="s">
        <v>27</v>
      </c>
      <c r="B452" s="11">
        <v>5.239959810685213E-2</v>
      </c>
      <c r="C452" s="11">
        <v>-3.6699686324640823E-2</v>
      </c>
      <c r="D452" s="11">
        <v>-6.4523052995111185E-2</v>
      </c>
      <c r="E452" s="11">
        <v>9.7241016407242586E-2</v>
      </c>
      <c r="F452" s="11">
        <v>0.10794217891489355</v>
      </c>
      <c r="G452" s="11">
        <v>7.3389764973597726E-2</v>
      </c>
      <c r="H452" s="11">
        <v>-3.925331894636952E-3</v>
      </c>
      <c r="I452" s="11">
        <v>-7.5502058575090403E-2</v>
      </c>
      <c r="J452" s="11">
        <v>0.23192658452997139</v>
      </c>
      <c r="K452" s="11">
        <v>2.7288069715326602E-2</v>
      </c>
      <c r="L452" s="11">
        <v>4.792086219656877E-2</v>
      </c>
      <c r="M452" s="11">
        <v>0.16008550768432372</v>
      </c>
      <c r="N452" s="11">
        <v>8.1545170842726389E-2</v>
      </c>
      <c r="O452" s="11">
        <v>-8.0371343120446026E-2</v>
      </c>
      <c r="P452" s="11">
        <v>-7.1980779864935118E-2</v>
      </c>
      <c r="Q452" s="11">
        <v>-5.5125518446831667E-2</v>
      </c>
      <c r="R452" s="11">
        <v>-8.4220830693043758E-2</v>
      </c>
      <c r="S452" s="11">
        <v>1.0095559445244984E-2</v>
      </c>
      <c r="T452" s="11">
        <v>0.10619847633583657</v>
      </c>
      <c r="U452" s="11">
        <v>-1.2141499477881235E-2</v>
      </c>
      <c r="V452" s="11">
        <v>-3.149728880214564E-2</v>
      </c>
      <c r="W452" s="11">
        <v>-2.9853685788284068E-2</v>
      </c>
      <c r="X452" s="11">
        <v>-5.5445774012218618E-2</v>
      </c>
      <c r="Y452" s="11">
        <v>9.7211831399459658E-3</v>
      </c>
      <c r="Z452" s="12">
        <v>-0.19495438437185486</v>
      </c>
      <c r="AA452" s="13"/>
    </row>
    <row r="453" spans="1:27" x14ac:dyDescent="0.2">
      <c r="A453" s="10" t="str">
        <f>'[1]Dashboard (Model)'!$C$1</f>
        <v>Conditional REER</v>
      </c>
      <c r="B453" s="11">
        <f>B452*IF(OR($A453="REER",SIGN((2*B451-1)*B452)=-1),1*NOT(AND($A453="Conditional REER",B452&gt;0)),0)</f>
        <v>0</v>
      </c>
      <c r="C453" s="11">
        <f t="shared" ref="C453:Z453" si="56">C452*IF(OR($A453="REER",SIGN((2*C451-1)*C452)=-1),1*NOT(AND($A453="Conditional REER",C452&gt;0)),0)</f>
        <v>0</v>
      </c>
      <c r="D453" s="11">
        <f t="shared" si="56"/>
        <v>0</v>
      </c>
      <c r="E453" s="11">
        <f t="shared" si="56"/>
        <v>0</v>
      </c>
      <c r="F453" s="11">
        <f t="shared" si="56"/>
        <v>0</v>
      </c>
      <c r="G453" s="11">
        <f t="shared" si="56"/>
        <v>0</v>
      </c>
      <c r="H453" s="11">
        <f t="shared" si="56"/>
        <v>0</v>
      </c>
      <c r="I453" s="11">
        <f t="shared" si="56"/>
        <v>0</v>
      </c>
      <c r="J453" s="11">
        <f t="shared" si="56"/>
        <v>0</v>
      </c>
      <c r="K453" s="11">
        <f t="shared" si="56"/>
        <v>0</v>
      </c>
      <c r="L453" s="11">
        <f t="shared" si="56"/>
        <v>0</v>
      </c>
      <c r="M453" s="11">
        <f t="shared" si="56"/>
        <v>0</v>
      </c>
      <c r="N453" s="11">
        <f t="shared" si="56"/>
        <v>0</v>
      </c>
      <c r="O453" s="11">
        <f t="shared" si="56"/>
        <v>0</v>
      </c>
      <c r="P453" s="11">
        <f t="shared" si="56"/>
        <v>-7.1980779864935118E-2</v>
      </c>
      <c r="Q453" s="11">
        <f t="shared" si="56"/>
        <v>0</v>
      </c>
      <c r="R453" s="11">
        <f t="shared" si="56"/>
        <v>0</v>
      </c>
      <c r="S453" s="11">
        <f t="shared" si="56"/>
        <v>0</v>
      </c>
      <c r="T453" s="11">
        <f t="shared" si="56"/>
        <v>0</v>
      </c>
      <c r="U453" s="11">
        <f t="shared" si="56"/>
        <v>0</v>
      </c>
      <c r="V453" s="11">
        <f t="shared" si="56"/>
        <v>0</v>
      </c>
      <c r="W453" s="11">
        <f t="shared" si="56"/>
        <v>-2.9853685788284068E-2</v>
      </c>
      <c r="X453" s="11">
        <f t="shared" si="56"/>
        <v>-5.5445774012218618E-2</v>
      </c>
      <c r="Y453" s="11">
        <f t="shared" si="56"/>
        <v>0</v>
      </c>
      <c r="Z453" s="12">
        <f t="shared" si="56"/>
        <v>0</v>
      </c>
      <c r="AA453" s="14">
        <f t="array" ref="AA453">IFERROR(1/(1/_xlfn.STDEV.P(IF($B450:$Z450=1,$B453:$Z453))),1)</f>
        <v>1.5687847265424975E-2</v>
      </c>
    </row>
    <row r="454" spans="1:27" x14ac:dyDescent="0.2">
      <c r="A454" s="10" t="s">
        <v>28</v>
      </c>
      <c r="B454" s="11">
        <v>-9.1755828875222923E-4</v>
      </c>
      <c r="C454" s="11">
        <v>0</v>
      </c>
      <c r="D454" s="11">
        <v>-8.6844355041768018E-4</v>
      </c>
      <c r="E454" s="11">
        <v>4.9472967388583941E-3</v>
      </c>
      <c r="F454" s="11">
        <v>1.7898446965524836E-2</v>
      </c>
      <c r="G454" s="11">
        <v>4.2292358616645147E-2</v>
      </c>
      <c r="H454" s="11">
        <v>-4.0937002501705696E-3</v>
      </c>
      <c r="I454" s="11">
        <v>-1.7443560255216487E-2</v>
      </c>
      <c r="J454" s="11">
        <v>3.9567378470161422E-3</v>
      </c>
      <c r="K454" s="11">
        <v>8.12646312110522E-3</v>
      </c>
      <c r="L454" s="11">
        <v>-3.7102630823876285E-3</v>
      </c>
      <c r="M454" s="11">
        <v>1.0608537693006358E-2</v>
      </c>
      <c r="N454" s="11">
        <v>3.658240519337132E-3</v>
      </c>
      <c r="O454" s="11">
        <v>1.8389392712622885E-2</v>
      </c>
      <c r="P454" s="11">
        <v>1.9739877760806962E-3</v>
      </c>
      <c r="Q454" s="11">
        <v>-2.0184771397371647E-4</v>
      </c>
      <c r="R454" s="11">
        <v>8.5986608136978827E-3</v>
      </c>
      <c r="S454" s="11">
        <v>-8.7805409164429487E-5</v>
      </c>
      <c r="T454" s="11">
        <v>1.2639570854434986E-2</v>
      </c>
      <c r="U454" s="11">
        <v>2.1781253977907596E-2</v>
      </c>
      <c r="V454" s="11">
        <v>1.6846723491501365E-2</v>
      </c>
      <c r="W454" s="11">
        <v>-2.8535292175224141E-2</v>
      </c>
      <c r="X454" s="11">
        <v>-2.3072986147818163E-3</v>
      </c>
      <c r="Y454" s="11">
        <v>8.5241903080309905E-3</v>
      </c>
      <c r="Z454" s="12">
        <v>7.4193546862676265E-3</v>
      </c>
      <c r="AA454" s="14">
        <f t="array" ref="AA454">IFERROR(1/(1/_xlfn.STDEV.P(IF($B450:$Z450=1,$B454:$Z454))),1)</f>
        <v>1.1998963937796599E-2</v>
      </c>
    </row>
    <row r="455" spans="1:27" x14ac:dyDescent="0.2">
      <c r="A455" s="10" t="s">
        <v>29</v>
      </c>
      <c r="B455" s="11">
        <v>3.5466500698473791E-2</v>
      </c>
      <c r="C455" s="11">
        <v>2.0728274260407575E-2</v>
      </c>
      <c r="D455" s="11">
        <v>-2.4407714620800047E-2</v>
      </c>
      <c r="E455" s="11">
        <v>6.3327709237941843E-2</v>
      </c>
      <c r="F455" s="11">
        <v>6.071469319370193E-3</v>
      </c>
      <c r="G455" s="11">
        <v>2.9821259438329362E-2</v>
      </c>
      <c r="H455" s="11">
        <v>6.4522722683104661E-3</v>
      </c>
      <c r="I455" s="11">
        <v>-2.0501108836866733E-2</v>
      </c>
      <c r="J455" s="11">
        <v>5.6559945775990432E-2</v>
      </c>
      <c r="K455" s="11">
        <v>5.439338444108488E-3</v>
      </c>
      <c r="L455" s="11">
        <v>4.6974342501828747E-3</v>
      </c>
      <c r="M455" s="11">
        <v>5.2574238554123909E-3</v>
      </c>
      <c r="N455" s="11">
        <v>3.9434298409826152E-3</v>
      </c>
      <c r="O455" s="11">
        <v>0.13775172706832994</v>
      </c>
      <c r="P455" s="11">
        <v>3.0161686079588801E-2</v>
      </c>
      <c r="Q455" s="11">
        <v>-2.0353076258878611E-2</v>
      </c>
      <c r="R455" s="11">
        <v>0.35937519605673307</v>
      </c>
      <c r="S455" s="11">
        <v>1.5648422641796778E-2</v>
      </c>
      <c r="T455" s="11">
        <v>-1.4512007110938918E-2</v>
      </c>
      <c r="U455" s="11">
        <v>-4.3324429973509715E-2</v>
      </c>
      <c r="V455" s="11">
        <v>-1.8066505828425061E-2</v>
      </c>
      <c r="W455" s="11">
        <v>0.26069558186399666</v>
      </c>
      <c r="X455" s="11">
        <v>2.4056590185843025</v>
      </c>
      <c r="Y455" s="11">
        <v>-1.4357213681568282E-2</v>
      </c>
      <c r="Z455" s="12">
        <v>-5.2439195575839648E-2</v>
      </c>
      <c r="AA455" s="14">
        <f t="array" ref="AA455">IFERROR(1/(1/_xlfn.STDEV.P(IF($B450:$Z450=1,$B455:$Z455))),1)</f>
        <v>8.1092411876894477E-2</v>
      </c>
    </row>
    <row r="456" spans="1:27" x14ac:dyDescent="0.2">
      <c r="A456" s="10" t="s">
        <v>30</v>
      </c>
      <c r="B456" s="11">
        <v>2.3825136474137754E-2</v>
      </c>
      <c r="C456" s="11">
        <v>1.6109292886898219E-2</v>
      </c>
      <c r="D456" s="11">
        <v>1.2016441253702936E-2</v>
      </c>
      <c r="E456" s="11">
        <v>6.2268062404220448E-3</v>
      </c>
      <c r="F456" s="11">
        <v>-2.7366088374452535E-2</v>
      </c>
      <c r="G456" s="11">
        <v>9.4952014294238385E-3</v>
      </c>
      <c r="H456" s="11">
        <v>1.4464161389527108E-2</v>
      </c>
      <c r="I456" s="11">
        <v>-2.2057933753756309E-3</v>
      </c>
      <c r="J456" s="11">
        <v>4.4652435611900465E-2</v>
      </c>
      <c r="K456" s="11">
        <v>7.1272264931974139E-3</v>
      </c>
      <c r="L456" s="11">
        <v>-1.4003867807610426E-4</v>
      </c>
      <c r="M456" s="11">
        <v>-2.1640256848142858E-2</v>
      </c>
      <c r="N456" s="11">
        <v>-2.67721385506412E-2</v>
      </c>
      <c r="O456" s="11">
        <v>9.6937071802670971E-2</v>
      </c>
      <c r="P456" s="11">
        <v>1.3748891875433156E-2</v>
      </c>
      <c r="Q456" s="11">
        <v>2.1829981793921815E-2</v>
      </c>
      <c r="R456" s="11">
        <v>-0.14965861612890574</v>
      </c>
      <c r="S456" s="11">
        <v>-6.4755892385319758E-3</v>
      </c>
      <c r="T456" s="11">
        <v>-1.768473747761834E-2</v>
      </c>
      <c r="U456" s="11">
        <v>-3.7581283668269405E-2</v>
      </c>
      <c r="V456" s="11">
        <v>-1.6463059543816438E-2</v>
      </c>
      <c r="W456" s="11">
        <v>0.24475679693556907</v>
      </c>
      <c r="X456" s="11">
        <v>1.6641221993232966</v>
      </c>
      <c r="Y456" s="11">
        <v>-9.7451922052631534E-3</v>
      </c>
      <c r="Z456" s="12">
        <v>-4.5885641393413112E-2</v>
      </c>
      <c r="AA456" s="14">
        <f t="array" ref="AA456">IFERROR(1/(1/_xlfn.STDEV.P(IF($B450:$Z450=1,$B456:$Z456))),1)</f>
        <v>3.8381639429021411E-2</v>
      </c>
    </row>
    <row r="457" spans="1:27" x14ac:dyDescent="0.2">
      <c r="A457" s="15" t="s">
        <v>31</v>
      </c>
      <c r="B457" s="16">
        <v>11.552</v>
      </c>
      <c r="C457" s="16">
        <v>15.16</v>
      </c>
      <c r="D457" s="16">
        <v>4.46</v>
      </c>
      <c r="E457" s="16">
        <v>15.164999999999999</v>
      </c>
      <c r="F457" s="16">
        <v>8.6649999999999991</v>
      </c>
      <c r="G457" s="16">
        <v>11.2075</v>
      </c>
      <c r="H457" s="16">
        <v>6.65</v>
      </c>
      <c r="I457" s="16">
        <v>7.2</v>
      </c>
      <c r="J457" s="16">
        <v>10.81</v>
      </c>
      <c r="K457" s="16">
        <v>7.5824999999999996</v>
      </c>
      <c r="L457" s="16">
        <v>6.0750000000000002</v>
      </c>
      <c r="M457" s="16">
        <v>9.81</v>
      </c>
      <c r="N457" s="16">
        <v>6.8025000000000002</v>
      </c>
      <c r="O457" s="16">
        <v>27.055</v>
      </c>
      <c r="P457" s="16">
        <v>13.72</v>
      </c>
      <c r="Q457" s="16">
        <v>8.9474999999999998</v>
      </c>
      <c r="R457" s="16">
        <v>10.904999999999999</v>
      </c>
      <c r="S457" s="16">
        <v>2.85</v>
      </c>
      <c r="T457" s="16">
        <v>4.1675000000000004</v>
      </c>
      <c r="U457" s="16">
        <v>6.5250000000000004</v>
      </c>
      <c r="V457" s="16">
        <v>8.9250000000000007</v>
      </c>
      <c r="W457" s="16">
        <v>4.9751000000000003</v>
      </c>
      <c r="X457" s="16">
        <v>3.6008</v>
      </c>
      <c r="Y457" s="16">
        <v>6.67</v>
      </c>
      <c r="Z457" s="17">
        <v>9.6374999999999993</v>
      </c>
      <c r="AA457" s="18">
        <f>AVERAGEIF($B450:$Z450,1,$B457:$Z457)</f>
        <v>8.8589750000000009</v>
      </c>
    </row>
    <row r="458" spans="1:27" x14ac:dyDescent="0.2">
      <c r="A458" s="5">
        <v>45323</v>
      </c>
      <c r="B458" s="2">
        <v>1</v>
      </c>
      <c r="C458" s="3">
        <v>1</v>
      </c>
      <c r="D458" s="2">
        <v>1</v>
      </c>
      <c r="E458" s="2">
        <v>1</v>
      </c>
      <c r="F458" s="2">
        <v>1</v>
      </c>
      <c r="G458" s="2">
        <v>1</v>
      </c>
      <c r="H458" s="2">
        <v>1</v>
      </c>
      <c r="I458" s="2">
        <v>1</v>
      </c>
      <c r="J458" s="2">
        <v>1</v>
      </c>
      <c r="K458" s="2">
        <v>1</v>
      </c>
      <c r="L458" s="2">
        <v>1</v>
      </c>
      <c r="M458" s="2">
        <v>1</v>
      </c>
      <c r="N458" s="2">
        <v>1</v>
      </c>
      <c r="O458" s="2">
        <v>0</v>
      </c>
      <c r="P458" s="2">
        <v>1</v>
      </c>
      <c r="Q458" s="2">
        <v>1</v>
      </c>
      <c r="R458" s="2">
        <v>1</v>
      </c>
      <c r="S458" s="2">
        <v>1</v>
      </c>
      <c r="T458" s="2">
        <v>1</v>
      </c>
      <c r="U458" s="2">
        <v>1</v>
      </c>
      <c r="V458" s="2">
        <v>1</v>
      </c>
      <c r="W458" s="2">
        <v>0</v>
      </c>
      <c r="X458" s="2">
        <v>0</v>
      </c>
      <c r="Y458" s="2">
        <v>0</v>
      </c>
      <c r="Z458" s="2">
        <v>0</v>
      </c>
      <c r="AA458" s="1"/>
    </row>
    <row r="459" spans="1:27" x14ac:dyDescent="0.2">
      <c r="A459" s="6" t="s">
        <v>26</v>
      </c>
      <c r="B459" s="7">
        <v>0</v>
      </c>
      <c r="C459" s="7">
        <v>0</v>
      </c>
      <c r="D459" s="7">
        <v>0</v>
      </c>
      <c r="E459" s="7">
        <v>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7">
        <v>0</v>
      </c>
      <c r="O459" s="7">
        <v>0</v>
      </c>
      <c r="P459" s="7">
        <v>1</v>
      </c>
      <c r="Q459" s="7">
        <v>0</v>
      </c>
      <c r="R459" s="7">
        <v>0</v>
      </c>
      <c r="S459" s="7">
        <v>0</v>
      </c>
      <c r="T459" s="7">
        <v>0</v>
      </c>
      <c r="U459" s="7">
        <v>1</v>
      </c>
      <c r="V459" s="7">
        <v>0</v>
      </c>
      <c r="W459" s="7">
        <v>1</v>
      </c>
      <c r="X459" s="7">
        <v>1</v>
      </c>
      <c r="Y459" s="7">
        <v>1</v>
      </c>
      <c r="Z459" s="8">
        <v>0</v>
      </c>
      <c r="AA459" s="9"/>
    </row>
    <row r="460" spans="1:27" x14ac:dyDescent="0.2">
      <c r="A460" s="10" t="s">
        <v>27</v>
      </c>
      <c r="B460" s="11">
        <v>6.3538437469353726E-2</v>
      </c>
      <c r="C460" s="11">
        <v>-3.8758314933912463E-2</v>
      </c>
      <c r="D460" s="11">
        <v>-6.4908042663199494E-2</v>
      </c>
      <c r="E460" s="11">
        <v>9.6680842100874465E-2</v>
      </c>
      <c r="F460" s="11">
        <v>0.1105488025617769</v>
      </c>
      <c r="G460" s="11">
        <v>7.7077387712002343E-2</v>
      </c>
      <c r="H460" s="11">
        <v>-1.4690958496528239E-3</v>
      </c>
      <c r="I460" s="11">
        <v>-7.4692163818459334E-2</v>
      </c>
      <c r="J460" s="11">
        <v>0.22672248860852684</v>
      </c>
      <c r="K460" s="11">
        <v>2.8393317063137857E-2</v>
      </c>
      <c r="L460" s="11">
        <v>4.9688851747033969E-2</v>
      </c>
      <c r="M460" s="11">
        <v>0.15856659147679864</v>
      </c>
      <c r="N460" s="11">
        <v>8.1324216944781424E-2</v>
      </c>
      <c r="O460" s="11">
        <v>-8.398516874168116E-2</v>
      </c>
      <c r="P460" s="11">
        <v>-7.0851512480755718E-2</v>
      </c>
      <c r="Q460" s="11">
        <v>-5.404963380194816E-2</v>
      </c>
      <c r="R460" s="11">
        <v>-9.5697808905559234E-2</v>
      </c>
      <c r="S460" s="11">
        <v>1.4644564567287466E-2</v>
      </c>
      <c r="T460" s="11">
        <v>0.10406702059109629</v>
      </c>
      <c r="U460" s="11">
        <v>-1.0906880731299307E-2</v>
      </c>
      <c r="V460" s="11">
        <v>-2.8595017080190632E-2</v>
      </c>
      <c r="W460" s="11">
        <v>-2.0515063085098983E-2</v>
      </c>
      <c r="X460" s="11">
        <v>-5.8283248688332678E-2</v>
      </c>
      <c r="Y460" s="11">
        <v>8.0609326655827207E-3</v>
      </c>
      <c r="Z460" s="12">
        <v>-0.19740179022124704</v>
      </c>
      <c r="AA460" s="13"/>
    </row>
    <row r="461" spans="1:27" x14ac:dyDescent="0.2">
      <c r="A461" s="10" t="str">
        <f>'[1]Dashboard (Model)'!$C$1</f>
        <v>Conditional REER</v>
      </c>
      <c r="B461" s="11">
        <f>B460*IF(OR($A461="REER",SIGN((2*B459-1)*B460)=-1),1*NOT(AND($A461="Conditional REER",B460&gt;0)),0)</f>
        <v>0</v>
      </c>
      <c r="C461" s="11">
        <f t="shared" ref="C461:Z461" si="57">C460*IF(OR($A461="REER",SIGN((2*C459-1)*C460)=-1),1*NOT(AND($A461="Conditional REER",C460&gt;0)),0)</f>
        <v>0</v>
      </c>
      <c r="D461" s="11">
        <f t="shared" si="57"/>
        <v>0</v>
      </c>
      <c r="E461" s="11">
        <f t="shared" si="57"/>
        <v>0</v>
      </c>
      <c r="F461" s="11">
        <f t="shared" si="57"/>
        <v>0</v>
      </c>
      <c r="G461" s="11">
        <f t="shared" si="57"/>
        <v>0</v>
      </c>
      <c r="H461" s="11">
        <f t="shared" si="57"/>
        <v>0</v>
      </c>
      <c r="I461" s="11">
        <f t="shared" si="57"/>
        <v>0</v>
      </c>
      <c r="J461" s="11">
        <f t="shared" si="57"/>
        <v>0</v>
      </c>
      <c r="K461" s="11">
        <f t="shared" si="57"/>
        <v>0</v>
      </c>
      <c r="L461" s="11">
        <f t="shared" si="57"/>
        <v>0</v>
      </c>
      <c r="M461" s="11">
        <f t="shared" si="57"/>
        <v>0</v>
      </c>
      <c r="N461" s="11">
        <f t="shared" si="57"/>
        <v>0</v>
      </c>
      <c r="O461" s="11">
        <f t="shared" si="57"/>
        <v>0</v>
      </c>
      <c r="P461" s="11">
        <f t="shared" si="57"/>
        <v>-7.0851512480755718E-2</v>
      </c>
      <c r="Q461" s="11">
        <f t="shared" si="57"/>
        <v>0</v>
      </c>
      <c r="R461" s="11">
        <f t="shared" si="57"/>
        <v>0</v>
      </c>
      <c r="S461" s="11">
        <f t="shared" si="57"/>
        <v>0</v>
      </c>
      <c r="T461" s="11">
        <f t="shared" si="57"/>
        <v>0</v>
      </c>
      <c r="U461" s="11">
        <f t="shared" si="57"/>
        <v>-1.0906880731299307E-2</v>
      </c>
      <c r="V461" s="11">
        <f t="shared" si="57"/>
        <v>0</v>
      </c>
      <c r="W461" s="11">
        <f t="shared" si="57"/>
        <v>-2.0515063085098983E-2</v>
      </c>
      <c r="X461" s="11">
        <f t="shared" si="57"/>
        <v>-5.8283248688332678E-2</v>
      </c>
      <c r="Y461" s="11">
        <f t="shared" si="57"/>
        <v>0</v>
      </c>
      <c r="Z461" s="12">
        <f t="shared" si="57"/>
        <v>0</v>
      </c>
      <c r="AA461" s="14">
        <f t="array" ref="AA461">IFERROR(1/(1/_xlfn.STDEV.P(IF($B458:$Z458=1,$B461:$Z461))),1)</f>
        <v>1.5499475999314656E-2</v>
      </c>
    </row>
    <row r="462" spans="1:27" x14ac:dyDescent="0.2">
      <c r="A462" s="10" t="s">
        <v>28</v>
      </c>
      <c r="B462" s="11">
        <v>-3.7800193323667163E-4</v>
      </c>
      <c r="C462" s="11">
        <v>0</v>
      </c>
      <c r="D462" s="11">
        <v>-8.6844355041768018E-4</v>
      </c>
      <c r="E462" s="11">
        <v>4.9472967388583941E-3</v>
      </c>
      <c r="F462" s="11">
        <v>1.7898446965524836E-2</v>
      </c>
      <c r="G462" s="11">
        <v>4.1164562386867949E-2</v>
      </c>
      <c r="H462" s="11">
        <v>-4.0937002501705696E-3</v>
      </c>
      <c r="I462" s="11">
        <v>-1.7443560255216487E-2</v>
      </c>
      <c r="J462" s="11">
        <v>3.9567378470161422E-3</v>
      </c>
      <c r="K462" s="11">
        <v>8.12646312110522E-3</v>
      </c>
      <c r="L462" s="11">
        <v>-3.7102630823876285E-3</v>
      </c>
      <c r="M462" s="11">
        <v>1.0608537693006358E-2</v>
      </c>
      <c r="N462" s="11">
        <v>3.658240519337132E-3</v>
      </c>
      <c r="O462" s="11">
        <v>1.8389392712622885E-2</v>
      </c>
      <c r="P462" s="11">
        <v>1.9739877760806962E-3</v>
      </c>
      <c r="Q462" s="11">
        <v>-2.0184771397371647E-4</v>
      </c>
      <c r="R462" s="11">
        <v>8.5986608136978827E-3</v>
      </c>
      <c r="S462" s="11">
        <v>-8.7805409164429487E-5</v>
      </c>
      <c r="T462" s="11">
        <v>1.2639570854434986E-2</v>
      </c>
      <c r="U462" s="11">
        <v>2.1781253977907596E-2</v>
      </c>
      <c r="V462" s="11">
        <v>1.9594770585859747E-2</v>
      </c>
      <c r="W462" s="11">
        <v>-2.8535292175224141E-2</v>
      </c>
      <c r="X462" s="11">
        <v>-2.3072986147818163E-3</v>
      </c>
      <c r="Y462" s="11">
        <v>8.5241903080309905E-3</v>
      </c>
      <c r="Z462" s="12">
        <v>7.4193546862676265E-3</v>
      </c>
      <c r="AA462" s="14">
        <f t="array" ref="AA462">IFERROR(1/(1/_xlfn.STDEV.P(IF($B458:$Z458=1,$B462:$Z462))),1)</f>
        <v>1.1952774393647657E-2</v>
      </c>
    </row>
    <row r="463" spans="1:27" x14ac:dyDescent="0.2">
      <c r="A463" s="10" t="s">
        <v>29</v>
      </c>
      <c r="B463" s="11">
        <v>3.4904361868638212E-2</v>
      </c>
      <c r="C463" s="11">
        <v>1.9644704518304579E-2</v>
      </c>
      <c r="D463" s="11">
        <v>-2.2970165416622335E-2</v>
      </c>
      <c r="E463" s="11">
        <v>6.2239940276395789E-2</v>
      </c>
      <c r="F463" s="11">
        <v>5.6539293873656424E-3</v>
      </c>
      <c r="G463" s="11">
        <v>2.8851797959825287E-2</v>
      </c>
      <c r="H463" s="11">
        <v>6.2480402280626901E-3</v>
      </c>
      <c r="I463" s="11">
        <v>-1.6293229126552511E-2</v>
      </c>
      <c r="J463" s="11">
        <v>5.4844288088435222E-2</v>
      </c>
      <c r="K463" s="11">
        <v>5.2791001232963541E-3</v>
      </c>
      <c r="L463" s="11">
        <v>7.9234286579819013E-3</v>
      </c>
      <c r="M463" s="11">
        <v>5.1395537420657611E-3</v>
      </c>
      <c r="N463" s="11">
        <v>4.0293973189153842E-3</v>
      </c>
      <c r="O463" s="11">
        <v>0.13664026576776722</v>
      </c>
      <c r="P463" s="11">
        <v>2.9426789486418858E-2</v>
      </c>
      <c r="Q463" s="11">
        <v>-2.0554829290584387E-2</v>
      </c>
      <c r="R463" s="11">
        <v>0.36466033087482086</v>
      </c>
      <c r="S463" s="11">
        <v>1.53463958344775E-2</v>
      </c>
      <c r="T463" s="11">
        <v>-1.4172359566942738E-2</v>
      </c>
      <c r="U463" s="11">
        <v>-3.9132179215296992E-2</v>
      </c>
      <c r="V463" s="11">
        <v>-1.7811041796128579E-2</v>
      </c>
      <c r="W463" s="11">
        <v>0.24907907619852954</v>
      </c>
      <c r="X463" s="11">
        <v>2.3322798527659465</v>
      </c>
      <c r="Y463" s="11">
        <v>-1.3824060184642772E-2</v>
      </c>
      <c r="Z463" s="12">
        <v>-5.1687348150569079E-2</v>
      </c>
      <c r="AA463" s="14">
        <f t="array" ref="AA463">IFERROR(1/(1/_xlfn.STDEV.P(IF($B458:$Z458=1,$B463:$Z463))),1)</f>
        <v>8.1760193570233397E-2</v>
      </c>
    </row>
    <row r="464" spans="1:27" x14ac:dyDescent="0.2">
      <c r="A464" s="10" t="s">
        <v>30</v>
      </c>
      <c r="B464" s="11">
        <v>2.3256187554443919E-2</v>
      </c>
      <c r="C464" s="11">
        <v>1.5008973483539911E-2</v>
      </c>
      <c r="D464" s="11">
        <v>1.3533181196129895E-2</v>
      </c>
      <c r="E464" s="11">
        <v>5.1778103122863683E-3</v>
      </c>
      <c r="F464" s="11">
        <v>-2.7773775595688277E-2</v>
      </c>
      <c r="G464" s="11">
        <v>8.5263043652805681E-3</v>
      </c>
      <c r="H464" s="11">
        <v>1.4655371862678734E-2</v>
      </c>
      <c r="I464" s="11">
        <v>2.160005052048275E-3</v>
      </c>
      <c r="J464" s="11">
        <v>4.2920357156442046E-2</v>
      </c>
      <c r="K464" s="11">
        <v>6.962846764271946E-3</v>
      </c>
      <c r="L464" s="11">
        <v>3.1295111649753959E-3</v>
      </c>
      <c r="M464" s="11">
        <v>-2.1754274344566116E-2</v>
      </c>
      <c r="N464" s="11">
        <v>-2.668369216423061E-2</v>
      </c>
      <c r="O464" s="11">
        <v>9.583472900821155E-2</v>
      </c>
      <c r="P464" s="11">
        <v>1.3010766799418372E-2</v>
      </c>
      <c r="Q464" s="11">
        <v>2.1612872116610893E-2</v>
      </c>
      <c r="R464" s="11">
        <v>-0.14626120797986297</v>
      </c>
      <c r="S464" s="11">
        <v>-6.7756531709526335E-3</v>
      </c>
      <c r="T464" s="11">
        <v>-1.7337508168781879E-2</v>
      </c>
      <c r="U464" s="11">
        <v>-3.3278268566703573E-2</v>
      </c>
      <c r="V464" s="11">
        <v>-1.6200218815399792E-2</v>
      </c>
      <c r="W464" s="11">
        <v>0.23308563859595521</v>
      </c>
      <c r="X464" s="11">
        <v>1.606109087547946</v>
      </c>
      <c r="Y464" s="11">
        <v>-8.2165957135227341E-3</v>
      </c>
      <c r="Z464" s="12">
        <v>-4.5107936235094237E-2</v>
      </c>
      <c r="AA464" s="14">
        <f t="array" ref="AA464">IFERROR(1/(1/_xlfn.STDEV.P(IF($B458:$Z458=1,$B464:$Z464))),1)</f>
        <v>3.7466809761254459E-2</v>
      </c>
    </row>
    <row r="465" spans="1:27" x14ac:dyDescent="0.2">
      <c r="A465" s="15" t="s">
        <v>31</v>
      </c>
      <c r="B465" s="16">
        <v>11.577</v>
      </c>
      <c r="C465" s="16">
        <v>15.19</v>
      </c>
      <c r="D465" s="16">
        <v>4.37</v>
      </c>
      <c r="E465" s="16">
        <v>15.217499999999999</v>
      </c>
      <c r="F465" s="16">
        <v>8.73</v>
      </c>
      <c r="G465" s="16">
        <v>11.27</v>
      </c>
      <c r="H465" s="16">
        <v>6.5750000000000002</v>
      </c>
      <c r="I465" s="16">
        <v>7.1749999999999998</v>
      </c>
      <c r="J465" s="16">
        <v>10.962</v>
      </c>
      <c r="K465" s="16">
        <v>7.5824999999999996</v>
      </c>
      <c r="L465" s="16">
        <v>6</v>
      </c>
      <c r="M465" s="16">
        <v>9.8000000000000007</v>
      </c>
      <c r="N465" s="16">
        <v>6.8375000000000004</v>
      </c>
      <c r="O465" s="16">
        <v>26.967500000000001</v>
      </c>
      <c r="P465" s="16">
        <v>13.91</v>
      </c>
      <c r="Q465" s="16">
        <v>9.0225000000000009</v>
      </c>
      <c r="R465" s="16">
        <v>11.04</v>
      </c>
      <c r="S465" s="16">
        <v>2.9</v>
      </c>
      <c r="T465" s="16">
        <v>4.1475</v>
      </c>
      <c r="U465" s="16">
        <v>6.5949999999999998</v>
      </c>
      <c r="V465" s="16">
        <v>8.875</v>
      </c>
      <c r="W465" s="16">
        <v>5.1264000000000003</v>
      </c>
      <c r="X465" s="16">
        <v>3.5943000000000001</v>
      </c>
      <c r="Y465" s="16">
        <v>6.67</v>
      </c>
      <c r="Z465" s="17">
        <v>9.625</v>
      </c>
      <c r="AA465" s="18">
        <f>AVERAGEIF($B458:$Z458,1,$B465:$Z465)</f>
        <v>8.8888250000000006</v>
      </c>
    </row>
    <row r="466" spans="1:27" x14ac:dyDescent="0.2">
      <c r="A466" s="5">
        <v>45324</v>
      </c>
      <c r="B466" s="2">
        <v>1</v>
      </c>
      <c r="C466" s="3">
        <v>1</v>
      </c>
      <c r="D466" s="2">
        <v>1</v>
      </c>
      <c r="E466" s="2">
        <v>1</v>
      </c>
      <c r="F466" s="2">
        <v>1</v>
      </c>
      <c r="G466" s="2">
        <v>1</v>
      </c>
      <c r="H466" s="2">
        <v>1</v>
      </c>
      <c r="I466" s="2">
        <v>1</v>
      </c>
      <c r="J466" s="2">
        <v>1</v>
      </c>
      <c r="K466" s="2">
        <v>1</v>
      </c>
      <c r="L466" s="2">
        <v>1</v>
      </c>
      <c r="M466" s="2">
        <v>1</v>
      </c>
      <c r="N466" s="2">
        <v>1</v>
      </c>
      <c r="O466" s="2">
        <v>0</v>
      </c>
      <c r="P466" s="2">
        <v>1</v>
      </c>
      <c r="Q466" s="2">
        <v>1</v>
      </c>
      <c r="R466" s="2">
        <v>1</v>
      </c>
      <c r="S466" s="2">
        <v>1</v>
      </c>
      <c r="T466" s="2">
        <v>1</v>
      </c>
      <c r="U466" s="2">
        <v>1</v>
      </c>
      <c r="V466" s="2">
        <v>1</v>
      </c>
      <c r="W466" s="2">
        <v>0</v>
      </c>
      <c r="X466" s="2">
        <v>0</v>
      </c>
      <c r="Y466" s="2">
        <v>0</v>
      </c>
      <c r="Z466" s="2">
        <v>0</v>
      </c>
      <c r="AA466" s="1"/>
    </row>
    <row r="467" spans="1:27" x14ac:dyDescent="0.2">
      <c r="A467" s="6" t="s">
        <v>26</v>
      </c>
      <c r="B467" s="7">
        <v>0</v>
      </c>
      <c r="C467" s="7">
        <v>0</v>
      </c>
      <c r="D467" s="7">
        <v>0</v>
      </c>
      <c r="E467" s="7">
        <v>1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7">
        <v>0</v>
      </c>
      <c r="M467" s="7">
        <v>1</v>
      </c>
      <c r="N467" s="7">
        <v>0</v>
      </c>
      <c r="O467" s="7">
        <v>0</v>
      </c>
      <c r="P467" s="7">
        <v>1</v>
      </c>
      <c r="Q467" s="7">
        <v>0</v>
      </c>
      <c r="R467" s="7">
        <v>0</v>
      </c>
      <c r="S467" s="7">
        <v>1</v>
      </c>
      <c r="T467" s="7">
        <v>0</v>
      </c>
      <c r="U467" s="7">
        <v>1</v>
      </c>
      <c r="V467" s="7">
        <v>0</v>
      </c>
      <c r="W467" s="7">
        <v>1</v>
      </c>
      <c r="X467" s="7">
        <v>1</v>
      </c>
      <c r="Y467" s="7">
        <v>1</v>
      </c>
      <c r="Z467" s="8">
        <v>0</v>
      </c>
      <c r="AA467" s="9"/>
    </row>
    <row r="468" spans="1:27" x14ac:dyDescent="0.2">
      <c r="A468" s="10" t="s">
        <v>27</v>
      </c>
      <c r="B468" s="11">
        <v>6.1341816051227571E-2</v>
      </c>
      <c r="C468" s="11">
        <v>-5.0167761683241219E-2</v>
      </c>
      <c r="D468" s="11">
        <v>-6.5435860946235658E-2</v>
      </c>
      <c r="E468" s="11">
        <v>9.20326689557045E-2</v>
      </c>
      <c r="F468" s="11">
        <v>0.10515264068373931</v>
      </c>
      <c r="G468" s="11">
        <v>7.3745959812117512E-2</v>
      </c>
      <c r="H468" s="11">
        <v>8.0948132327212097E-3</v>
      </c>
      <c r="I468" s="11">
        <v>-7.3380261502873356E-2</v>
      </c>
      <c r="J468" s="11">
        <v>0.23268648911018408</v>
      </c>
      <c r="K468" s="11">
        <v>2.3332390933226588E-2</v>
      </c>
      <c r="L468" s="11">
        <v>5.0465397581351601E-2</v>
      </c>
      <c r="M468" s="11">
        <v>0.16409803495756892</v>
      </c>
      <c r="N468" s="11">
        <v>8.0789161670395071E-2</v>
      </c>
      <c r="O468" s="11">
        <v>-9.3188154086849995E-2</v>
      </c>
      <c r="P468" s="11">
        <v>-7.9204921413863039E-2</v>
      </c>
      <c r="Q468" s="11">
        <v>-5.2112706200478809E-2</v>
      </c>
      <c r="R468" s="11">
        <v>-9.5613878207168712E-2</v>
      </c>
      <c r="S468" s="11">
        <v>1.6430304983779953E-2</v>
      </c>
      <c r="T468" s="11">
        <v>0.10509630403495951</v>
      </c>
      <c r="U468" s="11">
        <v>-5.5556870409987358E-3</v>
      </c>
      <c r="V468" s="11">
        <v>-2.3086028976720629E-2</v>
      </c>
      <c r="W468" s="11">
        <v>-1.4669020685774803E-2</v>
      </c>
      <c r="X468" s="11">
        <v>-5.3457505577702347E-2</v>
      </c>
      <c r="Y468" s="11">
        <v>6.8801234098565534E-3</v>
      </c>
      <c r="Z468" s="12">
        <v>-0.20337931039557844</v>
      </c>
      <c r="AA468" s="13"/>
    </row>
    <row r="469" spans="1:27" x14ac:dyDescent="0.2">
      <c r="A469" s="10" t="str">
        <f>'[1]Dashboard (Model)'!$C$1</f>
        <v>Conditional REER</v>
      </c>
      <c r="B469" s="11">
        <f>B468*IF(OR($A469="REER",SIGN((2*B467-1)*B468)=-1),1*NOT(AND($A469="Conditional REER",B468&gt;0)),0)</f>
        <v>0</v>
      </c>
      <c r="C469" s="11">
        <f t="shared" ref="C469:Z469" si="58">C468*IF(OR($A469="REER",SIGN((2*C467-1)*C468)=-1),1*NOT(AND($A469="Conditional REER",C468&gt;0)),0)</f>
        <v>0</v>
      </c>
      <c r="D469" s="11">
        <f t="shared" si="58"/>
        <v>0</v>
      </c>
      <c r="E469" s="11">
        <f t="shared" si="58"/>
        <v>0</v>
      </c>
      <c r="F469" s="11">
        <f t="shared" si="58"/>
        <v>0</v>
      </c>
      <c r="G469" s="11">
        <f t="shared" si="58"/>
        <v>0</v>
      </c>
      <c r="H469" s="11">
        <f t="shared" si="58"/>
        <v>0</v>
      </c>
      <c r="I469" s="11">
        <f t="shared" si="58"/>
        <v>0</v>
      </c>
      <c r="J469" s="11">
        <f t="shared" si="58"/>
        <v>0</v>
      </c>
      <c r="K469" s="11">
        <f t="shared" si="58"/>
        <v>0</v>
      </c>
      <c r="L469" s="11">
        <f t="shared" si="58"/>
        <v>0</v>
      </c>
      <c r="M469" s="11">
        <f t="shared" si="58"/>
        <v>0</v>
      </c>
      <c r="N469" s="11">
        <f t="shared" si="58"/>
        <v>0</v>
      </c>
      <c r="O469" s="11">
        <f t="shared" si="58"/>
        <v>0</v>
      </c>
      <c r="P469" s="11">
        <f t="shared" si="58"/>
        <v>-7.9204921413863039E-2</v>
      </c>
      <c r="Q469" s="11">
        <f t="shared" si="58"/>
        <v>0</v>
      </c>
      <c r="R469" s="11">
        <f t="shared" si="58"/>
        <v>0</v>
      </c>
      <c r="S469" s="11">
        <f t="shared" si="58"/>
        <v>0</v>
      </c>
      <c r="T469" s="11">
        <f t="shared" si="58"/>
        <v>0</v>
      </c>
      <c r="U469" s="11">
        <f t="shared" si="58"/>
        <v>-5.5556870409987358E-3</v>
      </c>
      <c r="V469" s="11">
        <f t="shared" si="58"/>
        <v>0</v>
      </c>
      <c r="W469" s="11">
        <f t="shared" si="58"/>
        <v>-1.4669020685774803E-2</v>
      </c>
      <c r="X469" s="11">
        <f t="shared" si="58"/>
        <v>-5.3457505577702347E-2</v>
      </c>
      <c r="Y469" s="11">
        <f t="shared" si="58"/>
        <v>0</v>
      </c>
      <c r="Z469" s="12">
        <f t="shared" si="58"/>
        <v>0</v>
      </c>
      <c r="AA469" s="14">
        <f t="array" ref="AA469">IFERROR(1/(1/_xlfn.STDEV.P(IF($B466:$Z466=1,$B469:$Z469))),1)</f>
        <v>1.7241037087994186E-2</v>
      </c>
    </row>
    <row r="470" spans="1:27" x14ac:dyDescent="0.2">
      <c r="A470" s="10" t="s">
        <v>28</v>
      </c>
      <c r="B470" s="11">
        <v>-3.7800193323667163E-4</v>
      </c>
      <c r="C470" s="11">
        <v>0</v>
      </c>
      <c r="D470" s="11">
        <v>-8.6844355041768018E-4</v>
      </c>
      <c r="E470" s="11">
        <v>4.9472967388583941E-3</v>
      </c>
      <c r="F470" s="11">
        <v>1.7898446965524836E-2</v>
      </c>
      <c r="G470" s="11">
        <v>4.1164562386867949E-2</v>
      </c>
      <c r="H470" s="11">
        <v>-4.0937002501705696E-3</v>
      </c>
      <c r="I470" s="11">
        <v>-1.7443560255216487E-2</v>
      </c>
      <c r="J470" s="11">
        <v>3.9567378470161422E-3</v>
      </c>
      <c r="K470" s="11">
        <v>8.12646312110522E-3</v>
      </c>
      <c r="L470" s="11">
        <v>-3.7102630823876285E-3</v>
      </c>
      <c r="M470" s="11">
        <v>1.0608537693006358E-2</v>
      </c>
      <c r="N470" s="11">
        <v>3.658240519337132E-3</v>
      </c>
      <c r="O470" s="11">
        <v>1.8389392712622885E-2</v>
      </c>
      <c r="P470" s="11">
        <v>1.9739877760806962E-3</v>
      </c>
      <c r="Q470" s="11">
        <v>-2.0184771397371647E-4</v>
      </c>
      <c r="R470" s="11">
        <v>8.5986608136978827E-3</v>
      </c>
      <c r="S470" s="11">
        <v>-8.7805409164429487E-5</v>
      </c>
      <c r="T470" s="11">
        <v>1.2639570854434986E-2</v>
      </c>
      <c r="U470" s="11">
        <v>2.1781253977907596E-2</v>
      </c>
      <c r="V470" s="11">
        <v>1.9594770585859747E-2</v>
      </c>
      <c r="W470" s="11">
        <v>-2.8535292175224141E-2</v>
      </c>
      <c r="X470" s="11">
        <v>-2.3072986147818163E-3</v>
      </c>
      <c r="Y470" s="11">
        <v>8.5241903080309905E-3</v>
      </c>
      <c r="Z470" s="12">
        <v>7.4193546862676265E-3</v>
      </c>
      <c r="AA470" s="14">
        <f t="array" ref="AA470">IFERROR(1/(1/_xlfn.STDEV.P(IF($B466:$Z466=1,$B470:$Z470))),1)</f>
        <v>1.1952774393647657E-2</v>
      </c>
    </row>
    <row r="471" spans="1:27" x14ac:dyDescent="0.2">
      <c r="A471" s="10" t="s">
        <v>29</v>
      </c>
      <c r="B471" s="11">
        <v>3.4244737217385079E-2</v>
      </c>
      <c r="C471" s="11">
        <v>1.7868689313792485E-2</v>
      </c>
      <c r="D471" s="11">
        <v>-2.1847648644657824E-2</v>
      </c>
      <c r="E471" s="11">
        <v>6.2769716872693948E-2</v>
      </c>
      <c r="F471" s="11">
        <v>5.8095284239074729E-3</v>
      </c>
      <c r="G471" s="11">
        <v>2.85174487503983E-2</v>
      </c>
      <c r="H471" s="11">
        <v>4.7099487815334129E-3</v>
      </c>
      <c r="I471" s="11">
        <v>-1.3722546587731978E-2</v>
      </c>
      <c r="J471" s="11">
        <v>5.4321729016348685E-2</v>
      </c>
      <c r="K471" s="11">
        <v>5.2936287278648742E-3</v>
      </c>
      <c r="L471" s="11">
        <v>4.6813492194097694E-3</v>
      </c>
      <c r="M471" s="11">
        <v>5.0646653820065612E-3</v>
      </c>
      <c r="N471" s="11">
        <v>3.9016903035793415E-3</v>
      </c>
      <c r="O471" s="11">
        <v>0.12924475198655361</v>
      </c>
      <c r="P471" s="11">
        <v>2.9190013355498975E-2</v>
      </c>
      <c r="Q471" s="11">
        <v>-2.0372467545581641E-2</v>
      </c>
      <c r="R471" s="11">
        <v>0.36173704211732516</v>
      </c>
      <c r="S471" s="11">
        <v>1.51133242253505E-2</v>
      </c>
      <c r="T471" s="11">
        <v>-1.4359892020340381E-2</v>
      </c>
      <c r="U471" s="11">
        <v>-3.7426738346282185E-2</v>
      </c>
      <c r="V471" s="11">
        <v>-1.8036759256385371E-2</v>
      </c>
      <c r="W471" s="11">
        <v>0.25229660322069614</v>
      </c>
      <c r="X471" s="11">
        <v>2.3447099802044136</v>
      </c>
      <c r="Y471" s="11">
        <v>-1.3933674194096746E-2</v>
      </c>
      <c r="Z471" s="12">
        <v>-5.1688419328839053E-2</v>
      </c>
      <c r="AA471" s="14">
        <f t="array" ref="AA471">IFERROR(1/(1/_xlfn.STDEV.P(IF($B466:$Z466=1,$B471:$Z471))),1)</f>
        <v>8.1059956575050635E-2</v>
      </c>
    </row>
    <row r="472" spans="1:27" x14ac:dyDescent="0.2">
      <c r="A472" s="10" t="s">
        <v>30</v>
      </c>
      <c r="B472" s="11">
        <v>2.2592261661199986E-2</v>
      </c>
      <c r="C472" s="11">
        <v>1.3208989765844281E-2</v>
      </c>
      <c r="D472" s="11">
        <v>1.4718772827270854E-2</v>
      </c>
      <c r="E472" s="11">
        <v>5.6883030016963154E-3</v>
      </c>
      <c r="F472" s="11">
        <v>-2.762050224802004E-2</v>
      </c>
      <c r="G472" s="11">
        <v>8.1925820210067002E-3</v>
      </c>
      <c r="H472" s="11">
        <v>1.3076309630829952E-2</v>
      </c>
      <c r="I472" s="11">
        <v>4.8269856120422006E-3</v>
      </c>
      <c r="J472" s="11">
        <v>4.2394591630733336E-2</v>
      </c>
      <c r="K472" s="11">
        <v>9.1673600078621131E-3</v>
      </c>
      <c r="L472" s="11">
        <v>-1.5632230428752614E-4</v>
      </c>
      <c r="M472" s="11">
        <v>-2.1828529608865943E-2</v>
      </c>
      <c r="N472" s="11">
        <v>-2.6809832579485549E-2</v>
      </c>
      <c r="O472" s="11">
        <v>8.8585018793241321E-2</v>
      </c>
      <c r="P472" s="11">
        <v>1.2773535139158243E-2</v>
      </c>
      <c r="Q472" s="11">
        <v>2.180651024250202E-2</v>
      </c>
      <c r="R472" s="11">
        <v>-0.14812944089483271</v>
      </c>
      <c r="S472" s="11">
        <v>-7.0078695887654252E-3</v>
      </c>
      <c r="T472" s="11">
        <v>-1.7527938061878912E-2</v>
      </c>
      <c r="U472" s="11">
        <v>-3.1529785697682278E-2</v>
      </c>
      <c r="V472" s="11">
        <v>-1.2531833847690743E-2</v>
      </c>
      <c r="W472" s="11">
        <v>0.23630935576049938</v>
      </c>
      <c r="X472" s="11">
        <v>1.6158990633561061</v>
      </c>
      <c r="Y472" s="11">
        <v>-8.3288777791485913E-3</v>
      </c>
      <c r="Z472" s="12">
        <v>-4.5109035625234828E-2</v>
      </c>
      <c r="AA472" s="14">
        <f t="array" ref="AA472">IFERROR(1/(1/_xlfn.STDEV.P(IF($B466:$Z466=1,$B472:$Z472))),1)</f>
        <v>3.7646967856593078E-2</v>
      </c>
    </row>
    <row r="473" spans="1:27" x14ac:dyDescent="0.2">
      <c r="A473" s="15" t="s">
        <v>31</v>
      </c>
      <c r="B473" s="16">
        <v>11.395</v>
      </c>
      <c r="C473" s="16">
        <v>15.23</v>
      </c>
      <c r="D473" s="16">
        <v>4.3600000000000003</v>
      </c>
      <c r="E473" s="16">
        <v>15.2325</v>
      </c>
      <c r="F473" s="16">
        <v>8.6850000000000005</v>
      </c>
      <c r="G473" s="16">
        <v>11.055</v>
      </c>
      <c r="H473" s="16">
        <v>6.55</v>
      </c>
      <c r="I473" s="16">
        <v>7.15</v>
      </c>
      <c r="J473" s="16">
        <v>10.66</v>
      </c>
      <c r="K473" s="16">
        <v>7.5274999999999999</v>
      </c>
      <c r="L473" s="16">
        <v>6.05</v>
      </c>
      <c r="M473" s="16">
        <v>9.6999999999999993</v>
      </c>
      <c r="N473" s="16">
        <v>6.6449999999999996</v>
      </c>
      <c r="O473" s="16">
        <v>26.99</v>
      </c>
      <c r="P473" s="16">
        <v>13.865</v>
      </c>
      <c r="Q473" s="16">
        <v>8.7825000000000006</v>
      </c>
      <c r="R473" s="16">
        <v>11.015000000000001</v>
      </c>
      <c r="S473" s="16">
        <v>2.85</v>
      </c>
      <c r="T473" s="16">
        <v>4.1675000000000004</v>
      </c>
      <c r="U473" s="16">
        <v>6.5350000000000001</v>
      </c>
      <c r="V473" s="16">
        <v>8.9250000000000007</v>
      </c>
      <c r="W473" s="16">
        <v>5.3620999999999999</v>
      </c>
      <c r="X473" s="16">
        <v>3.5567000000000002</v>
      </c>
      <c r="Y473" s="16">
        <v>6.6574999999999998</v>
      </c>
      <c r="Z473" s="17">
        <v>9.6</v>
      </c>
      <c r="AA473" s="18">
        <f>AVERAGEIF($B466:$Z466,1,$B473:$Z473)</f>
        <v>8.8190000000000008</v>
      </c>
    </row>
    <row r="474" spans="1:27" x14ac:dyDescent="0.2">
      <c r="A474" s="5">
        <v>45327</v>
      </c>
      <c r="B474" s="2">
        <v>1</v>
      </c>
      <c r="C474" s="3">
        <v>1</v>
      </c>
      <c r="D474" s="2">
        <v>1</v>
      </c>
      <c r="E474" s="2">
        <v>1</v>
      </c>
      <c r="F474" s="2">
        <v>1</v>
      </c>
      <c r="G474" s="2">
        <v>1</v>
      </c>
      <c r="H474" s="2">
        <v>1</v>
      </c>
      <c r="I474" s="2">
        <v>1</v>
      </c>
      <c r="J474" s="2">
        <v>1</v>
      </c>
      <c r="K474" s="2">
        <v>1</v>
      </c>
      <c r="L474" s="2">
        <v>1</v>
      </c>
      <c r="M474" s="2">
        <v>1</v>
      </c>
      <c r="N474" s="2">
        <v>1</v>
      </c>
      <c r="O474" s="2">
        <v>0</v>
      </c>
      <c r="P474" s="2">
        <v>1</v>
      </c>
      <c r="Q474" s="2">
        <v>1</v>
      </c>
      <c r="R474" s="2">
        <v>1</v>
      </c>
      <c r="S474" s="2">
        <v>1</v>
      </c>
      <c r="T474" s="2">
        <v>1</v>
      </c>
      <c r="U474" s="2">
        <v>1</v>
      </c>
      <c r="V474" s="2">
        <v>1</v>
      </c>
      <c r="W474" s="2">
        <v>0</v>
      </c>
      <c r="X474" s="2">
        <v>0</v>
      </c>
      <c r="Y474" s="2">
        <v>0</v>
      </c>
      <c r="Z474" s="2">
        <v>0</v>
      </c>
      <c r="AA474" s="1"/>
    </row>
    <row r="475" spans="1:27" x14ac:dyDescent="0.2">
      <c r="A475" s="6" t="s">
        <v>26</v>
      </c>
      <c r="B475" s="7">
        <v>0</v>
      </c>
      <c r="C475" s="7">
        <v>0</v>
      </c>
      <c r="D475" s="7">
        <v>0</v>
      </c>
      <c r="E475" s="7">
        <v>1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7">
        <v>0</v>
      </c>
      <c r="M475" s="7">
        <v>1</v>
      </c>
      <c r="N475" s="7">
        <v>0</v>
      </c>
      <c r="O475" s="7">
        <v>0</v>
      </c>
      <c r="P475" s="7">
        <v>1</v>
      </c>
      <c r="Q475" s="7">
        <v>0</v>
      </c>
      <c r="R475" s="7">
        <v>0</v>
      </c>
      <c r="S475" s="7">
        <v>1</v>
      </c>
      <c r="T475" s="7">
        <v>0</v>
      </c>
      <c r="U475" s="7">
        <v>1</v>
      </c>
      <c r="V475" s="7">
        <v>0</v>
      </c>
      <c r="W475" s="7">
        <v>1</v>
      </c>
      <c r="X475" s="7">
        <v>1</v>
      </c>
      <c r="Y475" s="7">
        <v>1</v>
      </c>
      <c r="Z475" s="8">
        <v>0</v>
      </c>
      <c r="AA475" s="9"/>
    </row>
    <row r="476" spans="1:27" x14ac:dyDescent="0.2">
      <c r="A476" s="10" t="s">
        <v>27</v>
      </c>
      <c r="B476" s="11">
        <v>5.9202099028711652E-2</v>
      </c>
      <c r="C476" s="11">
        <v>-5.5788261425090302E-2</v>
      </c>
      <c r="D476" s="11">
        <v>-6.3481976882790669E-2</v>
      </c>
      <c r="E476" s="11">
        <v>8.6675432654737872E-2</v>
      </c>
      <c r="F476" s="11">
        <v>0.10459922056439597</v>
      </c>
      <c r="G476" s="11">
        <v>6.6878089086415349E-2</v>
      </c>
      <c r="H476" s="11">
        <v>7.2907474178385279E-3</v>
      </c>
      <c r="I476" s="11">
        <v>-7.3878817466273117E-2</v>
      </c>
      <c r="J476" s="11">
        <v>0.23552843567360915</v>
      </c>
      <c r="K476" s="11">
        <v>1.6613132591788426E-2</v>
      </c>
      <c r="L476" s="11">
        <v>5.1425178553201389E-2</v>
      </c>
      <c r="M476" s="11">
        <v>0.15611045163754866</v>
      </c>
      <c r="N476" s="11">
        <v>8.1420706537205012E-2</v>
      </c>
      <c r="O476" s="11">
        <v>-8.5856413750456606E-2</v>
      </c>
      <c r="P476" s="11">
        <v>-8.510635216664364E-2</v>
      </c>
      <c r="Q476" s="11">
        <v>-5.6297767151935685E-2</v>
      </c>
      <c r="R476" s="11">
        <v>-7.9110954873065964E-2</v>
      </c>
      <c r="S476" s="11">
        <v>1.7283072531154797E-2</v>
      </c>
      <c r="T476" s="11">
        <v>0.10374131066029357</v>
      </c>
      <c r="U476" s="11">
        <v>-8.5810603362062032E-3</v>
      </c>
      <c r="V476" s="11">
        <v>-2.4365734890940294E-2</v>
      </c>
      <c r="W476" s="11">
        <v>-1.3617400820481129E-2</v>
      </c>
      <c r="X476" s="11">
        <v>-4.872169984171848E-2</v>
      </c>
      <c r="Y476" s="11">
        <v>5.9745296633668676E-3</v>
      </c>
      <c r="Z476" s="12">
        <v>-0.20400256248777326</v>
      </c>
      <c r="AA476" s="13"/>
    </row>
    <row r="477" spans="1:27" x14ac:dyDescent="0.2">
      <c r="A477" s="10" t="str">
        <f>'[1]Dashboard (Model)'!$C$1</f>
        <v>Conditional REER</v>
      </c>
      <c r="B477" s="11">
        <f>B476*IF(OR($A477="REER",SIGN((2*B475-1)*B476)=-1),1*NOT(AND($A477="Conditional REER",B476&gt;0)),0)</f>
        <v>0</v>
      </c>
      <c r="C477" s="11">
        <f t="shared" ref="C477:Z477" si="59">C476*IF(OR($A477="REER",SIGN((2*C475-1)*C476)=-1),1*NOT(AND($A477="Conditional REER",C476&gt;0)),0)</f>
        <v>0</v>
      </c>
      <c r="D477" s="11">
        <f t="shared" si="59"/>
        <v>0</v>
      </c>
      <c r="E477" s="11">
        <f t="shared" si="59"/>
        <v>0</v>
      </c>
      <c r="F477" s="11">
        <f t="shared" si="59"/>
        <v>0</v>
      </c>
      <c r="G477" s="11">
        <f t="shared" si="59"/>
        <v>0</v>
      </c>
      <c r="H477" s="11">
        <f t="shared" si="59"/>
        <v>0</v>
      </c>
      <c r="I477" s="11">
        <f t="shared" si="59"/>
        <v>0</v>
      </c>
      <c r="J477" s="11">
        <f t="shared" si="59"/>
        <v>0</v>
      </c>
      <c r="K477" s="11">
        <f t="shared" si="59"/>
        <v>0</v>
      </c>
      <c r="L477" s="11">
        <f t="shared" si="59"/>
        <v>0</v>
      </c>
      <c r="M477" s="11">
        <f t="shared" si="59"/>
        <v>0</v>
      </c>
      <c r="N477" s="11">
        <f t="shared" si="59"/>
        <v>0</v>
      </c>
      <c r="O477" s="11">
        <f t="shared" si="59"/>
        <v>0</v>
      </c>
      <c r="P477" s="11">
        <f t="shared" si="59"/>
        <v>-8.510635216664364E-2</v>
      </c>
      <c r="Q477" s="11">
        <f t="shared" si="59"/>
        <v>0</v>
      </c>
      <c r="R477" s="11">
        <f t="shared" si="59"/>
        <v>0</v>
      </c>
      <c r="S477" s="11">
        <f t="shared" si="59"/>
        <v>0</v>
      </c>
      <c r="T477" s="11">
        <f t="shared" si="59"/>
        <v>0</v>
      </c>
      <c r="U477" s="11">
        <f t="shared" si="59"/>
        <v>-8.5810603362062032E-3</v>
      </c>
      <c r="V477" s="11">
        <f t="shared" si="59"/>
        <v>0</v>
      </c>
      <c r="W477" s="11">
        <f t="shared" si="59"/>
        <v>-1.3617400820481129E-2</v>
      </c>
      <c r="X477" s="11">
        <f t="shared" si="59"/>
        <v>-4.872169984171848E-2</v>
      </c>
      <c r="Y477" s="11">
        <f t="shared" si="59"/>
        <v>0</v>
      </c>
      <c r="Z477" s="12">
        <f t="shared" si="59"/>
        <v>0</v>
      </c>
      <c r="AA477" s="14">
        <f t="array" ref="AA477">IFERROR(1/(1/_xlfn.STDEV.P(IF($B474:$Z474=1,$B477:$Z477))),1)</f>
        <v>1.8544351178367526E-2</v>
      </c>
    </row>
    <row r="478" spans="1:27" x14ac:dyDescent="0.2">
      <c r="A478" s="10" t="s">
        <v>28</v>
      </c>
      <c r="B478" s="11">
        <v>-3.7800193323667163E-4</v>
      </c>
      <c r="C478" s="11">
        <v>0</v>
      </c>
      <c r="D478" s="11">
        <v>-8.6844355041768018E-4</v>
      </c>
      <c r="E478" s="11">
        <v>4.9472967388583941E-3</v>
      </c>
      <c r="F478" s="11">
        <v>1.7898446965524836E-2</v>
      </c>
      <c r="G478" s="11">
        <v>2.9886600089095904E-2</v>
      </c>
      <c r="H478" s="11">
        <v>-4.0937002501705696E-3</v>
      </c>
      <c r="I478" s="11">
        <v>-1.7443560255216487E-2</v>
      </c>
      <c r="J478" s="11">
        <v>3.9567378470161422E-3</v>
      </c>
      <c r="K478" s="11">
        <v>8.12646312110522E-3</v>
      </c>
      <c r="L478" s="11">
        <v>-3.7102630823876285E-3</v>
      </c>
      <c r="M478" s="11">
        <v>1.0608537693006358E-2</v>
      </c>
      <c r="N478" s="11">
        <v>3.658240519337132E-3</v>
      </c>
      <c r="O478" s="11">
        <v>1.8389392712622885E-2</v>
      </c>
      <c r="P478" s="11">
        <v>1.9739877760806962E-3</v>
      </c>
      <c r="Q478" s="11">
        <v>-2.0184771397371647E-4</v>
      </c>
      <c r="R478" s="11">
        <v>8.5986608136978827E-3</v>
      </c>
      <c r="S478" s="11">
        <v>-8.7805409164429487E-5</v>
      </c>
      <c r="T478" s="11">
        <v>1.2639570854434986E-2</v>
      </c>
      <c r="U478" s="11">
        <v>2.1781253977907596E-2</v>
      </c>
      <c r="V478" s="11">
        <v>1.9594770585859747E-2</v>
      </c>
      <c r="W478" s="11">
        <v>-2.8535292175224141E-2</v>
      </c>
      <c r="X478" s="11">
        <v>-2.3072986147818163E-3</v>
      </c>
      <c r="Y478" s="11">
        <v>8.5241903080309905E-3</v>
      </c>
      <c r="Z478" s="12">
        <v>7.4193546862676265E-3</v>
      </c>
      <c r="AA478" s="14">
        <f t="array" ref="AA478">IFERROR(1/(1/_xlfn.STDEV.P(IF($B474:$Z474=1,$B478:$Z478))),1)</f>
        <v>1.0474369336176865E-2</v>
      </c>
    </row>
    <row r="479" spans="1:27" x14ac:dyDescent="0.2">
      <c r="A479" s="10" t="s">
        <v>29</v>
      </c>
      <c r="B479" s="11">
        <v>3.4547009357093428E-2</v>
      </c>
      <c r="C479" s="11">
        <v>1.8698324104018171E-2</v>
      </c>
      <c r="D479" s="11">
        <v>-2.2216558462499151E-2</v>
      </c>
      <c r="E479" s="11">
        <v>6.3986156895146973E-2</v>
      </c>
      <c r="F479" s="11">
        <v>5.6734754148584088E-3</v>
      </c>
      <c r="G479" s="11">
        <v>2.8951674222966961E-2</v>
      </c>
      <c r="H479" s="11">
        <v>6.4739570458070004E-3</v>
      </c>
      <c r="I479" s="11">
        <v>-1.4241558149496791E-2</v>
      </c>
      <c r="J479" s="11">
        <v>5.6709009041522311E-2</v>
      </c>
      <c r="K479" s="11">
        <v>3.8998394935556568E-3</v>
      </c>
      <c r="L479" s="11">
        <v>5.9660532393583932E-3</v>
      </c>
      <c r="M479" s="11">
        <v>5.0477267225781386E-3</v>
      </c>
      <c r="N479" s="11">
        <v>4.4115144696925679E-3</v>
      </c>
      <c r="O479" s="11">
        <v>0.13018943106555469</v>
      </c>
      <c r="P479" s="11">
        <v>2.9613762425028112E-2</v>
      </c>
      <c r="Q479" s="11">
        <v>-2.0108762879638586E-2</v>
      </c>
      <c r="R479" s="11">
        <v>0.37733785505812145</v>
      </c>
      <c r="S479" s="11">
        <v>1.5638740679668972E-2</v>
      </c>
      <c r="T479" s="11">
        <v>-1.4540966730391403E-2</v>
      </c>
      <c r="U479" s="11">
        <v>-3.5448096427254105E-2</v>
      </c>
      <c r="V479" s="11">
        <v>-1.7901638047272406E-2</v>
      </c>
      <c r="W479" s="11">
        <v>0.26048522022674936</v>
      </c>
      <c r="X479" s="11">
        <v>2.1453488614736957</v>
      </c>
      <c r="Y479" s="11">
        <v>-1.4023418113129127E-2</v>
      </c>
      <c r="Z479" s="12">
        <v>-5.2031443439061964E-2</v>
      </c>
      <c r="AA479" s="14">
        <f t="array" ref="AA479">IFERROR(1/(1/_xlfn.STDEV.P(IF($B474:$Z474=1,$B479:$Z479))),1)</f>
        <v>8.4284715093816159E-2</v>
      </c>
    </row>
    <row r="480" spans="1:27" x14ac:dyDescent="0.2">
      <c r="A480" s="10" t="s">
        <v>30</v>
      </c>
      <c r="B480" s="11">
        <v>2.2902136435720699E-2</v>
      </c>
      <c r="C480" s="11">
        <v>1.4053276709271589E-2</v>
      </c>
      <c r="D480" s="11">
        <v>1.4332658132023113E-2</v>
      </c>
      <c r="E480" s="11">
        <v>6.8621519097220585E-3</v>
      </c>
      <c r="F480" s="11">
        <v>-2.7761348184528356E-2</v>
      </c>
      <c r="G480" s="11">
        <v>8.6281150110159022E-3</v>
      </c>
      <c r="H480" s="11">
        <v>1.4890968184867459E-2</v>
      </c>
      <c r="I480" s="11">
        <v>4.2895866280694417E-3</v>
      </c>
      <c r="J480" s="11">
        <v>4.4807538245645206E-2</v>
      </c>
      <c r="K480" s="11">
        <v>7.7445985720847599E-3</v>
      </c>
      <c r="L480" s="11">
        <v>1.1460014555664255E-3</v>
      </c>
      <c r="M480" s="11">
        <v>-2.1850698120597811E-2</v>
      </c>
      <c r="N480" s="11">
        <v>-2.6312732754841806E-2</v>
      </c>
      <c r="O480" s="11">
        <v>8.9533089428786017E-2</v>
      </c>
      <c r="P480" s="11">
        <v>1.3201345640260875E-2</v>
      </c>
      <c r="Q480" s="11">
        <v>2.5038731835984818E-2</v>
      </c>
      <c r="R480" s="11">
        <v>-0.1386738166173167</v>
      </c>
      <c r="S480" s="11">
        <v>-6.4859758940973844E-3</v>
      </c>
      <c r="T480" s="11">
        <v>-1.7716166812493883E-2</v>
      </c>
      <c r="U480" s="11">
        <v>-2.9508462797827262E-2</v>
      </c>
      <c r="V480" s="11">
        <v>-1.2396471996560132E-2</v>
      </c>
      <c r="W480" s="11">
        <v>0.24457386699597405</v>
      </c>
      <c r="X480" s="11">
        <v>1.4592409518143623</v>
      </c>
      <c r="Y480" s="11">
        <v>-8.4228772782193317E-3</v>
      </c>
      <c r="Z480" s="12">
        <v>-4.5472275595969669E-2</v>
      </c>
      <c r="AA480" s="14">
        <f t="array" ref="AA480">IFERROR(1/(1/_xlfn.STDEV.P(IF($B474:$Z474=1,$B480:$Z480))),1)</f>
        <v>3.618157598973009E-2</v>
      </c>
    </row>
    <row r="481" spans="1:27" x14ac:dyDescent="0.2">
      <c r="A481" s="15" t="s">
        <v>31</v>
      </c>
      <c r="B481" s="16">
        <v>11.693</v>
      </c>
      <c r="C481" s="16">
        <v>15.4</v>
      </c>
      <c r="D481" s="16">
        <v>4.3525</v>
      </c>
      <c r="E481" s="16">
        <v>15.205</v>
      </c>
      <c r="F481" s="16">
        <v>8.86</v>
      </c>
      <c r="G481" s="16">
        <v>11.23</v>
      </c>
      <c r="H481" s="16">
        <v>6.5140000000000002</v>
      </c>
      <c r="I481" s="16">
        <v>7.18</v>
      </c>
      <c r="J481" s="16">
        <v>10.753</v>
      </c>
      <c r="K481" s="16">
        <v>5.61</v>
      </c>
      <c r="L481" s="16">
        <v>6.1020000000000003</v>
      </c>
      <c r="M481" s="16">
        <v>10.045</v>
      </c>
      <c r="N481" s="16">
        <v>6.7549999999999999</v>
      </c>
      <c r="O481" s="16">
        <v>27.202500000000001</v>
      </c>
      <c r="P481" s="16">
        <v>14.19</v>
      </c>
      <c r="Q481" s="16">
        <v>8.7825000000000006</v>
      </c>
      <c r="R481" s="16">
        <v>11.395</v>
      </c>
      <c r="S481" s="16">
        <v>2.8069999999999999</v>
      </c>
      <c r="T481" s="16">
        <v>4.1399999999999997</v>
      </c>
      <c r="U481" s="16">
        <v>6.5049999999999999</v>
      </c>
      <c r="V481" s="16">
        <v>8.9740000000000002</v>
      </c>
      <c r="W481" s="16">
        <v>5.2111000000000001</v>
      </c>
      <c r="X481" s="16">
        <v>3.5596000000000001</v>
      </c>
      <c r="Y481" s="16">
        <v>6.8150000000000004</v>
      </c>
      <c r="Z481" s="17">
        <v>9.6225000000000005</v>
      </c>
      <c r="AA481" s="18">
        <f>AVERAGEIF($B474:$Z474,1,$B481:$Z481)</f>
        <v>8.8246499999999983</v>
      </c>
    </row>
    <row r="482" spans="1:27" x14ac:dyDescent="0.2">
      <c r="A482" s="5">
        <v>45328</v>
      </c>
      <c r="B482" s="2">
        <v>1</v>
      </c>
      <c r="C482" s="3">
        <v>1</v>
      </c>
      <c r="D482" s="2">
        <v>1</v>
      </c>
      <c r="E482" s="2">
        <v>1</v>
      </c>
      <c r="F482" s="2">
        <v>1</v>
      </c>
      <c r="G482" s="2">
        <v>1</v>
      </c>
      <c r="H482" s="2">
        <v>1</v>
      </c>
      <c r="I482" s="2">
        <v>1</v>
      </c>
      <c r="J482" s="2">
        <v>1</v>
      </c>
      <c r="K482" s="2">
        <v>1</v>
      </c>
      <c r="L482" s="2">
        <v>1</v>
      </c>
      <c r="M482" s="2">
        <v>1</v>
      </c>
      <c r="N482" s="2">
        <v>1</v>
      </c>
      <c r="O482" s="2">
        <v>0</v>
      </c>
      <c r="P482" s="2">
        <v>1</v>
      </c>
      <c r="Q482" s="2">
        <v>1</v>
      </c>
      <c r="R482" s="2">
        <v>1</v>
      </c>
      <c r="S482" s="2">
        <v>1</v>
      </c>
      <c r="T482" s="2">
        <v>1</v>
      </c>
      <c r="U482" s="2">
        <v>1</v>
      </c>
      <c r="V482" s="2">
        <v>1</v>
      </c>
      <c r="W482" s="2">
        <v>0</v>
      </c>
      <c r="X482" s="2">
        <v>0</v>
      </c>
      <c r="Y482" s="2">
        <v>0</v>
      </c>
      <c r="Z482" s="2">
        <v>0</v>
      </c>
      <c r="AA482" s="1"/>
    </row>
    <row r="483" spans="1:27" x14ac:dyDescent="0.2">
      <c r="A483" s="6" t="s">
        <v>26</v>
      </c>
      <c r="B483" s="7">
        <v>0</v>
      </c>
      <c r="C483" s="7">
        <v>0</v>
      </c>
      <c r="D483" s="7">
        <v>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7">
        <v>0</v>
      </c>
      <c r="O483" s="7">
        <v>0</v>
      </c>
      <c r="P483" s="7">
        <v>1</v>
      </c>
      <c r="Q483" s="7">
        <v>0</v>
      </c>
      <c r="R483" s="7">
        <v>0</v>
      </c>
      <c r="S483" s="7">
        <v>1</v>
      </c>
      <c r="T483" s="7">
        <v>0</v>
      </c>
      <c r="U483" s="7">
        <v>0</v>
      </c>
      <c r="V483" s="7">
        <v>0</v>
      </c>
      <c r="W483" s="7">
        <v>1</v>
      </c>
      <c r="X483" s="7">
        <v>1</v>
      </c>
      <c r="Y483" s="7">
        <v>1</v>
      </c>
      <c r="Z483" s="8">
        <v>0</v>
      </c>
      <c r="AA483" s="9"/>
    </row>
    <row r="484" spans="1:27" x14ac:dyDescent="0.2">
      <c r="A484" s="10" t="s">
        <v>27</v>
      </c>
      <c r="B484" s="11">
        <v>6.290923911929136E-2</v>
      </c>
      <c r="C484" s="11">
        <v>-4.908990998207996E-2</v>
      </c>
      <c r="D484" s="11">
        <v>-6.283477593665121E-2</v>
      </c>
      <c r="E484" s="11">
        <v>8.5669563783084879E-2</v>
      </c>
      <c r="F484" s="11">
        <v>0.10876079923284165</v>
      </c>
      <c r="G484" s="11">
        <v>6.6805580972050471E-2</v>
      </c>
      <c r="H484" s="11">
        <v>-6.3935529688741166E-4</v>
      </c>
      <c r="I484" s="11">
        <v>-7.8151255904465144E-2</v>
      </c>
      <c r="J484" s="11">
        <v>0.24051755914985873</v>
      </c>
      <c r="K484" s="11">
        <v>1.5447947999120526E-2</v>
      </c>
      <c r="L484" s="11">
        <v>5.3688737457171065E-2</v>
      </c>
      <c r="M484" s="11">
        <v>0.15448688529001853</v>
      </c>
      <c r="N484" s="11">
        <v>8.121754094096123E-2</v>
      </c>
      <c r="O484" s="11">
        <v>-8.6228821564980129E-2</v>
      </c>
      <c r="P484" s="11">
        <v>-7.4490934647121643E-2</v>
      </c>
      <c r="Q484" s="11">
        <v>-5.2206528827025034E-2</v>
      </c>
      <c r="R484" s="11">
        <v>-8.0020191108974847E-2</v>
      </c>
      <c r="S484" s="11">
        <v>1.572853502334981E-2</v>
      </c>
      <c r="T484" s="11">
        <v>0.104925897524069</v>
      </c>
      <c r="U484" s="11">
        <v>-1.3339016155790584E-2</v>
      </c>
      <c r="V484" s="11">
        <v>-2.3861526847285153E-2</v>
      </c>
      <c r="W484" s="11">
        <v>-1.7772490534941565E-2</v>
      </c>
      <c r="X484" s="11">
        <v>-5.0519479898440856E-2</v>
      </c>
      <c r="Y484" s="11">
        <v>5.5815352853314515E-3</v>
      </c>
      <c r="Z484" s="12">
        <v>-0.20112080284076417</v>
      </c>
      <c r="AA484" s="13"/>
    </row>
    <row r="485" spans="1:27" x14ac:dyDescent="0.2">
      <c r="A485" s="10" t="str">
        <f>'[1]Dashboard (Model)'!$C$1</f>
        <v>Conditional REER</v>
      </c>
      <c r="B485" s="11">
        <f>B484*IF(OR($A485="REER",SIGN((2*B483-1)*B484)=-1),1*NOT(AND($A485="Conditional REER",B484&gt;0)),0)</f>
        <v>0</v>
      </c>
      <c r="C485" s="11">
        <f t="shared" ref="C485:Z485" si="60">C484*IF(OR($A485="REER",SIGN((2*C483-1)*C484)=-1),1*NOT(AND($A485="Conditional REER",C484&gt;0)),0)</f>
        <v>0</v>
      </c>
      <c r="D485" s="11">
        <f t="shared" si="60"/>
        <v>0</v>
      </c>
      <c r="E485" s="11">
        <f t="shared" si="60"/>
        <v>0</v>
      </c>
      <c r="F485" s="11">
        <f t="shared" si="60"/>
        <v>0</v>
      </c>
      <c r="G485" s="11">
        <f t="shared" si="60"/>
        <v>0</v>
      </c>
      <c r="H485" s="11">
        <f t="shared" si="60"/>
        <v>0</v>
      </c>
      <c r="I485" s="11">
        <f t="shared" si="60"/>
        <v>0</v>
      </c>
      <c r="J485" s="11">
        <f t="shared" si="60"/>
        <v>0</v>
      </c>
      <c r="K485" s="11">
        <f t="shared" si="60"/>
        <v>0</v>
      </c>
      <c r="L485" s="11">
        <f t="shared" si="60"/>
        <v>0</v>
      </c>
      <c r="M485" s="11">
        <f t="shared" si="60"/>
        <v>0</v>
      </c>
      <c r="N485" s="11">
        <f t="shared" si="60"/>
        <v>0</v>
      </c>
      <c r="O485" s="11">
        <f t="shared" si="60"/>
        <v>0</v>
      </c>
      <c r="P485" s="11">
        <f t="shared" si="60"/>
        <v>-7.4490934647121643E-2</v>
      </c>
      <c r="Q485" s="11">
        <f t="shared" si="60"/>
        <v>0</v>
      </c>
      <c r="R485" s="11">
        <f t="shared" si="60"/>
        <v>0</v>
      </c>
      <c r="S485" s="11">
        <f t="shared" si="60"/>
        <v>0</v>
      </c>
      <c r="T485" s="11">
        <f t="shared" si="60"/>
        <v>0</v>
      </c>
      <c r="U485" s="11">
        <f t="shared" si="60"/>
        <v>0</v>
      </c>
      <c r="V485" s="11">
        <f t="shared" si="60"/>
        <v>0</v>
      </c>
      <c r="W485" s="11">
        <f t="shared" si="60"/>
        <v>-1.7772490534941565E-2</v>
      </c>
      <c r="X485" s="11">
        <f t="shared" si="60"/>
        <v>-5.0519479898440856E-2</v>
      </c>
      <c r="Y485" s="11">
        <f t="shared" si="60"/>
        <v>0</v>
      </c>
      <c r="Z485" s="12">
        <f t="shared" si="60"/>
        <v>0</v>
      </c>
      <c r="AA485" s="14">
        <f t="array" ref="AA485">IFERROR(1/(1/_xlfn.STDEV.P(IF($B482:$Z482=1,$B485:$Z485))),1)</f>
        <v>1.6234922816834793E-2</v>
      </c>
    </row>
    <row r="486" spans="1:27" x14ac:dyDescent="0.2">
      <c r="A486" s="10" t="s">
        <v>28</v>
      </c>
      <c r="B486" s="11">
        <v>-3.7800193323667163E-4</v>
      </c>
      <c r="C486" s="11">
        <v>0</v>
      </c>
      <c r="D486" s="11">
        <v>-8.6844355041768018E-4</v>
      </c>
      <c r="E486" s="11">
        <v>4.9472967388583941E-3</v>
      </c>
      <c r="F486" s="11">
        <v>1.4800638836876306E-2</v>
      </c>
      <c r="G486" s="11">
        <v>2.9886600089095904E-2</v>
      </c>
      <c r="H486" s="11">
        <v>-4.0937002501705696E-3</v>
      </c>
      <c r="I486" s="11">
        <v>-1.7443560255216487E-2</v>
      </c>
      <c r="J486" s="11">
        <v>3.9567378470161422E-3</v>
      </c>
      <c r="K486" s="11">
        <v>8.12646312110522E-3</v>
      </c>
      <c r="L486" s="11">
        <v>-3.7102630823876285E-3</v>
      </c>
      <c r="M486" s="11">
        <v>1.0608537693006358E-2</v>
      </c>
      <c r="N486" s="11">
        <v>3.658240519337132E-3</v>
      </c>
      <c r="O486" s="11">
        <v>1.8389392712622885E-2</v>
      </c>
      <c r="P486" s="11">
        <v>1.9739877760806962E-3</v>
      </c>
      <c r="Q486" s="11">
        <v>-2.0184771397371647E-4</v>
      </c>
      <c r="R486" s="11">
        <v>8.5986608136978827E-3</v>
      </c>
      <c r="S486" s="11">
        <v>-8.7805409164429487E-5</v>
      </c>
      <c r="T486" s="11">
        <v>1.2639570854434986E-2</v>
      </c>
      <c r="U486" s="11">
        <v>2.1781253977907596E-2</v>
      </c>
      <c r="V486" s="11">
        <v>1.9594770585859747E-2</v>
      </c>
      <c r="W486" s="11">
        <v>-2.8535292175224141E-2</v>
      </c>
      <c r="X486" s="11">
        <v>-2.3072986147818163E-3</v>
      </c>
      <c r="Y486" s="11">
        <v>8.5241903080309905E-3</v>
      </c>
      <c r="Z486" s="12">
        <v>7.4193546862676265E-3</v>
      </c>
      <c r="AA486" s="14">
        <f t="array" ref="AA486">IFERROR(1/(1/_xlfn.STDEV.P(IF($B482:$Z482=1,$B486:$Z486))),1)</f>
        <v>1.0316691034494079E-2</v>
      </c>
    </row>
    <row r="487" spans="1:27" x14ac:dyDescent="0.2">
      <c r="A487" s="10" t="s">
        <v>29</v>
      </c>
      <c r="B487" s="11">
        <v>3.4516678566937076E-2</v>
      </c>
      <c r="C487" s="11">
        <v>1.8445531541124272E-2</v>
      </c>
      <c r="D487" s="11">
        <v>-2.2432969208948106E-2</v>
      </c>
      <c r="E487" s="11">
        <v>6.5483962256159156E-2</v>
      </c>
      <c r="F487" s="11">
        <v>5.0806892355543809E-3</v>
      </c>
      <c r="G487" s="11">
        <v>2.8833889625416335E-2</v>
      </c>
      <c r="H487" s="11">
        <v>3.9770869769641948E-3</v>
      </c>
      <c r="I487" s="11">
        <v>-2.173801848862178E-2</v>
      </c>
      <c r="J487" s="11">
        <v>5.6582803200887044E-2</v>
      </c>
      <c r="K487" s="11">
        <v>4.388091981655462E-3</v>
      </c>
      <c r="L487" s="11">
        <v>6.1786728343482533E-3</v>
      </c>
      <c r="M487" s="11">
        <v>4.998689953628066E-3</v>
      </c>
      <c r="N487" s="11">
        <v>4.4757603210368035E-3</v>
      </c>
      <c r="O487" s="11">
        <v>0.12937684585008657</v>
      </c>
      <c r="P487" s="11">
        <v>2.9807294686688076E-2</v>
      </c>
      <c r="Q487" s="11">
        <v>-1.9316964210281951E-2</v>
      </c>
      <c r="R487" s="11">
        <v>0.36795033528663357</v>
      </c>
      <c r="S487" s="11">
        <v>1.4950981824086496E-2</v>
      </c>
      <c r="T487" s="11">
        <v>-1.4266573445592345E-2</v>
      </c>
      <c r="U487" s="11">
        <v>-3.7026945120150923E-2</v>
      </c>
      <c r="V487" s="11">
        <v>-1.786568511668496E-2</v>
      </c>
      <c r="W487" s="11">
        <v>0.26036427386074279</v>
      </c>
      <c r="X487" s="11">
        <v>2.1910692083006049</v>
      </c>
      <c r="Y487" s="11">
        <v>-1.4076989405829132E-2</v>
      </c>
      <c r="Z487" s="12">
        <v>-5.2090130677969304E-2</v>
      </c>
      <c r="AA487" s="14">
        <f t="array" ref="AA487">IFERROR(1/(1/_xlfn.STDEV.P(IF($B482:$Z482=1,$B487:$Z487))),1)</f>
        <v>8.2637559030916824E-2</v>
      </c>
    </row>
    <row r="488" spans="1:27" x14ac:dyDescent="0.2">
      <c r="A488" s="10" t="s">
        <v>30</v>
      </c>
      <c r="B488" s="11">
        <v>2.2871600357545541E-2</v>
      </c>
      <c r="C488" s="11">
        <v>1.3797009525982507E-2</v>
      </c>
      <c r="D488" s="11">
        <v>1.4104030922965638E-2</v>
      </c>
      <c r="E488" s="11">
        <v>8.3057920345868119E-3</v>
      </c>
      <c r="F488" s="11">
        <v>-2.8345417800733741E-2</v>
      </c>
      <c r="G488" s="11">
        <v>8.5105223297905486E-3</v>
      </c>
      <c r="H488" s="11">
        <v>1.2326957457577947E-2</v>
      </c>
      <c r="I488" s="11">
        <v>-3.4896047438064404E-3</v>
      </c>
      <c r="J488" s="11">
        <v>4.4680526766541107E-2</v>
      </c>
      <c r="K488" s="11">
        <v>8.2437900581247003E-3</v>
      </c>
      <c r="L488" s="11">
        <v>1.227603182221837E-2</v>
      </c>
      <c r="M488" s="11">
        <v>-2.1899332298598306E-2</v>
      </c>
      <c r="N488" s="11">
        <v>-2.6249259408486103E-2</v>
      </c>
      <c r="O488" s="11">
        <v>8.8736328519892549E-2</v>
      </c>
      <c r="P488" s="11">
        <v>1.3395297927695005E-2</v>
      </c>
      <c r="Q488" s="11">
        <v>2.5882079489194076E-2</v>
      </c>
      <c r="R488" s="11">
        <v>-0.14467144867629556</v>
      </c>
      <c r="S488" s="11">
        <v>-7.1713797498706988E-3</v>
      </c>
      <c r="T488" s="11">
        <v>-1.7437465526663143E-2</v>
      </c>
      <c r="U488" s="11">
        <v>-2.2202142697668403E-2</v>
      </c>
      <c r="V488" s="11">
        <v>-1.2359634896674798E-2</v>
      </c>
      <c r="W488" s="11">
        <v>0.24445265813837769</v>
      </c>
      <c r="X488" s="11">
        <v>1.4952591811533251</v>
      </c>
      <c r="Y488" s="11">
        <v>-8.4777660182449033E-3</v>
      </c>
      <c r="Z488" s="12">
        <v>-4.5532523309111506E-2</v>
      </c>
      <c r="AA488" s="14">
        <f t="array" ref="AA488">IFERROR(1/(1/_xlfn.STDEV.P(IF($B482:$Z482=1,$B488:$Z488))),1)</f>
        <v>3.7209550090953981E-2</v>
      </c>
    </row>
    <row r="489" spans="1:27" x14ac:dyDescent="0.2">
      <c r="A489" s="15" t="s">
        <v>31</v>
      </c>
      <c r="B489" s="16">
        <v>11.29</v>
      </c>
      <c r="C489" s="16">
        <v>15.37</v>
      </c>
      <c r="D489" s="16">
        <v>4.3049999999999997</v>
      </c>
      <c r="E489" s="16">
        <v>15.21</v>
      </c>
      <c r="F489" s="16">
        <v>8.81</v>
      </c>
      <c r="G489" s="16">
        <v>11.1225</v>
      </c>
      <c r="H489" s="16">
        <v>6.5049999999999999</v>
      </c>
      <c r="I489" s="16">
        <v>7.125</v>
      </c>
      <c r="J489" s="16">
        <v>10.385</v>
      </c>
      <c r="K489" s="16">
        <v>6.0975000000000001</v>
      </c>
      <c r="L489" s="16">
        <v>6.0750000000000002</v>
      </c>
      <c r="M489" s="16">
        <v>9.9149999999999991</v>
      </c>
      <c r="N489" s="16">
        <v>6.52</v>
      </c>
      <c r="O489" s="16">
        <v>27.0425</v>
      </c>
      <c r="P489" s="16">
        <v>14</v>
      </c>
      <c r="Q489" s="16">
        <v>8.75</v>
      </c>
      <c r="R489" s="16">
        <v>11.45</v>
      </c>
      <c r="S489" s="16">
        <v>2.8</v>
      </c>
      <c r="T489" s="16">
        <v>4.07</v>
      </c>
      <c r="U489" s="16">
        <v>6.43</v>
      </c>
      <c r="V489" s="16">
        <v>8.9250000000000007</v>
      </c>
      <c r="W489" s="16">
        <v>5.1741000000000001</v>
      </c>
      <c r="X489" s="16">
        <v>3.4775</v>
      </c>
      <c r="Y489" s="16">
        <v>6.6749999999999998</v>
      </c>
      <c r="Z489" s="17">
        <v>9.5875000000000004</v>
      </c>
      <c r="AA489" s="18">
        <f>AVERAGEIF($B482:$Z482,1,$B489:$Z489)</f>
        <v>8.7577500000000015</v>
      </c>
    </row>
    <row r="490" spans="1:27" x14ac:dyDescent="0.2">
      <c r="A490" s="5">
        <v>45329</v>
      </c>
      <c r="B490" s="2">
        <v>1</v>
      </c>
      <c r="C490" s="3">
        <v>1</v>
      </c>
      <c r="D490" s="2">
        <v>1</v>
      </c>
      <c r="E490" s="2">
        <v>1</v>
      </c>
      <c r="F490" s="2">
        <v>1</v>
      </c>
      <c r="G490" s="2">
        <v>1</v>
      </c>
      <c r="H490" s="2">
        <v>1</v>
      </c>
      <c r="I490" s="2">
        <v>1</v>
      </c>
      <c r="J490" s="2">
        <v>1</v>
      </c>
      <c r="K490" s="2">
        <v>1</v>
      </c>
      <c r="L490" s="2">
        <v>1</v>
      </c>
      <c r="M490" s="2">
        <v>1</v>
      </c>
      <c r="N490" s="2">
        <v>1</v>
      </c>
      <c r="O490" s="2">
        <v>0</v>
      </c>
      <c r="P490" s="2">
        <v>1</v>
      </c>
      <c r="Q490" s="2">
        <v>1</v>
      </c>
      <c r="R490" s="2">
        <v>1</v>
      </c>
      <c r="S490" s="2">
        <v>1</v>
      </c>
      <c r="T490" s="2">
        <v>1</v>
      </c>
      <c r="U490" s="2">
        <v>1</v>
      </c>
      <c r="V490" s="2">
        <v>1</v>
      </c>
      <c r="W490" s="2">
        <v>0</v>
      </c>
      <c r="X490" s="2">
        <v>0</v>
      </c>
      <c r="Y490" s="2">
        <v>0</v>
      </c>
      <c r="Z490" s="2">
        <v>0</v>
      </c>
      <c r="AA490" s="1"/>
    </row>
    <row r="491" spans="1:27" x14ac:dyDescent="0.2">
      <c r="A491" s="6" t="s">
        <v>26</v>
      </c>
      <c r="B491" s="7">
        <v>0</v>
      </c>
      <c r="C491" s="7">
        <v>0</v>
      </c>
      <c r="D491" s="7">
        <v>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1</v>
      </c>
      <c r="K491" s="7">
        <v>0</v>
      </c>
      <c r="L491" s="7">
        <v>0</v>
      </c>
      <c r="M491" s="7">
        <v>0</v>
      </c>
      <c r="N491" s="7">
        <v>0</v>
      </c>
      <c r="O491" s="7">
        <v>0</v>
      </c>
      <c r="P491" s="7">
        <v>1</v>
      </c>
      <c r="Q491" s="7">
        <v>0</v>
      </c>
      <c r="R491" s="7">
        <v>0</v>
      </c>
      <c r="S491" s="7">
        <v>1</v>
      </c>
      <c r="T491" s="7">
        <v>0</v>
      </c>
      <c r="U491" s="7">
        <v>0</v>
      </c>
      <c r="V491" s="7">
        <v>1</v>
      </c>
      <c r="W491" s="7">
        <v>1</v>
      </c>
      <c r="X491" s="7">
        <v>1</v>
      </c>
      <c r="Y491" s="7">
        <v>1</v>
      </c>
      <c r="Z491" s="8">
        <v>0</v>
      </c>
      <c r="AA491" s="9"/>
    </row>
    <row r="492" spans="1:27" x14ac:dyDescent="0.2">
      <c r="A492" s="10" t="s">
        <v>27</v>
      </c>
      <c r="B492" s="11">
        <v>6.2059478291096593E-2</v>
      </c>
      <c r="C492" s="11">
        <v>-5.0305045318248087E-2</v>
      </c>
      <c r="D492" s="11">
        <v>-6.2286029337915716E-2</v>
      </c>
      <c r="E492" s="11">
        <v>8.3642636908705992E-2</v>
      </c>
      <c r="F492" s="11">
        <v>0.10452799735059459</v>
      </c>
      <c r="G492" s="11">
        <v>6.2457215978007907E-2</v>
      </c>
      <c r="H492" s="11">
        <v>5.2377062464508128E-3</v>
      </c>
      <c r="I492" s="11">
        <v>-7.7640679256889333E-2</v>
      </c>
      <c r="J492" s="11">
        <v>0.24216720622419463</v>
      </c>
      <c r="K492" s="11">
        <v>1.1707243538138012E-2</v>
      </c>
      <c r="L492" s="11">
        <v>5.2120866336572647E-2</v>
      </c>
      <c r="M492" s="11">
        <v>0.1569676869962815</v>
      </c>
      <c r="N492" s="11">
        <v>8.1600203361486878E-2</v>
      </c>
      <c r="O492" s="11">
        <v>-9.3569756766115009E-2</v>
      </c>
      <c r="P492" s="11">
        <v>-7.931786310681177E-2</v>
      </c>
      <c r="Q492" s="11">
        <v>-5.2042736300406234E-2</v>
      </c>
      <c r="R492" s="11">
        <v>-8.0681225310752058E-2</v>
      </c>
      <c r="S492" s="11">
        <v>1.6446929663143539E-2</v>
      </c>
      <c r="T492" s="11">
        <v>0.10610936584349906</v>
      </c>
      <c r="U492" s="11">
        <v>-1.4450994431781661E-2</v>
      </c>
      <c r="V492" s="11">
        <v>-2.4225184469910177E-2</v>
      </c>
      <c r="W492" s="11">
        <v>-1.777249089465649E-2</v>
      </c>
      <c r="X492" s="11">
        <v>-5.0519480407964945E-2</v>
      </c>
      <c r="Y492" s="11">
        <v>6.9444338571660325E-3</v>
      </c>
      <c r="Z492" s="12">
        <v>-0.20164370996665049</v>
      </c>
      <c r="AA492" s="13"/>
    </row>
    <row r="493" spans="1:27" x14ac:dyDescent="0.2">
      <c r="A493" s="10" t="str">
        <f>'[1]Dashboard (Model)'!$C$1</f>
        <v>Conditional REER</v>
      </c>
      <c r="B493" s="11">
        <f>B492*IF(OR($A493="REER",SIGN((2*B491-1)*B492)=-1),1*NOT(AND($A493="Conditional REER",B492&gt;0)),0)</f>
        <v>0</v>
      </c>
      <c r="C493" s="11">
        <f t="shared" ref="C493:Z493" si="61">C492*IF(OR($A493="REER",SIGN((2*C491-1)*C492)=-1),1*NOT(AND($A493="Conditional REER",C492&gt;0)),0)</f>
        <v>0</v>
      </c>
      <c r="D493" s="11">
        <f t="shared" si="61"/>
        <v>0</v>
      </c>
      <c r="E493" s="11">
        <f t="shared" si="61"/>
        <v>0</v>
      </c>
      <c r="F493" s="11">
        <f t="shared" si="61"/>
        <v>0</v>
      </c>
      <c r="G493" s="11">
        <f t="shared" si="61"/>
        <v>0</v>
      </c>
      <c r="H493" s="11">
        <f t="shared" si="61"/>
        <v>0</v>
      </c>
      <c r="I493" s="11">
        <f t="shared" si="61"/>
        <v>0</v>
      </c>
      <c r="J493" s="11">
        <f t="shared" si="61"/>
        <v>0</v>
      </c>
      <c r="K493" s="11">
        <f t="shared" si="61"/>
        <v>0</v>
      </c>
      <c r="L493" s="11">
        <f t="shared" si="61"/>
        <v>0</v>
      </c>
      <c r="M493" s="11">
        <f t="shared" si="61"/>
        <v>0</v>
      </c>
      <c r="N493" s="11">
        <f t="shared" si="61"/>
        <v>0</v>
      </c>
      <c r="O493" s="11">
        <f t="shared" si="61"/>
        <v>0</v>
      </c>
      <c r="P493" s="11">
        <f t="shared" si="61"/>
        <v>-7.931786310681177E-2</v>
      </c>
      <c r="Q493" s="11">
        <f t="shared" si="61"/>
        <v>0</v>
      </c>
      <c r="R493" s="11">
        <f t="shared" si="61"/>
        <v>0</v>
      </c>
      <c r="S493" s="11">
        <f t="shared" si="61"/>
        <v>0</v>
      </c>
      <c r="T493" s="11">
        <f t="shared" si="61"/>
        <v>0</v>
      </c>
      <c r="U493" s="11">
        <f t="shared" si="61"/>
        <v>0</v>
      </c>
      <c r="V493" s="11">
        <f t="shared" si="61"/>
        <v>-2.4225184469910177E-2</v>
      </c>
      <c r="W493" s="11">
        <f t="shared" si="61"/>
        <v>-1.777249089465649E-2</v>
      </c>
      <c r="X493" s="11">
        <f t="shared" si="61"/>
        <v>-5.0519480407964945E-2</v>
      </c>
      <c r="Y493" s="11">
        <f t="shared" si="61"/>
        <v>0</v>
      </c>
      <c r="Z493" s="12">
        <f t="shared" si="61"/>
        <v>0</v>
      </c>
      <c r="AA493" s="14">
        <f t="array" ref="AA493">IFERROR(1/(1/_xlfn.STDEV.P(IF($B490:$Z490=1,$B493:$Z493))),1)</f>
        <v>1.7807477130910972E-2</v>
      </c>
    </row>
    <row r="494" spans="1:27" x14ac:dyDescent="0.2">
      <c r="A494" s="10" t="s">
        <v>28</v>
      </c>
      <c r="B494" s="11">
        <v>-3.7800193323667163E-4</v>
      </c>
      <c r="C494" s="11">
        <v>1.3287932895938888E-3</v>
      </c>
      <c r="D494" s="11">
        <v>-8.6844355041768018E-4</v>
      </c>
      <c r="E494" s="11">
        <v>4.9472967388583941E-3</v>
      </c>
      <c r="F494" s="11">
        <v>1.4800638836876306E-2</v>
      </c>
      <c r="G494" s="11">
        <v>2.9886600089095904E-2</v>
      </c>
      <c r="H494" s="11">
        <v>-4.0937002501705696E-3</v>
      </c>
      <c r="I494" s="11">
        <v>-1.7443560255216487E-2</v>
      </c>
      <c r="J494" s="11">
        <v>3.9567378470161422E-3</v>
      </c>
      <c r="K494" s="11">
        <v>8.12646312110522E-3</v>
      </c>
      <c r="L494" s="11">
        <v>-3.7102630823876285E-3</v>
      </c>
      <c r="M494" s="11">
        <v>1.0608537693006358E-2</v>
      </c>
      <c r="N494" s="11">
        <v>3.658240519337132E-3</v>
      </c>
      <c r="O494" s="11">
        <v>1.8389392712622885E-2</v>
      </c>
      <c r="P494" s="11">
        <v>1.9739877760806962E-3</v>
      </c>
      <c r="Q494" s="11">
        <v>-2.0184771397371647E-4</v>
      </c>
      <c r="R494" s="11">
        <v>8.5986608136978827E-3</v>
      </c>
      <c r="S494" s="11">
        <v>-8.7805409164429487E-5</v>
      </c>
      <c r="T494" s="11">
        <v>1.2639570854434986E-2</v>
      </c>
      <c r="U494" s="11">
        <v>1.8103899410208898E-2</v>
      </c>
      <c r="V494" s="11">
        <v>1.9594770585859747E-2</v>
      </c>
      <c r="W494" s="11">
        <v>-2.8535292175224141E-2</v>
      </c>
      <c r="X494" s="11">
        <v>-2.3072986147818163E-3</v>
      </c>
      <c r="Y494" s="11">
        <v>8.5241903080309905E-3</v>
      </c>
      <c r="Z494" s="12">
        <v>7.4193546862676265E-3</v>
      </c>
      <c r="AA494" s="14">
        <f t="array" ref="AA494">IFERROR(1/(1/_xlfn.STDEV.P(IF($B490:$Z490=1,$B494:$Z494))),1)</f>
        <v>1.0025528434088245E-2</v>
      </c>
    </row>
    <row r="495" spans="1:27" x14ac:dyDescent="0.2">
      <c r="A495" s="10" t="s">
        <v>29</v>
      </c>
      <c r="B495" s="11">
        <v>3.4461504650406427E-2</v>
      </c>
      <c r="C495" s="11">
        <v>1.6972421097751322E-2</v>
      </c>
      <c r="D495" s="11">
        <v>-2.2859049414116983E-2</v>
      </c>
      <c r="E495" s="11">
        <v>6.5308316222439267E-2</v>
      </c>
      <c r="F495" s="11">
        <v>5.4210410936355036E-3</v>
      </c>
      <c r="G495" s="11">
        <v>2.9820447727985529E-2</v>
      </c>
      <c r="H495" s="11">
        <v>3.8943066811787386E-3</v>
      </c>
      <c r="I495" s="11">
        <v>-9.9846018775597845E-3</v>
      </c>
      <c r="J495" s="11">
        <v>5.6336939812088316E-2</v>
      </c>
      <c r="K495" s="11">
        <v>4.3726147092946199E-3</v>
      </c>
      <c r="L495" s="11">
        <v>3.7338671152826737E-3</v>
      </c>
      <c r="M495" s="11">
        <v>5.0221274562294305E-3</v>
      </c>
      <c r="N495" s="11">
        <v>4.4014922357555886E-3</v>
      </c>
      <c r="O495" s="11">
        <v>0.12578424881735817</v>
      </c>
      <c r="P495" s="11">
        <v>3.0116445179904305E-2</v>
      </c>
      <c r="Q495" s="11">
        <v>-1.9386523921218979E-2</v>
      </c>
      <c r="R495" s="11">
        <v>0.36354833210145121</v>
      </c>
      <c r="S495" s="11">
        <v>1.4937732281894878E-2</v>
      </c>
      <c r="T495" s="11">
        <v>-1.4437547791601668E-2</v>
      </c>
      <c r="U495" s="11">
        <v>-3.5978447868795782E-2</v>
      </c>
      <c r="V495" s="11">
        <v>-1.9101674893676424E-2</v>
      </c>
      <c r="W495" s="11">
        <v>0.25720188070079253</v>
      </c>
      <c r="X495" s="11">
        <v>2.3585818291194069</v>
      </c>
      <c r="Y495" s="11">
        <v>-1.402329901597754E-2</v>
      </c>
      <c r="Z495" s="12">
        <v>-5.2152854198442511E-2</v>
      </c>
      <c r="AA495" s="14">
        <f t="array" ref="AA495">IFERROR(1/(1/_xlfn.STDEV.P(IF($B490:$Z490=1,$B495:$Z495))),1)</f>
        <v>8.1469548471631667E-2</v>
      </c>
    </row>
    <row r="496" spans="1:27" x14ac:dyDescent="0.2">
      <c r="A496" s="10" t="s">
        <v>30</v>
      </c>
      <c r="B496" s="11">
        <v>2.2812197191438344E-2</v>
      </c>
      <c r="C496" s="11">
        <v>1.2301571992919813E-2</v>
      </c>
      <c r="D496" s="11">
        <v>1.3651590890010334E-2</v>
      </c>
      <c r="E496" s="11">
        <v>8.1351228667458919E-3</v>
      </c>
      <c r="F496" s="11">
        <v>-2.8005337028811805E-2</v>
      </c>
      <c r="G496" s="11">
        <v>9.4938682560250509E-3</v>
      </c>
      <c r="H496" s="11">
        <v>1.2239882367951038E-2</v>
      </c>
      <c r="I496" s="11">
        <v>8.7056236971920775E-3</v>
      </c>
      <c r="J496" s="11">
        <v>4.4425584898511783E-2</v>
      </c>
      <c r="K496" s="11">
        <v>8.2265755357646686E-3</v>
      </c>
      <c r="L496" s="11">
        <v>9.7694511578787502E-3</v>
      </c>
      <c r="M496" s="11">
        <v>-2.1872390251946205E-2</v>
      </c>
      <c r="N496" s="11">
        <v>-2.6318186066387916E-2</v>
      </c>
      <c r="O496" s="11">
        <v>8.5199293068355608E-2</v>
      </c>
      <c r="P496" s="11">
        <v>1.3702803267786612E-2</v>
      </c>
      <c r="Q496" s="11">
        <v>2.5803629746626866E-2</v>
      </c>
      <c r="R496" s="11">
        <v>-0.147458938893824</v>
      </c>
      <c r="S496" s="11">
        <v>-7.183369759380609E-3</v>
      </c>
      <c r="T496" s="11">
        <v>-1.7608147981461819E-2</v>
      </c>
      <c r="U496" s="11">
        <v>-2.1113632205091326E-2</v>
      </c>
      <c r="V496" s="11">
        <v>-1.3623717904631905E-2</v>
      </c>
      <c r="W496" s="11">
        <v>0.2412426257257827</v>
      </c>
      <c r="X496" s="11">
        <v>1.6269496775965946</v>
      </c>
      <c r="Y496" s="11">
        <v>-8.4213318424408712E-3</v>
      </c>
      <c r="Z496" s="12">
        <v>-4.5589208942966919E-2</v>
      </c>
      <c r="AA496" s="14">
        <f t="array" ref="AA496">IFERROR(1/(1/_xlfn.STDEV.P(IF($B490:$Z490=1,$B496:$Z496))),1)</f>
        <v>3.773716236757093E-2</v>
      </c>
    </row>
    <row r="497" spans="1:27" x14ac:dyDescent="0.2">
      <c r="A497" s="15" t="s">
        <v>31</v>
      </c>
      <c r="B497" s="16">
        <v>11.22</v>
      </c>
      <c r="C497" s="16">
        <v>15.59</v>
      </c>
      <c r="D497" s="16">
        <v>4.2549999999999999</v>
      </c>
      <c r="E497" s="16">
        <v>14.887499999999999</v>
      </c>
      <c r="F497" s="16">
        <v>8.7750000000000004</v>
      </c>
      <c r="G497" s="16">
        <v>11.032500000000001</v>
      </c>
      <c r="H497" s="16">
        <v>6.5</v>
      </c>
      <c r="I497" s="16">
        <v>7.12</v>
      </c>
      <c r="J497" s="16">
        <v>10.292</v>
      </c>
      <c r="K497" s="16">
        <v>6.0975000000000001</v>
      </c>
      <c r="L497" s="16">
        <v>6.05</v>
      </c>
      <c r="M497" s="16">
        <v>9.7650000000000006</v>
      </c>
      <c r="N497" s="16">
        <v>6.5650000000000004</v>
      </c>
      <c r="O497" s="16">
        <v>27.072500000000002</v>
      </c>
      <c r="P497" s="16">
        <v>13.91</v>
      </c>
      <c r="Q497" s="16">
        <v>8.6974999999999998</v>
      </c>
      <c r="R497" s="16">
        <v>11.26</v>
      </c>
      <c r="S497" s="16">
        <v>2.7749999999999999</v>
      </c>
      <c r="T497" s="16">
        <v>4.03</v>
      </c>
      <c r="U497" s="16">
        <v>6.3550000000000004</v>
      </c>
      <c r="V497" s="16">
        <v>8.875</v>
      </c>
      <c r="W497" s="16">
        <v>5.1733000000000002</v>
      </c>
      <c r="X497" s="16">
        <v>3.4834000000000001</v>
      </c>
      <c r="Y497" s="16">
        <v>6.5274999999999999</v>
      </c>
      <c r="Z497" s="17">
        <v>9.5274999999999999</v>
      </c>
      <c r="AA497" s="18">
        <f>AVERAGEIF($B490:$Z490,1,$B497:$Z497)</f>
        <v>8.7026000000000003</v>
      </c>
    </row>
    <row r="498" spans="1:27" x14ac:dyDescent="0.2">
      <c r="A498" s="5">
        <v>45330</v>
      </c>
      <c r="B498" s="2">
        <v>1</v>
      </c>
      <c r="C498" s="3">
        <v>1</v>
      </c>
      <c r="D498" s="2">
        <v>1</v>
      </c>
      <c r="E498" s="2">
        <v>1</v>
      </c>
      <c r="F498" s="2">
        <v>1</v>
      </c>
      <c r="G498" s="2">
        <v>1</v>
      </c>
      <c r="H498" s="2">
        <v>1</v>
      </c>
      <c r="I498" s="2">
        <v>1</v>
      </c>
      <c r="J498" s="2">
        <v>1</v>
      </c>
      <c r="K498" s="2">
        <v>1</v>
      </c>
      <c r="L498" s="2">
        <v>1</v>
      </c>
      <c r="M498" s="2">
        <v>1</v>
      </c>
      <c r="N498" s="2">
        <v>1</v>
      </c>
      <c r="O498" s="2">
        <v>0</v>
      </c>
      <c r="P498" s="2">
        <v>1</v>
      </c>
      <c r="Q498" s="2">
        <v>1</v>
      </c>
      <c r="R498" s="2">
        <v>1</v>
      </c>
      <c r="S498" s="2">
        <v>1</v>
      </c>
      <c r="T498" s="2">
        <v>1</v>
      </c>
      <c r="U498" s="2">
        <v>1</v>
      </c>
      <c r="V498" s="2">
        <v>1</v>
      </c>
      <c r="W498" s="2">
        <v>0</v>
      </c>
      <c r="X498" s="2">
        <v>0</v>
      </c>
      <c r="Y498" s="2">
        <v>0</v>
      </c>
      <c r="Z498" s="2">
        <v>0</v>
      </c>
      <c r="AA498" s="1"/>
    </row>
    <row r="499" spans="1:27" x14ac:dyDescent="0.2">
      <c r="A499" s="6" t="s">
        <v>26</v>
      </c>
      <c r="B499" s="7">
        <v>0</v>
      </c>
      <c r="C499" s="7">
        <v>0</v>
      </c>
      <c r="D499" s="7">
        <v>0</v>
      </c>
      <c r="E499" s="7">
        <v>0</v>
      </c>
      <c r="F499" s="7">
        <v>0</v>
      </c>
      <c r="G499" s="7">
        <v>0</v>
      </c>
      <c r="H499" s="7">
        <v>1</v>
      </c>
      <c r="I499" s="7">
        <v>0</v>
      </c>
      <c r="J499" s="7">
        <v>1</v>
      </c>
      <c r="K499" s="7">
        <v>0</v>
      </c>
      <c r="L499" s="7">
        <v>1</v>
      </c>
      <c r="M499" s="7">
        <v>0</v>
      </c>
      <c r="N499" s="7">
        <v>0</v>
      </c>
      <c r="O499" s="7">
        <v>0</v>
      </c>
      <c r="P499" s="7">
        <v>0</v>
      </c>
      <c r="Q499" s="7">
        <v>0</v>
      </c>
      <c r="R499" s="7">
        <v>0</v>
      </c>
      <c r="S499" s="7">
        <v>1</v>
      </c>
      <c r="T499" s="7">
        <v>0</v>
      </c>
      <c r="U499" s="7">
        <v>0</v>
      </c>
      <c r="V499" s="7">
        <v>1</v>
      </c>
      <c r="W499" s="7">
        <v>1</v>
      </c>
      <c r="X499" s="7">
        <v>1</v>
      </c>
      <c r="Y499" s="7">
        <v>1</v>
      </c>
      <c r="Z499" s="8">
        <v>0</v>
      </c>
      <c r="AA499" s="9"/>
    </row>
    <row r="500" spans="1:27" x14ac:dyDescent="0.2">
      <c r="A500" s="10" t="s">
        <v>27</v>
      </c>
      <c r="B500" s="11">
        <v>5.8160346139991104E-2</v>
      </c>
      <c r="C500" s="11">
        <v>-5.484217520878476E-2</v>
      </c>
      <c r="D500" s="11">
        <v>-6.3163357865392067E-2</v>
      </c>
      <c r="E500" s="11">
        <v>8.5789884570084407E-2</v>
      </c>
      <c r="F500" s="11">
        <v>0.10418915468727996</v>
      </c>
      <c r="G500" s="11">
        <v>6.4424983583014628E-2</v>
      </c>
      <c r="H500" s="11">
        <v>1.14021445144874E-2</v>
      </c>
      <c r="I500" s="11">
        <v>-7.8326127354186093E-2</v>
      </c>
      <c r="J500" s="11">
        <v>0.23851520729230669</v>
      </c>
      <c r="K500" s="11">
        <v>2.0977011341025698E-2</v>
      </c>
      <c r="L500" s="11">
        <v>5.7698911242324291E-2</v>
      </c>
      <c r="M500" s="11">
        <v>0.15735169165958696</v>
      </c>
      <c r="N500" s="11">
        <v>8.0915927344730409E-2</v>
      </c>
      <c r="O500" s="11">
        <v>-9.0352955866229823E-2</v>
      </c>
      <c r="P500" s="11">
        <v>-8.0469487022536978E-2</v>
      </c>
      <c r="Q500" s="11">
        <v>-5.8916320207952677E-2</v>
      </c>
      <c r="R500" s="11">
        <v>-9.7652393225777345E-2</v>
      </c>
      <c r="S500" s="11">
        <v>1.7306850187441825E-2</v>
      </c>
      <c r="T500" s="11">
        <v>0.10503059218817912</v>
      </c>
      <c r="U500" s="11">
        <v>-7.77834748925188E-3</v>
      </c>
      <c r="V500" s="11">
        <v>-2.4250440567901155E-2</v>
      </c>
      <c r="W500" s="11">
        <v>-1.8624212721898181E-2</v>
      </c>
      <c r="X500" s="11">
        <v>-5.1147565132769524E-2</v>
      </c>
      <c r="Y500" s="11">
        <v>6.6366077856114813E-3</v>
      </c>
      <c r="Z500" s="12">
        <v>-0.20683389834375487</v>
      </c>
      <c r="AA500" s="13"/>
    </row>
    <row r="501" spans="1:27" x14ac:dyDescent="0.2">
      <c r="A501" s="10" t="str">
        <f>'[1]Dashboard (Model)'!$C$1</f>
        <v>Conditional REER</v>
      </c>
      <c r="B501" s="11">
        <f>B500*IF(OR($A501="REER",SIGN((2*B499-1)*B500)=-1),1*NOT(AND($A501="Conditional REER",B500&gt;0)),0)</f>
        <v>0</v>
      </c>
      <c r="C501" s="11">
        <f t="shared" ref="C501:Z501" si="62">C500*IF(OR($A501="REER",SIGN((2*C499-1)*C500)=-1),1*NOT(AND($A501="Conditional REER",C500&gt;0)),0)</f>
        <v>0</v>
      </c>
      <c r="D501" s="11">
        <f t="shared" si="62"/>
        <v>0</v>
      </c>
      <c r="E501" s="11">
        <f t="shared" si="62"/>
        <v>0</v>
      </c>
      <c r="F501" s="11">
        <f t="shared" si="62"/>
        <v>0</v>
      </c>
      <c r="G501" s="11">
        <f t="shared" si="62"/>
        <v>0</v>
      </c>
      <c r="H501" s="11">
        <f t="shared" si="62"/>
        <v>0</v>
      </c>
      <c r="I501" s="11">
        <f t="shared" si="62"/>
        <v>0</v>
      </c>
      <c r="J501" s="11">
        <f t="shared" si="62"/>
        <v>0</v>
      </c>
      <c r="K501" s="11">
        <f t="shared" si="62"/>
        <v>0</v>
      </c>
      <c r="L501" s="11">
        <f t="shared" si="62"/>
        <v>0</v>
      </c>
      <c r="M501" s="11">
        <f t="shared" si="62"/>
        <v>0</v>
      </c>
      <c r="N501" s="11">
        <f t="shared" si="62"/>
        <v>0</v>
      </c>
      <c r="O501" s="11">
        <f t="shared" si="62"/>
        <v>0</v>
      </c>
      <c r="P501" s="11">
        <f t="shared" si="62"/>
        <v>0</v>
      </c>
      <c r="Q501" s="11">
        <f t="shared" si="62"/>
        <v>0</v>
      </c>
      <c r="R501" s="11">
        <f t="shared" si="62"/>
        <v>0</v>
      </c>
      <c r="S501" s="11">
        <f t="shared" si="62"/>
        <v>0</v>
      </c>
      <c r="T501" s="11">
        <f t="shared" si="62"/>
        <v>0</v>
      </c>
      <c r="U501" s="11">
        <f t="shared" si="62"/>
        <v>0</v>
      </c>
      <c r="V501" s="11">
        <f t="shared" si="62"/>
        <v>-2.4250440567901155E-2</v>
      </c>
      <c r="W501" s="11">
        <f t="shared" si="62"/>
        <v>-1.8624212721898181E-2</v>
      </c>
      <c r="X501" s="11">
        <f t="shared" si="62"/>
        <v>-5.1147565132769524E-2</v>
      </c>
      <c r="Y501" s="11">
        <f t="shared" si="62"/>
        <v>0</v>
      </c>
      <c r="Z501" s="12">
        <f t="shared" si="62"/>
        <v>0</v>
      </c>
      <c r="AA501" s="14">
        <f t="array" ref="AA501">IFERROR(1/(1/_xlfn.STDEV.P(IF($B498:$Z498=1,$B501:$Z501))),1)</f>
        <v>5.285260988591012E-3</v>
      </c>
    </row>
    <row r="502" spans="1:27" x14ac:dyDescent="0.2">
      <c r="A502" s="10" t="s">
        <v>28</v>
      </c>
      <c r="B502" s="11">
        <v>-3.7800193323667163E-4</v>
      </c>
      <c r="C502" s="11">
        <v>1.3287932895938888E-3</v>
      </c>
      <c r="D502" s="11">
        <v>-8.6844355041768018E-4</v>
      </c>
      <c r="E502" s="11">
        <v>4.9472967388583941E-3</v>
      </c>
      <c r="F502" s="11">
        <v>1.4800638836876306E-2</v>
      </c>
      <c r="G502" s="11">
        <v>2.9886600089095904E-2</v>
      </c>
      <c r="H502" s="11">
        <v>-4.0937002501705696E-3</v>
      </c>
      <c r="I502" s="11">
        <v>-1.7443560255216487E-2</v>
      </c>
      <c r="J502" s="11">
        <v>3.9567378470161422E-3</v>
      </c>
      <c r="K502" s="11">
        <v>8.12646312110522E-3</v>
      </c>
      <c r="L502" s="11">
        <v>-3.7102630823876285E-3</v>
      </c>
      <c r="M502" s="11">
        <v>1.0608537693006358E-2</v>
      </c>
      <c r="N502" s="11">
        <v>3.658240519337132E-3</v>
      </c>
      <c r="O502" s="11">
        <v>1.8389392712622885E-2</v>
      </c>
      <c r="P502" s="11">
        <v>1.9739877760806962E-3</v>
      </c>
      <c r="Q502" s="11">
        <v>-2.0184771397371647E-4</v>
      </c>
      <c r="R502" s="11">
        <v>8.5986608136978827E-3</v>
      </c>
      <c r="S502" s="11">
        <v>-8.7805409164429487E-5</v>
      </c>
      <c r="T502" s="11">
        <v>1.2639570854434986E-2</v>
      </c>
      <c r="U502" s="11">
        <v>1.8103899410208898E-2</v>
      </c>
      <c r="V502" s="11">
        <v>1.9594770585859747E-2</v>
      </c>
      <c r="W502" s="11">
        <v>-2.8535292175224141E-2</v>
      </c>
      <c r="X502" s="11">
        <v>-2.3072986147818163E-3</v>
      </c>
      <c r="Y502" s="11">
        <v>8.5241903080309905E-3</v>
      </c>
      <c r="Z502" s="12">
        <v>7.4193546862676265E-3</v>
      </c>
      <c r="AA502" s="14">
        <f t="array" ref="AA502">IFERROR(1/(1/_xlfn.STDEV.P(IF($B498:$Z498=1,$B502:$Z502))),1)</f>
        <v>1.0025528434088245E-2</v>
      </c>
    </row>
    <row r="503" spans="1:27" x14ac:dyDescent="0.2">
      <c r="A503" s="10" t="s">
        <v>29</v>
      </c>
      <c r="B503" s="11">
        <v>3.4778679584690497E-2</v>
      </c>
      <c r="C503" s="11">
        <v>1.7772895798783939E-2</v>
      </c>
      <c r="D503" s="11">
        <v>-2.2492570892346131E-2</v>
      </c>
      <c r="E503" s="11">
        <v>6.2762119466681643E-2</v>
      </c>
      <c r="F503" s="11">
        <v>5.0948457414814463E-3</v>
      </c>
      <c r="G503" s="11">
        <v>2.8812692622103508E-2</v>
      </c>
      <c r="H503" s="11">
        <v>6.526769374619823E-3</v>
      </c>
      <c r="I503" s="11">
        <v>-1.7114357096065347E-2</v>
      </c>
      <c r="J503" s="11">
        <v>5.4756632364572504E-2</v>
      </c>
      <c r="K503" s="11">
        <v>3.7984439313369918E-3</v>
      </c>
      <c r="L503" s="11">
        <v>3.0526364409459994E-3</v>
      </c>
      <c r="M503" s="11">
        <v>4.8921480991015454E-3</v>
      </c>
      <c r="N503" s="11">
        <v>4.4589417832252565E-3</v>
      </c>
      <c r="O503" s="11">
        <v>0.12487178661700458</v>
      </c>
      <c r="P503" s="11">
        <v>2.9385221337093759E-2</v>
      </c>
      <c r="Q503" s="11">
        <v>-1.8275685250068063E-2</v>
      </c>
      <c r="R503" s="11">
        <v>0.35465961405241436</v>
      </c>
      <c r="S503" s="11">
        <v>1.4987534631879518E-2</v>
      </c>
      <c r="T503" s="11">
        <v>-1.4052787850863281E-2</v>
      </c>
      <c r="U503" s="11">
        <v>-3.6287033988027351E-2</v>
      </c>
      <c r="V503" s="11">
        <v>-1.7448292917909503E-2</v>
      </c>
      <c r="W503" s="11">
        <v>0.25242858225069487</v>
      </c>
      <c r="X503" s="11">
        <v>2.3744961243636813</v>
      </c>
      <c r="Y503" s="11">
        <v>-1.3631973821932264E-2</v>
      </c>
      <c r="Z503" s="12">
        <v>-5.048964677698653E-2</v>
      </c>
      <c r="AA503" s="14">
        <f t="array" ref="AA503">IFERROR(1/(1/_xlfn.STDEV.P(IF($B498:$Z498=1,$B503:$Z503))),1)</f>
        <v>7.9608015045363176E-2</v>
      </c>
    </row>
    <row r="504" spans="1:27" x14ac:dyDescent="0.2">
      <c r="A504" s="10" t="s">
        <v>30</v>
      </c>
      <c r="B504" s="11">
        <v>2.4227787692017833E-2</v>
      </c>
      <c r="C504" s="11">
        <v>1.4106734551692979E-2</v>
      </c>
      <c r="D504" s="11">
        <v>1.9242893168058606E-2</v>
      </c>
      <c r="E504" s="11">
        <v>1.4472054432461467E-2</v>
      </c>
      <c r="F504" s="11">
        <v>-2.8326681560092881E-2</v>
      </c>
      <c r="G504" s="11">
        <v>8.4879251988974058E-3</v>
      </c>
      <c r="H504" s="11">
        <v>1.4942674958231761E-2</v>
      </c>
      <c r="I504" s="11">
        <v>1.3082181702226414E-3</v>
      </c>
      <c r="J504" s="11">
        <v>4.0609216209029686E-2</v>
      </c>
      <c r="K504" s="11">
        <v>7.6396400195744008E-3</v>
      </c>
      <c r="L504" s="11">
        <v>9.0715853341083452E-3</v>
      </c>
      <c r="M504" s="11">
        <v>-2.2001280695382652E-2</v>
      </c>
      <c r="N504" s="11">
        <v>-2.6261436895776424E-2</v>
      </c>
      <c r="O504" s="11">
        <v>8.4304751380980036E-2</v>
      </c>
      <c r="P504" s="11">
        <v>1.2970116281549426E-2</v>
      </c>
      <c r="Q504" s="11">
        <v>2.6986588121695076E-2</v>
      </c>
      <c r="R504" s="11">
        <v>-0.15313692970032344</v>
      </c>
      <c r="S504" s="11">
        <v>-7.133746328426227E-3</v>
      </c>
      <c r="T504" s="11">
        <v>-1.7217413316205077E-2</v>
      </c>
      <c r="U504" s="11">
        <v>-2.1432890450421072E-2</v>
      </c>
      <c r="V504" s="11">
        <v>-1.1929961563361458E-2</v>
      </c>
      <c r="W504" s="11">
        <v>0.23645977613711167</v>
      </c>
      <c r="X504" s="11">
        <v>1.719346402429613</v>
      </c>
      <c r="Y504" s="11">
        <v>-8.0204507764636279E-3</v>
      </c>
      <c r="Z504" s="12">
        <v>-4.3882065935990755E-2</v>
      </c>
      <c r="AA504" s="14">
        <f t="array" ref="AA504">IFERROR(1/(1/_xlfn.STDEV.P(IF($B498:$Z498=1,$B504:$Z504))),1)</f>
        <v>3.8916024447701716E-2</v>
      </c>
    </row>
    <row r="505" spans="1:27" x14ac:dyDescent="0.2">
      <c r="A505" s="15" t="s">
        <v>31</v>
      </c>
      <c r="B505" s="16">
        <v>11.188000000000001</v>
      </c>
      <c r="C505" s="16">
        <v>15.53</v>
      </c>
      <c r="D505" s="16">
        <v>4.1849999999999996</v>
      </c>
      <c r="E505" s="16">
        <v>14.8775</v>
      </c>
      <c r="F505" s="16">
        <v>8.68</v>
      </c>
      <c r="G505" s="16">
        <v>11.02</v>
      </c>
      <c r="H505" s="16">
        <v>6.4</v>
      </c>
      <c r="I505" s="16">
        <v>7.125</v>
      </c>
      <c r="J505" s="16">
        <v>10.208</v>
      </c>
      <c r="K505" s="16">
        <v>6.0975000000000001</v>
      </c>
      <c r="L505" s="16">
        <v>6</v>
      </c>
      <c r="M505" s="16">
        <v>9.68</v>
      </c>
      <c r="N505" s="16">
        <v>6.37</v>
      </c>
      <c r="O505" s="16">
        <v>27.175000000000001</v>
      </c>
      <c r="P505" s="16">
        <v>13.865</v>
      </c>
      <c r="Q505" s="16">
        <v>8.7575000000000003</v>
      </c>
      <c r="R505" s="16">
        <v>10.86</v>
      </c>
      <c r="S505" s="16">
        <v>2.7250000000000001</v>
      </c>
      <c r="T505" s="16">
        <v>4</v>
      </c>
      <c r="U505" s="16">
        <v>6.2949999999999999</v>
      </c>
      <c r="V505" s="16">
        <v>8.7750000000000004</v>
      </c>
      <c r="W505" s="16">
        <v>5.1741999999999999</v>
      </c>
      <c r="X505" s="16">
        <v>3.4506000000000001</v>
      </c>
      <c r="Y505" s="16">
        <v>6.43</v>
      </c>
      <c r="Z505" s="17">
        <v>9.52</v>
      </c>
      <c r="AA505" s="18">
        <f>AVERAGEIF($B498:$Z498,1,$B505:$Z505)</f>
        <v>8.631924999999999</v>
      </c>
    </row>
    <row r="506" spans="1:27" x14ac:dyDescent="0.2">
      <c r="A506" s="5">
        <v>45331</v>
      </c>
      <c r="B506" s="2">
        <v>1</v>
      </c>
      <c r="C506" s="3">
        <v>1</v>
      </c>
      <c r="D506" s="2">
        <v>1</v>
      </c>
      <c r="E506" s="2">
        <v>1</v>
      </c>
      <c r="F506" s="2">
        <v>1</v>
      </c>
      <c r="G506" s="2">
        <v>1</v>
      </c>
      <c r="H506" s="2">
        <v>1</v>
      </c>
      <c r="I506" s="2">
        <v>1</v>
      </c>
      <c r="J506" s="2">
        <v>1</v>
      </c>
      <c r="K506" s="2">
        <v>1</v>
      </c>
      <c r="L506" s="2">
        <v>1</v>
      </c>
      <c r="M506" s="2">
        <v>1</v>
      </c>
      <c r="N506" s="2">
        <v>1</v>
      </c>
      <c r="O506" s="2">
        <v>0</v>
      </c>
      <c r="P506" s="2">
        <v>1</v>
      </c>
      <c r="Q506" s="2">
        <v>1</v>
      </c>
      <c r="R506" s="2">
        <v>1</v>
      </c>
      <c r="S506" s="2">
        <v>1</v>
      </c>
      <c r="T506" s="2">
        <v>1</v>
      </c>
      <c r="U506" s="2">
        <v>1</v>
      </c>
      <c r="V506" s="2">
        <v>1</v>
      </c>
      <c r="W506" s="2">
        <v>0</v>
      </c>
      <c r="X506" s="2">
        <v>0</v>
      </c>
      <c r="Y506" s="2">
        <v>0</v>
      </c>
      <c r="Z506" s="2">
        <v>0</v>
      </c>
      <c r="AA506" s="1"/>
    </row>
    <row r="507" spans="1:27" x14ac:dyDescent="0.2">
      <c r="A507" s="6" t="s">
        <v>26</v>
      </c>
      <c r="B507" s="7">
        <v>0</v>
      </c>
      <c r="C507" s="7">
        <v>0</v>
      </c>
      <c r="D507" s="7">
        <v>0</v>
      </c>
      <c r="E507" s="7">
        <v>0</v>
      </c>
      <c r="F507" s="7">
        <v>0</v>
      </c>
      <c r="G507" s="7">
        <v>0</v>
      </c>
      <c r="H507" s="7">
        <v>1</v>
      </c>
      <c r="I507" s="7">
        <v>0</v>
      </c>
      <c r="J507" s="7">
        <v>1</v>
      </c>
      <c r="K507" s="7">
        <v>0</v>
      </c>
      <c r="L507" s="7">
        <v>1</v>
      </c>
      <c r="M507" s="7">
        <v>0</v>
      </c>
      <c r="N507" s="7">
        <v>0</v>
      </c>
      <c r="O507" s="7">
        <v>0</v>
      </c>
      <c r="P507" s="7">
        <v>0</v>
      </c>
      <c r="Q507" s="7">
        <v>0</v>
      </c>
      <c r="R507" s="7">
        <v>0</v>
      </c>
      <c r="S507" s="7">
        <v>1</v>
      </c>
      <c r="T507" s="7">
        <v>0</v>
      </c>
      <c r="U507" s="7">
        <v>0</v>
      </c>
      <c r="V507" s="7">
        <v>1</v>
      </c>
      <c r="W507" s="7">
        <v>1</v>
      </c>
      <c r="X507" s="7">
        <v>1</v>
      </c>
      <c r="Y507" s="7">
        <v>1</v>
      </c>
      <c r="Z507" s="8">
        <v>0</v>
      </c>
      <c r="AA507" s="9"/>
    </row>
    <row r="508" spans="1:27" x14ac:dyDescent="0.2">
      <c r="A508" s="10" t="s">
        <v>27</v>
      </c>
      <c r="B508" s="11">
        <v>6.2080320774388076E-2</v>
      </c>
      <c r="C508" s="11">
        <v>-6.465644233471024E-2</v>
      </c>
      <c r="D508" s="11">
        <v>-6.1636229209932503E-2</v>
      </c>
      <c r="E508" s="11">
        <v>9.7480961639169417E-2</v>
      </c>
      <c r="F508" s="11">
        <v>9.2983853553545659E-2</v>
      </c>
      <c r="G508" s="11">
        <v>7.5023666395627409E-2</v>
      </c>
      <c r="H508" s="11">
        <v>1.0645923456231055E-2</v>
      </c>
      <c r="I508" s="11">
        <v>-7.6878717346503533E-2</v>
      </c>
      <c r="J508" s="11">
        <v>0.23933787590094413</v>
      </c>
      <c r="K508" s="11">
        <v>1.3189392829720648E-2</v>
      </c>
      <c r="L508" s="11">
        <v>6.1385909777261105E-2</v>
      </c>
      <c r="M508" s="11">
        <v>0.16178116454686942</v>
      </c>
      <c r="N508" s="11">
        <v>8.0977034639954981E-2</v>
      </c>
      <c r="O508" s="11">
        <v>-8.9340884430874956E-2</v>
      </c>
      <c r="P508" s="11">
        <v>-8.511186716431407E-2</v>
      </c>
      <c r="Q508" s="11">
        <v>-5.8953688989327069E-2</v>
      </c>
      <c r="R508" s="11">
        <v>-7.9054342309742842E-2</v>
      </c>
      <c r="S508" s="11">
        <v>1.600364154837175E-2</v>
      </c>
      <c r="T508" s="11">
        <v>0.1046516348754678</v>
      </c>
      <c r="U508" s="11">
        <v>-8.0532931584240686E-3</v>
      </c>
      <c r="V508" s="11">
        <v>-2.4767267045155861E-2</v>
      </c>
      <c r="W508" s="11">
        <v>-2.1633245277702717E-2</v>
      </c>
      <c r="X508" s="11">
        <v>-4.9659560578070305E-2</v>
      </c>
      <c r="Y508" s="11">
        <v>4.7740805344935744E-3</v>
      </c>
      <c r="Z508" s="12">
        <v>-0.20846620669815208</v>
      </c>
      <c r="AA508" s="13"/>
    </row>
    <row r="509" spans="1:27" x14ac:dyDescent="0.2">
      <c r="A509" s="10" t="str">
        <f>'[1]Dashboard (Model)'!$C$1</f>
        <v>Conditional REER</v>
      </c>
      <c r="B509" s="11">
        <f>B508*IF(OR($A509="REER",SIGN((2*B507-1)*B508)=-1),1*NOT(AND($A509="Conditional REER",B508&gt;0)),0)</f>
        <v>0</v>
      </c>
      <c r="C509" s="11">
        <f t="shared" ref="C509:Z509" si="63">C508*IF(OR($A509="REER",SIGN((2*C507-1)*C508)=-1),1*NOT(AND($A509="Conditional REER",C508&gt;0)),0)</f>
        <v>0</v>
      </c>
      <c r="D509" s="11">
        <f t="shared" si="63"/>
        <v>0</v>
      </c>
      <c r="E509" s="11">
        <f t="shared" si="63"/>
        <v>0</v>
      </c>
      <c r="F509" s="11">
        <f t="shared" si="63"/>
        <v>0</v>
      </c>
      <c r="G509" s="11">
        <f t="shared" si="63"/>
        <v>0</v>
      </c>
      <c r="H509" s="11">
        <f t="shared" si="63"/>
        <v>0</v>
      </c>
      <c r="I509" s="11">
        <f t="shared" si="63"/>
        <v>0</v>
      </c>
      <c r="J509" s="11">
        <f t="shared" si="63"/>
        <v>0</v>
      </c>
      <c r="K509" s="11">
        <f t="shared" si="63"/>
        <v>0</v>
      </c>
      <c r="L509" s="11">
        <f t="shared" si="63"/>
        <v>0</v>
      </c>
      <c r="M509" s="11">
        <f t="shared" si="63"/>
        <v>0</v>
      </c>
      <c r="N509" s="11">
        <f t="shared" si="63"/>
        <v>0</v>
      </c>
      <c r="O509" s="11">
        <f t="shared" si="63"/>
        <v>0</v>
      </c>
      <c r="P509" s="11">
        <f t="shared" si="63"/>
        <v>0</v>
      </c>
      <c r="Q509" s="11">
        <f t="shared" si="63"/>
        <v>0</v>
      </c>
      <c r="R509" s="11">
        <f t="shared" si="63"/>
        <v>0</v>
      </c>
      <c r="S509" s="11">
        <f t="shared" si="63"/>
        <v>0</v>
      </c>
      <c r="T509" s="11">
        <f t="shared" si="63"/>
        <v>0</v>
      </c>
      <c r="U509" s="11">
        <f t="shared" si="63"/>
        <v>0</v>
      </c>
      <c r="V509" s="11">
        <f t="shared" si="63"/>
        <v>-2.4767267045155861E-2</v>
      </c>
      <c r="W509" s="11">
        <f t="shared" si="63"/>
        <v>-2.1633245277702717E-2</v>
      </c>
      <c r="X509" s="11">
        <f t="shared" si="63"/>
        <v>-4.9659560578070305E-2</v>
      </c>
      <c r="Y509" s="11">
        <f t="shared" si="63"/>
        <v>0</v>
      </c>
      <c r="Z509" s="12">
        <f t="shared" si="63"/>
        <v>0</v>
      </c>
      <c r="AA509" s="14">
        <f t="array" ref="AA509">IFERROR(1/(1/_xlfn.STDEV.P(IF($B506:$Z506=1,$B509:$Z509))),1)</f>
        <v>5.3979007078759815E-3</v>
      </c>
    </row>
    <row r="510" spans="1:27" x14ac:dyDescent="0.2">
      <c r="A510" s="10" t="s">
        <v>28</v>
      </c>
      <c r="B510" s="11">
        <v>-3.7800193323667163E-4</v>
      </c>
      <c r="C510" s="11">
        <v>1.3287932895938888E-3</v>
      </c>
      <c r="D510" s="11">
        <v>-8.6844355041768018E-4</v>
      </c>
      <c r="E510" s="11">
        <v>4.9472967388583941E-3</v>
      </c>
      <c r="F510" s="11">
        <v>1.4800638836876306E-2</v>
      </c>
      <c r="G510" s="11">
        <v>2.9886600089095904E-2</v>
      </c>
      <c r="H510" s="11">
        <v>-4.0937002501705696E-3</v>
      </c>
      <c r="I510" s="11">
        <v>-1.7443560255216487E-2</v>
      </c>
      <c r="J510" s="11">
        <v>3.9567378470161422E-3</v>
      </c>
      <c r="K510" s="11">
        <v>9.0545352632793695E-3</v>
      </c>
      <c r="L510" s="11">
        <v>-3.7102630823876285E-3</v>
      </c>
      <c r="M510" s="11">
        <v>1.0608537693006358E-2</v>
      </c>
      <c r="N510" s="11">
        <v>3.3256731993973175E-4</v>
      </c>
      <c r="O510" s="11">
        <v>1.8389392712622885E-2</v>
      </c>
      <c r="P510" s="11">
        <v>1.9739877760806962E-3</v>
      </c>
      <c r="Q510" s="11">
        <v>-2.0184771397371647E-4</v>
      </c>
      <c r="R510" s="11">
        <v>8.5986608136978827E-3</v>
      </c>
      <c r="S510" s="11">
        <v>-8.7805409164429487E-5</v>
      </c>
      <c r="T510" s="11">
        <v>1.2639570854434986E-2</v>
      </c>
      <c r="U510" s="11">
        <v>1.8103899410208898E-2</v>
      </c>
      <c r="V510" s="11">
        <v>1.9594770585859747E-2</v>
      </c>
      <c r="W510" s="11">
        <v>-2.8535292175224141E-2</v>
      </c>
      <c r="X510" s="11">
        <v>-2.3072986147818163E-3</v>
      </c>
      <c r="Y510" s="11">
        <v>8.5241903080309905E-3</v>
      </c>
      <c r="Z510" s="12">
        <v>7.4193546862676265E-3</v>
      </c>
      <c r="AA510" s="14">
        <f t="array" ref="AA510">IFERROR(1/(1/_xlfn.STDEV.P(IF($B506:$Z506=1,$B510:$Z510))),1)</f>
        <v>1.0097844003914962E-2</v>
      </c>
    </row>
    <row r="511" spans="1:27" x14ac:dyDescent="0.2">
      <c r="A511" s="10" t="s">
        <v>29</v>
      </c>
      <c r="B511" s="11">
        <v>3.512275455672631E-2</v>
      </c>
      <c r="C511" s="11">
        <v>1.7287896004416936E-2</v>
      </c>
      <c r="D511" s="11">
        <v>-2.332527031865117E-2</v>
      </c>
      <c r="E511" s="11">
        <v>6.2918628540727939E-2</v>
      </c>
      <c r="F511" s="11">
        <v>3.734059445005045E-3</v>
      </c>
      <c r="G511" s="11">
        <v>2.8014807777554829E-2</v>
      </c>
      <c r="H511" s="11">
        <v>6.3743070943125257E-3</v>
      </c>
      <c r="I511" s="11">
        <v>-9.3257486982474269E-3</v>
      </c>
      <c r="J511" s="11">
        <v>5.4440978158936337E-2</v>
      </c>
      <c r="K511" s="11">
        <v>4.2948810772065471E-3</v>
      </c>
      <c r="L511" s="11">
        <v>4.5935823837299772E-3</v>
      </c>
      <c r="M511" s="11">
        <v>4.9664198743857302E-3</v>
      </c>
      <c r="N511" s="11">
        <v>4.2136622366872878E-3</v>
      </c>
      <c r="O511" s="11">
        <v>0.11895409162958437</v>
      </c>
      <c r="P511" s="11">
        <v>2.9332871443588534E-2</v>
      </c>
      <c r="Q511" s="11">
        <v>-1.6903127647844518E-2</v>
      </c>
      <c r="R511" s="11">
        <v>0.35072107019298682</v>
      </c>
      <c r="S511" s="11">
        <v>1.5113167485346414E-2</v>
      </c>
      <c r="T511" s="11">
        <v>-1.4746908604817532E-2</v>
      </c>
      <c r="U511" s="11">
        <v>-3.5117799253100879E-2</v>
      </c>
      <c r="V511" s="11">
        <v>-1.7632411550077887E-2</v>
      </c>
      <c r="W511" s="11">
        <v>0.25402373019641766</v>
      </c>
      <c r="X511" s="11">
        <v>2.2622346244052656</v>
      </c>
      <c r="Y511" s="11">
        <v>-1.3615984527261983E-2</v>
      </c>
      <c r="Z511" s="12">
        <v>-5.0916465191057525E-2</v>
      </c>
      <c r="AA511" s="14">
        <f t="array" ref="AA511">IFERROR(1/(1/_xlfn.STDEV.P(IF($B506:$Z506=1,$B511:$Z511))),1)</f>
        <v>7.856340856873216E-2</v>
      </c>
    </row>
    <row r="512" spans="1:27" x14ac:dyDescent="0.2">
      <c r="A512" s="10" t="s">
        <v>30</v>
      </c>
      <c r="B512" s="11">
        <v>2.4574987508225288E-2</v>
      </c>
      <c r="C512" s="11">
        <v>1.3614949454831882E-2</v>
      </c>
      <c r="D512" s="11">
        <v>1.8359269078793705E-2</v>
      </c>
      <c r="E512" s="11">
        <v>1.4624464351663979E-2</v>
      </c>
      <c r="F512" s="11">
        <v>-2.9667823325903231E-2</v>
      </c>
      <c r="G512" s="11">
        <v>2.4498155846136349E-2</v>
      </c>
      <c r="H512" s="11">
        <v>1.478643428779769E-2</v>
      </c>
      <c r="I512" s="11">
        <v>9.3893973908356632E-3</v>
      </c>
      <c r="J512" s="11">
        <v>4.0293070413217835E-2</v>
      </c>
      <c r="K512" s="11">
        <v>8.1472762223941952E-3</v>
      </c>
      <c r="L512" s="11">
        <v>1.0650372413174791E-2</v>
      </c>
      <c r="M512" s="11">
        <v>-2.1928068398953782E-2</v>
      </c>
      <c r="N512" s="11">
        <v>-2.6504254711765984E-2</v>
      </c>
      <c r="O512" s="11">
        <v>7.850484377586131E-2</v>
      </c>
      <c r="P512" s="11">
        <v>1.2917919230434727E-2</v>
      </c>
      <c r="Q512" s="11">
        <v>2.8448824465451716E-2</v>
      </c>
      <c r="R512" s="11">
        <v>-0.15565592121830807</v>
      </c>
      <c r="S512" s="11">
        <v>-7.0087045795745873E-3</v>
      </c>
      <c r="T512" s="11">
        <v>-1.7922670077888059E-2</v>
      </c>
      <c r="U512" s="11">
        <v>-2.0223622235603367E-2</v>
      </c>
      <c r="V512" s="11">
        <v>-1.2118817893778111E-2</v>
      </c>
      <c r="W512" s="11">
        <v>0.2428634667641274</v>
      </c>
      <c r="X512" s="11">
        <v>1.6282980378951579</v>
      </c>
      <c r="Y512" s="11">
        <v>-8.0042306447742906E-3</v>
      </c>
      <c r="Z512" s="12">
        <v>-4.4321043053203502E-2</v>
      </c>
      <c r="AA512" s="14">
        <f t="array" ref="AA512">IFERROR(1/(1/_xlfn.STDEV.P(IF($B506:$Z506=1,$B512:$Z512))),1)</f>
        <v>3.9996942570246614E-2</v>
      </c>
    </row>
    <row r="513" spans="1:27" x14ac:dyDescent="0.2">
      <c r="A513" s="15" t="s">
        <v>31</v>
      </c>
      <c r="B513" s="16">
        <v>11.016999999999999</v>
      </c>
      <c r="C513" s="16">
        <v>15.56</v>
      </c>
      <c r="D513" s="16">
        <v>3.93</v>
      </c>
      <c r="E513" s="16">
        <v>14.2925</v>
      </c>
      <c r="F513" s="16">
        <v>8.3849999999999998</v>
      </c>
      <c r="G513" s="16">
        <v>10.76</v>
      </c>
      <c r="H513" s="16">
        <v>6.3380000000000001</v>
      </c>
      <c r="I513" s="16">
        <v>7.12</v>
      </c>
      <c r="J513" s="16">
        <v>10.045</v>
      </c>
      <c r="K513" s="16">
        <v>4.7024999999999997</v>
      </c>
      <c r="L513" s="16">
        <v>5.9749999999999996</v>
      </c>
      <c r="M513" s="16">
        <v>9.4649999999999999</v>
      </c>
      <c r="N513" s="16">
        <v>6.2175000000000002</v>
      </c>
      <c r="O513" s="16">
        <v>26.99</v>
      </c>
      <c r="P513" s="16">
        <v>13.615</v>
      </c>
      <c r="Q513" s="16">
        <v>8.7675000000000001</v>
      </c>
      <c r="R513" s="16">
        <v>10.87</v>
      </c>
      <c r="S513" s="16">
        <v>2.7</v>
      </c>
      <c r="T513" s="16">
        <v>3.9525000000000001</v>
      </c>
      <c r="U513" s="16">
        <v>6.0949999999999998</v>
      </c>
      <c r="V513" s="16">
        <v>8.6999999999999993</v>
      </c>
      <c r="W513" s="16">
        <v>5.2192999999999996</v>
      </c>
      <c r="X513" s="16">
        <v>3.3290000000000002</v>
      </c>
      <c r="Y513" s="16">
        <v>6.1325000000000003</v>
      </c>
      <c r="Z513" s="17">
        <v>9.1824999999999992</v>
      </c>
      <c r="AA513" s="18">
        <f>AVERAGEIF($B506:$Z506,1,$B513:$Z513)</f>
        <v>8.4253749999999989</v>
      </c>
    </row>
    <row r="514" spans="1:27" x14ac:dyDescent="0.2">
      <c r="A514" s="5">
        <v>45334</v>
      </c>
      <c r="B514" s="2">
        <v>1</v>
      </c>
      <c r="C514" s="3">
        <v>1</v>
      </c>
      <c r="D514" s="2">
        <v>1</v>
      </c>
      <c r="E514" s="2">
        <v>1</v>
      </c>
      <c r="F514" s="2">
        <v>1</v>
      </c>
      <c r="G514" s="2">
        <v>1</v>
      </c>
      <c r="H514" s="2">
        <v>1</v>
      </c>
      <c r="I514" s="2">
        <v>1</v>
      </c>
      <c r="J514" s="2">
        <v>1</v>
      </c>
      <c r="K514" s="2">
        <v>1</v>
      </c>
      <c r="L514" s="2">
        <v>1</v>
      </c>
      <c r="M514" s="2">
        <v>1</v>
      </c>
      <c r="N514" s="2">
        <v>1</v>
      </c>
      <c r="O514" s="2">
        <v>0</v>
      </c>
      <c r="P514" s="2">
        <v>1</v>
      </c>
      <c r="Q514" s="2">
        <v>1</v>
      </c>
      <c r="R514" s="2">
        <v>1</v>
      </c>
      <c r="S514" s="2">
        <v>1</v>
      </c>
      <c r="T514" s="2">
        <v>1</v>
      </c>
      <c r="U514" s="2">
        <v>1</v>
      </c>
      <c r="V514" s="2">
        <v>1</v>
      </c>
      <c r="W514" s="2">
        <v>0</v>
      </c>
      <c r="X514" s="2">
        <v>0</v>
      </c>
      <c r="Y514" s="2">
        <v>0</v>
      </c>
      <c r="Z514" s="2">
        <v>0</v>
      </c>
      <c r="AA514" s="1"/>
    </row>
    <row r="515" spans="1:27" x14ac:dyDescent="0.2">
      <c r="A515" s="6" t="s">
        <v>26</v>
      </c>
      <c r="B515" s="7">
        <v>0</v>
      </c>
      <c r="C515" s="7">
        <v>0</v>
      </c>
      <c r="D515" s="7">
        <v>0</v>
      </c>
      <c r="E515" s="7">
        <v>0</v>
      </c>
      <c r="F515" s="7">
        <v>0</v>
      </c>
      <c r="G515" s="7">
        <v>0</v>
      </c>
      <c r="H515" s="7">
        <v>1</v>
      </c>
      <c r="I515" s="7">
        <v>0</v>
      </c>
      <c r="J515" s="7">
        <v>1</v>
      </c>
      <c r="K515" s="7">
        <v>0</v>
      </c>
      <c r="L515" s="7">
        <v>1</v>
      </c>
      <c r="M515" s="7">
        <v>0</v>
      </c>
      <c r="N515" s="7">
        <v>0</v>
      </c>
      <c r="O515" s="7">
        <v>0</v>
      </c>
      <c r="P515" s="7">
        <v>0</v>
      </c>
      <c r="Q515" s="7">
        <v>0</v>
      </c>
      <c r="R515" s="7">
        <v>0</v>
      </c>
      <c r="S515" s="7">
        <v>1</v>
      </c>
      <c r="T515" s="7">
        <v>0</v>
      </c>
      <c r="U515" s="7">
        <v>0</v>
      </c>
      <c r="V515" s="7">
        <v>1</v>
      </c>
      <c r="W515" s="7">
        <v>1</v>
      </c>
      <c r="X515" s="7">
        <v>1</v>
      </c>
      <c r="Y515" s="7">
        <v>1</v>
      </c>
      <c r="Z515" s="8">
        <v>0</v>
      </c>
      <c r="AA515" s="9"/>
    </row>
    <row r="516" spans="1:27" x14ac:dyDescent="0.2">
      <c r="A516" s="10" t="s">
        <v>27</v>
      </c>
      <c r="B516" s="11">
        <v>6.2080320774388076E-2</v>
      </c>
      <c r="C516" s="11">
        <v>-6.465644233471024E-2</v>
      </c>
      <c r="D516" s="11">
        <v>-6.1636229209932503E-2</v>
      </c>
      <c r="E516" s="11">
        <v>9.7480961639169417E-2</v>
      </c>
      <c r="F516" s="11">
        <v>9.2983853553545659E-2</v>
      </c>
      <c r="G516" s="11">
        <v>7.5023666395627409E-2</v>
      </c>
      <c r="H516" s="11">
        <v>1.0645923456231055E-2</v>
      </c>
      <c r="I516" s="11">
        <v>-7.6878717346503533E-2</v>
      </c>
      <c r="J516" s="11">
        <v>0.23933787590094413</v>
      </c>
      <c r="K516" s="11">
        <v>1.3189392829720648E-2</v>
      </c>
      <c r="L516" s="11">
        <v>6.1385909777261105E-2</v>
      </c>
      <c r="M516" s="11">
        <v>0.16178116454686942</v>
      </c>
      <c r="N516" s="11">
        <v>8.0977034639954981E-2</v>
      </c>
      <c r="O516" s="11">
        <v>-8.9340884430874956E-2</v>
      </c>
      <c r="P516" s="11">
        <v>-8.511186716431407E-2</v>
      </c>
      <c r="Q516" s="11">
        <v>-5.8953688989327069E-2</v>
      </c>
      <c r="R516" s="11">
        <v>-7.9054342309742842E-2</v>
      </c>
      <c r="S516" s="11">
        <v>1.600364154837175E-2</v>
      </c>
      <c r="T516" s="11">
        <v>0.1046516348754678</v>
      </c>
      <c r="U516" s="11">
        <v>-8.0532931584240686E-3</v>
      </c>
      <c r="V516" s="11">
        <v>-2.4767267045155861E-2</v>
      </c>
      <c r="W516" s="11">
        <v>-2.1633245277702717E-2</v>
      </c>
      <c r="X516" s="11">
        <v>-4.9659560578070305E-2</v>
      </c>
      <c r="Y516" s="11">
        <v>4.7740805344935744E-3</v>
      </c>
      <c r="Z516" s="12">
        <v>-0.20846620669815208</v>
      </c>
      <c r="AA516" s="13"/>
    </row>
    <row r="517" spans="1:27" x14ac:dyDescent="0.2">
      <c r="A517" s="10" t="str">
        <f>'[1]Dashboard (Model)'!$C$1</f>
        <v>Conditional REER</v>
      </c>
      <c r="B517" s="11">
        <f>B516*IF(OR($A517="REER",SIGN((2*B515-1)*B516)=-1),1*NOT(AND($A517="Conditional REER",B516&gt;0)),0)</f>
        <v>0</v>
      </c>
      <c r="C517" s="11">
        <f t="shared" ref="C517:Z517" si="64">C516*IF(OR($A517="REER",SIGN((2*C515-1)*C516)=-1),1*NOT(AND($A517="Conditional REER",C516&gt;0)),0)</f>
        <v>0</v>
      </c>
      <c r="D517" s="11">
        <f t="shared" si="64"/>
        <v>0</v>
      </c>
      <c r="E517" s="11">
        <f t="shared" si="64"/>
        <v>0</v>
      </c>
      <c r="F517" s="11">
        <f t="shared" si="64"/>
        <v>0</v>
      </c>
      <c r="G517" s="11">
        <f t="shared" si="64"/>
        <v>0</v>
      </c>
      <c r="H517" s="11">
        <f t="shared" si="64"/>
        <v>0</v>
      </c>
      <c r="I517" s="11">
        <f t="shared" si="64"/>
        <v>0</v>
      </c>
      <c r="J517" s="11">
        <f t="shared" si="64"/>
        <v>0</v>
      </c>
      <c r="K517" s="11">
        <f t="shared" si="64"/>
        <v>0</v>
      </c>
      <c r="L517" s="11">
        <f t="shared" si="64"/>
        <v>0</v>
      </c>
      <c r="M517" s="11">
        <f t="shared" si="64"/>
        <v>0</v>
      </c>
      <c r="N517" s="11">
        <f t="shared" si="64"/>
        <v>0</v>
      </c>
      <c r="O517" s="11">
        <f t="shared" si="64"/>
        <v>0</v>
      </c>
      <c r="P517" s="11">
        <f t="shared" si="64"/>
        <v>0</v>
      </c>
      <c r="Q517" s="11">
        <f t="shared" si="64"/>
        <v>0</v>
      </c>
      <c r="R517" s="11">
        <f t="shared" si="64"/>
        <v>0</v>
      </c>
      <c r="S517" s="11">
        <f t="shared" si="64"/>
        <v>0</v>
      </c>
      <c r="T517" s="11">
        <f t="shared" si="64"/>
        <v>0</v>
      </c>
      <c r="U517" s="11">
        <f t="shared" si="64"/>
        <v>0</v>
      </c>
      <c r="V517" s="11">
        <f t="shared" si="64"/>
        <v>-2.4767267045155861E-2</v>
      </c>
      <c r="W517" s="11">
        <f t="shared" si="64"/>
        <v>-2.1633245277702717E-2</v>
      </c>
      <c r="X517" s="11">
        <f t="shared" si="64"/>
        <v>-4.9659560578070305E-2</v>
      </c>
      <c r="Y517" s="11">
        <f t="shared" si="64"/>
        <v>0</v>
      </c>
      <c r="Z517" s="12">
        <f t="shared" si="64"/>
        <v>0</v>
      </c>
      <c r="AA517" s="14">
        <f t="array" ref="AA517">IFERROR(1/(1/_xlfn.STDEV.P(IF($B514:$Z514=1,$B517:$Z517))),1)</f>
        <v>5.3979007078759815E-3</v>
      </c>
    </row>
    <row r="518" spans="1:27" x14ac:dyDescent="0.2">
      <c r="A518" s="10" t="s">
        <v>28</v>
      </c>
      <c r="B518" s="11">
        <v>-1.5257570454810592E-3</v>
      </c>
      <c r="C518" s="11">
        <v>1.3287932895938888E-3</v>
      </c>
      <c r="D518" s="11">
        <v>-8.6844355041768018E-4</v>
      </c>
      <c r="E518" s="11">
        <v>3.7832269179505352E-3</v>
      </c>
      <c r="F518" s="11">
        <v>1.4800638836876306E-2</v>
      </c>
      <c r="G518" s="11">
        <v>2.9886600089095904E-2</v>
      </c>
      <c r="H518" s="11">
        <v>-3.942081722386478E-3</v>
      </c>
      <c r="I518" s="11">
        <v>-1.7443560255216487E-2</v>
      </c>
      <c r="J518" s="11">
        <v>3.9567378470161422E-3</v>
      </c>
      <c r="K518" s="11">
        <v>1.2350267071120044E-2</v>
      </c>
      <c r="L518" s="11">
        <v>-3.7102630823876285E-3</v>
      </c>
      <c r="M518" s="11">
        <v>1.0608537693006358E-2</v>
      </c>
      <c r="N518" s="11">
        <v>3.3256731993973175E-4</v>
      </c>
      <c r="O518" s="11">
        <v>0</v>
      </c>
      <c r="P518" s="11">
        <v>1.9739877760806962E-3</v>
      </c>
      <c r="Q518" s="11">
        <v>-2.0184771397371647E-4</v>
      </c>
      <c r="R518" s="11">
        <v>8.5986608136978827E-3</v>
      </c>
      <c r="S518" s="11">
        <v>1.258544198023445E-3</v>
      </c>
      <c r="T518" s="11">
        <v>1.2639570854434986E-2</v>
      </c>
      <c r="U518" s="11">
        <v>1.8103899410208898E-2</v>
      </c>
      <c r="V518" s="11">
        <v>1.9654510740084927E-2</v>
      </c>
      <c r="W518" s="11">
        <v>-2.8535292175224141E-2</v>
      </c>
      <c r="X518" s="11">
        <v>-2.3072986147818163E-3</v>
      </c>
      <c r="Y518" s="11">
        <v>8.5241903080309905E-3</v>
      </c>
      <c r="Z518" s="12">
        <v>7.4193546862676265E-3</v>
      </c>
      <c r="AA518" s="14">
        <f t="array" ref="AA518">IFERROR(1/(1/_xlfn.STDEV.P(IF($B514:$Z514=1,$B518:$Z518))),1)</f>
        <v>1.018960440532652E-2</v>
      </c>
    </row>
    <row r="519" spans="1:27" x14ac:dyDescent="0.2">
      <c r="A519" s="10" t="s">
        <v>29</v>
      </c>
      <c r="B519" s="11">
        <v>4.2011061030261879E-2</v>
      </c>
      <c r="C519" s="11">
        <v>1.8406329407206767E-2</v>
      </c>
      <c r="D519" s="11">
        <v>-2.2308083819826074E-2</v>
      </c>
      <c r="E519" s="11">
        <v>6.2526350373558248E-2</v>
      </c>
      <c r="F519" s="11">
        <v>3.8172433046312904E-3</v>
      </c>
      <c r="G519" s="11">
        <v>2.9020544745308241E-2</v>
      </c>
      <c r="H519" s="11">
        <v>1.2329126136152224E-2</v>
      </c>
      <c r="I519" s="11">
        <v>-1.8703542629681658E-2</v>
      </c>
      <c r="J519" s="11">
        <v>5.6870278297927346E-2</v>
      </c>
      <c r="K519" s="11">
        <v>1.6588865803959241E-3</v>
      </c>
      <c r="L519" s="11">
        <v>5.2074035528850704E-3</v>
      </c>
      <c r="M519" s="11">
        <v>5.1352367640413732E-3</v>
      </c>
      <c r="N519" s="11">
        <v>4.637665746223707E-3</v>
      </c>
      <c r="O519" s="11">
        <v>0.12485234295177385</v>
      </c>
      <c r="P519" s="11">
        <v>3.0880738684057718E-2</v>
      </c>
      <c r="Q519" s="11">
        <v>-1.4401072626377354E-2</v>
      </c>
      <c r="R519" s="11">
        <v>0.36590840895020116</v>
      </c>
      <c r="S519" s="11">
        <v>1.698198489055347E-2</v>
      </c>
      <c r="T519" s="11">
        <v>-1.5047725036937964E-2</v>
      </c>
      <c r="U519" s="11">
        <v>-3.6358767695106597E-2</v>
      </c>
      <c r="V519" s="11">
        <v>-1.9576191036884794E-2</v>
      </c>
      <c r="W519" s="11">
        <v>0.25402373019641766</v>
      </c>
      <c r="X519" s="11">
        <v>2.2622346244052656</v>
      </c>
      <c r="Y519" s="11">
        <v>-1.3615984527261983E-2</v>
      </c>
      <c r="Z519" s="12">
        <v>-5.0916465191057525E-2</v>
      </c>
      <c r="AA519" s="14">
        <f t="array" ref="AA519">IFERROR(1/(1/_xlfn.STDEV.P(IF($B514:$Z514=1,$B519:$Z519))),1)</f>
        <v>8.1993792007518163E-2</v>
      </c>
    </row>
    <row r="520" spans="1:27" x14ac:dyDescent="0.2">
      <c r="A520" s="10" t="s">
        <v>30</v>
      </c>
      <c r="B520" s="11">
        <v>3.0999286355298361E-2</v>
      </c>
      <c r="C520" s="11">
        <v>1.3755113438565392E-2</v>
      </c>
      <c r="D520" s="11">
        <v>1.4233736024320542E-2</v>
      </c>
      <c r="E520" s="11">
        <v>5.4542819042737722E-3</v>
      </c>
      <c r="F520" s="11">
        <v>-2.9585650104130168E-2</v>
      </c>
      <c r="G520" s="11">
        <v>8.6955109224746696E-3</v>
      </c>
      <c r="H520" s="11">
        <v>2.049512784034957E-2</v>
      </c>
      <c r="I520" s="11">
        <v>-3.4062943659396439E-4</v>
      </c>
      <c r="J520" s="11">
        <v>4.4962792293069542E-2</v>
      </c>
      <c r="K520" s="11">
        <v>3.2706120534153893E-3</v>
      </c>
      <c r="L520" s="11">
        <v>3.7686512287704588E-4</v>
      </c>
      <c r="M520" s="11">
        <v>-2.1760497146000257E-2</v>
      </c>
      <c r="N520" s="11">
        <v>-2.6085213790135509E-2</v>
      </c>
      <c r="O520" s="11">
        <v>8.4286730046416736E-2</v>
      </c>
      <c r="P520" s="11">
        <v>1.4468804693696935E-2</v>
      </c>
      <c r="Q520" s="11">
        <v>2.8149660362829509E-2</v>
      </c>
      <c r="R520" s="11">
        <v>-0.14547656383806318</v>
      </c>
      <c r="S520" s="11">
        <v>-5.1465248263551366E-3</v>
      </c>
      <c r="T520" s="11">
        <v>-1.8228025344646515E-2</v>
      </c>
      <c r="U520" s="11">
        <v>-3.0341370990980332E-2</v>
      </c>
      <c r="V520" s="11">
        <v>-1.8002931342119943E-2</v>
      </c>
      <c r="W520" s="11">
        <v>0.2428634667641274</v>
      </c>
      <c r="X520" s="11">
        <v>1.6282980378951579</v>
      </c>
      <c r="Y520" s="11">
        <v>-8.0042306447742906E-3</v>
      </c>
      <c r="Z520" s="12">
        <v>-4.4321043053203502E-2</v>
      </c>
      <c r="AA520" s="14">
        <f t="array" ref="AA520">IFERROR(1/(1/_xlfn.STDEV.P(IF($B514:$Z514=1,$B520:$Z520))),1)</f>
        <v>3.814611081280915E-2</v>
      </c>
    </row>
    <row r="521" spans="1:27" x14ac:dyDescent="0.2">
      <c r="A521" s="15" t="s">
        <v>31</v>
      </c>
      <c r="B521" s="16">
        <v>11.137</v>
      </c>
      <c r="C521" s="16">
        <v>15.75</v>
      </c>
      <c r="D521" s="16">
        <v>3.9350000000000001</v>
      </c>
      <c r="E521" s="16">
        <v>14.3925</v>
      </c>
      <c r="F521" s="16">
        <v>8.14</v>
      </c>
      <c r="G521" s="16">
        <v>10.65</v>
      </c>
      <c r="H521" s="16">
        <v>6.41</v>
      </c>
      <c r="I521" s="16">
        <v>6.5350000000000001</v>
      </c>
      <c r="J521" s="16">
        <v>9.89</v>
      </c>
      <c r="K521" s="16">
        <v>4.7975000000000003</v>
      </c>
      <c r="L521" s="16">
        <v>6.09</v>
      </c>
      <c r="M521" s="16">
        <v>9.375</v>
      </c>
      <c r="N521" s="16">
        <v>6.1074999999999999</v>
      </c>
      <c r="O521" s="16">
        <v>27.06</v>
      </c>
      <c r="P521" s="16">
        <v>13.574999999999999</v>
      </c>
      <c r="Q521" s="16">
        <v>8.6724999999999994</v>
      </c>
      <c r="R521" s="16">
        <v>10.77</v>
      </c>
      <c r="S521" s="16">
        <v>2.7025000000000001</v>
      </c>
      <c r="T521" s="16">
        <v>3.9674999999999998</v>
      </c>
      <c r="U521" s="16">
        <v>6.0949999999999998</v>
      </c>
      <c r="V521" s="16">
        <v>8.7550000000000008</v>
      </c>
      <c r="W521" s="16">
        <v>5.2192999999999996</v>
      </c>
      <c r="X521" s="16">
        <v>3.3290000000000002</v>
      </c>
      <c r="Y521" s="16">
        <v>6.1325000000000003</v>
      </c>
      <c r="Z521" s="17">
        <v>9.1824999999999992</v>
      </c>
      <c r="AA521" s="18">
        <f>AVERAGEIF($B514:$Z514,1,$B521:$Z521)</f>
        <v>8.3873499999999996</v>
      </c>
    </row>
    <row r="522" spans="1:27" x14ac:dyDescent="0.2">
      <c r="A522" s="5">
        <v>45335</v>
      </c>
      <c r="B522" s="2">
        <v>1</v>
      </c>
      <c r="C522" s="3">
        <v>1</v>
      </c>
      <c r="D522" s="2">
        <v>1</v>
      </c>
      <c r="E522" s="2">
        <v>1</v>
      </c>
      <c r="F522" s="2">
        <v>1</v>
      </c>
      <c r="G522" s="2">
        <v>1</v>
      </c>
      <c r="H522" s="2">
        <v>1</v>
      </c>
      <c r="I522" s="2">
        <v>1</v>
      </c>
      <c r="J522" s="2">
        <v>1</v>
      </c>
      <c r="K522" s="2">
        <v>1</v>
      </c>
      <c r="L522" s="2">
        <v>1</v>
      </c>
      <c r="M522" s="2">
        <v>1</v>
      </c>
      <c r="N522" s="2">
        <v>1</v>
      </c>
      <c r="O522" s="2">
        <v>0</v>
      </c>
      <c r="P522" s="2">
        <v>1</v>
      </c>
      <c r="Q522" s="2">
        <v>1</v>
      </c>
      <c r="R522" s="2">
        <v>1</v>
      </c>
      <c r="S522" s="2">
        <v>1</v>
      </c>
      <c r="T522" s="2">
        <v>1</v>
      </c>
      <c r="U522" s="2">
        <v>1</v>
      </c>
      <c r="V522" s="2">
        <v>1</v>
      </c>
      <c r="W522" s="2">
        <v>0</v>
      </c>
      <c r="X522" s="2">
        <v>0</v>
      </c>
      <c r="Y522" s="2">
        <v>0</v>
      </c>
      <c r="Z522" s="2">
        <v>0</v>
      </c>
      <c r="AA522" s="1"/>
    </row>
    <row r="523" spans="1:27" x14ac:dyDescent="0.2">
      <c r="A523" s="6" t="s">
        <v>26</v>
      </c>
      <c r="B523" s="7">
        <v>0</v>
      </c>
      <c r="C523" s="7">
        <v>0</v>
      </c>
      <c r="D523" s="7">
        <v>0</v>
      </c>
      <c r="E523" s="7">
        <v>0</v>
      </c>
      <c r="F523" s="7">
        <v>0</v>
      </c>
      <c r="G523" s="7">
        <v>0</v>
      </c>
      <c r="H523" s="7">
        <v>1</v>
      </c>
      <c r="I523" s="7">
        <v>0</v>
      </c>
      <c r="J523" s="7">
        <v>1</v>
      </c>
      <c r="K523" s="7">
        <v>0</v>
      </c>
      <c r="L523" s="7">
        <v>1</v>
      </c>
      <c r="M523" s="7">
        <v>0</v>
      </c>
      <c r="N523" s="7">
        <v>0</v>
      </c>
      <c r="O523" s="7">
        <v>0</v>
      </c>
      <c r="P523" s="7">
        <v>0</v>
      </c>
      <c r="Q523" s="7">
        <v>0</v>
      </c>
      <c r="R523" s="7">
        <v>0</v>
      </c>
      <c r="S523" s="7">
        <v>1</v>
      </c>
      <c r="T523" s="7">
        <v>0</v>
      </c>
      <c r="U523" s="7">
        <v>0</v>
      </c>
      <c r="V523" s="7">
        <v>1</v>
      </c>
      <c r="W523" s="7">
        <v>1</v>
      </c>
      <c r="X523" s="7">
        <v>1</v>
      </c>
      <c r="Y523" s="7">
        <v>1</v>
      </c>
      <c r="Z523" s="8">
        <v>0</v>
      </c>
      <c r="AA523" s="9"/>
    </row>
    <row r="524" spans="1:27" x14ac:dyDescent="0.2">
      <c r="A524" s="10" t="s">
        <v>27</v>
      </c>
      <c r="B524" s="11">
        <v>6.2080320774388076E-2</v>
      </c>
      <c r="C524" s="11">
        <v>-6.465644233471024E-2</v>
      </c>
      <c r="D524" s="11">
        <v>-6.1636229209932503E-2</v>
      </c>
      <c r="E524" s="11">
        <v>9.7480961639169417E-2</v>
      </c>
      <c r="F524" s="11">
        <v>9.2983853553545659E-2</v>
      </c>
      <c r="G524" s="11">
        <v>7.5023666395627409E-2</v>
      </c>
      <c r="H524" s="11">
        <v>1.0645923456231055E-2</v>
      </c>
      <c r="I524" s="11">
        <v>-7.6878717346503533E-2</v>
      </c>
      <c r="J524" s="11">
        <v>0.23933787590094413</v>
      </c>
      <c r="K524" s="11">
        <v>1.3189392829720648E-2</v>
      </c>
      <c r="L524" s="11">
        <v>6.1385909777261105E-2</v>
      </c>
      <c r="M524" s="11">
        <v>0.16178116454686942</v>
      </c>
      <c r="N524" s="11">
        <v>8.0977034639954981E-2</v>
      </c>
      <c r="O524" s="11">
        <v>-8.9340884430874956E-2</v>
      </c>
      <c r="P524" s="11">
        <v>-8.511186716431407E-2</v>
      </c>
      <c r="Q524" s="11">
        <v>-5.8953688989327069E-2</v>
      </c>
      <c r="R524" s="11">
        <v>-7.9054342309742842E-2</v>
      </c>
      <c r="S524" s="11">
        <v>1.600364154837175E-2</v>
      </c>
      <c r="T524" s="11">
        <v>0.1046516348754678</v>
      </c>
      <c r="U524" s="11">
        <v>-8.0532931584240686E-3</v>
      </c>
      <c r="V524" s="11">
        <v>-2.4767267045155861E-2</v>
      </c>
      <c r="W524" s="11">
        <v>-2.1633245277702717E-2</v>
      </c>
      <c r="X524" s="11">
        <v>-4.9659560578070305E-2</v>
      </c>
      <c r="Y524" s="11">
        <v>4.7740805344935744E-3</v>
      </c>
      <c r="Z524" s="12">
        <v>-0.20846620669815208</v>
      </c>
      <c r="AA524" s="13"/>
    </row>
    <row r="525" spans="1:27" x14ac:dyDescent="0.2">
      <c r="A525" s="10" t="str">
        <f>'[1]Dashboard (Model)'!$C$1</f>
        <v>Conditional REER</v>
      </c>
      <c r="B525" s="11">
        <f>B524*IF(OR($A525="REER",SIGN((2*B523-1)*B524)=-1),1*NOT(AND($A525="Conditional REER",B524&gt;0)),0)</f>
        <v>0</v>
      </c>
      <c r="C525" s="11">
        <f t="shared" ref="C525:Z525" si="65">C524*IF(OR($A525="REER",SIGN((2*C523-1)*C524)=-1),1*NOT(AND($A525="Conditional REER",C524&gt;0)),0)</f>
        <v>0</v>
      </c>
      <c r="D525" s="11">
        <f t="shared" si="65"/>
        <v>0</v>
      </c>
      <c r="E525" s="11">
        <f t="shared" si="65"/>
        <v>0</v>
      </c>
      <c r="F525" s="11">
        <f t="shared" si="65"/>
        <v>0</v>
      </c>
      <c r="G525" s="11">
        <f t="shared" si="65"/>
        <v>0</v>
      </c>
      <c r="H525" s="11">
        <f t="shared" si="65"/>
        <v>0</v>
      </c>
      <c r="I525" s="11">
        <f t="shared" si="65"/>
        <v>0</v>
      </c>
      <c r="J525" s="11">
        <f t="shared" si="65"/>
        <v>0</v>
      </c>
      <c r="K525" s="11">
        <f t="shared" si="65"/>
        <v>0</v>
      </c>
      <c r="L525" s="11">
        <f t="shared" si="65"/>
        <v>0</v>
      </c>
      <c r="M525" s="11">
        <f t="shared" si="65"/>
        <v>0</v>
      </c>
      <c r="N525" s="11">
        <f t="shared" si="65"/>
        <v>0</v>
      </c>
      <c r="O525" s="11">
        <f t="shared" si="65"/>
        <v>0</v>
      </c>
      <c r="P525" s="11">
        <f t="shared" si="65"/>
        <v>0</v>
      </c>
      <c r="Q525" s="11">
        <f t="shared" si="65"/>
        <v>0</v>
      </c>
      <c r="R525" s="11">
        <f t="shared" si="65"/>
        <v>0</v>
      </c>
      <c r="S525" s="11">
        <f t="shared" si="65"/>
        <v>0</v>
      </c>
      <c r="T525" s="11">
        <f t="shared" si="65"/>
        <v>0</v>
      </c>
      <c r="U525" s="11">
        <f t="shared" si="65"/>
        <v>0</v>
      </c>
      <c r="V525" s="11">
        <f t="shared" si="65"/>
        <v>-2.4767267045155861E-2</v>
      </c>
      <c r="W525" s="11">
        <f t="shared" si="65"/>
        <v>-2.1633245277702717E-2</v>
      </c>
      <c r="X525" s="11">
        <f t="shared" si="65"/>
        <v>-4.9659560578070305E-2</v>
      </c>
      <c r="Y525" s="11">
        <f t="shared" si="65"/>
        <v>0</v>
      </c>
      <c r="Z525" s="12">
        <f t="shared" si="65"/>
        <v>0</v>
      </c>
      <c r="AA525" s="14">
        <f t="array" ref="AA525">IFERROR(1/(1/_xlfn.STDEV.P(IF($B522:$Z522=1,$B525:$Z525))),1)</f>
        <v>5.3979007078759815E-3</v>
      </c>
    </row>
    <row r="526" spans="1:27" x14ac:dyDescent="0.2">
      <c r="A526" s="10" t="s">
        <v>28</v>
      </c>
      <c r="B526" s="11">
        <v>-1.5257570454810592E-3</v>
      </c>
      <c r="C526" s="11">
        <v>1.3287932895938888E-3</v>
      </c>
      <c r="D526" s="11">
        <v>-8.6844355041768018E-4</v>
      </c>
      <c r="E526" s="11">
        <v>3.7832269179505352E-3</v>
      </c>
      <c r="F526" s="11">
        <v>1.4800638836876306E-2</v>
      </c>
      <c r="G526" s="11">
        <v>2.9886600089095904E-2</v>
      </c>
      <c r="H526" s="11">
        <v>-3.942081722386478E-3</v>
      </c>
      <c r="I526" s="11">
        <v>-1.7443560255216487E-2</v>
      </c>
      <c r="J526" s="11">
        <v>3.9567378470161422E-3</v>
      </c>
      <c r="K526" s="11">
        <v>1.2350267071120044E-2</v>
      </c>
      <c r="L526" s="11">
        <v>-3.7102630823876285E-3</v>
      </c>
      <c r="M526" s="11">
        <v>1.0608537693006358E-2</v>
      </c>
      <c r="N526" s="11">
        <v>3.3256731993973175E-4</v>
      </c>
      <c r="O526" s="11">
        <v>0</v>
      </c>
      <c r="P526" s="11">
        <v>1.9739877760806962E-3</v>
      </c>
      <c r="Q526" s="11">
        <v>-2.0184771397371647E-4</v>
      </c>
      <c r="R526" s="11">
        <v>8.5986608136978827E-3</v>
      </c>
      <c r="S526" s="11">
        <v>1.258544198023445E-3</v>
      </c>
      <c r="T526" s="11">
        <v>1.2639570854434986E-2</v>
      </c>
      <c r="U526" s="11">
        <v>1.8103899410208898E-2</v>
      </c>
      <c r="V526" s="11">
        <v>1.9654510740084927E-2</v>
      </c>
      <c r="W526" s="11">
        <v>-2.8535292175224141E-2</v>
      </c>
      <c r="X526" s="11">
        <v>-2.3072986147818163E-3</v>
      </c>
      <c r="Y526" s="11">
        <v>8.5241903080309905E-3</v>
      </c>
      <c r="Z526" s="12">
        <v>7.4193546862676265E-3</v>
      </c>
      <c r="AA526" s="14">
        <f t="array" ref="AA526">IFERROR(1/(1/_xlfn.STDEV.P(IF($B522:$Z522=1,$B526:$Z526))),1)</f>
        <v>1.018960440532652E-2</v>
      </c>
    </row>
    <row r="527" spans="1:27" x14ac:dyDescent="0.2">
      <c r="A527" s="10" t="s">
        <v>29</v>
      </c>
      <c r="B527" s="11">
        <v>4.2026754158720418E-2</v>
      </c>
      <c r="C527" s="11">
        <v>1.7577372147735915E-2</v>
      </c>
      <c r="D527" s="11">
        <v>-2.1559196647444212E-2</v>
      </c>
      <c r="E527" s="11">
        <v>6.2593160831910799E-2</v>
      </c>
      <c r="F527" s="11">
        <v>2.7599341489394913E-3</v>
      </c>
      <c r="G527" s="11">
        <v>2.8583879402175771E-2</v>
      </c>
      <c r="H527" s="11">
        <v>1.0551739983252428E-2</v>
      </c>
      <c r="I527" s="11">
        <v>3.4938278872043149E-4</v>
      </c>
      <c r="J527" s="11">
        <v>5.6859200634965294E-2</v>
      </c>
      <c r="K527" s="11">
        <v>7.4329289480730143E-3</v>
      </c>
      <c r="L527" s="11">
        <v>8.463038528946587E-3</v>
      </c>
      <c r="M527" s="11">
        <v>5.1657384603991385E-3</v>
      </c>
      <c r="N527" s="11">
        <v>4.475517570726284E-3</v>
      </c>
      <c r="O527" s="11">
        <v>0.12476573314370443</v>
      </c>
      <c r="P527" s="11">
        <v>3.111880343990148E-2</v>
      </c>
      <c r="Q527" s="11">
        <v>-1.679126087311511E-2</v>
      </c>
      <c r="R527" s="11">
        <v>0.36906785051733321</v>
      </c>
      <c r="S527" s="11">
        <v>1.5393729718234272E-2</v>
      </c>
      <c r="T527" s="11">
        <v>-1.4992129393156195E-2</v>
      </c>
      <c r="U527" s="11">
        <v>-3.3536950078136285E-2</v>
      </c>
      <c r="V527" s="11">
        <v>-1.7835611600268031E-2</v>
      </c>
      <c r="W527" s="11">
        <v>0.25402373019641766</v>
      </c>
      <c r="X527" s="11">
        <v>2.2622346244052656</v>
      </c>
      <c r="Y527" s="11">
        <v>-1.3615984527261983E-2</v>
      </c>
      <c r="Z527" s="12">
        <v>-5.0916465191057525E-2</v>
      </c>
      <c r="AA527" s="14">
        <f t="array" ref="AA527">IFERROR(1/(1/_xlfn.STDEV.P(IF($B522:$Z522=1,$B527:$Z527))),1)</f>
        <v>8.2041110823047173E-2</v>
      </c>
    </row>
    <row r="528" spans="1:27" x14ac:dyDescent="0.2">
      <c r="A528" s="10" t="s">
        <v>30</v>
      </c>
      <c r="B528" s="11">
        <v>3.1020309292874471E-2</v>
      </c>
      <c r="C528" s="11">
        <v>1.2916978645216126E-2</v>
      </c>
      <c r="D528" s="11">
        <v>1.5027199587156259E-2</v>
      </c>
      <c r="E528" s="11">
        <v>5.5195570585455656E-3</v>
      </c>
      <c r="F528" s="11">
        <v>-3.0632192996581931E-2</v>
      </c>
      <c r="G528" s="11">
        <v>8.2609586843531702E-3</v>
      </c>
      <c r="H528" s="11">
        <v>1.8673959181796373E-2</v>
      </c>
      <c r="I528" s="11">
        <v>1.943092109651201E-2</v>
      </c>
      <c r="J528" s="11">
        <v>4.4958902013372493E-2</v>
      </c>
      <c r="K528" s="11">
        <v>9.1619943239431567E-3</v>
      </c>
      <c r="L528" s="11">
        <v>3.6773251322226308E-3</v>
      </c>
      <c r="M528" s="11">
        <v>-2.1733758428132632E-2</v>
      </c>
      <c r="N528" s="11">
        <v>-2.6249623848162429E-2</v>
      </c>
      <c r="O528" s="11">
        <v>8.4215412522368416E-2</v>
      </c>
      <c r="P528" s="11">
        <v>1.4709722894471255E-2</v>
      </c>
      <c r="Q528" s="11">
        <v>2.5615582058357234E-2</v>
      </c>
      <c r="R528" s="11">
        <v>-0.1434803864105042</v>
      </c>
      <c r="S528" s="11">
        <v>-6.7301798460623896E-3</v>
      </c>
      <c r="T528" s="11">
        <v>-1.8174499047803439E-2</v>
      </c>
      <c r="U528" s="11">
        <v>-2.7452227008111452E-2</v>
      </c>
      <c r="V528" s="11">
        <v>-1.6229356904022829E-2</v>
      </c>
      <c r="W528" s="11">
        <v>0.2428634667641274</v>
      </c>
      <c r="X528" s="11">
        <v>1.6282980378951579</v>
      </c>
      <c r="Y528" s="11">
        <v>-8.0042306447742906E-3</v>
      </c>
      <c r="Z528" s="12">
        <v>-4.4321043053203502E-2</v>
      </c>
      <c r="AA528" s="14">
        <f t="array" ref="AA528">IFERROR(1/(1/_xlfn.STDEV.P(IF($B522:$Z522=1,$B528:$Z528))),1)</f>
        <v>3.8023921629173743E-2</v>
      </c>
    </row>
    <row r="529" spans="1:27" x14ac:dyDescent="0.2">
      <c r="A529" s="15" t="s">
        <v>31</v>
      </c>
      <c r="B529" s="16">
        <v>11.202</v>
      </c>
      <c r="C529" s="16">
        <v>15.68</v>
      </c>
      <c r="D529" s="16">
        <v>3.93</v>
      </c>
      <c r="E529" s="16">
        <v>14.282500000000001</v>
      </c>
      <c r="F529" s="16">
        <v>8.02</v>
      </c>
      <c r="G529" s="16">
        <v>10.487500000000001</v>
      </c>
      <c r="H529" s="16">
        <v>6.335</v>
      </c>
      <c r="I529" s="16">
        <v>6.3425000000000002</v>
      </c>
      <c r="J529" s="16">
        <v>9.9350000000000005</v>
      </c>
      <c r="K529" s="16">
        <v>4.7975000000000003</v>
      </c>
      <c r="L529" s="16">
        <v>5.9375</v>
      </c>
      <c r="M529" s="16">
        <v>9.33</v>
      </c>
      <c r="N529" s="16">
        <v>6.0425000000000004</v>
      </c>
      <c r="O529" s="16">
        <v>26.815000000000001</v>
      </c>
      <c r="P529" s="16">
        <v>13.494999999999999</v>
      </c>
      <c r="Q529" s="16">
        <v>8.2974999999999994</v>
      </c>
      <c r="R529" s="16">
        <v>10.645</v>
      </c>
      <c r="S529" s="16">
        <v>2.61</v>
      </c>
      <c r="T529" s="16">
        <v>3.9350000000000001</v>
      </c>
      <c r="U529" s="16">
        <v>5.9050000000000002</v>
      </c>
      <c r="V529" s="16">
        <v>8.59</v>
      </c>
      <c r="W529" s="16">
        <v>5.2192999999999996</v>
      </c>
      <c r="X529" s="16">
        <v>3.3290000000000002</v>
      </c>
      <c r="Y529" s="16">
        <v>6.1325000000000003</v>
      </c>
      <c r="Z529" s="17">
        <v>9.1824999999999992</v>
      </c>
      <c r="AA529" s="18">
        <f>AVERAGEIF($B522:$Z522,1,$B529:$Z529)</f>
        <v>8.2899750000000019</v>
      </c>
    </row>
    <row r="530" spans="1:27" x14ac:dyDescent="0.2">
      <c r="A530" s="5">
        <v>45336</v>
      </c>
      <c r="B530" s="2">
        <v>1</v>
      </c>
      <c r="C530" s="3">
        <v>1</v>
      </c>
      <c r="D530" s="2">
        <v>1</v>
      </c>
      <c r="E530" s="2">
        <v>1</v>
      </c>
      <c r="F530" s="2">
        <v>1</v>
      </c>
      <c r="G530" s="2">
        <v>1</v>
      </c>
      <c r="H530" s="2">
        <v>1</v>
      </c>
      <c r="I530" s="2">
        <v>1</v>
      </c>
      <c r="J530" s="2">
        <v>1</v>
      </c>
      <c r="K530" s="2">
        <v>1</v>
      </c>
      <c r="L530" s="2">
        <v>1</v>
      </c>
      <c r="M530" s="2">
        <v>1</v>
      </c>
      <c r="N530" s="2">
        <v>1</v>
      </c>
      <c r="O530" s="2">
        <v>0</v>
      </c>
      <c r="P530" s="2">
        <v>1</v>
      </c>
      <c r="Q530" s="2">
        <v>1</v>
      </c>
      <c r="R530" s="2">
        <v>1</v>
      </c>
      <c r="S530" s="2">
        <v>1</v>
      </c>
      <c r="T530" s="2">
        <v>1</v>
      </c>
      <c r="U530" s="2">
        <v>1</v>
      </c>
      <c r="V530" s="2">
        <v>1</v>
      </c>
      <c r="W530" s="2">
        <v>0</v>
      </c>
      <c r="X530" s="2">
        <v>0</v>
      </c>
      <c r="Y530" s="2">
        <v>0</v>
      </c>
      <c r="Z530" s="2">
        <v>0</v>
      </c>
      <c r="AA530" s="1"/>
    </row>
    <row r="531" spans="1:27" x14ac:dyDescent="0.2">
      <c r="A531" s="6" t="s">
        <v>26</v>
      </c>
      <c r="B531" s="7">
        <v>0</v>
      </c>
      <c r="C531" s="7">
        <v>0</v>
      </c>
      <c r="D531" s="7">
        <v>0</v>
      </c>
      <c r="E531" s="7">
        <v>1</v>
      </c>
      <c r="F531" s="7">
        <v>0</v>
      </c>
      <c r="G531" s="7">
        <v>0</v>
      </c>
      <c r="H531" s="7">
        <v>1</v>
      </c>
      <c r="I531" s="7">
        <v>0</v>
      </c>
      <c r="J531" s="7">
        <v>1</v>
      </c>
      <c r="K531" s="7">
        <v>0</v>
      </c>
      <c r="L531" s="7">
        <v>1</v>
      </c>
      <c r="M531" s="7">
        <v>0</v>
      </c>
      <c r="N531" s="7">
        <v>0</v>
      </c>
      <c r="O531" s="7">
        <v>0</v>
      </c>
      <c r="P531" s="7">
        <v>0</v>
      </c>
      <c r="Q531" s="7">
        <v>0</v>
      </c>
      <c r="R531" s="7">
        <v>0</v>
      </c>
      <c r="S531" s="7">
        <v>1</v>
      </c>
      <c r="T531" s="7">
        <v>0</v>
      </c>
      <c r="U531" s="7">
        <v>0</v>
      </c>
      <c r="V531" s="7">
        <v>1</v>
      </c>
      <c r="W531" s="7">
        <v>1</v>
      </c>
      <c r="X531" s="7">
        <v>1</v>
      </c>
      <c r="Y531" s="7">
        <v>1</v>
      </c>
      <c r="Z531" s="8">
        <v>0</v>
      </c>
      <c r="AA531" s="9"/>
    </row>
    <row r="532" spans="1:27" x14ac:dyDescent="0.2">
      <c r="A532" s="10" t="s">
        <v>27</v>
      </c>
      <c r="B532" s="11">
        <v>6.2080320774388076E-2</v>
      </c>
      <c r="C532" s="11">
        <v>-6.465644233471024E-2</v>
      </c>
      <c r="D532" s="11">
        <v>-6.1636229209932503E-2</v>
      </c>
      <c r="E532" s="11">
        <v>9.7480961639169417E-2</v>
      </c>
      <c r="F532" s="11">
        <v>9.2983853553545659E-2</v>
      </c>
      <c r="G532" s="11">
        <v>7.5023666395627409E-2</v>
      </c>
      <c r="H532" s="11">
        <v>1.0645923456231055E-2</v>
      </c>
      <c r="I532" s="11">
        <v>-7.6878717346503533E-2</v>
      </c>
      <c r="J532" s="11">
        <v>0.23933787590094413</v>
      </c>
      <c r="K532" s="11">
        <v>1.3189392829720648E-2</v>
      </c>
      <c r="L532" s="11">
        <v>6.1385909777261105E-2</v>
      </c>
      <c r="M532" s="11">
        <v>0.16178116454686942</v>
      </c>
      <c r="N532" s="11">
        <v>8.0977034639954981E-2</v>
      </c>
      <c r="O532" s="11">
        <v>-8.9340884430874956E-2</v>
      </c>
      <c r="P532" s="11">
        <v>-8.511186716431407E-2</v>
      </c>
      <c r="Q532" s="11">
        <v>-5.8953688989327069E-2</v>
      </c>
      <c r="R532" s="11">
        <v>-7.9054342309742842E-2</v>
      </c>
      <c r="S532" s="11">
        <v>1.600364154837175E-2</v>
      </c>
      <c r="T532" s="11">
        <v>0.1046516348754678</v>
      </c>
      <c r="U532" s="11">
        <v>-8.0532931584240686E-3</v>
      </c>
      <c r="V532" s="11">
        <v>-2.4767267045155861E-2</v>
      </c>
      <c r="W532" s="11">
        <v>-2.1633245277702717E-2</v>
      </c>
      <c r="X532" s="11">
        <v>-4.9659560578070305E-2</v>
      </c>
      <c r="Y532" s="11">
        <v>4.7740805344935744E-3</v>
      </c>
      <c r="Z532" s="12">
        <v>-0.20846620669815208</v>
      </c>
      <c r="AA532" s="13"/>
    </row>
    <row r="533" spans="1:27" x14ac:dyDescent="0.2">
      <c r="A533" s="10" t="str">
        <f>'[1]Dashboard (Model)'!$C$1</f>
        <v>Conditional REER</v>
      </c>
      <c r="B533" s="11">
        <f>B532*IF(OR($A533="REER",SIGN((2*B531-1)*B532)=-1),1*NOT(AND($A533="Conditional REER",B532&gt;0)),0)</f>
        <v>0</v>
      </c>
      <c r="C533" s="11">
        <f t="shared" ref="C533:Z533" si="66">C532*IF(OR($A533="REER",SIGN((2*C531-1)*C532)=-1),1*NOT(AND($A533="Conditional REER",C532&gt;0)),0)</f>
        <v>0</v>
      </c>
      <c r="D533" s="11">
        <f t="shared" si="66"/>
        <v>0</v>
      </c>
      <c r="E533" s="11">
        <f t="shared" si="66"/>
        <v>0</v>
      </c>
      <c r="F533" s="11">
        <f t="shared" si="66"/>
        <v>0</v>
      </c>
      <c r="G533" s="11">
        <f t="shared" si="66"/>
        <v>0</v>
      </c>
      <c r="H533" s="11">
        <f t="shared" si="66"/>
        <v>0</v>
      </c>
      <c r="I533" s="11">
        <f t="shared" si="66"/>
        <v>0</v>
      </c>
      <c r="J533" s="11">
        <f t="shared" si="66"/>
        <v>0</v>
      </c>
      <c r="K533" s="11">
        <f t="shared" si="66"/>
        <v>0</v>
      </c>
      <c r="L533" s="11">
        <f t="shared" si="66"/>
        <v>0</v>
      </c>
      <c r="M533" s="11">
        <f t="shared" si="66"/>
        <v>0</v>
      </c>
      <c r="N533" s="11">
        <f t="shared" si="66"/>
        <v>0</v>
      </c>
      <c r="O533" s="11">
        <f t="shared" si="66"/>
        <v>0</v>
      </c>
      <c r="P533" s="11">
        <f t="shared" si="66"/>
        <v>0</v>
      </c>
      <c r="Q533" s="11">
        <f t="shared" si="66"/>
        <v>0</v>
      </c>
      <c r="R533" s="11">
        <f t="shared" si="66"/>
        <v>0</v>
      </c>
      <c r="S533" s="11">
        <f t="shared" si="66"/>
        <v>0</v>
      </c>
      <c r="T533" s="11">
        <f t="shared" si="66"/>
        <v>0</v>
      </c>
      <c r="U533" s="11">
        <f t="shared" si="66"/>
        <v>0</v>
      </c>
      <c r="V533" s="11">
        <f t="shared" si="66"/>
        <v>-2.4767267045155861E-2</v>
      </c>
      <c r="W533" s="11">
        <f t="shared" si="66"/>
        <v>-2.1633245277702717E-2</v>
      </c>
      <c r="X533" s="11">
        <f t="shared" si="66"/>
        <v>-4.9659560578070305E-2</v>
      </c>
      <c r="Y533" s="11">
        <f t="shared" si="66"/>
        <v>0</v>
      </c>
      <c r="Z533" s="12">
        <f t="shared" si="66"/>
        <v>0</v>
      </c>
      <c r="AA533" s="14">
        <f t="array" ref="AA533">IFERROR(1/(1/_xlfn.STDEV.P(IF($B530:$Z530=1,$B533:$Z533))),1)</f>
        <v>5.3979007078759815E-3</v>
      </c>
    </row>
    <row r="534" spans="1:27" x14ac:dyDescent="0.2">
      <c r="A534" s="10" t="s">
        <v>28</v>
      </c>
      <c r="B534" s="11">
        <v>-1.5257570454810592E-3</v>
      </c>
      <c r="C534" s="11">
        <v>1.3287932895938888E-3</v>
      </c>
      <c r="D534" s="11">
        <v>-8.6844355041768018E-4</v>
      </c>
      <c r="E534" s="11">
        <v>3.7832269179505352E-3</v>
      </c>
      <c r="F534" s="11">
        <v>1.4800638836876306E-2</v>
      </c>
      <c r="G534" s="11">
        <v>2.9886600089095904E-2</v>
      </c>
      <c r="H534" s="11">
        <v>-3.942081722386478E-3</v>
      </c>
      <c r="I534" s="11">
        <v>-1.7443560255216487E-2</v>
      </c>
      <c r="J534" s="11">
        <v>3.9567378470161422E-3</v>
      </c>
      <c r="K534" s="11">
        <v>1.2350267071120044E-2</v>
      </c>
      <c r="L534" s="11">
        <v>-3.7102630823876285E-3</v>
      </c>
      <c r="M534" s="11">
        <v>1.0608537693006358E-2</v>
      </c>
      <c r="N534" s="11">
        <v>3.3256731993973175E-4</v>
      </c>
      <c r="O534" s="11">
        <v>0</v>
      </c>
      <c r="P534" s="11">
        <v>1.9739877760806962E-3</v>
      </c>
      <c r="Q534" s="11">
        <v>-2.0184771397371647E-4</v>
      </c>
      <c r="R534" s="11">
        <v>8.5986608136978827E-3</v>
      </c>
      <c r="S534" s="11">
        <v>1.258544198023445E-3</v>
      </c>
      <c r="T534" s="11">
        <v>1.2639570854434986E-2</v>
      </c>
      <c r="U534" s="11">
        <v>1.8103899410208898E-2</v>
      </c>
      <c r="V534" s="11">
        <v>1.9654510740084927E-2</v>
      </c>
      <c r="W534" s="11">
        <v>-2.8535292175224141E-2</v>
      </c>
      <c r="X534" s="11">
        <v>-2.3072986147818163E-3</v>
      </c>
      <c r="Y534" s="11">
        <v>8.5241903080309905E-3</v>
      </c>
      <c r="Z534" s="12">
        <v>7.4193546862676265E-3</v>
      </c>
      <c r="AA534" s="14">
        <f t="array" ref="AA534">IFERROR(1/(1/_xlfn.STDEV.P(IF($B530:$Z530=1,$B534:$Z534))),1)</f>
        <v>1.018960440532652E-2</v>
      </c>
    </row>
    <row r="535" spans="1:27" x14ac:dyDescent="0.2">
      <c r="A535" s="10" t="s">
        <v>29</v>
      </c>
      <c r="B535" s="11">
        <v>4.296190077638256E-2</v>
      </c>
      <c r="C535" s="11">
        <v>1.6117163948823787E-2</v>
      </c>
      <c r="D535" s="11">
        <v>-2.1067673099290252E-2</v>
      </c>
      <c r="E535" s="11">
        <v>6.4487645090080425E-2</v>
      </c>
      <c r="F535" s="11">
        <v>2.7553466733127863E-3</v>
      </c>
      <c r="G535" s="11">
        <v>2.8459256094376825E-2</v>
      </c>
      <c r="H535" s="11">
        <v>1.1464786726482766E-2</v>
      </c>
      <c r="I535" s="11">
        <v>-1.57402264473403E-2</v>
      </c>
      <c r="J535" s="11">
        <v>5.6810273208478757E-2</v>
      </c>
      <c r="K535" s="11">
        <v>5.3350423698637073E-3</v>
      </c>
      <c r="L535" s="11">
        <v>7.8568207173206339E-3</v>
      </c>
      <c r="M535" s="11">
        <v>4.8099883690568834E-3</v>
      </c>
      <c r="N535" s="11">
        <v>4.8185335517101358E-3</v>
      </c>
      <c r="O535" s="11">
        <v>0.12435614422369401</v>
      </c>
      <c r="P535" s="11">
        <v>3.1020911960882191E-2</v>
      </c>
      <c r="Q535" s="11">
        <v>-1.6021268010159351E-2</v>
      </c>
      <c r="R535" s="11">
        <v>0.37061881364380822</v>
      </c>
      <c r="S535" s="11">
        <v>1.6591896318450372E-2</v>
      </c>
      <c r="T535" s="11">
        <v>-1.4807852073393746E-2</v>
      </c>
      <c r="U535" s="11">
        <v>-3.2392888509103157E-2</v>
      </c>
      <c r="V535" s="11">
        <v>-1.9867549668874274E-2</v>
      </c>
      <c r="W535" s="11">
        <v>0.25402373019641766</v>
      </c>
      <c r="X535" s="11">
        <v>2.2622346244052656</v>
      </c>
      <c r="Y535" s="11">
        <v>-1.3615984527261983E-2</v>
      </c>
      <c r="Z535" s="12">
        <v>-5.0916465191057525E-2</v>
      </c>
      <c r="AA535" s="14">
        <f t="array" ref="AA535">IFERROR(1/(1/_xlfn.STDEV.P(IF($B530:$Z530=1,$B535:$Z535))),1)</f>
        <v>8.2757552829540032E-2</v>
      </c>
    </row>
    <row r="536" spans="1:27" x14ac:dyDescent="0.2">
      <c r="A536" s="10" t="s">
        <v>30</v>
      </c>
      <c r="B536" s="11">
        <v>3.1973014061758898E-2</v>
      </c>
      <c r="C536" s="11">
        <v>1.1436030590342483E-2</v>
      </c>
      <c r="D536" s="11">
        <v>1.5545571918851531E-2</v>
      </c>
      <c r="E536" s="11">
        <v>7.3451142133778013E-3</v>
      </c>
      <c r="F536" s="11">
        <v>-3.0634938743162587E-2</v>
      </c>
      <c r="G536" s="11">
        <v>8.1360666257208614E-3</v>
      </c>
      <c r="H536" s="11">
        <v>1.9610060873484381E-2</v>
      </c>
      <c r="I536" s="11">
        <v>2.7342502691733994E-3</v>
      </c>
      <c r="J536" s="11">
        <v>4.4907061125627035E-2</v>
      </c>
      <c r="K536" s="11">
        <v>7.0212597339431859E-3</v>
      </c>
      <c r="L536" s="11">
        <v>3.062594594192225E-3</v>
      </c>
      <c r="M536" s="11">
        <v>-2.2085310370200339E-2</v>
      </c>
      <c r="N536" s="11">
        <v>-2.5909230157389551E-2</v>
      </c>
      <c r="O536" s="11">
        <v>8.3808944049766687E-2</v>
      </c>
      <c r="P536" s="11">
        <v>1.4610772277300788E-2</v>
      </c>
      <c r="Q536" s="11">
        <v>2.6431861725045191E-2</v>
      </c>
      <c r="R536" s="11">
        <v>-0.14248068698774641</v>
      </c>
      <c r="S536" s="11">
        <v>-5.5357896794261396E-3</v>
      </c>
      <c r="T536" s="11">
        <v>-1.7986285949836756E-2</v>
      </c>
      <c r="U536" s="11">
        <v>-2.6277361340517724E-2</v>
      </c>
      <c r="V536" s="11">
        <v>-1.8302145652467239E-2</v>
      </c>
      <c r="W536" s="11">
        <v>0.2428634667641274</v>
      </c>
      <c r="X536" s="11">
        <v>1.6282980378951579</v>
      </c>
      <c r="Y536" s="11">
        <v>-8.0042306447742906E-3</v>
      </c>
      <c r="Z536" s="12">
        <v>-4.4321043053203502E-2</v>
      </c>
      <c r="AA536" s="14">
        <f t="array" ref="AA536">IFERROR(1/(1/_xlfn.STDEV.P(IF($B530:$Z530=1,$B536:$Z536))),1)</f>
        <v>3.7555041408890412E-2</v>
      </c>
    </row>
    <row r="537" spans="1:27" x14ac:dyDescent="0.2">
      <c r="A537" s="15" t="s">
        <v>31</v>
      </c>
      <c r="B537" s="16">
        <v>11.035</v>
      </c>
      <c r="C537" s="16">
        <v>15.66</v>
      </c>
      <c r="D537" s="16">
        <v>3.9975000000000001</v>
      </c>
      <c r="E537" s="16">
        <v>14.27</v>
      </c>
      <c r="F537" s="16">
        <v>7.99</v>
      </c>
      <c r="G537" s="16">
        <v>10.44</v>
      </c>
      <c r="H537" s="16">
        <v>6.36</v>
      </c>
      <c r="I537" s="16">
        <v>6.36</v>
      </c>
      <c r="J537" s="16">
        <v>9.6199999999999992</v>
      </c>
      <c r="K537" s="16">
        <v>4.6074999999999999</v>
      </c>
      <c r="L537" s="16">
        <v>5.9275000000000002</v>
      </c>
      <c r="M537" s="16">
        <v>9.24</v>
      </c>
      <c r="N537" s="16">
        <v>6.0025000000000004</v>
      </c>
      <c r="O537" s="16">
        <v>26.844999999999999</v>
      </c>
      <c r="P537" s="16">
        <v>13.455</v>
      </c>
      <c r="Q537" s="16">
        <v>8.4124999999999996</v>
      </c>
      <c r="R537" s="16">
        <v>10.6</v>
      </c>
      <c r="S537" s="16">
        <v>2.4874999999999998</v>
      </c>
      <c r="T537" s="16">
        <v>3.95</v>
      </c>
      <c r="U537" s="16">
        <v>5.8150000000000004</v>
      </c>
      <c r="V537" s="16">
        <v>8.5250000000000004</v>
      </c>
      <c r="W537" s="16">
        <v>5.2192999999999996</v>
      </c>
      <c r="X537" s="16">
        <v>3.3290000000000002</v>
      </c>
      <c r="Y537" s="16">
        <v>6.1325000000000003</v>
      </c>
      <c r="Z537" s="17">
        <v>9.1824999999999992</v>
      </c>
      <c r="AA537" s="18">
        <f>AVERAGEIF($B530:$Z530,1,$B537:$Z537)</f>
        <v>8.2377500000000001</v>
      </c>
    </row>
    <row r="538" spans="1:27" x14ac:dyDescent="0.2">
      <c r="A538" s="5">
        <v>45337</v>
      </c>
      <c r="B538" s="2">
        <v>1</v>
      </c>
      <c r="C538" s="3">
        <v>1</v>
      </c>
      <c r="D538" s="2">
        <v>1</v>
      </c>
      <c r="E538" s="2">
        <v>1</v>
      </c>
      <c r="F538" s="2">
        <v>1</v>
      </c>
      <c r="G538" s="2">
        <v>1</v>
      </c>
      <c r="H538" s="2">
        <v>1</v>
      </c>
      <c r="I538" s="2">
        <v>1</v>
      </c>
      <c r="J538" s="2">
        <v>1</v>
      </c>
      <c r="K538" s="2">
        <v>1</v>
      </c>
      <c r="L538" s="2">
        <v>1</v>
      </c>
      <c r="M538" s="2">
        <v>1</v>
      </c>
      <c r="N538" s="2">
        <v>1</v>
      </c>
      <c r="O538" s="2">
        <v>0</v>
      </c>
      <c r="P538" s="2">
        <v>1</v>
      </c>
      <c r="Q538" s="2">
        <v>1</v>
      </c>
      <c r="R538" s="2">
        <v>1</v>
      </c>
      <c r="S538" s="2">
        <v>1</v>
      </c>
      <c r="T538" s="2">
        <v>1</v>
      </c>
      <c r="U538" s="2">
        <v>1</v>
      </c>
      <c r="V538" s="2">
        <v>1</v>
      </c>
      <c r="W538" s="2">
        <v>0</v>
      </c>
      <c r="X538" s="2">
        <v>0</v>
      </c>
      <c r="Y538" s="2">
        <v>0</v>
      </c>
      <c r="Z538" s="2">
        <v>0</v>
      </c>
      <c r="AA538" s="1"/>
    </row>
    <row r="539" spans="1:27" x14ac:dyDescent="0.2">
      <c r="A539" s="6" t="s">
        <v>26</v>
      </c>
      <c r="B539" s="7">
        <v>0</v>
      </c>
      <c r="C539" s="7">
        <v>0</v>
      </c>
      <c r="D539" s="7">
        <v>0</v>
      </c>
      <c r="E539" s="7">
        <v>1</v>
      </c>
      <c r="F539" s="7">
        <v>0</v>
      </c>
      <c r="G539" s="7">
        <v>0</v>
      </c>
      <c r="H539" s="7">
        <v>1</v>
      </c>
      <c r="I539" s="7">
        <v>0</v>
      </c>
      <c r="J539" s="7">
        <v>1</v>
      </c>
      <c r="K539" s="7">
        <v>0</v>
      </c>
      <c r="L539" s="7">
        <v>1</v>
      </c>
      <c r="M539" s="7">
        <v>0</v>
      </c>
      <c r="N539" s="7">
        <v>0</v>
      </c>
      <c r="O539" s="7">
        <v>0</v>
      </c>
      <c r="P539" s="7">
        <v>0</v>
      </c>
      <c r="Q539" s="7">
        <v>0</v>
      </c>
      <c r="R539" s="7">
        <v>0</v>
      </c>
      <c r="S539" s="7">
        <v>1</v>
      </c>
      <c r="T539" s="7">
        <v>0</v>
      </c>
      <c r="U539" s="7">
        <v>0</v>
      </c>
      <c r="V539" s="7">
        <v>1</v>
      </c>
      <c r="W539" s="7">
        <v>0</v>
      </c>
      <c r="X539" s="7">
        <v>0</v>
      </c>
      <c r="Y539" s="7">
        <v>1</v>
      </c>
      <c r="Z539" s="8">
        <v>0</v>
      </c>
      <c r="AA539" s="9"/>
    </row>
    <row r="540" spans="1:27" x14ac:dyDescent="0.2">
      <c r="A540" s="10" t="s">
        <v>27</v>
      </c>
      <c r="B540" s="11">
        <v>5.6387692011410362E-2</v>
      </c>
      <c r="C540" s="11">
        <v>-6.844136309850779E-2</v>
      </c>
      <c r="D540" s="11">
        <v>-6.1119308496766278E-2</v>
      </c>
      <c r="E540" s="11">
        <v>9.9284510149757699E-2</v>
      </c>
      <c r="F540" s="11">
        <v>8.9021990254644967E-2</v>
      </c>
      <c r="G540" s="11">
        <v>5.9860342299135061E-2</v>
      </c>
      <c r="H540" s="11">
        <v>1.3700259394037184E-2</v>
      </c>
      <c r="I540" s="11">
        <v>-7.9637241912760559E-2</v>
      </c>
      <c r="J540" s="11">
        <v>0.24272301993473744</v>
      </c>
      <c r="K540" s="11">
        <v>1.7630142736032139E-2</v>
      </c>
      <c r="L540" s="11">
        <v>5.907561278945983E-2</v>
      </c>
      <c r="M540" s="11">
        <v>0.15713685621366191</v>
      </c>
      <c r="N540" s="11">
        <v>8.1620969828662959E-2</v>
      </c>
      <c r="O540" s="11">
        <v>-0.10368810519495553</v>
      </c>
      <c r="P540" s="11">
        <v>-7.9840506706972292E-2</v>
      </c>
      <c r="Q540" s="11">
        <v>-6.3188104333112838E-2</v>
      </c>
      <c r="R540" s="11">
        <v>-9.8717790229522207E-2</v>
      </c>
      <c r="S540" s="11">
        <v>1.6649886835625738E-2</v>
      </c>
      <c r="T540" s="11">
        <v>0.10646592357047568</v>
      </c>
      <c r="U540" s="11">
        <v>-8.6746941843858227E-3</v>
      </c>
      <c r="V540" s="11">
        <v>-2.5756288138977124E-2</v>
      </c>
      <c r="W540" s="11">
        <v>-2.0669709449445461E-2</v>
      </c>
      <c r="X540" s="11">
        <v>-4.7557868005133064E-2</v>
      </c>
      <c r="Y540" s="11">
        <v>6.5759318025293556E-3</v>
      </c>
      <c r="Z540" s="12">
        <v>-0.21034626612186436</v>
      </c>
      <c r="AA540" s="13"/>
    </row>
    <row r="541" spans="1:27" x14ac:dyDescent="0.2">
      <c r="A541" s="10" t="str">
        <f>'[1]Dashboard (Model)'!$C$1</f>
        <v>Conditional REER</v>
      </c>
      <c r="B541" s="11">
        <f>B540*IF(OR($A541="REER",SIGN((2*B539-1)*B540)=-1),1*NOT(AND($A541="Conditional REER",B540&gt;0)),0)</f>
        <v>0</v>
      </c>
      <c r="C541" s="11">
        <f t="shared" ref="C541:Z541" si="67">C540*IF(OR($A541="REER",SIGN((2*C539-1)*C540)=-1),1*NOT(AND($A541="Conditional REER",C540&gt;0)),0)</f>
        <v>0</v>
      </c>
      <c r="D541" s="11">
        <f t="shared" si="67"/>
        <v>0</v>
      </c>
      <c r="E541" s="11">
        <f t="shared" si="67"/>
        <v>0</v>
      </c>
      <c r="F541" s="11">
        <f t="shared" si="67"/>
        <v>0</v>
      </c>
      <c r="G541" s="11">
        <f t="shared" si="67"/>
        <v>0</v>
      </c>
      <c r="H541" s="11">
        <f t="shared" si="67"/>
        <v>0</v>
      </c>
      <c r="I541" s="11">
        <f t="shared" si="67"/>
        <v>0</v>
      </c>
      <c r="J541" s="11">
        <f t="shared" si="67"/>
        <v>0</v>
      </c>
      <c r="K541" s="11">
        <f t="shared" si="67"/>
        <v>0</v>
      </c>
      <c r="L541" s="11">
        <f t="shared" si="67"/>
        <v>0</v>
      </c>
      <c r="M541" s="11">
        <f t="shared" si="67"/>
        <v>0</v>
      </c>
      <c r="N541" s="11">
        <f t="shared" si="67"/>
        <v>0</v>
      </c>
      <c r="O541" s="11">
        <f t="shared" si="67"/>
        <v>0</v>
      </c>
      <c r="P541" s="11">
        <f t="shared" si="67"/>
        <v>0</v>
      </c>
      <c r="Q541" s="11">
        <f t="shared" si="67"/>
        <v>0</v>
      </c>
      <c r="R541" s="11">
        <f t="shared" si="67"/>
        <v>0</v>
      </c>
      <c r="S541" s="11">
        <f t="shared" si="67"/>
        <v>0</v>
      </c>
      <c r="T541" s="11">
        <f t="shared" si="67"/>
        <v>0</v>
      </c>
      <c r="U541" s="11">
        <f t="shared" si="67"/>
        <v>0</v>
      </c>
      <c r="V541" s="11">
        <f t="shared" si="67"/>
        <v>-2.5756288138977124E-2</v>
      </c>
      <c r="W541" s="11">
        <f t="shared" si="67"/>
        <v>0</v>
      </c>
      <c r="X541" s="11">
        <f t="shared" si="67"/>
        <v>0</v>
      </c>
      <c r="Y541" s="11">
        <f t="shared" si="67"/>
        <v>0</v>
      </c>
      <c r="Z541" s="12">
        <f t="shared" si="67"/>
        <v>0</v>
      </c>
      <c r="AA541" s="14">
        <f t="array" ref="AA541">IFERROR(1/(1/_xlfn.STDEV.P(IF($B538:$Z538=1,$B541:$Z541))),1)</f>
        <v>5.6134528579258281E-3</v>
      </c>
    </row>
    <row r="542" spans="1:27" x14ac:dyDescent="0.2">
      <c r="A542" s="10" t="s">
        <v>28</v>
      </c>
      <c r="B542" s="11">
        <v>-1.9490171324767092E-3</v>
      </c>
      <c r="C542" s="11">
        <v>1.3287932895938888E-3</v>
      </c>
      <c r="D542" s="11">
        <v>-8.6844355041768018E-4</v>
      </c>
      <c r="E542" s="11">
        <v>3.7832269179505352E-3</v>
      </c>
      <c r="F542" s="11">
        <v>1.4800638836876306E-2</v>
      </c>
      <c r="G542" s="11">
        <v>2.9886600089095904E-2</v>
      </c>
      <c r="H542" s="11">
        <v>-3.942081722386478E-3</v>
      </c>
      <c r="I542" s="11">
        <v>-1.7443560255216487E-2</v>
      </c>
      <c r="J542" s="11">
        <v>3.9567378470161422E-3</v>
      </c>
      <c r="K542" s="11">
        <v>9.0545352632793695E-3</v>
      </c>
      <c r="L542" s="11">
        <v>-3.7102630823876285E-3</v>
      </c>
      <c r="M542" s="11">
        <v>1.0608537693006358E-2</v>
      </c>
      <c r="N542" s="11">
        <v>3.3256731993973175E-4</v>
      </c>
      <c r="O542" s="11">
        <v>1.8389392712622885E-2</v>
      </c>
      <c r="P542" s="11">
        <v>1.9739877760806962E-3</v>
      </c>
      <c r="Q542" s="11">
        <v>-2.0184771397371647E-4</v>
      </c>
      <c r="R542" s="11">
        <v>8.5986608136978827E-3</v>
      </c>
      <c r="S542" s="11">
        <v>1.258544198023445E-3</v>
      </c>
      <c r="T542" s="11">
        <v>1.2639570854434986E-2</v>
      </c>
      <c r="U542" s="11">
        <v>1.8103899410208898E-2</v>
      </c>
      <c r="V542" s="11">
        <v>1.9654510740084927E-2</v>
      </c>
      <c r="W542" s="11">
        <v>-1.4205341956225125E-2</v>
      </c>
      <c r="X542" s="11">
        <v>-2.3072986147818163E-3</v>
      </c>
      <c r="Y542" s="11">
        <v>7.569198032857394E-3</v>
      </c>
      <c r="Z542" s="12">
        <v>7.4193546862676265E-3</v>
      </c>
      <c r="AA542" s="14">
        <f t="array" ref="AA542">IFERROR(1/(1/_xlfn.STDEV.P(IF($B538:$Z538=1,$B542:$Z542))),1)</f>
        <v>1.0120014025240548E-2</v>
      </c>
    </row>
    <row r="543" spans="1:27" x14ac:dyDescent="0.2">
      <c r="A543" s="10" t="s">
        <v>29</v>
      </c>
      <c r="B543" s="11">
        <v>3.5834158364206559E-2</v>
      </c>
      <c r="C543" s="11">
        <v>1.4134376054227182E-2</v>
      </c>
      <c r="D543" s="11">
        <v>-2.0193763405062626E-2</v>
      </c>
      <c r="E543" s="11">
        <v>6.0198255191763028E-2</v>
      </c>
      <c r="F543" s="11">
        <v>1.2477681790248329E-3</v>
      </c>
      <c r="G543" s="11">
        <v>2.528604624504438E-2</v>
      </c>
      <c r="H543" s="11">
        <v>1.0043318340468455E-2</v>
      </c>
      <c r="I543" s="11">
        <v>-9.0299450478097398E-3</v>
      </c>
      <c r="J543" s="11">
        <v>5.4032042119034347E-2</v>
      </c>
      <c r="K543" s="11">
        <v>5.971863020269641E-3</v>
      </c>
      <c r="L543" s="11">
        <v>7.6302348223631364E-3</v>
      </c>
      <c r="M543" s="11">
        <v>4.5578071388576724E-3</v>
      </c>
      <c r="N543" s="11">
        <v>4.6974231209653272E-3</v>
      </c>
      <c r="O543" s="11">
        <v>0.12195758359070587</v>
      </c>
      <c r="P543" s="11">
        <v>2.9233293831295137E-2</v>
      </c>
      <c r="Q543" s="11">
        <v>-1.5768120716401213E-2</v>
      </c>
      <c r="R543" s="11">
        <v>0.37500681332739877</v>
      </c>
      <c r="S543" s="11">
        <v>1.4747864033111568E-2</v>
      </c>
      <c r="T543" s="11">
        <v>-1.3939764896390814E-2</v>
      </c>
      <c r="U543" s="11">
        <v>-3.1117020374703541E-2</v>
      </c>
      <c r="V543" s="11">
        <v>-1.6394087958185422E-2</v>
      </c>
      <c r="W543" s="11">
        <v>0.25069643828237664</v>
      </c>
      <c r="X543" s="11">
        <v>2.7274352654716427</v>
      </c>
      <c r="Y543" s="11">
        <v>-1.3496816552116764E-2</v>
      </c>
      <c r="Z543" s="12">
        <v>-5.0450819181872331E-2</v>
      </c>
      <c r="AA543" s="14">
        <f t="array" ref="AA543">IFERROR(1/(1/_xlfn.STDEV.P(IF($B538:$Z538=1,$B543:$Z543))),1)</f>
        <v>8.3187387139170343E-2</v>
      </c>
    </row>
    <row r="544" spans="1:27" x14ac:dyDescent="0.2">
      <c r="A544" s="10" t="s">
        <v>30</v>
      </c>
      <c r="B544" s="11">
        <v>2.2328239809549899E-2</v>
      </c>
      <c r="C544" s="11">
        <v>7.4518682105328971E-3</v>
      </c>
      <c r="D544" s="11">
        <v>1.8720116376353957E-2</v>
      </c>
      <c r="E544" s="11">
        <v>9.0167433886285675E-3</v>
      </c>
      <c r="F544" s="11">
        <v>9.272458297997721E-3</v>
      </c>
      <c r="G544" s="11">
        <v>1.8766021888793283E-2</v>
      </c>
      <c r="H544" s="11">
        <v>1.5589929908141675E-2</v>
      </c>
      <c r="I544" s="11">
        <v>6.732698125752945E-3</v>
      </c>
      <c r="J544" s="11">
        <v>3.6918834933450828E-2</v>
      </c>
      <c r="K544" s="11">
        <v>6.8979608752348653E-3</v>
      </c>
      <c r="L544" s="11">
        <v>1.0797626216656697E-2</v>
      </c>
      <c r="M544" s="11">
        <v>-3.2451724136495219E-3</v>
      </c>
      <c r="N544" s="11">
        <v>-3.6381998231099111E-2</v>
      </c>
      <c r="O544" s="11">
        <v>7.8281038068825026E-2</v>
      </c>
      <c r="P544" s="11">
        <v>9.8545269030236859E-3</v>
      </c>
      <c r="Q544" s="11">
        <v>2.6693930819741363E-2</v>
      </c>
      <c r="R544" s="11">
        <v>-0.14310582672783634</v>
      </c>
      <c r="S544" s="11">
        <v>-4.6601769702230289E-3</v>
      </c>
      <c r="T544" s="11">
        <v>-2.0066589811051028E-2</v>
      </c>
      <c r="U544" s="11">
        <v>-1.9048011567726286E-2</v>
      </c>
      <c r="V544" s="11">
        <v>-1.3813843534260073E-2</v>
      </c>
      <c r="W544" s="11">
        <v>0.23655309973593219</v>
      </c>
      <c r="X544" s="11">
        <v>2.0027719898452361</v>
      </c>
      <c r="Y544" s="11">
        <v>-1.0845763716901491E-2</v>
      </c>
      <c r="Z544" s="12">
        <v>-4.6806700400255807E-2</v>
      </c>
      <c r="AA544" s="14">
        <f t="array" ref="AA544">IFERROR(1/(1/_xlfn.STDEV.P(IF($B538:$Z538=1,$B544:$Z544))),1)</f>
        <v>3.657559232609349E-2</v>
      </c>
    </row>
    <row r="545" spans="1:27" x14ac:dyDescent="0.2">
      <c r="A545" s="15" t="s">
        <v>31</v>
      </c>
      <c r="B545" s="16">
        <v>10.927</v>
      </c>
      <c r="C545" s="16">
        <v>15.65</v>
      </c>
      <c r="D545" s="16">
        <v>3.855</v>
      </c>
      <c r="E545" s="16">
        <v>14.154999999999999</v>
      </c>
      <c r="F545" s="16">
        <v>8.01</v>
      </c>
      <c r="G545" s="16">
        <v>10.24</v>
      </c>
      <c r="H545" s="16">
        <v>6.4</v>
      </c>
      <c r="I545" s="16">
        <v>7.15</v>
      </c>
      <c r="J545" s="16">
        <v>9.6649999999999991</v>
      </c>
      <c r="K545" s="16">
        <v>6.28</v>
      </c>
      <c r="L545" s="16">
        <v>5.8</v>
      </c>
      <c r="M545" s="16">
        <v>9.18</v>
      </c>
      <c r="N545" s="16">
        <v>5.9349999999999996</v>
      </c>
      <c r="O545" s="16">
        <v>26.952500000000001</v>
      </c>
      <c r="P545" s="16">
        <v>13.27</v>
      </c>
      <c r="Q545" s="16">
        <v>8.4350000000000005</v>
      </c>
      <c r="R545" s="16">
        <v>10.535</v>
      </c>
      <c r="S545" s="16">
        <v>2.4750000000000001</v>
      </c>
      <c r="T545" s="16">
        <v>3.88</v>
      </c>
      <c r="U545" s="16">
        <v>5.665</v>
      </c>
      <c r="V545" s="16">
        <v>8.3000000000000007</v>
      </c>
      <c r="W545" s="16">
        <v>5.4420000000000002</v>
      </c>
      <c r="X545" s="16">
        <v>3.3586999999999998</v>
      </c>
      <c r="Y545" s="16">
        <v>5.8925000000000001</v>
      </c>
      <c r="Z545" s="17">
        <v>9.0875000000000004</v>
      </c>
      <c r="AA545" s="18">
        <f>AVERAGEIF($B538:$Z538,1,$B545:$Z545)</f>
        <v>8.2903499999999983</v>
      </c>
    </row>
    <row r="546" spans="1:27" x14ac:dyDescent="0.2">
      <c r="A546" s="5">
        <v>45338</v>
      </c>
      <c r="B546" s="2">
        <v>1</v>
      </c>
      <c r="C546" s="3">
        <v>1</v>
      </c>
      <c r="D546" s="2">
        <v>1</v>
      </c>
      <c r="E546" s="2">
        <v>1</v>
      </c>
      <c r="F546" s="2">
        <v>1</v>
      </c>
      <c r="G546" s="2">
        <v>1</v>
      </c>
      <c r="H546" s="2">
        <v>1</v>
      </c>
      <c r="I546" s="2">
        <v>1</v>
      </c>
      <c r="J546" s="2">
        <v>1</v>
      </c>
      <c r="K546" s="2">
        <v>1</v>
      </c>
      <c r="L546" s="2">
        <v>1</v>
      </c>
      <c r="M546" s="2">
        <v>1</v>
      </c>
      <c r="N546" s="2">
        <v>1</v>
      </c>
      <c r="O546" s="2">
        <v>0</v>
      </c>
      <c r="P546" s="2">
        <v>1</v>
      </c>
      <c r="Q546" s="2">
        <v>1</v>
      </c>
      <c r="R546" s="2">
        <v>1</v>
      </c>
      <c r="S546" s="2">
        <v>1</v>
      </c>
      <c r="T546" s="2">
        <v>1</v>
      </c>
      <c r="U546" s="2">
        <v>1</v>
      </c>
      <c r="V546" s="2">
        <v>1</v>
      </c>
      <c r="W546" s="2">
        <v>0</v>
      </c>
      <c r="X546" s="2">
        <v>0</v>
      </c>
      <c r="Y546" s="2">
        <v>0</v>
      </c>
      <c r="Z546" s="2">
        <v>0</v>
      </c>
      <c r="AA546" s="1"/>
    </row>
    <row r="547" spans="1:27" x14ac:dyDescent="0.2">
      <c r="A547" s="6" t="s">
        <v>26</v>
      </c>
      <c r="B547" s="7">
        <v>0</v>
      </c>
      <c r="C547" s="7">
        <v>0</v>
      </c>
      <c r="D547" s="7">
        <v>0</v>
      </c>
      <c r="E547" s="7">
        <v>1</v>
      </c>
      <c r="F547" s="7">
        <v>0</v>
      </c>
      <c r="G547" s="7">
        <v>0</v>
      </c>
      <c r="H547" s="7">
        <v>1</v>
      </c>
      <c r="I547" s="7">
        <v>0</v>
      </c>
      <c r="J547" s="7">
        <v>1</v>
      </c>
      <c r="K547" s="7">
        <v>0</v>
      </c>
      <c r="L547" s="7">
        <v>1</v>
      </c>
      <c r="M547" s="7">
        <v>0</v>
      </c>
      <c r="N547" s="7">
        <v>0</v>
      </c>
      <c r="O547" s="7">
        <v>0</v>
      </c>
      <c r="P547" s="7">
        <v>0</v>
      </c>
      <c r="Q547" s="7">
        <v>0</v>
      </c>
      <c r="R547" s="7">
        <v>0</v>
      </c>
      <c r="S547" s="7">
        <v>1</v>
      </c>
      <c r="T547" s="7">
        <v>0</v>
      </c>
      <c r="U547" s="7">
        <v>0</v>
      </c>
      <c r="V547" s="7">
        <v>1</v>
      </c>
      <c r="W547" s="7">
        <v>0</v>
      </c>
      <c r="X547" s="7">
        <v>0</v>
      </c>
      <c r="Y547" s="7">
        <v>1</v>
      </c>
      <c r="Z547" s="8">
        <v>0</v>
      </c>
      <c r="AA547" s="9"/>
    </row>
    <row r="548" spans="1:27" x14ac:dyDescent="0.2">
      <c r="A548" s="10" t="s">
        <v>27</v>
      </c>
      <c r="B548" s="11">
        <v>6.0578910696881927E-2</v>
      </c>
      <c r="C548" s="11">
        <v>-6.4543959203665069E-2</v>
      </c>
      <c r="D548" s="11">
        <v>-6.0660260148162615E-2</v>
      </c>
      <c r="E548" s="11">
        <v>0.10235708096709728</v>
      </c>
      <c r="F548" s="11">
        <v>0.10338733853891702</v>
      </c>
      <c r="G548" s="11">
        <v>7.0065241633581632E-2</v>
      </c>
      <c r="H548" s="11">
        <v>1.1765905419948375E-2</v>
      </c>
      <c r="I548" s="11">
        <v>-7.8756398903504721E-2</v>
      </c>
      <c r="J548" s="11">
        <v>0.24047808629069789</v>
      </c>
      <c r="K548" s="11">
        <v>2.2550840192499422E-2</v>
      </c>
      <c r="L548" s="11">
        <v>6.1726461007908684E-2</v>
      </c>
      <c r="M548" s="11">
        <v>0.16389643296728074</v>
      </c>
      <c r="N548" s="11">
        <v>9.2031132775173274E-2</v>
      </c>
      <c r="O548" s="11">
        <v>-0.10075048936368192</v>
      </c>
      <c r="P548" s="11">
        <v>-7.5828971518060118E-2</v>
      </c>
      <c r="Q548" s="11">
        <v>-5.9593581211445645E-2</v>
      </c>
      <c r="R548" s="11">
        <v>-7.0633895023977433E-2</v>
      </c>
      <c r="S548" s="11">
        <v>1.6915476793718076E-2</v>
      </c>
      <c r="T548" s="11">
        <v>0.1067061714140316</v>
      </c>
      <c r="U548" s="11">
        <v>-7.8374088703720979E-3</v>
      </c>
      <c r="V548" s="11">
        <v>-2.448168542658935E-2</v>
      </c>
      <c r="W548" s="11">
        <v>-2.6729283665500092E-2</v>
      </c>
      <c r="X548" s="11">
        <v>-4.8076265426198028E-2</v>
      </c>
      <c r="Y548" s="11">
        <v>1.9742352386791229E-3</v>
      </c>
      <c r="Z548" s="12">
        <v>-0.21111187323610947</v>
      </c>
      <c r="AA548" s="13"/>
    </row>
    <row r="549" spans="1:27" x14ac:dyDescent="0.2">
      <c r="A549" s="10" t="str">
        <f>'[1]Dashboard (Model)'!$C$1</f>
        <v>Conditional REER</v>
      </c>
      <c r="B549" s="11">
        <f>B548*IF(OR($A549="REER",SIGN((2*B547-1)*B548)=-1),1*NOT(AND($A549="Conditional REER",B548&gt;0)),0)</f>
        <v>0</v>
      </c>
      <c r="C549" s="11">
        <f t="shared" ref="C549:Z549" si="68">C548*IF(OR($A549="REER",SIGN((2*C547-1)*C548)=-1),1*NOT(AND($A549="Conditional REER",C548&gt;0)),0)</f>
        <v>0</v>
      </c>
      <c r="D549" s="11">
        <f t="shared" si="68"/>
        <v>0</v>
      </c>
      <c r="E549" s="11">
        <f t="shared" si="68"/>
        <v>0</v>
      </c>
      <c r="F549" s="11">
        <f t="shared" si="68"/>
        <v>0</v>
      </c>
      <c r="G549" s="11">
        <f t="shared" si="68"/>
        <v>0</v>
      </c>
      <c r="H549" s="11">
        <f t="shared" si="68"/>
        <v>0</v>
      </c>
      <c r="I549" s="11">
        <f t="shared" si="68"/>
        <v>0</v>
      </c>
      <c r="J549" s="11">
        <f t="shared" si="68"/>
        <v>0</v>
      </c>
      <c r="K549" s="11">
        <f t="shared" si="68"/>
        <v>0</v>
      </c>
      <c r="L549" s="11">
        <f t="shared" si="68"/>
        <v>0</v>
      </c>
      <c r="M549" s="11">
        <f t="shared" si="68"/>
        <v>0</v>
      </c>
      <c r="N549" s="11">
        <f t="shared" si="68"/>
        <v>0</v>
      </c>
      <c r="O549" s="11">
        <f t="shared" si="68"/>
        <v>0</v>
      </c>
      <c r="P549" s="11">
        <f t="shared" si="68"/>
        <v>0</v>
      </c>
      <c r="Q549" s="11">
        <f t="shared" si="68"/>
        <v>0</v>
      </c>
      <c r="R549" s="11">
        <f t="shared" si="68"/>
        <v>0</v>
      </c>
      <c r="S549" s="11">
        <f t="shared" si="68"/>
        <v>0</v>
      </c>
      <c r="T549" s="11">
        <f t="shared" si="68"/>
        <v>0</v>
      </c>
      <c r="U549" s="11">
        <f t="shared" si="68"/>
        <v>0</v>
      </c>
      <c r="V549" s="11">
        <f t="shared" si="68"/>
        <v>-2.448168542658935E-2</v>
      </c>
      <c r="W549" s="11">
        <f t="shared" si="68"/>
        <v>0</v>
      </c>
      <c r="X549" s="11">
        <f t="shared" si="68"/>
        <v>0</v>
      </c>
      <c r="Y549" s="11">
        <f t="shared" si="68"/>
        <v>0</v>
      </c>
      <c r="Z549" s="12">
        <f t="shared" si="68"/>
        <v>0</v>
      </c>
      <c r="AA549" s="14">
        <f t="array" ref="AA549">IFERROR(1/(1/_xlfn.STDEV.P(IF($B546:$Z546=1,$B549:$Z549))),1)</f>
        <v>5.3356596371027711E-3</v>
      </c>
    </row>
    <row r="550" spans="1:27" x14ac:dyDescent="0.2">
      <c r="A550" s="10" t="s">
        <v>28</v>
      </c>
      <c r="B550" s="11">
        <v>-1.9490171324767092E-3</v>
      </c>
      <c r="C550" s="11">
        <v>1.3287932895938888E-3</v>
      </c>
      <c r="D550" s="11">
        <v>-8.6844355041768018E-4</v>
      </c>
      <c r="E550" s="11">
        <v>3.2011920074966086E-3</v>
      </c>
      <c r="F550" s="11">
        <v>1.4800638836876306E-2</v>
      </c>
      <c r="G550" s="11">
        <v>2.9886600089095904E-2</v>
      </c>
      <c r="H550" s="11">
        <v>-3.942081722386478E-3</v>
      </c>
      <c r="I550" s="11">
        <v>-1.7443560255216487E-2</v>
      </c>
      <c r="J550" s="11">
        <v>3.9567378470161422E-3</v>
      </c>
      <c r="K550" s="11">
        <v>9.0545352632793695E-3</v>
      </c>
      <c r="L550" s="11">
        <v>-3.7102630823876285E-3</v>
      </c>
      <c r="M550" s="11">
        <v>1.0608537693006358E-2</v>
      </c>
      <c r="N550" s="11">
        <v>3.3256731993973175E-4</v>
      </c>
      <c r="O550" s="11">
        <v>1.8389392712622885E-2</v>
      </c>
      <c r="P550" s="11">
        <v>1.9739877760806962E-3</v>
      </c>
      <c r="Q550" s="11">
        <v>-2.0184771397371647E-4</v>
      </c>
      <c r="R550" s="11">
        <v>8.5986608136978827E-3</v>
      </c>
      <c r="S550" s="11">
        <v>1.258544198023445E-3</v>
      </c>
      <c r="T550" s="11">
        <v>1.3496490912362779E-2</v>
      </c>
      <c r="U550" s="11">
        <v>1.8103899410208898E-2</v>
      </c>
      <c r="V550" s="11">
        <v>1.9654510740084927E-2</v>
      </c>
      <c r="W550" s="11">
        <v>-1.4205341956225125E-2</v>
      </c>
      <c r="X550" s="11">
        <v>-2.3072986147818163E-3</v>
      </c>
      <c r="Y550" s="11">
        <v>7.569198032857394E-3</v>
      </c>
      <c r="Z550" s="12">
        <v>7.4193546862676265E-3</v>
      </c>
      <c r="AA550" s="14">
        <f t="array" ref="AA550">IFERROR(1/(1/_xlfn.STDEV.P(IF($B546:$Z546=1,$B550:$Z550))),1)</f>
        <v>1.0157893911087821E-2</v>
      </c>
    </row>
    <row r="551" spans="1:27" x14ac:dyDescent="0.2">
      <c r="A551" s="10" t="s">
        <v>29</v>
      </c>
      <c r="B551" s="11">
        <v>3.5451925830050746E-2</v>
      </c>
      <c r="C551" s="11">
        <v>1.4960915618093431E-2</v>
      </c>
      <c r="D551" s="11">
        <v>-1.9887436961879335E-2</v>
      </c>
      <c r="E551" s="11">
        <v>6.0772950443017455E-2</v>
      </c>
      <c r="F551" s="11">
        <v>1.7479074777619896E-3</v>
      </c>
      <c r="G551" s="11">
        <v>2.5997160777449624E-2</v>
      </c>
      <c r="H551" s="11">
        <v>9.2615800732656073E-3</v>
      </c>
      <c r="I551" s="11">
        <v>-8.7966048656231699E-3</v>
      </c>
      <c r="J551" s="11">
        <v>5.3883261979907671E-2</v>
      </c>
      <c r="K551" s="11">
        <v>4.8823493461827017E-3</v>
      </c>
      <c r="L551" s="11">
        <v>5.5957699798845342E-3</v>
      </c>
      <c r="M551" s="11">
        <v>5.1763864992457886E-3</v>
      </c>
      <c r="N551" s="11">
        <v>5.3614260013337134E-3</v>
      </c>
      <c r="O551" s="11">
        <v>0.1191644562998142</v>
      </c>
      <c r="P551" s="11">
        <v>2.9615845637693372E-2</v>
      </c>
      <c r="Q551" s="11">
        <v>-1.5928394167316395E-2</v>
      </c>
      <c r="R551" s="11">
        <v>0.36772415335001291</v>
      </c>
      <c r="S551" s="11">
        <v>1.528109589578208E-2</v>
      </c>
      <c r="T551" s="11">
        <v>-1.3518789848123158E-2</v>
      </c>
      <c r="U551" s="11">
        <v>-2.8857119451163982E-2</v>
      </c>
      <c r="V551" s="11">
        <v>-1.6829560241561459E-2</v>
      </c>
      <c r="W551" s="11">
        <v>0.2523148804378772</v>
      </c>
      <c r="X551" s="11">
        <v>2.7649472372075219</v>
      </c>
      <c r="Y551" s="11">
        <v>-1.3052985694857246E-2</v>
      </c>
      <c r="Z551" s="12">
        <v>-5.0427130161089795E-2</v>
      </c>
      <c r="AA551" s="14">
        <f t="array" ref="AA551">IFERROR(1/(1/_xlfn.STDEV.P(IF($B546:$Z546=1,$B551:$Z551))),1)</f>
        <v>8.1597851380201467E-2</v>
      </c>
    </row>
    <row r="552" spans="1:27" x14ac:dyDescent="0.2">
      <c r="A552" s="10" t="s">
        <v>30</v>
      </c>
      <c r="B552" s="11">
        <v>2.1945760461761443E-2</v>
      </c>
      <c r="C552" s="11">
        <v>8.2914662462563182E-3</v>
      </c>
      <c r="D552" s="11">
        <v>1.904765062857372E-2</v>
      </c>
      <c r="E552" s="11">
        <v>9.5764999250471661E-3</v>
      </c>
      <c r="F552" s="11">
        <v>9.7885239371375832E-3</v>
      </c>
      <c r="G552" s="11">
        <v>1.948988466901902E-2</v>
      </c>
      <c r="H552" s="11">
        <v>1.4789101747373135E-2</v>
      </c>
      <c r="I552" s="11">
        <v>6.9756570655181704E-3</v>
      </c>
      <c r="J552" s="11">
        <v>3.6773945390600637E-2</v>
      </c>
      <c r="K552" s="11">
        <v>5.7849118765449514E-3</v>
      </c>
      <c r="L552" s="11">
        <v>8.7145070194596386E-3</v>
      </c>
      <c r="M552" s="11">
        <v>-2.6185048927105381E-3</v>
      </c>
      <c r="N552" s="11">
        <v>-3.5735339383850429E-2</v>
      </c>
      <c r="O552" s="11">
        <v>7.5552475678549502E-2</v>
      </c>
      <c r="P552" s="11">
        <v>1.0239105882869914E-2</v>
      </c>
      <c r="Q552" s="11">
        <v>2.6526497331722965E-2</v>
      </c>
      <c r="R552" s="11">
        <v>-0.14777608177393664</v>
      </c>
      <c r="S552" s="11">
        <v>-4.1263728706193437E-3</v>
      </c>
      <c r="T552" s="11">
        <v>-1.9641474791386448E-2</v>
      </c>
      <c r="U552" s="11">
        <v>-1.6711954567965703E-2</v>
      </c>
      <c r="V552" s="11">
        <v>-1.426170536549054E-2</v>
      </c>
      <c r="W552" s="11">
        <v>0.23821018374384195</v>
      </c>
      <c r="X552" s="11">
        <v>2.033456141266262</v>
      </c>
      <c r="Y552" s="11">
        <v>-1.0392358603778629E-2</v>
      </c>
      <c r="Z552" s="12">
        <v>-4.6788115621757442E-2</v>
      </c>
      <c r="AA552" s="14">
        <f t="array" ref="AA552">IFERROR(1/(1/_xlfn.STDEV.P(IF($B546:$Z546=1,$B552:$Z552))),1)</f>
        <v>3.7371889005302368E-2</v>
      </c>
    </row>
    <row r="553" spans="1:27" x14ac:dyDescent="0.2">
      <c r="A553" s="15" t="s">
        <v>31</v>
      </c>
      <c r="B553" s="16">
        <v>10.568</v>
      </c>
      <c r="C553" s="16">
        <v>15.2</v>
      </c>
      <c r="D553" s="16">
        <v>3.9725000000000001</v>
      </c>
      <c r="E553" s="16">
        <v>13.8725</v>
      </c>
      <c r="F553" s="16">
        <v>7.99</v>
      </c>
      <c r="G553" s="16">
        <v>10.077500000000001</v>
      </c>
      <c r="H553" s="16">
        <v>6.3125</v>
      </c>
      <c r="I553" s="16">
        <v>7.17</v>
      </c>
      <c r="J553" s="16">
        <v>9.5869999999999997</v>
      </c>
      <c r="K553" s="16">
        <v>4.8724999999999996</v>
      </c>
      <c r="L553" s="16">
        <v>5.8250000000000002</v>
      </c>
      <c r="M553" s="16">
        <v>9.1449999999999996</v>
      </c>
      <c r="N553" s="16">
        <v>5.9249999999999998</v>
      </c>
      <c r="O553" s="16">
        <v>27.072500000000002</v>
      </c>
      <c r="P553" s="16">
        <v>13.145</v>
      </c>
      <c r="Q553" s="16">
        <v>8.4525000000000006</v>
      </c>
      <c r="R553" s="16">
        <v>10.46</v>
      </c>
      <c r="S553" s="16">
        <v>2.4500000000000002</v>
      </c>
      <c r="T553" s="16">
        <v>3.85</v>
      </c>
      <c r="U553" s="16">
        <v>5.5949999999999998</v>
      </c>
      <c r="V553" s="16">
        <v>8.3000000000000007</v>
      </c>
      <c r="W553" s="16">
        <v>5.5811000000000002</v>
      </c>
      <c r="X553" s="16">
        <v>3.3331</v>
      </c>
      <c r="Y553" s="16">
        <v>5.8875000000000002</v>
      </c>
      <c r="Z553" s="17">
        <v>8.7125000000000004</v>
      </c>
      <c r="AA553" s="18">
        <f>AVERAGEIF($B546:$Z546,1,$B553:$Z553)</f>
        <v>8.1385000000000005</v>
      </c>
    </row>
    <row r="554" spans="1:27" x14ac:dyDescent="0.2">
      <c r="A554" s="5">
        <v>45341</v>
      </c>
      <c r="B554" s="2">
        <v>1</v>
      </c>
      <c r="C554" s="3">
        <v>1</v>
      </c>
      <c r="D554" s="2">
        <v>1</v>
      </c>
      <c r="E554" s="2">
        <v>1</v>
      </c>
      <c r="F554" s="2">
        <v>1</v>
      </c>
      <c r="G554" s="2">
        <v>1</v>
      </c>
      <c r="H554" s="2">
        <v>1</v>
      </c>
      <c r="I554" s="2">
        <v>1</v>
      </c>
      <c r="J554" s="2">
        <v>1</v>
      </c>
      <c r="K554" s="2">
        <v>1</v>
      </c>
      <c r="L554" s="2">
        <v>1</v>
      </c>
      <c r="M554" s="2">
        <v>1</v>
      </c>
      <c r="N554" s="2">
        <v>1</v>
      </c>
      <c r="O554" s="2">
        <v>0</v>
      </c>
      <c r="P554" s="2">
        <v>1</v>
      </c>
      <c r="Q554" s="2">
        <v>1</v>
      </c>
      <c r="R554" s="2">
        <v>1</v>
      </c>
      <c r="S554" s="2">
        <v>1</v>
      </c>
      <c r="T554" s="2">
        <v>1</v>
      </c>
      <c r="U554" s="2">
        <v>1</v>
      </c>
      <c r="V554" s="2">
        <v>1</v>
      </c>
      <c r="W554" s="2">
        <v>0</v>
      </c>
      <c r="X554" s="2">
        <v>0</v>
      </c>
      <c r="Y554" s="2">
        <v>0</v>
      </c>
      <c r="Z554" s="2">
        <v>0</v>
      </c>
      <c r="AA554" s="1"/>
    </row>
    <row r="555" spans="1:27" x14ac:dyDescent="0.2">
      <c r="A555" s="6" t="s">
        <v>26</v>
      </c>
      <c r="B555" s="7">
        <v>0</v>
      </c>
      <c r="C555" s="7">
        <v>0</v>
      </c>
      <c r="D555" s="7">
        <v>0</v>
      </c>
      <c r="E555" s="7">
        <v>1</v>
      </c>
      <c r="F555" s="7">
        <v>0</v>
      </c>
      <c r="G555" s="7">
        <v>0</v>
      </c>
      <c r="H555" s="7">
        <v>1</v>
      </c>
      <c r="I555" s="7">
        <v>0</v>
      </c>
      <c r="J555" s="7">
        <v>1</v>
      </c>
      <c r="K555" s="7">
        <v>0</v>
      </c>
      <c r="L555" s="7">
        <v>1</v>
      </c>
      <c r="M555" s="7">
        <v>0</v>
      </c>
      <c r="N555" s="7">
        <v>0</v>
      </c>
      <c r="O555" s="7">
        <v>0</v>
      </c>
      <c r="P555" s="7">
        <v>0</v>
      </c>
      <c r="Q555" s="7">
        <v>0</v>
      </c>
      <c r="R555" s="7">
        <v>0</v>
      </c>
      <c r="S555" s="7">
        <v>1</v>
      </c>
      <c r="T555" s="7">
        <v>0</v>
      </c>
      <c r="U555" s="7">
        <v>0</v>
      </c>
      <c r="V555" s="7">
        <v>0</v>
      </c>
      <c r="W555" s="7">
        <v>0</v>
      </c>
      <c r="X555" s="7">
        <v>0</v>
      </c>
      <c r="Y555" s="7">
        <v>1</v>
      </c>
      <c r="Z555" s="8">
        <v>0</v>
      </c>
      <c r="AA555" s="9"/>
    </row>
    <row r="556" spans="1:27" x14ac:dyDescent="0.2">
      <c r="A556" s="10" t="s">
        <v>27</v>
      </c>
      <c r="B556" s="11">
        <v>9.2835041829942622E-2</v>
      </c>
      <c r="C556" s="11">
        <v>1.557308138836655E-2</v>
      </c>
      <c r="D556" s="11">
        <v>-7.311945676740339E-2</v>
      </c>
      <c r="E556" s="11">
        <v>9.633643522798585E-2</v>
      </c>
      <c r="F556" s="11">
        <v>0.11849901652963246</v>
      </c>
      <c r="G556" s="11">
        <v>8.1311973601405851E-2</v>
      </c>
      <c r="H556" s="11">
        <v>2.0739985467110866E-3</v>
      </c>
      <c r="I556" s="11">
        <v>-5.890998328029784E-2</v>
      </c>
      <c r="J556" s="11">
        <v>0.22456096946645676</v>
      </c>
      <c r="K556" s="11">
        <v>4.4710913286835297E-2</v>
      </c>
      <c r="L556" s="11">
        <v>4.0001884976067492E-2</v>
      </c>
      <c r="M556" s="11">
        <v>0.1564506883519392</v>
      </c>
      <c r="N556" s="11">
        <v>7.9637821488480753E-2</v>
      </c>
      <c r="O556" s="11">
        <v>-9.2771909764998495E-2</v>
      </c>
      <c r="P556" s="11">
        <v>-6.244796267427033E-2</v>
      </c>
      <c r="Q556" s="11">
        <v>-3.79149847598651E-2</v>
      </c>
      <c r="R556" s="11">
        <v>-8.6086888095629366E-2</v>
      </c>
      <c r="S556" s="11">
        <v>-2.8380224939561494E-3</v>
      </c>
      <c r="T556" s="11">
        <v>9.8059146177745582E-2</v>
      </c>
      <c r="U556" s="11">
        <v>-5.0086704575231789E-3</v>
      </c>
      <c r="V556" s="11">
        <v>-1.1525272406306297E-2</v>
      </c>
      <c r="W556" s="11">
        <v>-2.6729283665500092E-2</v>
      </c>
      <c r="X556" s="11">
        <v>-4.8076265426198028E-2</v>
      </c>
      <c r="Y556" s="11">
        <v>1.9742352386791229E-3</v>
      </c>
      <c r="Z556" s="12">
        <v>-0.21111187323610947</v>
      </c>
      <c r="AA556" s="13"/>
    </row>
    <row r="557" spans="1:27" x14ac:dyDescent="0.2">
      <c r="A557" s="10" t="str">
        <f>'[1]Dashboard (Model)'!$C$1</f>
        <v>Conditional REER</v>
      </c>
      <c r="B557" s="11">
        <f>B556*IF(OR($A557="REER",SIGN((2*B555-1)*B556)=-1),1*NOT(AND($A557="Conditional REER",B556&gt;0)),0)</f>
        <v>0</v>
      </c>
      <c r="C557" s="11">
        <f t="shared" ref="C557:Z557" si="69">C556*IF(OR($A557="REER",SIGN((2*C555-1)*C556)=-1),1*NOT(AND($A557="Conditional REER",C556&gt;0)),0)</f>
        <v>0</v>
      </c>
      <c r="D557" s="11">
        <f t="shared" si="69"/>
        <v>0</v>
      </c>
      <c r="E557" s="11">
        <f t="shared" si="69"/>
        <v>0</v>
      </c>
      <c r="F557" s="11">
        <f t="shared" si="69"/>
        <v>0</v>
      </c>
      <c r="G557" s="11">
        <f t="shared" si="69"/>
        <v>0</v>
      </c>
      <c r="H557" s="11">
        <f t="shared" si="69"/>
        <v>0</v>
      </c>
      <c r="I557" s="11">
        <f t="shared" si="69"/>
        <v>0</v>
      </c>
      <c r="J557" s="11">
        <f t="shared" si="69"/>
        <v>0</v>
      </c>
      <c r="K557" s="11">
        <f t="shared" si="69"/>
        <v>0</v>
      </c>
      <c r="L557" s="11">
        <f t="shared" si="69"/>
        <v>0</v>
      </c>
      <c r="M557" s="11">
        <f t="shared" si="69"/>
        <v>0</v>
      </c>
      <c r="N557" s="11">
        <f t="shared" si="69"/>
        <v>0</v>
      </c>
      <c r="O557" s="11">
        <f t="shared" si="69"/>
        <v>0</v>
      </c>
      <c r="P557" s="11">
        <f t="shared" si="69"/>
        <v>0</v>
      </c>
      <c r="Q557" s="11">
        <f t="shared" si="69"/>
        <v>0</v>
      </c>
      <c r="R557" s="11">
        <f t="shared" si="69"/>
        <v>0</v>
      </c>
      <c r="S557" s="11">
        <f t="shared" si="69"/>
        <v>-2.8380224939561494E-3</v>
      </c>
      <c r="T557" s="11">
        <f t="shared" si="69"/>
        <v>0</v>
      </c>
      <c r="U557" s="11">
        <f t="shared" si="69"/>
        <v>0</v>
      </c>
      <c r="V557" s="11">
        <f t="shared" si="69"/>
        <v>0</v>
      </c>
      <c r="W557" s="11">
        <f t="shared" si="69"/>
        <v>0</v>
      </c>
      <c r="X557" s="11">
        <f t="shared" si="69"/>
        <v>0</v>
      </c>
      <c r="Y557" s="11">
        <f t="shared" si="69"/>
        <v>0</v>
      </c>
      <c r="Z557" s="12">
        <f t="shared" si="69"/>
        <v>0</v>
      </c>
      <c r="AA557" s="14">
        <f t="array" ref="AA557">IFERROR(1/(1/_xlfn.STDEV.P(IF($B554:$Z554=1,$B557:$Z557))),1)</f>
        <v>6.1853266253250638E-4</v>
      </c>
    </row>
    <row r="558" spans="1:27" x14ac:dyDescent="0.2">
      <c r="A558" s="10" t="s">
        <v>28</v>
      </c>
      <c r="B558" s="11">
        <v>-1.3737854773927971E-3</v>
      </c>
      <c r="C558" s="11">
        <v>1.3287932895938888E-3</v>
      </c>
      <c r="D558" s="11">
        <v>-8.6844355041768018E-4</v>
      </c>
      <c r="E558" s="11">
        <v>3.2011920074966086E-3</v>
      </c>
      <c r="F558" s="11">
        <v>1.4798703220610809E-2</v>
      </c>
      <c r="G558" s="11">
        <v>2.9886600089095904E-2</v>
      </c>
      <c r="H558" s="11">
        <v>-3.942081722386478E-3</v>
      </c>
      <c r="I558" s="11">
        <v>-1.9654715780525616E-2</v>
      </c>
      <c r="J558" s="11">
        <v>3.9567378470161422E-3</v>
      </c>
      <c r="K558" s="11">
        <v>1.2350267071120044E-2</v>
      </c>
      <c r="L558" s="11">
        <v>-3.7102630823876285E-3</v>
      </c>
      <c r="M558" s="11">
        <v>9.7366030881017255E-3</v>
      </c>
      <c r="N558" s="11">
        <v>3.3256731993973175E-4</v>
      </c>
      <c r="O558" s="11">
        <v>0</v>
      </c>
      <c r="P558" s="11">
        <v>1.9739877760806962E-3</v>
      </c>
      <c r="Q558" s="11">
        <v>3.6332588515268767E-3</v>
      </c>
      <c r="R558" s="11">
        <v>8.5986608136978827E-3</v>
      </c>
      <c r="S558" s="11">
        <v>1.258544198023445E-3</v>
      </c>
      <c r="T558" s="11">
        <v>1.3496490912362779E-2</v>
      </c>
      <c r="U558" s="11">
        <v>1.8103899410208898E-2</v>
      </c>
      <c r="V558" s="11">
        <v>1.9654510740084927E-2</v>
      </c>
      <c r="W558" s="11">
        <v>-1.4205341956225125E-2</v>
      </c>
      <c r="X558" s="11">
        <v>-2.3072986147818163E-3</v>
      </c>
      <c r="Y558" s="11">
        <v>7.569198032857394E-3</v>
      </c>
      <c r="Z558" s="12">
        <v>7.4193546862676265E-3</v>
      </c>
      <c r="AA558" s="14">
        <f t="array" ref="AA558">IFERROR(1/(1/_xlfn.STDEV.P(IF($B554:$Z554=1,$B558:$Z558))),1)</f>
        <v>1.0389038315781045E-2</v>
      </c>
    </row>
    <row r="559" spans="1:27" x14ac:dyDescent="0.2">
      <c r="A559" s="10" t="s">
        <v>29</v>
      </c>
      <c r="B559" s="11">
        <v>4.1887783022595021E-2</v>
      </c>
      <c r="C559" s="11">
        <v>1.3743502100690641E-2</v>
      </c>
      <c r="D559" s="11">
        <v>-2.1613615324360902E-2</v>
      </c>
      <c r="E559" s="11">
        <v>6.0644686557952854E-2</v>
      </c>
      <c r="F559" s="11">
        <v>1.3264022407366571E-3</v>
      </c>
      <c r="G559" s="11">
        <v>2.663723325974976E-2</v>
      </c>
      <c r="H559" s="11">
        <v>1.089510788293091E-2</v>
      </c>
      <c r="I559" s="11">
        <v>-1.3434926060433505E-2</v>
      </c>
      <c r="J559" s="11">
        <v>5.6844453939091759E-2</v>
      </c>
      <c r="K559" s="11">
        <v>5.223954995371205E-3</v>
      </c>
      <c r="L559" s="11">
        <v>7.382088347693827E-3</v>
      </c>
      <c r="M559" s="11">
        <v>4.9742457689476716E-3</v>
      </c>
      <c r="N559" s="11">
        <v>5.1033729734861755E-3</v>
      </c>
      <c r="O559" s="11">
        <v>0.12397635832799248</v>
      </c>
      <c r="P559" s="11">
        <v>3.0694296090578947E-2</v>
      </c>
      <c r="Q559" s="11">
        <v>-1.7489140497044864E-2</v>
      </c>
      <c r="R559" s="11">
        <v>0.37620166631061736</v>
      </c>
      <c r="S559" s="11">
        <v>1.5642431579197202E-2</v>
      </c>
      <c r="T559" s="11">
        <v>-1.4517315863182166E-2</v>
      </c>
      <c r="U559" s="11">
        <v>-3.1722566403190267E-2</v>
      </c>
      <c r="V559" s="11">
        <v>-1.5784851290085333E-2</v>
      </c>
      <c r="W559" s="11">
        <v>0.2523148804378772</v>
      </c>
      <c r="X559" s="11">
        <v>2.7649472372075219</v>
      </c>
      <c r="Y559" s="11">
        <v>-1.3052985694857246E-2</v>
      </c>
      <c r="Z559" s="12">
        <v>-5.0427130161089795E-2</v>
      </c>
      <c r="AA559" s="14">
        <f t="array" ref="AA559">IFERROR(1/(1/_xlfn.STDEV.P(IF($B554:$Z554=1,$B559:$Z559))),1)</f>
        <v>8.3733668177926962E-2</v>
      </c>
    </row>
    <row r="560" spans="1:27" x14ac:dyDescent="0.2">
      <c r="A560" s="10" t="s">
        <v>30</v>
      </c>
      <c r="B560" s="11">
        <v>3.0876665371259771E-2</v>
      </c>
      <c r="C560" s="11">
        <v>9.0298708213338852E-3</v>
      </c>
      <c r="D560" s="11">
        <v>1.4968841728279836E-2</v>
      </c>
      <c r="E560" s="11">
        <v>3.6413257799956522E-3</v>
      </c>
      <c r="F560" s="11">
        <v>-3.2042796554201058E-2</v>
      </c>
      <c r="G560" s="11">
        <v>6.3171092797493777E-3</v>
      </c>
      <c r="H560" s="11">
        <v>1.9025322543887002E-2</v>
      </c>
      <c r="I560" s="11">
        <v>5.1263684957743028E-3</v>
      </c>
      <c r="J560" s="11">
        <v>4.4941458220983499E-2</v>
      </c>
      <c r="K560" s="11">
        <v>6.9079315665663277E-3</v>
      </c>
      <c r="L560" s="11">
        <v>2.5813626403903278E-3</v>
      </c>
      <c r="M560" s="11">
        <v>-2.1922410181876351E-2</v>
      </c>
      <c r="N560" s="11">
        <v>-2.5627830663908724E-2</v>
      </c>
      <c r="O560" s="11">
        <v>8.3436573913851397E-2</v>
      </c>
      <c r="P560" s="11">
        <v>1.4283464950944902E-2</v>
      </c>
      <c r="Q560" s="11">
        <v>2.4872922529723951E-2</v>
      </c>
      <c r="R560" s="11">
        <v>-0.13891207619694701</v>
      </c>
      <c r="S560" s="11">
        <v>-6.4819529872131021E-3</v>
      </c>
      <c r="T560" s="11">
        <v>-1.769120398262336E-2</v>
      </c>
      <c r="U560" s="11">
        <v>-2.558992219738232E-2</v>
      </c>
      <c r="V560" s="11">
        <v>-1.4135478985800587E-2</v>
      </c>
      <c r="W560" s="11">
        <v>0.23821018374384195</v>
      </c>
      <c r="X560" s="11">
        <v>2.033456141266262</v>
      </c>
      <c r="Y560" s="11">
        <v>-1.0392358603778629E-2</v>
      </c>
      <c r="Z560" s="12">
        <v>-4.6788115621757442E-2</v>
      </c>
      <c r="AA560" s="14">
        <f t="array" ref="AA560">IFERROR(1/(1/_xlfn.STDEV.P(IF($B554:$Z554=1,$B560:$Z560))),1)</f>
        <v>3.6584969784283571E-2</v>
      </c>
    </row>
    <row r="561" spans="1:27" x14ac:dyDescent="0.2">
      <c r="A561" s="15" t="s">
        <v>31</v>
      </c>
      <c r="B561" s="16">
        <v>10.605</v>
      </c>
      <c r="C561" s="16">
        <v>15.24</v>
      </c>
      <c r="D561" s="16">
        <v>3.8624999999999998</v>
      </c>
      <c r="E561" s="16">
        <v>13.737500000000001</v>
      </c>
      <c r="F561" s="16">
        <v>7.99</v>
      </c>
      <c r="G561" s="16">
        <v>9.9375</v>
      </c>
      <c r="H561" s="16">
        <v>5.99</v>
      </c>
      <c r="I561" s="16">
        <v>6.4824999999999999</v>
      </c>
      <c r="J561" s="16">
        <v>9.5050000000000008</v>
      </c>
      <c r="K561" s="16">
        <v>4.6100000000000003</v>
      </c>
      <c r="L561" s="16">
        <v>5.6025</v>
      </c>
      <c r="M561" s="16">
        <v>9.0749999999999993</v>
      </c>
      <c r="N561" s="16">
        <v>6.1275000000000004</v>
      </c>
      <c r="O561" s="16">
        <v>26.11</v>
      </c>
      <c r="P561" s="16">
        <v>13.045</v>
      </c>
      <c r="Q561" s="16">
        <v>8.3574999999999999</v>
      </c>
      <c r="R561" s="16">
        <v>10.305</v>
      </c>
      <c r="S561" s="16">
        <v>2.4249999999999998</v>
      </c>
      <c r="T561" s="16">
        <v>3.83</v>
      </c>
      <c r="U561" s="16">
        <v>5.5724999999999998</v>
      </c>
      <c r="V561" s="16">
        <v>8.3249999999999993</v>
      </c>
      <c r="W561" s="16">
        <v>5.5811000000000002</v>
      </c>
      <c r="X561" s="16">
        <v>3.3331</v>
      </c>
      <c r="Y561" s="16">
        <v>5.8875000000000002</v>
      </c>
      <c r="Z561" s="17">
        <v>8.7125000000000004</v>
      </c>
      <c r="AA561" s="18">
        <f>AVERAGEIF($B554:$Z554,1,$B561:$Z561)</f>
        <v>8.03125</v>
      </c>
    </row>
    <row r="562" spans="1:27" x14ac:dyDescent="0.2">
      <c r="A562" s="5">
        <v>45342</v>
      </c>
      <c r="B562" s="2">
        <v>1</v>
      </c>
      <c r="C562" s="3">
        <v>1</v>
      </c>
      <c r="D562" s="2">
        <v>1</v>
      </c>
      <c r="E562" s="2">
        <v>1</v>
      </c>
      <c r="F562" s="2">
        <v>1</v>
      </c>
      <c r="G562" s="2">
        <v>1</v>
      </c>
      <c r="H562" s="2">
        <v>1</v>
      </c>
      <c r="I562" s="2">
        <v>1</v>
      </c>
      <c r="J562" s="2">
        <v>1</v>
      </c>
      <c r="K562" s="2">
        <v>1</v>
      </c>
      <c r="L562" s="2">
        <v>1</v>
      </c>
      <c r="M562" s="2">
        <v>1</v>
      </c>
      <c r="N562" s="2">
        <v>1</v>
      </c>
      <c r="O562" s="2">
        <v>0</v>
      </c>
      <c r="P562" s="2">
        <v>1</v>
      </c>
      <c r="Q562" s="2">
        <v>1</v>
      </c>
      <c r="R562" s="2">
        <v>1</v>
      </c>
      <c r="S562" s="2">
        <v>1</v>
      </c>
      <c r="T562" s="2">
        <v>1</v>
      </c>
      <c r="U562" s="2">
        <v>1</v>
      </c>
      <c r="V562" s="2">
        <v>1</v>
      </c>
      <c r="W562" s="2">
        <v>0</v>
      </c>
      <c r="X562" s="2">
        <v>0</v>
      </c>
      <c r="Y562" s="2">
        <v>0</v>
      </c>
      <c r="Z562" s="2">
        <v>0</v>
      </c>
      <c r="AA562" s="1"/>
    </row>
    <row r="563" spans="1:27" x14ac:dyDescent="0.2">
      <c r="A563" s="6" t="s">
        <v>26</v>
      </c>
      <c r="B563" s="7">
        <v>0</v>
      </c>
      <c r="C563" s="7">
        <v>0</v>
      </c>
      <c r="D563" s="7">
        <v>0</v>
      </c>
      <c r="E563" s="7">
        <v>1</v>
      </c>
      <c r="F563" s="7">
        <v>0</v>
      </c>
      <c r="G563" s="7">
        <v>0</v>
      </c>
      <c r="H563" s="7">
        <v>1</v>
      </c>
      <c r="I563" s="7">
        <v>0</v>
      </c>
      <c r="J563" s="7">
        <v>1</v>
      </c>
      <c r="K563" s="7">
        <v>1</v>
      </c>
      <c r="L563" s="7">
        <v>1</v>
      </c>
      <c r="M563" s="7">
        <v>0</v>
      </c>
      <c r="N563" s="7">
        <v>0</v>
      </c>
      <c r="O563" s="7">
        <v>0</v>
      </c>
      <c r="P563" s="7">
        <v>0</v>
      </c>
      <c r="Q563" s="7">
        <v>0</v>
      </c>
      <c r="R563" s="7">
        <v>0</v>
      </c>
      <c r="S563" s="7">
        <v>1</v>
      </c>
      <c r="T563" s="7">
        <v>0</v>
      </c>
      <c r="U563" s="7">
        <v>0</v>
      </c>
      <c r="V563" s="7">
        <v>0</v>
      </c>
      <c r="W563" s="7">
        <v>0</v>
      </c>
      <c r="X563" s="7">
        <v>0</v>
      </c>
      <c r="Y563" s="7">
        <v>1</v>
      </c>
      <c r="Z563" s="8">
        <v>0</v>
      </c>
      <c r="AA563" s="9"/>
    </row>
    <row r="564" spans="1:27" x14ac:dyDescent="0.2">
      <c r="A564" s="10" t="s">
        <v>27</v>
      </c>
      <c r="B564" s="11">
        <v>9.2835041829942622E-2</v>
      </c>
      <c r="C564" s="11">
        <v>1.557308138836655E-2</v>
      </c>
      <c r="D564" s="11">
        <v>-7.311945676740339E-2</v>
      </c>
      <c r="E564" s="11">
        <v>9.633643522798585E-2</v>
      </c>
      <c r="F564" s="11">
        <v>0.11849901652963246</v>
      </c>
      <c r="G564" s="11">
        <v>8.1311973601405851E-2</v>
      </c>
      <c r="H564" s="11">
        <v>2.0739985467110866E-3</v>
      </c>
      <c r="I564" s="11">
        <v>-5.890998328029784E-2</v>
      </c>
      <c r="J564" s="11">
        <v>0.22456096946645676</v>
      </c>
      <c r="K564" s="11">
        <v>4.4710913286835297E-2</v>
      </c>
      <c r="L564" s="11">
        <v>4.0001884976067492E-2</v>
      </c>
      <c r="M564" s="11">
        <v>0.1564506883519392</v>
      </c>
      <c r="N564" s="11">
        <v>7.9637821488480753E-2</v>
      </c>
      <c r="O564" s="11">
        <v>-9.2771909764998495E-2</v>
      </c>
      <c r="P564" s="11">
        <v>-6.244796267427033E-2</v>
      </c>
      <c r="Q564" s="11">
        <v>-3.79149847598651E-2</v>
      </c>
      <c r="R564" s="11">
        <v>-8.6086888095629366E-2</v>
      </c>
      <c r="S564" s="11">
        <v>-2.8380224939561494E-3</v>
      </c>
      <c r="T564" s="11">
        <v>9.8059146177745582E-2</v>
      </c>
      <c r="U564" s="11">
        <v>-5.0086704575231789E-3</v>
      </c>
      <c r="V564" s="11">
        <v>-1.1525272406306297E-2</v>
      </c>
      <c r="W564" s="11">
        <v>-2.6729283665500092E-2</v>
      </c>
      <c r="X564" s="11">
        <v>-4.8076265426198028E-2</v>
      </c>
      <c r="Y564" s="11">
        <v>1.9742352386791229E-3</v>
      </c>
      <c r="Z564" s="12">
        <v>-0.21111187323610947</v>
      </c>
      <c r="AA564" s="13"/>
    </row>
    <row r="565" spans="1:27" x14ac:dyDescent="0.2">
      <c r="A565" s="10" t="str">
        <f>'[1]Dashboard (Model)'!$C$1</f>
        <v>Conditional REER</v>
      </c>
      <c r="B565" s="11">
        <f>B564*IF(OR($A565="REER",SIGN((2*B563-1)*B564)=-1),1*NOT(AND($A565="Conditional REER",B564&gt;0)),0)</f>
        <v>0</v>
      </c>
      <c r="C565" s="11">
        <f t="shared" ref="C565:Z565" si="70">C564*IF(OR($A565="REER",SIGN((2*C563-1)*C564)=-1),1*NOT(AND($A565="Conditional REER",C564&gt;0)),0)</f>
        <v>0</v>
      </c>
      <c r="D565" s="11">
        <f t="shared" si="70"/>
        <v>0</v>
      </c>
      <c r="E565" s="11">
        <f t="shared" si="70"/>
        <v>0</v>
      </c>
      <c r="F565" s="11">
        <f t="shared" si="70"/>
        <v>0</v>
      </c>
      <c r="G565" s="11">
        <f t="shared" si="70"/>
        <v>0</v>
      </c>
      <c r="H565" s="11">
        <f t="shared" si="70"/>
        <v>0</v>
      </c>
      <c r="I565" s="11">
        <f t="shared" si="70"/>
        <v>0</v>
      </c>
      <c r="J565" s="11">
        <f t="shared" si="70"/>
        <v>0</v>
      </c>
      <c r="K565" s="11">
        <f t="shared" si="70"/>
        <v>0</v>
      </c>
      <c r="L565" s="11">
        <f t="shared" si="70"/>
        <v>0</v>
      </c>
      <c r="M565" s="11">
        <f t="shared" si="70"/>
        <v>0</v>
      </c>
      <c r="N565" s="11">
        <f t="shared" si="70"/>
        <v>0</v>
      </c>
      <c r="O565" s="11">
        <f t="shared" si="70"/>
        <v>0</v>
      </c>
      <c r="P565" s="11">
        <f t="shared" si="70"/>
        <v>0</v>
      </c>
      <c r="Q565" s="11">
        <f t="shared" si="70"/>
        <v>0</v>
      </c>
      <c r="R565" s="11">
        <f t="shared" si="70"/>
        <v>0</v>
      </c>
      <c r="S565" s="11">
        <f t="shared" si="70"/>
        <v>-2.8380224939561494E-3</v>
      </c>
      <c r="T565" s="11">
        <f t="shared" si="70"/>
        <v>0</v>
      </c>
      <c r="U565" s="11">
        <f t="shared" si="70"/>
        <v>0</v>
      </c>
      <c r="V565" s="11">
        <f t="shared" si="70"/>
        <v>0</v>
      </c>
      <c r="W565" s="11">
        <f t="shared" si="70"/>
        <v>0</v>
      </c>
      <c r="X565" s="11">
        <f t="shared" si="70"/>
        <v>0</v>
      </c>
      <c r="Y565" s="11">
        <f t="shared" si="70"/>
        <v>0</v>
      </c>
      <c r="Z565" s="12">
        <f t="shared" si="70"/>
        <v>0</v>
      </c>
      <c r="AA565" s="14">
        <f t="array" ref="AA565">IFERROR(1/(1/_xlfn.STDEV.P(IF($B562:$Z562=1,$B565:$Z565))),1)</f>
        <v>6.1853266253250638E-4</v>
      </c>
    </row>
    <row r="566" spans="1:27" x14ac:dyDescent="0.2">
      <c r="A566" s="10" t="s">
        <v>28</v>
      </c>
      <c r="B566" s="11">
        <v>-1.3737854773927971E-3</v>
      </c>
      <c r="C566" s="11">
        <v>1.3287932895938888E-3</v>
      </c>
      <c r="D566" s="11">
        <v>-8.6844355041768018E-4</v>
      </c>
      <c r="E566" s="11">
        <v>3.2011920074966086E-3</v>
      </c>
      <c r="F566" s="11">
        <v>1.4798703220610809E-2</v>
      </c>
      <c r="G566" s="11">
        <v>2.9886600089095904E-2</v>
      </c>
      <c r="H566" s="11">
        <v>-3.942081722386478E-3</v>
      </c>
      <c r="I566" s="11">
        <v>-1.9654715780525616E-2</v>
      </c>
      <c r="J566" s="11">
        <v>3.9567378470161422E-3</v>
      </c>
      <c r="K566" s="11">
        <v>1.2350267071120044E-2</v>
      </c>
      <c r="L566" s="11">
        <v>-3.7102630823876285E-3</v>
      </c>
      <c r="M566" s="11">
        <v>9.7366030881017255E-3</v>
      </c>
      <c r="N566" s="11">
        <v>3.3256731993973175E-4</v>
      </c>
      <c r="O566" s="11">
        <v>0</v>
      </c>
      <c r="P566" s="11">
        <v>1.9739877760806962E-3</v>
      </c>
      <c r="Q566" s="11">
        <v>3.6332588515268767E-3</v>
      </c>
      <c r="R566" s="11">
        <v>8.5986608136978827E-3</v>
      </c>
      <c r="S566" s="11">
        <v>1.258544198023445E-3</v>
      </c>
      <c r="T566" s="11">
        <v>1.3496490912362779E-2</v>
      </c>
      <c r="U566" s="11">
        <v>1.8103899410208898E-2</v>
      </c>
      <c r="V566" s="11">
        <v>1.9654510740084927E-2</v>
      </c>
      <c r="W566" s="11">
        <v>-1.4205341956225125E-2</v>
      </c>
      <c r="X566" s="11">
        <v>-2.3072986147818163E-3</v>
      </c>
      <c r="Y566" s="11">
        <v>7.569198032857394E-3</v>
      </c>
      <c r="Z566" s="12">
        <v>7.4193546862676265E-3</v>
      </c>
      <c r="AA566" s="14">
        <f t="array" ref="AA566">IFERROR(1/(1/_xlfn.STDEV.P(IF($B562:$Z562=1,$B566:$Z566))),1)</f>
        <v>1.0389038315781045E-2</v>
      </c>
    </row>
    <row r="567" spans="1:27" x14ac:dyDescent="0.2">
      <c r="A567" s="10" t="s">
        <v>29</v>
      </c>
      <c r="B567" s="11">
        <v>4.2179973380191235E-2</v>
      </c>
      <c r="C567" s="11">
        <v>1.1727532357051595E-2</v>
      </c>
      <c r="D567" s="11">
        <v>-2.1693846083733259E-2</v>
      </c>
      <c r="E567" s="11">
        <v>6.0177194734763358E-2</v>
      </c>
      <c r="F567" s="11">
        <v>1.3358677158654686E-3</v>
      </c>
      <c r="G567" s="11">
        <v>2.6396442243422413E-2</v>
      </c>
      <c r="H567" s="11">
        <v>1.0303366348666243E-2</v>
      </c>
      <c r="I567" s="11">
        <v>-5.4061341678312003E-3</v>
      </c>
      <c r="J567" s="11">
        <v>5.6631486601446124E-2</v>
      </c>
      <c r="K567" s="11">
        <v>5.9644072431186412E-3</v>
      </c>
      <c r="L567" s="11">
        <v>5.7460351218325822E-3</v>
      </c>
      <c r="M567" s="11">
        <v>5.2475770188977755E-3</v>
      </c>
      <c r="N567" s="11">
        <v>4.9864799173604535E-3</v>
      </c>
      <c r="O567" s="11">
        <v>0.12755970103907166</v>
      </c>
      <c r="P567" s="11">
        <v>3.0678434708634628E-2</v>
      </c>
      <c r="Q567" s="11">
        <v>-1.6502286261165344E-2</v>
      </c>
      <c r="R567" s="11">
        <v>0.37816544631463822</v>
      </c>
      <c r="S567" s="11">
        <v>1.5145530777176841E-2</v>
      </c>
      <c r="T567" s="11">
        <v>-1.454358327763261E-2</v>
      </c>
      <c r="U567" s="11">
        <v>-3.0700271920763189E-2</v>
      </c>
      <c r="V567" s="11">
        <v>-1.8749620222397678E-2</v>
      </c>
      <c r="W567" s="11">
        <v>0.2523148804378772</v>
      </c>
      <c r="X567" s="11">
        <v>2.7649472372075219</v>
      </c>
      <c r="Y567" s="11">
        <v>-1.3052985694857246E-2</v>
      </c>
      <c r="Z567" s="12">
        <v>-5.0427130161089795E-2</v>
      </c>
      <c r="AA567" s="14">
        <f t="array" ref="AA567">IFERROR(1/(1/_xlfn.STDEV.P(IF($B562:$Z562=1,$B567:$Z567))),1)</f>
        <v>8.4012749901071812E-2</v>
      </c>
    </row>
    <row r="568" spans="1:27" x14ac:dyDescent="0.2">
      <c r="A568" s="10" t="s">
        <v>30</v>
      </c>
      <c r="B568" s="11">
        <v>3.1175583959189845E-2</v>
      </c>
      <c r="C568" s="11">
        <v>6.9864529016332444E-3</v>
      </c>
      <c r="D568" s="11">
        <v>1.488441145486763E-2</v>
      </c>
      <c r="E568" s="11">
        <v>3.1908335303914015E-3</v>
      </c>
      <c r="F568" s="11">
        <v>-3.2034170295997866E-2</v>
      </c>
      <c r="G568" s="11">
        <v>6.0768560873432076E-3</v>
      </c>
      <c r="H568" s="11">
        <v>1.8418340500556463E-2</v>
      </c>
      <c r="I568" s="11">
        <v>1.3457819363322132E-2</v>
      </c>
      <c r="J568" s="11">
        <v>4.4728119533048227E-2</v>
      </c>
      <c r="K568" s="11">
        <v>7.6634871554290829E-3</v>
      </c>
      <c r="L568" s="11">
        <v>9.2293028373124919E-4</v>
      </c>
      <c r="M568" s="11">
        <v>-2.1651810204460831E-2</v>
      </c>
      <c r="N568" s="11">
        <v>-2.5743874208802087E-2</v>
      </c>
      <c r="O568" s="11">
        <v>8.6951846491311713E-2</v>
      </c>
      <c r="P568" s="11">
        <v>1.4267881560713125E-2</v>
      </c>
      <c r="Q568" s="11">
        <v>2.5921567189491013E-2</v>
      </c>
      <c r="R568" s="11">
        <v>-0.13765981605682331</v>
      </c>
      <c r="S568" s="11">
        <v>-6.9772783548398554E-3</v>
      </c>
      <c r="T568" s="11">
        <v>-1.7718269297128053E-2</v>
      </c>
      <c r="U568" s="11">
        <v>-2.4542058803033728E-2</v>
      </c>
      <c r="V568" s="11">
        <v>-1.7161598668525846E-2</v>
      </c>
      <c r="W568" s="11">
        <v>0.23821018374384195</v>
      </c>
      <c r="X568" s="11">
        <v>2.033456141266262</v>
      </c>
      <c r="Y568" s="11">
        <v>-1.0392358603778629E-2</v>
      </c>
      <c r="Z568" s="12">
        <v>-4.6788115621757442E-2</v>
      </c>
      <c r="AA568" s="14">
        <f t="array" ref="AA568">IFERROR(1/(1/_xlfn.STDEV.P(IF($B562:$Z562=1,$B568:$Z568))),1)</f>
        <v>3.6506163865949182E-2</v>
      </c>
    </row>
    <row r="569" spans="1:27" x14ac:dyDescent="0.2">
      <c r="A569" s="15" t="s">
        <v>31</v>
      </c>
      <c r="B569" s="16">
        <v>10.29</v>
      </c>
      <c r="C569" s="16">
        <v>15.77</v>
      </c>
      <c r="D569" s="16">
        <v>3.7324999999999999</v>
      </c>
      <c r="E569" s="16">
        <v>13.217499999999999</v>
      </c>
      <c r="F569" s="16">
        <v>7.87</v>
      </c>
      <c r="G569" s="16">
        <v>9.8524999999999991</v>
      </c>
      <c r="H569" s="16">
        <v>6.0475000000000003</v>
      </c>
      <c r="I569" s="16">
        <v>6.4325000000000001</v>
      </c>
      <c r="J569" s="16">
        <v>9.3450000000000006</v>
      </c>
      <c r="K569" s="16">
        <v>4.6100000000000003</v>
      </c>
      <c r="L569" s="16">
        <v>5.5075000000000003</v>
      </c>
      <c r="M569" s="16">
        <v>8.9949999999999992</v>
      </c>
      <c r="N569" s="16">
        <v>6.0525000000000002</v>
      </c>
      <c r="O569" s="16">
        <v>25.587499999999999</v>
      </c>
      <c r="P569" s="16">
        <v>13.005000000000001</v>
      </c>
      <c r="Q569" s="16">
        <v>8.2149999999999999</v>
      </c>
      <c r="R569" s="16">
        <v>10.29</v>
      </c>
      <c r="S569" s="16">
        <v>2.4325000000000001</v>
      </c>
      <c r="T569" s="16">
        <v>3.7324999999999999</v>
      </c>
      <c r="U569" s="16">
        <v>5.4749999999999996</v>
      </c>
      <c r="V569" s="16">
        <v>8.0924999999999994</v>
      </c>
      <c r="W569" s="16">
        <v>5.5811000000000002</v>
      </c>
      <c r="X569" s="16">
        <v>3.3331</v>
      </c>
      <c r="Y569" s="16">
        <v>5.8875000000000002</v>
      </c>
      <c r="Z569" s="17">
        <v>8.7125000000000004</v>
      </c>
      <c r="AA569" s="18">
        <f>AVERAGEIF($B562:$Z562,1,$B569:$Z569)</f>
        <v>7.9482499999999989</v>
      </c>
    </row>
    <row r="570" spans="1:27" x14ac:dyDescent="0.2">
      <c r="A570" s="5">
        <v>45343</v>
      </c>
      <c r="B570" s="2">
        <v>1</v>
      </c>
      <c r="C570" s="3">
        <v>1</v>
      </c>
      <c r="D570" s="2">
        <v>1</v>
      </c>
      <c r="E570" s="2">
        <v>1</v>
      </c>
      <c r="F570" s="2">
        <v>1</v>
      </c>
      <c r="G570" s="2">
        <v>1</v>
      </c>
      <c r="H570" s="2">
        <v>1</v>
      </c>
      <c r="I570" s="2">
        <v>1</v>
      </c>
      <c r="J570" s="2">
        <v>1</v>
      </c>
      <c r="K570" s="2">
        <v>1</v>
      </c>
      <c r="L570" s="2">
        <v>1</v>
      </c>
      <c r="M570" s="2">
        <v>1</v>
      </c>
      <c r="N570" s="2">
        <v>1</v>
      </c>
      <c r="O570" s="2">
        <v>0</v>
      </c>
      <c r="P570" s="2">
        <v>1</v>
      </c>
      <c r="Q570" s="2">
        <v>1</v>
      </c>
      <c r="R570" s="2">
        <v>1</v>
      </c>
      <c r="S570" s="2">
        <v>1</v>
      </c>
      <c r="T570" s="2">
        <v>1</v>
      </c>
      <c r="U570" s="2">
        <v>1</v>
      </c>
      <c r="V570" s="2">
        <v>1</v>
      </c>
      <c r="W570" s="2">
        <v>0</v>
      </c>
      <c r="X570" s="2">
        <v>0</v>
      </c>
      <c r="Y570" s="2">
        <v>0</v>
      </c>
      <c r="Z570" s="2">
        <v>0</v>
      </c>
      <c r="AA570" s="1"/>
    </row>
    <row r="571" spans="1:27" x14ac:dyDescent="0.2">
      <c r="A571" s="6" t="s">
        <v>26</v>
      </c>
      <c r="B571" s="7">
        <v>0</v>
      </c>
      <c r="C571" s="7">
        <v>0</v>
      </c>
      <c r="D571" s="7">
        <v>0</v>
      </c>
      <c r="E571" s="7">
        <v>1</v>
      </c>
      <c r="F571" s="7">
        <v>0</v>
      </c>
      <c r="G571" s="7">
        <v>0</v>
      </c>
      <c r="H571" s="7">
        <v>1</v>
      </c>
      <c r="I571" s="7">
        <v>0</v>
      </c>
      <c r="J571" s="7">
        <v>1</v>
      </c>
      <c r="K571" s="7">
        <v>1</v>
      </c>
      <c r="L571" s="7">
        <v>1</v>
      </c>
      <c r="M571" s="7">
        <v>1</v>
      </c>
      <c r="N571" s="7">
        <v>0</v>
      </c>
      <c r="O571" s="7">
        <v>0</v>
      </c>
      <c r="P571" s="7">
        <v>0</v>
      </c>
      <c r="Q571" s="7">
        <v>0</v>
      </c>
      <c r="R571" s="7">
        <v>0</v>
      </c>
      <c r="S571" s="7">
        <v>1</v>
      </c>
      <c r="T571" s="7">
        <v>0</v>
      </c>
      <c r="U571" s="7">
        <v>0</v>
      </c>
      <c r="V571" s="7">
        <v>0</v>
      </c>
      <c r="W571" s="7">
        <v>0</v>
      </c>
      <c r="X571" s="7">
        <v>0</v>
      </c>
      <c r="Y571" s="7">
        <v>1</v>
      </c>
      <c r="Z571" s="8">
        <v>0</v>
      </c>
      <c r="AA571" s="9"/>
    </row>
    <row r="572" spans="1:27" x14ac:dyDescent="0.2">
      <c r="A572" s="10" t="s">
        <v>27</v>
      </c>
      <c r="B572" s="11">
        <v>9.2835041829942622E-2</v>
      </c>
      <c r="C572" s="11">
        <v>1.557308138836655E-2</v>
      </c>
      <c r="D572" s="11">
        <v>-7.311945676740339E-2</v>
      </c>
      <c r="E572" s="11">
        <v>9.633643522798585E-2</v>
      </c>
      <c r="F572" s="11">
        <v>0.11849901652963246</v>
      </c>
      <c r="G572" s="11">
        <v>8.1311973601405851E-2</v>
      </c>
      <c r="H572" s="11">
        <v>2.0739985467110866E-3</v>
      </c>
      <c r="I572" s="11">
        <v>-5.890998328029784E-2</v>
      </c>
      <c r="J572" s="11">
        <v>0.22456096946645676</v>
      </c>
      <c r="K572" s="11">
        <v>4.4710913286835297E-2</v>
      </c>
      <c r="L572" s="11">
        <v>4.0001884976067492E-2</v>
      </c>
      <c r="M572" s="11">
        <v>0.1564506883519392</v>
      </c>
      <c r="N572" s="11">
        <v>7.9637821488480753E-2</v>
      </c>
      <c r="O572" s="11">
        <v>-9.2771909764998495E-2</v>
      </c>
      <c r="P572" s="11">
        <v>-6.244796267427033E-2</v>
      </c>
      <c r="Q572" s="11">
        <v>-3.79149847598651E-2</v>
      </c>
      <c r="R572" s="11">
        <v>-8.6086888095629366E-2</v>
      </c>
      <c r="S572" s="11">
        <v>-2.8380224939561494E-3</v>
      </c>
      <c r="T572" s="11">
        <v>9.8059146177745582E-2</v>
      </c>
      <c r="U572" s="11">
        <v>-5.0086704575231789E-3</v>
      </c>
      <c r="V572" s="11">
        <v>-1.1525272406306297E-2</v>
      </c>
      <c r="W572" s="11">
        <v>-2.6729283665500092E-2</v>
      </c>
      <c r="X572" s="11">
        <v>-4.8076265426198028E-2</v>
      </c>
      <c r="Y572" s="11">
        <v>1.9742352386791229E-3</v>
      </c>
      <c r="Z572" s="12">
        <v>-0.21111187323610947</v>
      </c>
      <c r="AA572" s="13"/>
    </row>
    <row r="573" spans="1:27" x14ac:dyDescent="0.2">
      <c r="A573" s="10" t="str">
        <f>'[1]Dashboard (Model)'!$C$1</f>
        <v>Conditional REER</v>
      </c>
      <c r="B573" s="11">
        <f>B572*IF(OR($A573="REER",SIGN((2*B571-1)*B572)=-1),1*NOT(AND($A573="Conditional REER",B572&gt;0)),0)</f>
        <v>0</v>
      </c>
      <c r="C573" s="11">
        <f t="shared" ref="C573:Z573" si="71">C572*IF(OR($A573="REER",SIGN((2*C571-1)*C572)=-1),1*NOT(AND($A573="Conditional REER",C572&gt;0)),0)</f>
        <v>0</v>
      </c>
      <c r="D573" s="11">
        <f t="shared" si="71"/>
        <v>0</v>
      </c>
      <c r="E573" s="11">
        <f t="shared" si="71"/>
        <v>0</v>
      </c>
      <c r="F573" s="11">
        <f t="shared" si="71"/>
        <v>0</v>
      </c>
      <c r="G573" s="11">
        <f t="shared" si="71"/>
        <v>0</v>
      </c>
      <c r="H573" s="11">
        <f t="shared" si="71"/>
        <v>0</v>
      </c>
      <c r="I573" s="11">
        <f t="shared" si="71"/>
        <v>0</v>
      </c>
      <c r="J573" s="11">
        <f t="shared" si="71"/>
        <v>0</v>
      </c>
      <c r="K573" s="11">
        <f t="shared" si="71"/>
        <v>0</v>
      </c>
      <c r="L573" s="11">
        <f t="shared" si="71"/>
        <v>0</v>
      </c>
      <c r="M573" s="11">
        <f t="shared" si="71"/>
        <v>0</v>
      </c>
      <c r="N573" s="11">
        <f t="shared" si="71"/>
        <v>0</v>
      </c>
      <c r="O573" s="11">
        <f t="shared" si="71"/>
        <v>0</v>
      </c>
      <c r="P573" s="11">
        <f t="shared" si="71"/>
        <v>0</v>
      </c>
      <c r="Q573" s="11">
        <f t="shared" si="71"/>
        <v>0</v>
      </c>
      <c r="R573" s="11">
        <f t="shared" si="71"/>
        <v>0</v>
      </c>
      <c r="S573" s="11">
        <f t="shared" si="71"/>
        <v>-2.8380224939561494E-3</v>
      </c>
      <c r="T573" s="11">
        <f t="shared" si="71"/>
        <v>0</v>
      </c>
      <c r="U573" s="11">
        <f t="shared" si="71"/>
        <v>0</v>
      </c>
      <c r="V573" s="11">
        <f t="shared" si="71"/>
        <v>0</v>
      </c>
      <c r="W573" s="11">
        <f t="shared" si="71"/>
        <v>0</v>
      </c>
      <c r="X573" s="11">
        <f t="shared" si="71"/>
        <v>0</v>
      </c>
      <c r="Y573" s="11">
        <f t="shared" si="71"/>
        <v>0</v>
      </c>
      <c r="Z573" s="12">
        <f t="shared" si="71"/>
        <v>0</v>
      </c>
      <c r="AA573" s="14">
        <f t="array" ref="AA573">IFERROR(1/(1/_xlfn.STDEV.P(IF($B570:$Z570=1,$B573:$Z573))),1)</f>
        <v>6.1853266253250638E-4</v>
      </c>
    </row>
    <row r="574" spans="1:27" x14ac:dyDescent="0.2">
      <c r="A574" s="10" t="s">
        <v>28</v>
      </c>
      <c r="B574" s="11">
        <v>-1.3737854773927971E-3</v>
      </c>
      <c r="C574" s="11">
        <v>1.3287932895938888E-3</v>
      </c>
      <c r="D574" s="11">
        <v>-8.6844355041768018E-4</v>
      </c>
      <c r="E574" s="11">
        <v>3.2011920074966086E-3</v>
      </c>
      <c r="F574" s="11">
        <v>1.4798703220610809E-2</v>
      </c>
      <c r="G574" s="11">
        <v>2.9886600089095904E-2</v>
      </c>
      <c r="H574" s="11">
        <v>-3.942081722386478E-3</v>
      </c>
      <c r="I574" s="11">
        <v>-1.9654715780525616E-2</v>
      </c>
      <c r="J574" s="11">
        <v>3.9567378470161422E-3</v>
      </c>
      <c r="K574" s="11">
        <v>1.2350267071120044E-2</v>
      </c>
      <c r="L574" s="11">
        <v>-3.7102630823876285E-3</v>
      </c>
      <c r="M574" s="11">
        <v>9.7366030881017255E-3</v>
      </c>
      <c r="N574" s="11">
        <v>3.3256731993973175E-4</v>
      </c>
      <c r="O574" s="11">
        <v>0</v>
      </c>
      <c r="P574" s="11">
        <v>1.9739877760806962E-3</v>
      </c>
      <c r="Q574" s="11">
        <v>3.6332588515268767E-3</v>
      </c>
      <c r="R574" s="11">
        <v>8.5986608136978827E-3</v>
      </c>
      <c r="S574" s="11">
        <v>1.258544198023445E-3</v>
      </c>
      <c r="T574" s="11">
        <v>1.3496490912362779E-2</v>
      </c>
      <c r="U574" s="11">
        <v>1.8103899410208898E-2</v>
      </c>
      <c r="V574" s="11">
        <v>1.9654510740084927E-2</v>
      </c>
      <c r="W574" s="11">
        <v>-1.4205341956225125E-2</v>
      </c>
      <c r="X574" s="11">
        <v>-2.3072986147818163E-3</v>
      </c>
      <c r="Y574" s="11">
        <v>7.569198032857394E-3</v>
      </c>
      <c r="Z574" s="12">
        <v>7.4193546862676265E-3</v>
      </c>
      <c r="AA574" s="14">
        <f t="array" ref="AA574">IFERROR(1/(1/_xlfn.STDEV.P(IF($B570:$Z570=1,$B574:$Z574))),1)</f>
        <v>1.0389038315781045E-2</v>
      </c>
    </row>
    <row r="575" spans="1:27" x14ac:dyDescent="0.2">
      <c r="A575" s="10" t="s">
        <v>29</v>
      </c>
      <c r="B575" s="11">
        <v>4.1613298118100696E-2</v>
      </c>
      <c r="C575" s="11">
        <v>1.2461133132372961E-2</v>
      </c>
      <c r="D575" s="11">
        <v>-2.3247489971754739E-2</v>
      </c>
      <c r="E575" s="11">
        <v>6.0193206902281027E-2</v>
      </c>
      <c r="F575" s="11">
        <v>1.2342455673970409E-3</v>
      </c>
      <c r="G575" s="11">
        <v>2.5026702428140757E-2</v>
      </c>
      <c r="H575" s="11">
        <v>8.7583964301820583E-3</v>
      </c>
      <c r="I575" s="11">
        <v>-1.6634781989508851E-2</v>
      </c>
      <c r="J575" s="11">
        <v>5.6016709786143266E-2</v>
      </c>
      <c r="K575" s="11">
        <v>4.0938976050890474E-3</v>
      </c>
      <c r="L575" s="11">
        <v>4.0112980940401055E-3</v>
      </c>
      <c r="M575" s="11">
        <v>5.1392086587074282E-3</v>
      </c>
      <c r="N575" s="11">
        <v>5.0556597279913795E-3</v>
      </c>
      <c r="O575" s="11">
        <v>0.12572689943272186</v>
      </c>
      <c r="P575" s="11">
        <v>3.0220028007880151E-2</v>
      </c>
      <c r="Q575" s="11">
        <v>-1.8116826090052496E-2</v>
      </c>
      <c r="R575" s="11">
        <v>0.39080487052289303</v>
      </c>
      <c r="S575" s="11">
        <v>1.1986423298758764E-2</v>
      </c>
      <c r="T575" s="11">
        <v>-1.4668533858678834E-2</v>
      </c>
      <c r="U575" s="11">
        <v>-3.1367876385559379E-2</v>
      </c>
      <c r="V575" s="11">
        <v>-1.1369300515060242E-2</v>
      </c>
      <c r="W575" s="11">
        <v>0.2523148804378772</v>
      </c>
      <c r="X575" s="11">
        <v>2.7649472372075219</v>
      </c>
      <c r="Y575" s="11">
        <v>-1.3052985694857246E-2</v>
      </c>
      <c r="Z575" s="12">
        <v>-5.0427130161089795E-2</v>
      </c>
      <c r="AA575" s="14">
        <f t="array" ref="AA575">IFERROR(1/(1/_xlfn.STDEV.P(IF($B570:$Z570=1,$B575:$Z575))),1)</f>
        <v>8.6905444563909404E-2</v>
      </c>
    </row>
    <row r="576" spans="1:27" x14ac:dyDescent="0.2">
      <c r="A576" s="10" t="s">
        <v>30</v>
      </c>
      <c r="B576" s="11">
        <v>3.0597951987611616E-2</v>
      </c>
      <c r="C576" s="11">
        <v>7.7303118420295469E-3</v>
      </c>
      <c r="D576" s="11">
        <v>1.3243454735579974E-2</v>
      </c>
      <c r="E576" s="11">
        <v>3.2063483578819163E-3</v>
      </c>
      <c r="F576" s="11">
        <v>-3.2135118777287697E-2</v>
      </c>
      <c r="G576" s="11">
        <v>4.7095116741682208E-3</v>
      </c>
      <c r="H576" s="11">
        <v>1.6832926102609669E-2</v>
      </c>
      <c r="I576" s="11">
        <v>1.8060914140887174E-3</v>
      </c>
      <c r="J576" s="11">
        <v>4.4110568402205841E-2</v>
      </c>
      <c r="K576" s="11">
        <v>5.7553524978324333E-3</v>
      </c>
      <c r="L576" s="11">
        <v>-8.3561693564138118E-4</v>
      </c>
      <c r="M576" s="11">
        <v>-2.1759843294102188E-2</v>
      </c>
      <c r="N576" s="11">
        <v>-2.5676186563328485E-2</v>
      </c>
      <c r="O576" s="11">
        <v>8.5156976160028375E-2</v>
      </c>
      <c r="P576" s="11">
        <v>1.3808848347433678E-2</v>
      </c>
      <c r="Q576" s="11">
        <v>2.4207444516761711E-2</v>
      </c>
      <c r="R576" s="11">
        <v>-0.12958372517156247</v>
      </c>
      <c r="S576" s="11">
        <v>-1.0125729456223143E-2</v>
      </c>
      <c r="T576" s="11">
        <v>-1.7845635099015267E-2</v>
      </c>
      <c r="U576" s="11">
        <v>-2.5227372546656079E-2</v>
      </c>
      <c r="V576" s="11">
        <v>-9.6295713193290666E-3</v>
      </c>
      <c r="W576" s="11">
        <v>0.23821018374384195</v>
      </c>
      <c r="X576" s="11">
        <v>2.033456141266262</v>
      </c>
      <c r="Y576" s="11">
        <v>-1.0392358603778629E-2</v>
      </c>
      <c r="Z576" s="12">
        <v>-4.6788115621757442E-2</v>
      </c>
      <c r="AA576" s="14">
        <f t="array" ref="AA576">IFERROR(1/(1/_xlfn.STDEV.P(IF($B570:$Z570=1,$B576:$Z576))),1)</f>
        <v>3.4484628935208733E-2</v>
      </c>
    </row>
    <row r="577" spans="1:27" x14ac:dyDescent="0.2">
      <c r="A577" s="15" t="s">
        <v>31</v>
      </c>
      <c r="B577" s="16">
        <v>10.173</v>
      </c>
      <c r="C577" s="16">
        <v>15.23</v>
      </c>
      <c r="D577" s="16">
        <v>3.8675000000000002</v>
      </c>
      <c r="E577" s="16">
        <v>13.0425</v>
      </c>
      <c r="F577" s="16">
        <v>7.7450000000000001</v>
      </c>
      <c r="G577" s="16">
        <v>9.77</v>
      </c>
      <c r="H577" s="16">
        <v>6.0449999999999999</v>
      </c>
      <c r="I577" s="16">
        <v>6.46</v>
      </c>
      <c r="J577" s="16">
        <v>9.0280000000000005</v>
      </c>
      <c r="K577" s="16">
        <v>7.2549999999999999</v>
      </c>
      <c r="L577" s="16">
        <v>5.4225000000000003</v>
      </c>
      <c r="M577" s="16">
        <v>8.875</v>
      </c>
      <c r="N577" s="16">
        <v>5.9124999999999996</v>
      </c>
      <c r="O577" s="16">
        <v>25.57</v>
      </c>
      <c r="P577" s="16">
        <v>12.815</v>
      </c>
      <c r="Q577" s="16">
        <v>8.1</v>
      </c>
      <c r="R577" s="16">
        <v>10.45</v>
      </c>
      <c r="S577" s="16">
        <v>2.4624999999999999</v>
      </c>
      <c r="T577" s="16">
        <v>3.75</v>
      </c>
      <c r="U577" s="16">
        <v>5.38</v>
      </c>
      <c r="V577" s="16">
        <v>7.93</v>
      </c>
      <c r="W577" s="16">
        <v>5.5811000000000002</v>
      </c>
      <c r="X577" s="16">
        <v>3.3331</v>
      </c>
      <c r="Y577" s="16">
        <v>5.8875000000000002</v>
      </c>
      <c r="Z577" s="17">
        <v>8.7125000000000004</v>
      </c>
      <c r="AA577" s="18">
        <f>AVERAGEIF($B570:$Z570,1,$B577:$Z577)</f>
        <v>7.9856749999999987</v>
      </c>
    </row>
    <row r="578" spans="1:27" x14ac:dyDescent="0.2">
      <c r="A578" s="5">
        <v>45344</v>
      </c>
      <c r="B578" s="2">
        <v>1</v>
      </c>
      <c r="C578" s="3">
        <v>1</v>
      </c>
      <c r="D578" s="2">
        <v>1</v>
      </c>
      <c r="E578" s="2">
        <v>1</v>
      </c>
      <c r="F578" s="2">
        <v>1</v>
      </c>
      <c r="G578" s="2">
        <v>1</v>
      </c>
      <c r="H578" s="2">
        <v>1</v>
      </c>
      <c r="I578" s="2">
        <v>1</v>
      </c>
      <c r="J578" s="2">
        <v>1</v>
      </c>
      <c r="K578" s="2">
        <v>1</v>
      </c>
      <c r="L578" s="2">
        <v>1</v>
      </c>
      <c r="M578" s="2">
        <v>1</v>
      </c>
      <c r="N578" s="2">
        <v>1</v>
      </c>
      <c r="O578" s="2">
        <v>0</v>
      </c>
      <c r="P578" s="2">
        <v>1</v>
      </c>
      <c r="Q578" s="2">
        <v>1</v>
      </c>
      <c r="R578" s="2">
        <v>1</v>
      </c>
      <c r="S578" s="2">
        <v>1</v>
      </c>
      <c r="T578" s="2">
        <v>1</v>
      </c>
      <c r="U578" s="2">
        <v>1</v>
      </c>
      <c r="V578" s="2">
        <v>1</v>
      </c>
      <c r="W578" s="2">
        <v>0</v>
      </c>
      <c r="X578" s="2">
        <v>0</v>
      </c>
      <c r="Y578" s="2">
        <v>0</v>
      </c>
      <c r="Z578" s="2">
        <v>0</v>
      </c>
      <c r="AA578" s="1"/>
    </row>
    <row r="579" spans="1:27" x14ac:dyDescent="0.2">
      <c r="A579" s="6" t="s">
        <v>26</v>
      </c>
      <c r="B579" s="7">
        <v>1</v>
      </c>
      <c r="C579" s="7">
        <v>0</v>
      </c>
      <c r="D579" s="7">
        <v>0</v>
      </c>
      <c r="E579" s="7">
        <v>1</v>
      </c>
      <c r="F579" s="7">
        <v>0</v>
      </c>
      <c r="G579" s="7">
        <v>0</v>
      </c>
      <c r="H579" s="7">
        <v>1</v>
      </c>
      <c r="I579" s="7">
        <v>0</v>
      </c>
      <c r="J579" s="7">
        <v>1</v>
      </c>
      <c r="K579" s="7">
        <v>1</v>
      </c>
      <c r="L579" s="7">
        <v>1</v>
      </c>
      <c r="M579" s="7">
        <v>1</v>
      </c>
      <c r="N579" s="7">
        <v>1</v>
      </c>
      <c r="O579" s="7">
        <v>0</v>
      </c>
      <c r="P579" s="7">
        <v>0</v>
      </c>
      <c r="Q579" s="7">
        <v>0</v>
      </c>
      <c r="R579" s="7">
        <v>0</v>
      </c>
      <c r="S579" s="7">
        <v>1</v>
      </c>
      <c r="T579" s="7">
        <v>0</v>
      </c>
      <c r="U579" s="7">
        <v>0</v>
      </c>
      <c r="V579" s="7">
        <v>0</v>
      </c>
      <c r="W579" s="7">
        <v>0</v>
      </c>
      <c r="X579" s="7">
        <v>0</v>
      </c>
      <c r="Y579" s="7">
        <v>1</v>
      </c>
      <c r="Z579" s="8">
        <v>0</v>
      </c>
      <c r="AA579" s="9"/>
    </row>
    <row r="580" spans="1:27" x14ac:dyDescent="0.2">
      <c r="A580" s="10" t="s">
        <v>27</v>
      </c>
      <c r="B580" s="11">
        <v>9.2835041829942622E-2</v>
      </c>
      <c r="C580" s="11">
        <v>1.557308138836655E-2</v>
      </c>
      <c r="D580" s="11">
        <v>-7.311945676740339E-2</v>
      </c>
      <c r="E580" s="11">
        <v>9.633643522798585E-2</v>
      </c>
      <c r="F580" s="11">
        <v>0.11849901652963246</v>
      </c>
      <c r="G580" s="11">
        <v>8.1311973601405851E-2</v>
      </c>
      <c r="H580" s="11">
        <v>2.0739985467110866E-3</v>
      </c>
      <c r="I580" s="11">
        <v>-5.890998328029784E-2</v>
      </c>
      <c r="J580" s="11">
        <v>0.22456096946645676</v>
      </c>
      <c r="K580" s="11">
        <v>4.4710913286835297E-2</v>
      </c>
      <c r="L580" s="11">
        <v>4.0001884976067492E-2</v>
      </c>
      <c r="M580" s="11">
        <v>0.1564506883519392</v>
      </c>
      <c r="N580" s="11">
        <v>7.9637821488480753E-2</v>
      </c>
      <c r="O580" s="11">
        <v>-9.2771909764998495E-2</v>
      </c>
      <c r="P580" s="11">
        <v>-6.244796267427033E-2</v>
      </c>
      <c r="Q580" s="11">
        <v>-3.79149847598651E-2</v>
      </c>
      <c r="R580" s="11">
        <v>-8.6086888095629366E-2</v>
      </c>
      <c r="S580" s="11">
        <v>-2.8380224939561494E-3</v>
      </c>
      <c r="T580" s="11">
        <v>9.8059146177745582E-2</v>
      </c>
      <c r="U580" s="11">
        <v>-5.0086704575231789E-3</v>
      </c>
      <c r="V580" s="11">
        <v>-1.1525272406306297E-2</v>
      </c>
      <c r="W580" s="11">
        <v>-2.6729283665500092E-2</v>
      </c>
      <c r="X580" s="11">
        <v>-4.8076265426198028E-2</v>
      </c>
      <c r="Y580" s="11">
        <v>1.9742352386791229E-3</v>
      </c>
      <c r="Z580" s="12">
        <v>-0.21111187323610947</v>
      </c>
      <c r="AA580" s="13"/>
    </row>
    <row r="581" spans="1:27" x14ac:dyDescent="0.2">
      <c r="A581" s="10" t="str">
        <f>'[1]Dashboard (Model)'!$C$1</f>
        <v>Conditional REER</v>
      </c>
      <c r="B581" s="11">
        <f>B580*IF(OR($A581="REER",SIGN((2*B579-1)*B580)=-1),1*NOT(AND($A581="Conditional REER",B580&gt;0)),0)</f>
        <v>0</v>
      </c>
      <c r="C581" s="11">
        <f t="shared" ref="C581:Z581" si="72">C580*IF(OR($A581="REER",SIGN((2*C579-1)*C580)=-1),1*NOT(AND($A581="Conditional REER",C580&gt;0)),0)</f>
        <v>0</v>
      </c>
      <c r="D581" s="11">
        <f t="shared" si="72"/>
        <v>0</v>
      </c>
      <c r="E581" s="11">
        <f t="shared" si="72"/>
        <v>0</v>
      </c>
      <c r="F581" s="11">
        <f t="shared" si="72"/>
        <v>0</v>
      </c>
      <c r="G581" s="11">
        <f t="shared" si="72"/>
        <v>0</v>
      </c>
      <c r="H581" s="11">
        <f t="shared" si="72"/>
        <v>0</v>
      </c>
      <c r="I581" s="11">
        <f t="shared" si="72"/>
        <v>0</v>
      </c>
      <c r="J581" s="11">
        <f t="shared" si="72"/>
        <v>0</v>
      </c>
      <c r="K581" s="11">
        <f t="shared" si="72"/>
        <v>0</v>
      </c>
      <c r="L581" s="11">
        <f t="shared" si="72"/>
        <v>0</v>
      </c>
      <c r="M581" s="11">
        <f t="shared" si="72"/>
        <v>0</v>
      </c>
      <c r="N581" s="11">
        <f t="shared" si="72"/>
        <v>0</v>
      </c>
      <c r="O581" s="11">
        <f t="shared" si="72"/>
        <v>0</v>
      </c>
      <c r="P581" s="11">
        <f t="shared" si="72"/>
        <v>0</v>
      </c>
      <c r="Q581" s="11">
        <f t="shared" si="72"/>
        <v>0</v>
      </c>
      <c r="R581" s="11">
        <f t="shared" si="72"/>
        <v>0</v>
      </c>
      <c r="S581" s="11">
        <f t="shared" si="72"/>
        <v>-2.8380224939561494E-3</v>
      </c>
      <c r="T581" s="11">
        <f t="shared" si="72"/>
        <v>0</v>
      </c>
      <c r="U581" s="11">
        <f t="shared" si="72"/>
        <v>0</v>
      </c>
      <c r="V581" s="11">
        <f t="shared" si="72"/>
        <v>0</v>
      </c>
      <c r="W581" s="11">
        <f t="shared" si="72"/>
        <v>0</v>
      </c>
      <c r="X581" s="11">
        <f t="shared" si="72"/>
        <v>0</v>
      </c>
      <c r="Y581" s="11">
        <f t="shared" si="72"/>
        <v>0</v>
      </c>
      <c r="Z581" s="12">
        <f t="shared" si="72"/>
        <v>0</v>
      </c>
      <c r="AA581" s="14">
        <f t="array" ref="AA581">IFERROR(1/(1/_xlfn.STDEV.P(IF($B578:$Z578=1,$B581:$Z581))),1)</f>
        <v>6.1853266253250638E-4</v>
      </c>
    </row>
    <row r="582" spans="1:27" x14ac:dyDescent="0.2">
      <c r="A582" s="10" t="s">
        <v>28</v>
      </c>
      <c r="B582" s="11">
        <v>-1.3737854773927971E-3</v>
      </c>
      <c r="C582" s="11">
        <v>1.3287932895938888E-3</v>
      </c>
      <c r="D582" s="11">
        <v>-8.6844355041768018E-4</v>
      </c>
      <c r="E582" s="11">
        <v>3.2011920074966086E-3</v>
      </c>
      <c r="F582" s="11">
        <v>1.4798703220610809E-2</v>
      </c>
      <c r="G582" s="11">
        <v>2.9886600089095904E-2</v>
      </c>
      <c r="H582" s="11">
        <v>-3.942081722386478E-3</v>
      </c>
      <c r="I582" s="11">
        <v>-1.9654715780525616E-2</v>
      </c>
      <c r="J582" s="11">
        <v>3.9567378470161422E-3</v>
      </c>
      <c r="K582" s="11">
        <v>1.2350267071120044E-2</v>
      </c>
      <c r="L582" s="11">
        <v>-3.7102630823876285E-3</v>
      </c>
      <c r="M582" s="11">
        <v>9.7366030881017255E-3</v>
      </c>
      <c r="N582" s="11">
        <v>3.3256731993973175E-4</v>
      </c>
      <c r="O582" s="11">
        <v>0</v>
      </c>
      <c r="P582" s="11">
        <v>1.9739877760806962E-3</v>
      </c>
      <c r="Q582" s="11">
        <v>3.6332588515268767E-3</v>
      </c>
      <c r="R582" s="11">
        <v>8.5986608136978827E-3</v>
      </c>
      <c r="S582" s="11">
        <v>1.258544198023445E-3</v>
      </c>
      <c r="T582" s="11">
        <v>1.3496490912362779E-2</v>
      </c>
      <c r="U582" s="11">
        <v>1.8103899410208898E-2</v>
      </c>
      <c r="V582" s="11">
        <v>1.9654510740084927E-2</v>
      </c>
      <c r="W582" s="11">
        <v>-1.4205341956225125E-2</v>
      </c>
      <c r="X582" s="11">
        <v>-2.3072986147818163E-3</v>
      </c>
      <c r="Y582" s="11">
        <v>7.569198032857394E-3</v>
      </c>
      <c r="Z582" s="12">
        <v>7.4193546862676265E-3</v>
      </c>
      <c r="AA582" s="14">
        <f t="array" ref="AA582">IFERROR(1/(1/_xlfn.STDEV.P(IF($B578:$Z578=1,$B582:$Z582))),1)</f>
        <v>1.0389038315781045E-2</v>
      </c>
    </row>
    <row r="583" spans="1:27" x14ac:dyDescent="0.2">
      <c r="A583" s="10" t="s">
        <v>29</v>
      </c>
      <c r="B583" s="11">
        <v>3.9589215756796262E-2</v>
      </c>
      <c r="C583" s="11">
        <v>1.0241020475395324E-2</v>
      </c>
      <c r="D583" s="11">
        <v>-2.4296671549672189E-2</v>
      </c>
      <c r="E583" s="11">
        <v>5.7814248945945002E-2</v>
      </c>
      <c r="F583" s="11">
        <v>1.2816703107243477E-3</v>
      </c>
      <c r="G583" s="11">
        <v>2.3141269499189713E-2</v>
      </c>
      <c r="H583" s="11">
        <v>9.8612663092547681E-3</v>
      </c>
      <c r="I583" s="11">
        <v>-1.5869926603013451E-2</v>
      </c>
      <c r="J583" s="11">
        <v>5.5400436527413888E-2</v>
      </c>
      <c r="K583" s="11">
        <v>4.5646450770095992E-3</v>
      </c>
      <c r="L583" s="11">
        <v>2.7408756941194046E-3</v>
      </c>
      <c r="M583" s="11">
        <v>4.7602184725719088E-3</v>
      </c>
      <c r="N583" s="11">
        <v>5.2092777740329055E-3</v>
      </c>
      <c r="O583" s="11">
        <v>0.12767999635436</v>
      </c>
      <c r="P583" s="11">
        <v>3.0352801114198691E-2</v>
      </c>
      <c r="Q583" s="11">
        <v>-1.9748166024723735E-2</v>
      </c>
      <c r="R583" s="11">
        <v>0.39120090609344049</v>
      </c>
      <c r="S583" s="11">
        <v>1.622214859210902E-2</v>
      </c>
      <c r="T583" s="11">
        <v>-1.480281739615863E-2</v>
      </c>
      <c r="U583" s="11">
        <v>-3.371172671371192E-2</v>
      </c>
      <c r="V583" s="11">
        <v>-1.5867078446767491E-2</v>
      </c>
      <c r="W583" s="11">
        <v>0.2523148804378772</v>
      </c>
      <c r="X583" s="11">
        <v>2.7649472372075219</v>
      </c>
      <c r="Y583" s="11">
        <v>-1.3052985694857246E-2</v>
      </c>
      <c r="Z583" s="12">
        <v>-5.0427130161089795E-2</v>
      </c>
      <c r="AA583" s="14">
        <f t="array" ref="AA583">IFERROR(1/(1/_xlfn.STDEV.P(IF($B578:$Z578=1,$B583:$Z583))),1)</f>
        <v>8.7153587385324083E-2</v>
      </c>
    </row>
    <row r="584" spans="1:27" x14ac:dyDescent="0.2">
      <c r="A584" s="10" t="s">
        <v>30</v>
      </c>
      <c r="B584" s="11">
        <v>2.8532908634620213E-2</v>
      </c>
      <c r="C584" s="11">
        <v>5.4798943709823966E-3</v>
      </c>
      <c r="D584" s="11">
        <v>1.2135490611098421E-2</v>
      </c>
      <c r="E584" s="11">
        <v>9.1346683479143209E-4</v>
      </c>
      <c r="F584" s="11">
        <v>-3.2089549335683198E-2</v>
      </c>
      <c r="G584" s="11">
        <v>2.8272635602777374E-3</v>
      </c>
      <c r="H584" s="11">
        <v>1.7965652278245869E-2</v>
      </c>
      <c r="I584" s="11">
        <v>2.5998828024507148E-3</v>
      </c>
      <c r="J584" s="11">
        <v>4.3491933722201059E-2</v>
      </c>
      <c r="K584" s="11">
        <v>6.2358433935838509E-3</v>
      </c>
      <c r="L584" s="11">
        <v>-2.1235704990849591E-3</v>
      </c>
      <c r="M584" s="11">
        <v>-2.2136518448094389E-2</v>
      </c>
      <c r="N584" s="11">
        <v>-2.552533738456686E-2</v>
      </c>
      <c r="O584" s="11">
        <v>8.7075168890023535E-2</v>
      </c>
      <c r="P584" s="11">
        <v>1.3942411850554004E-2</v>
      </c>
      <c r="Q584" s="11">
        <v>2.2475624959894525E-2</v>
      </c>
      <c r="R584" s="11">
        <v>-0.12933522955449639</v>
      </c>
      <c r="S584" s="11">
        <v>-5.9047450547411451E-3</v>
      </c>
      <c r="T584" s="11">
        <v>-1.7982674878620708E-2</v>
      </c>
      <c r="U584" s="11">
        <v>-2.7632185347644556E-2</v>
      </c>
      <c r="V584" s="11">
        <v>-1.4220585368779348E-2</v>
      </c>
      <c r="W584" s="11">
        <v>0.23821018374384195</v>
      </c>
      <c r="X584" s="11">
        <v>2.033456141266262</v>
      </c>
      <c r="Y584" s="11">
        <v>-1.0392358603778629E-2</v>
      </c>
      <c r="Z584" s="12">
        <v>-4.6788115621757442E-2</v>
      </c>
      <c r="AA584" s="14">
        <f t="array" ref="AA584">IFERROR(1/(1/_xlfn.STDEV.P(IF($B578:$Z578=1,$B584:$Z584))),1)</f>
        <v>3.4251258593925735E-2</v>
      </c>
    </row>
    <row r="585" spans="1:27" x14ac:dyDescent="0.2">
      <c r="A585" s="15" t="s">
        <v>31</v>
      </c>
      <c r="B585" s="16">
        <v>10.167</v>
      </c>
      <c r="C585" s="16">
        <v>15.13</v>
      </c>
      <c r="D585" s="16">
        <v>3.7974999999999999</v>
      </c>
      <c r="E585" s="16">
        <v>13.047499999999999</v>
      </c>
      <c r="F585" s="16">
        <v>7.67</v>
      </c>
      <c r="G585" s="16">
        <v>9.7025000000000006</v>
      </c>
      <c r="H585" s="16">
        <v>5.9349999999999996</v>
      </c>
      <c r="I585" s="16">
        <v>6.4074999999999998</v>
      </c>
      <c r="J585" s="16">
        <v>9.0299999999999994</v>
      </c>
      <c r="K585" s="16">
        <v>7.2549999999999999</v>
      </c>
      <c r="L585" s="16">
        <v>5.3475000000000001</v>
      </c>
      <c r="M585" s="16">
        <v>8.875</v>
      </c>
      <c r="N585" s="16">
        <v>5.8775000000000004</v>
      </c>
      <c r="O585" s="16">
        <v>25.555</v>
      </c>
      <c r="P585" s="16">
        <v>12.994999999999999</v>
      </c>
      <c r="Q585" s="16">
        <v>8.1300000000000008</v>
      </c>
      <c r="R585" s="16">
        <v>10.02</v>
      </c>
      <c r="S585" s="16">
        <v>2.48</v>
      </c>
      <c r="T585" s="16">
        <v>3.73</v>
      </c>
      <c r="U585" s="16">
        <v>5.41</v>
      </c>
      <c r="V585" s="16">
        <v>7.9375</v>
      </c>
      <c r="W585" s="16">
        <v>5.5811000000000002</v>
      </c>
      <c r="X585" s="16">
        <v>3.3331</v>
      </c>
      <c r="Y585" s="16">
        <v>5.8875000000000002</v>
      </c>
      <c r="Z585" s="17">
        <v>8.7125000000000004</v>
      </c>
      <c r="AA585" s="18">
        <f>AVERAGEIF($B578:$Z578,1,$B585:$Z585)</f>
        <v>7.9472249999999987</v>
      </c>
    </row>
    <row r="586" spans="1:27" x14ac:dyDescent="0.2">
      <c r="A586" s="5">
        <v>45345</v>
      </c>
      <c r="B586" s="2">
        <v>1</v>
      </c>
      <c r="C586" s="3">
        <v>1</v>
      </c>
      <c r="D586" s="2">
        <v>1</v>
      </c>
      <c r="E586" s="2">
        <v>1</v>
      </c>
      <c r="F586" s="2">
        <v>1</v>
      </c>
      <c r="G586" s="2">
        <v>1</v>
      </c>
      <c r="H586" s="2">
        <v>1</v>
      </c>
      <c r="I586" s="2">
        <v>1</v>
      </c>
      <c r="J586" s="2">
        <v>1</v>
      </c>
      <c r="K586" s="2">
        <v>1</v>
      </c>
      <c r="L586" s="2">
        <v>1</v>
      </c>
      <c r="M586" s="2">
        <v>1</v>
      </c>
      <c r="N586" s="2">
        <v>1</v>
      </c>
      <c r="O586" s="2">
        <v>0</v>
      </c>
      <c r="P586" s="2">
        <v>1</v>
      </c>
      <c r="Q586" s="2">
        <v>1</v>
      </c>
      <c r="R586" s="2">
        <v>1</v>
      </c>
      <c r="S586" s="2">
        <v>1</v>
      </c>
      <c r="T586" s="2">
        <v>1</v>
      </c>
      <c r="U586" s="2">
        <v>1</v>
      </c>
      <c r="V586" s="2">
        <v>1</v>
      </c>
      <c r="W586" s="2">
        <v>0</v>
      </c>
      <c r="X586" s="2">
        <v>0</v>
      </c>
      <c r="Y586" s="2">
        <v>0</v>
      </c>
      <c r="Z586" s="2">
        <v>0</v>
      </c>
      <c r="AA586" s="1"/>
    </row>
    <row r="587" spans="1:27" x14ac:dyDescent="0.2">
      <c r="A587" s="6" t="s">
        <v>26</v>
      </c>
      <c r="B587" s="7">
        <v>0</v>
      </c>
      <c r="C587" s="7">
        <v>0</v>
      </c>
      <c r="D587" s="7">
        <v>0</v>
      </c>
      <c r="E587" s="7">
        <v>0</v>
      </c>
      <c r="F587" s="7">
        <v>0</v>
      </c>
      <c r="G587" s="7">
        <v>0</v>
      </c>
      <c r="H587" s="7">
        <v>1</v>
      </c>
      <c r="I587" s="7">
        <v>0</v>
      </c>
      <c r="J587" s="7">
        <v>1</v>
      </c>
      <c r="K587" s="7">
        <v>1</v>
      </c>
      <c r="L587" s="7">
        <v>1</v>
      </c>
      <c r="M587" s="7">
        <v>1</v>
      </c>
      <c r="N587" s="7">
        <v>1</v>
      </c>
      <c r="O587" s="7">
        <v>0</v>
      </c>
      <c r="P587" s="7">
        <v>0</v>
      </c>
      <c r="Q587" s="7">
        <v>0</v>
      </c>
      <c r="R587" s="7">
        <v>0</v>
      </c>
      <c r="S587" s="7">
        <v>1</v>
      </c>
      <c r="T587" s="7">
        <v>1</v>
      </c>
      <c r="U587" s="7">
        <v>0</v>
      </c>
      <c r="V587" s="7">
        <v>0</v>
      </c>
      <c r="W587" s="7">
        <v>0</v>
      </c>
      <c r="X587" s="7">
        <v>0</v>
      </c>
      <c r="Y587" s="7">
        <v>1</v>
      </c>
      <c r="Z587" s="8">
        <v>0</v>
      </c>
      <c r="AA587" s="9"/>
    </row>
    <row r="588" spans="1:27" x14ac:dyDescent="0.2">
      <c r="A588" s="10" t="s">
        <v>27</v>
      </c>
      <c r="B588" s="11">
        <v>9.2835041829942622E-2</v>
      </c>
      <c r="C588" s="11">
        <v>1.557308138836655E-2</v>
      </c>
      <c r="D588" s="11">
        <v>-7.311945676740339E-2</v>
      </c>
      <c r="E588" s="11">
        <v>9.633643522798585E-2</v>
      </c>
      <c r="F588" s="11">
        <v>0.11849901652963246</v>
      </c>
      <c r="G588" s="11">
        <v>8.1311973601405851E-2</v>
      </c>
      <c r="H588" s="11">
        <v>2.0739985467110866E-3</v>
      </c>
      <c r="I588" s="11">
        <v>-5.890998328029784E-2</v>
      </c>
      <c r="J588" s="11">
        <v>0.22456096946645676</v>
      </c>
      <c r="K588" s="11">
        <v>4.4710913286835297E-2</v>
      </c>
      <c r="L588" s="11">
        <v>4.0001884976067492E-2</v>
      </c>
      <c r="M588" s="11">
        <v>0.1564506883519392</v>
      </c>
      <c r="N588" s="11">
        <v>7.9637821488480753E-2</v>
      </c>
      <c r="O588" s="11">
        <v>-9.2771909764998495E-2</v>
      </c>
      <c r="P588" s="11">
        <v>-6.244796267427033E-2</v>
      </c>
      <c r="Q588" s="11">
        <v>-3.79149847598651E-2</v>
      </c>
      <c r="R588" s="11">
        <v>-8.6086888095629366E-2</v>
      </c>
      <c r="S588" s="11">
        <v>-2.8380224939561494E-3</v>
      </c>
      <c r="T588" s="11">
        <v>9.8059146177745582E-2</v>
      </c>
      <c r="U588" s="11">
        <v>-5.0086704575231789E-3</v>
      </c>
      <c r="V588" s="11">
        <v>-1.1525272406306297E-2</v>
      </c>
      <c r="W588" s="11">
        <v>-2.6729283665500092E-2</v>
      </c>
      <c r="X588" s="11">
        <v>-4.8076265426198028E-2</v>
      </c>
      <c r="Y588" s="11">
        <v>1.9742352386791229E-3</v>
      </c>
      <c r="Z588" s="12">
        <v>-0.21111187323610947</v>
      </c>
      <c r="AA588" s="13"/>
    </row>
    <row r="589" spans="1:27" x14ac:dyDescent="0.2">
      <c r="A589" s="10" t="str">
        <f>'[1]Dashboard (Model)'!$C$1</f>
        <v>Conditional REER</v>
      </c>
      <c r="B589" s="11">
        <f>B588*IF(OR($A589="REER",SIGN((2*B587-1)*B588)=-1),1*NOT(AND($A589="Conditional REER",B588&gt;0)),0)</f>
        <v>0</v>
      </c>
      <c r="C589" s="11">
        <f t="shared" ref="C589:Z589" si="73">C588*IF(OR($A589="REER",SIGN((2*C587-1)*C588)=-1),1*NOT(AND($A589="Conditional REER",C588&gt;0)),0)</f>
        <v>0</v>
      </c>
      <c r="D589" s="11">
        <f t="shared" si="73"/>
        <v>0</v>
      </c>
      <c r="E589" s="11">
        <f t="shared" si="73"/>
        <v>0</v>
      </c>
      <c r="F589" s="11">
        <f t="shared" si="73"/>
        <v>0</v>
      </c>
      <c r="G589" s="11">
        <f t="shared" si="73"/>
        <v>0</v>
      </c>
      <c r="H589" s="11">
        <f t="shared" si="73"/>
        <v>0</v>
      </c>
      <c r="I589" s="11">
        <f t="shared" si="73"/>
        <v>0</v>
      </c>
      <c r="J589" s="11">
        <f t="shared" si="73"/>
        <v>0</v>
      </c>
      <c r="K589" s="11">
        <f t="shared" si="73"/>
        <v>0</v>
      </c>
      <c r="L589" s="11">
        <f t="shared" si="73"/>
        <v>0</v>
      </c>
      <c r="M589" s="11">
        <f t="shared" si="73"/>
        <v>0</v>
      </c>
      <c r="N589" s="11">
        <f t="shared" si="73"/>
        <v>0</v>
      </c>
      <c r="O589" s="11">
        <f t="shared" si="73"/>
        <v>0</v>
      </c>
      <c r="P589" s="11">
        <f t="shared" si="73"/>
        <v>0</v>
      </c>
      <c r="Q589" s="11">
        <f t="shared" si="73"/>
        <v>0</v>
      </c>
      <c r="R589" s="11">
        <f t="shared" si="73"/>
        <v>0</v>
      </c>
      <c r="S589" s="11">
        <f t="shared" si="73"/>
        <v>-2.8380224939561494E-3</v>
      </c>
      <c r="T589" s="11">
        <f t="shared" si="73"/>
        <v>0</v>
      </c>
      <c r="U589" s="11">
        <f t="shared" si="73"/>
        <v>0</v>
      </c>
      <c r="V589" s="11">
        <f t="shared" si="73"/>
        <v>0</v>
      </c>
      <c r="W589" s="11">
        <f t="shared" si="73"/>
        <v>0</v>
      </c>
      <c r="X589" s="11">
        <f t="shared" si="73"/>
        <v>0</v>
      </c>
      <c r="Y589" s="11">
        <f t="shared" si="73"/>
        <v>0</v>
      </c>
      <c r="Z589" s="12">
        <f t="shared" si="73"/>
        <v>0</v>
      </c>
      <c r="AA589" s="14">
        <f t="array" ref="AA589">IFERROR(1/(1/_xlfn.STDEV.P(IF($B586:$Z586=1,$B589:$Z589))),1)</f>
        <v>6.1853266253250638E-4</v>
      </c>
    </row>
    <row r="590" spans="1:27" x14ac:dyDescent="0.2">
      <c r="A590" s="10" t="s">
        <v>28</v>
      </c>
      <c r="B590" s="11">
        <v>-1.3737854773927971E-3</v>
      </c>
      <c r="C590" s="11">
        <v>1.3287932895938888E-3</v>
      </c>
      <c r="D590" s="11">
        <v>-8.6844355041768018E-4</v>
      </c>
      <c r="E590" s="11">
        <v>3.2011920074966086E-3</v>
      </c>
      <c r="F590" s="11">
        <v>1.4798703220610809E-2</v>
      </c>
      <c r="G590" s="11">
        <v>2.9886600089095904E-2</v>
      </c>
      <c r="H590" s="11">
        <v>-3.942081722386478E-3</v>
      </c>
      <c r="I590" s="11">
        <v>-1.9654715780525616E-2</v>
      </c>
      <c r="J590" s="11">
        <v>3.9567378470161422E-3</v>
      </c>
      <c r="K590" s="11">
        <v>1.2350267071120044E-2</v>
      </c>
      <c r="L590" s="11">
        <v>-3.7102630823876285E-3</v>
      </c>
      <c r="M590" s="11">
        <v>9.7366030881017255E-3</v>
      </c>
      <c r="N590" s="11">
        <v>3.3256731993973175E-4</v>
      </c>
      <c r="O590" s="11">
        <v>0</v>
      </c>
      <c r="P590" s="11">
        <v>1.9739877760806962E-3</v>
      </c>
      <c r="Q590" s="11">
        <v>3.6332588515268767E-3</v>
      </c>
      <c r="R590" s="11">
        <v>8.5986608136978827E-3</v>
      </c>
      <c r="S590" s="11">
        <v>1.258544198023445E-3</v>
      </c>
      <c r="T590" s="11">
        <v>1.3496490912362779E-2</v>
      </c>
      <c r="U590" s="11">
        <v>1.8103899410208898E-2</v>
      </c>
      <c r="V590" s="11">
        <v>1.9654510740084927E-2</v>
      </c>
      <c r="W590" s="11">
        <v>-1.4205341956225125E-2</v>
      </c>
      <c r="X590" s="11">
        <v>-2.3072986147818163E-3</v>
      </c>
      <c r="Y590" s="11">
        <v>7.569198032857394E-3</v>
      </c>
      <c r="Z590" s="12">
        <v>7.4193546862676265E-3</v>
      </c>
      <c r="AA590" s="14">
        <f t="array" ref="AA590">IFERROR(1/(1/_xlfn.STDEV.P(IF($B586:$Z586=1,$B590:$Z590))),1)</f>
        <v>1.0389038315781045E-2</v>
      </c>
    </row>
    <row r="591" spans="1:27" x14ac:dyDescent="0.2">
      <c r="A591" s="10" t="s">
        <v>29</v>
      </c>
      <c r="B591" s="11">
        <v>3.9449994889250224E-2</v>
      </c>
      <c r="C591" s="11">
        <v>1.103115684748146E-2</v>
      </c>
      <c r="D591" s="11">
        <v>-2.3386622111678523E-2</v>
      </c>
      <c r="E591" s="11">
        <v>5.8126222255975968E-2</v>
      </c>
      <c r="F591" s="11">
        <v>1.2436157891737576E-3</v>
      </c>
      <c r="G591" s="11">
        <v>2.3249919307372524E-2</v>
      </c>
      <c r="H591" s="11">
        <v>1.0651426835520006E-2</v>
      </c>
      <c r="I591" s="11">
        <v>-1.1406140234293316E-2</v>
      </c>
      <c r="J591" s="11">
        <v>5.520230116387248E-2</v>
      </c>
      <c r="K591" s="11">
        <v>4.7162467485617476E-3</v>
      </c>
      <c r="L591" s="11">
        <v>-6.4554102033453908E-4</v>
      </c>
      <c r="M591" s="11">
        <v>4.6260608707211492E-3</v>
      </c>
      <c r="N591" s="11">
        <v>4.9554766560975239E-3</v>
      </c>
      <c r="O591" s="11">
        <v>0.12732347301068936</v>
      </c>
      <c r="P591" s="11">
        <v>3.1013499401925326E-2</v>
      </c>
      <c r="Q591" s="11">
        <v>-1.8083692494636372E-2</v>
      </c>
      <c r="R591" s="11">
        <v>0.41218743473390423</v>
      </c>
      <c r="S591" s="11">
        <v>1.5113254476067484E-2</v>
      </c>
      <c r="T591" s="11">
        <v>-1.5036359148645206E-2</v>
      </c>
      <c r="U591" s="11">
        <v>-3.0117336573696085E-2</v>
      </c>
      <c r="V591" s="11">
        <v>-1.6119539007765527E-2</v>
      </c>
      <c r="W591" s="11">
        <v>0.2523148804378772</v>
      </c>
      <c r="X591" s="11">
        <v>2.7649472372075219</v>
      </c>
      <c r="Y591" s="11">
        <v>-1.3052985694857246E-2</v>
      </c>
      <c r="Z591" s="12">
        <v>-5.0427130161089795E-2</v>
      </c>
      <c r="AA591" s="14">
        <f t="array" ref="AA591">IFERROR(1/(1/_xlfn.STDEV.P(IF($B586:$Z586=1,$B591:$Z591))),1)</f>
        <v>9.1327478223996589E-2</v>
      </c>
    </row>
    <row r="592" spans="1:27" x14ac:dyDescent="0.2">
      <c r="A592" s="10" t="s">
        <v>30</v>
      </c>
      <c r="B592" s="11">
        <v>2.8392600354899766E-2</v>
      </c>
      <c r="C592" s="11">
        <v>6.2813149826033143E-3</v>
      </c>
      <c r="D592" s="11">
        <v>1.3097774949607288E-2</v>
      </c>
      <c r="E592" s="11">
        <v>1.2142446001399687E-3</v>
      </c>
      <c r="F592" s="11">
        <v>-3.212908899113931E-2</v>
      </c>
      <c r="G592" s="11">
        <v>2.9359263706951744E-3</v>
      </c>
      <c r="H592" s="11">
        <v>1.8777962867419618E-2</v>
      </c>
      <c r="I592" s="11">
        <v>7.2326228430412698E-3</v>
      </c>
      <c r="J592" s="11">
        <v>4.329528128477933E-2</v>
      </c>
      <c r="K592" s="11">
        <v>6.390922505409069E-3</v>
      </c>
      <c r="L592" s="11">
        <v>-5.5569910809194489E-3</v>
      </c>
      <c r="M592" s="11">
        <v>-2.2270995202657518E-2</v>
      </c>
      <c r="N592" s="11">
        <v>-2.5777733952109805E-2</v>
      </c>
      <c r="O592" s="11">
        <v>8.6731094382864971E-2</v>
      </c>
      <c r="P592" s="11">
        <v>1.4605493156559346E-2</v>
      </c>
      <c r="Q592" s="11">
        <v>2.4245052114367338E-2</v>
      </c>
      <c r="R592" s="11">
        <v>-0.11592670000466021</v>
      </c>
      <c r="S592" s="11">
        <v>-7.0103215985291012E-3</v>
      </c>
      <c r="T592" s="11">
        <v>-1.8221049411615287E-2</v>
      </c>
      <c r="U592" s="11">
        <v>-2.3947225680325368E-2</v>
      </c>
      <c r="V592" s="11">
        <v>-1.4479180723613982E-2</v>
      </c>
      <c r="W592" s="11">
        <v>0.23821018374384195</v>
      </c>
      <c r="X592" s="11">
        <v>2.033456141266262</v>
      </c>
      <c r="Y592" s="11">
        <v>-1.0392358603778629E-2</v>
      </c>
      <c r="Z592" s="12">
        <v>-4.6788115621757442E-2</v>
      </c>
      <c r="AA592" s="14">
        <f t="array" ref="AA592">IFERROR(1/(1/_xlfn.STDEV.P(IF($B586:$Z586=1,$B592:$Z592))),1)</f>
        <v>3.2005451889001717E-2</v>
      </c>
    </row>
    <row r="593" spans="1:27" x14ac:dyDescent="0.2">
      <c r="A593" s="15" t="s">
        <v>31</v>
      </c>
      <c r="B593" s="16">
        <v>10.198</v>
      </c>
      <c r="C593" s="16">
        <v>15.07</v>
      </c>
      <c r="D593" s="16">
        <v>3.8374999999999999</v>
      </c>
      <c r="E593" s="16">
        <v>12.9375</v>
      </c>
      <c r="F593" s="16">
        <v>7.6</v>
      </c>
      <c r="G593" s="16">
        <v>9.64</v>
      </c>
      <c r="H593" s="16">
        <v>5.9550000000000001</v>
      </c>
      <c r="I593" s="16">
        <v>6.41</v>
      </c>
      <c r="J593" s="16">
        <v>8.9649999999999999</v>
      </c>
      <c r="K593" s="16">
        <v>7.8775000000000004</v>
      </c>
      <c r="L593" s="16">
        <v>5.2549999999999999</v>
      </c>
      <c r="M593" s="16">
        <v>8.81</v>
      </c>
      <c r="N593" s="16">
        <v>5.9074999999999998</v>
      </c>
      <c r="O593" s="16">
        <v>27.0825</v>
      </c>
      <c r="P593" s="16">
        <v>13.345000000000001</v>
      </c>
      <c r="Q593" s="16">
        <v>8.1349999999999998</v>
      </c>
      <c r="R593" s="16">
        <v>10.09</v>
      </c>
      <c r="S593" s="16">
        <v>2.4550000000000001</v>
      </c>
      <c r="T593" s="16">
        <v>3.7324999999999999</v>
      </c>
      <c r="U593" s="16">
        <v>5.415</v>
      </c>
      <c r="V593" s="16">
        <v>7.9375</v>
      </c>
      <c r="W593" s="16">
        <v>5.5811000000000002</v>
      </c>
      <c r="X593" s="16">
        <v>3.3331</v>
      </c>
      <c r="Y593" s="16">
        <v>5.8875000000000002</v>
      </c>
      <c r="Z593" s="17">
        <v>8.7125000000000004</v>
      </c>
      <c r="AA593" s="18">
        <f>AVERAGEIF($B586:$Z586,1,$B593:$Z593)</f>
        <v>7.9786499999999991</v>
      </c>
    </row>
    <row r="594" spans="1:27" x14ac:dyDescent="0.2">
      <c r="A594" s="5">
        <v>45348</v>
      </c>
      <c r="B594" s="2">
        <v>1</v>
      </c>
      <c r="C594" s="3">
        <v>1</v>
      </c>
      <c r="D594" s="2">
        <v>1</v>
      </c>
      <c r="E594" s="2">
        <v>1</v>
      </c>
      <c r="F594" s="2">
        <v>1</v>
      </c>
      <c r="G594" s="2">
        <v>1</v>
      </c>
      <c r="H594" s="2">
        <v>1</v>
      </c>
      <c r="I594" s="2">
        <v>1</v>
      </c>
      <c r="J594" s="2">
        <v>1</v>
      </c>
      <c r="K594" s="2">
        <v>1</v>
      </c>
      <c r="L594" s="2">
        <v>1</v>
      </c>
      <c r="M594" s="2">
        <v>1</v>
      </c>
      <c r="N594" s="2">
        <v>1</v>
      </c>
      <c r="O594" s="2">
        <v>0</v>
      </c>
      <c r="P594" s="2">
        <v>1</v>
      </c>
      <c r="Q594" s="2">
        <v>1</v>
      </c>
      <c r="R594" s="2">
        <v>1</v>
      </c>
      <c r="S594" s="2">
        <v>1</v>
      </c>
      <c r="T594" s="2">
        <v>1</v>
      </c>
      <c r="U594" s="2">
        <v>1</v>
      </c>
      <c r="V594" s="2">
        <v>1</v>
      </c>
      <c r="W594" s="2">
        <v>0</v>
      </c>
      <c r="X594" s="2">
        <v>0</v>
      </c>
      <c r="Y594" s="2">
        <v>0</v>
      </c>
      <c r="Z594" s="2">
        <v>0</v>
      </c>
      <c r="AA594" s="1"/>
    </row>
    <row r="595" spans="1:27" x14ac:dyDescent="0.2">
      <c r="A595" s="6" t="s">
        <v>26</v>
      </c>
      <c r="B595" s="7">
        <v>0</v>
      </c>
      <c r="C595" s="7">
        <v>0</v>
      </c>
      <c r="D595" s="7">
        <v>0</v>
      </c>
      <c r="E595" s="7">
        <v>0</v>
      </c>
      <c r="F595" s="7">
        <v>0</v>
      </c>
      <c r="G595" s="7">
        <v>1</v>
      </c>
      <c r="H595" s="7">
        <v>1</v>
      </c>
      <c r="I595" s="7">
        <v>0</v>
      </c>
      <c r="J595" s="7">
        <v>1</v>
      </c>
      <c r="K595" s="7">
        <v>1</v>
      </c>
      <c r="L595" s="7">
        <v>1</v>
      </c>
      <c r="M595" s="7">
        <v>1</v>
      </c>
      <c r="N595" s="7">
        <v>1</v>
      </c>
      <c r="O595" s="7">
        <v>0</v>
      </c>
      <c r="P595" s="7">
        <v>0</v>
      </c>
      <c r="Q595" s="7">
        <v>0</v>
      </c>
      <c r="R595" s="7">
        <v>0</v>
      </c>
      <c r="S595" s="7">
        <v>1</v>
      </c>
      <c r="T595" s="7">
        <v>1</v>
      </c>
      <c r="U595" s="7">
        <v>0</v>
      </c>
      <c r="V595" s="7">
        <v>1</v>
      </c>
      <c r="W595" s="7">
        <v>0</v>
      </c>
      <c r="X595" s="7">
        <v>0</v>
      </c>
      <c r="Y595" s="7">
        <v>0</v>
      </c>
      <c r="Z595" s="8">
        <v>0</v>
      </c>
      <c r="AA595" s="9"/>
    </row>
    <row r="596" spans="1:27" x14ac:dyDescent="0.2">
      <c r="A596" s="10" t="s">
        <v>27</v>
      </c>
      <c r="B596" s="11">
        <v>5.2724219717829479E-2</v>
      </c>
      <c r="C596" s="11">
        <v>-8.0782183791040185E-2</v>
      </c>
      <c r="D596" s="11">
        <v>-6.1492896221528981E-2</v>
      </c>
      <c r="E596" s="11">
        <v>8.720125397916445E-2</v>
      </c>
      <c r="F596" s="11">
        <v>0.11010606003766843</v>
      </c>
      <c r="G596" s="11">
        <v>7.1319263023319257E-2</v>
      </c>
      <c r="H596" s="11">
        <v>1.1822735081772118E-2</v>
      </c>
      <c r="I596" s="11">
        <v>-7.8500886869030118E-2</v>
      </c>
      <c r="J596" s="11">
        <v>0.23589077259695723</v>
      </c>
      <c r="K596" s="11">
        <v>2.7775168731140942E-2</v>
      </c>
      <c r="L596" s="11">
        <v>5.8755143448971703E-2</v>
      </c>
      <c r="M596" s="11">
        <v>0.17482168796329356</v>
      </c>
      <c r="N596" s="11">
        <v>9.6062081378763819E-2</v>
      </c>
      <c r="O596" s="11">
        <v>-0.1063174555479065</v>
      </c>
      <c r="P596" s="11">
        <v>-9.8039911622316733E-2</v>
      </c>
      <c r="Q596" s="11">
        <v>-5.7097912157876407E-2</v>
      </c>
      <c r="R596" s="11">
        <v>-7.4070290888481494E-2</v>
      </c>
      <c r="S596" s="11">
        <v>1.7088760403203507E-2</v>
      </c>
      <c r="T596" s="11">
        <v>9.6930776530243179E-2</v>
      </c>
      <c r="U596" s="11">
        <v>-1.5333536243315016E-2</v>
      </c>
      <c r="V596" s="11">
        <v>-2.27625553448777E-2</v>
      </c>
      <c r="W596" s="11">
        <v>-2.5541719430475562E-2</v>
      </c>
      <c r="X596" s="11">
        <v>-4.6190014174212757E-2</v>
      </c>
      <c r="Y596" s="11">
        <v>6.9864679449691547E-3</v>
      </c>
      <c r="Z596" s="12">
        <v>-0.21688195991024506</v>
      </c>
      <c r="AA596" s="13"/>
    </row>
    <row r="597" spans="1:27" x14ac:dyDescent="0.2">
      <c r="A597" s="10" t="str">
        <f>'[1]Dashboard (Model)'!$C$1</f>
        <v>Conditional REER</v>
      </c>
      <c r="B597" s="11">
        <f>B596*IF(OR($A597="REER",SIGN((2*B595-1)*B596)=-1),1*NOT(AND($A597="Conditional REER",B596&gt;0)),0)</f>
        <v>0</v>
      </c>
      <c r="C597" s="11">
        <f t="shared" ref="C597:Z597" si="74">C596*IF(OR($A597="REER",SIGN((2*C595-1)*C596)=-1),1*NOT(AND($A597="Conditional REER",C596&gt;0)),0)</f>
        <v>0</v>
      </c>
      <c r="D597" s="11">
        <f t="shared" si="74"/>
        <v>0</v>
      </c>
      <c r="E597" s="11">
        <f t="shared" si="74"/>
        <v>0</v>
      </c>
      <c r="F597" s="11">
        <f t="shared" si="74"/>
        <v>0</v>
      </c>
      <c r="G597" s="11">
        <f t="shared" si="74"/>
        <v>0</v>
      </c>
      <c r="H597" s="11">
        <f t="shared" si="74"/>
        <v>0</v>
      </c>
      <c r="I597" s="11">
        <f t="shared" si="74"/>
        <v>0</v>
      </c>
      <c r="J597" s="11">
        <f t="shared" si="74"/>
        <v>0</v>
      </c>
      <c r="K597" s="11">
        <f t="shared" si="74"/>
        <v>0</v>
      </c>
      <c r="L597" s="11">
        <f t="shared" si="74"/>
        <v>0</v>
      </c>
      <c r="M597" s="11">
        <f t="shared" si="74"/>
        <v>0</v>
      </c>
      <c r="N597" s="11">
        <f t="shared" si="74"/>
        <v>0</v>
      </c>
      <c r="O597" s="11">
        <f t="shared" si="74"/>
        <v>0</v>
      </c>
      <c r="P597" s="11">
        <f t="shared" si="74"/>
        <v>0</v>
      </c>
      <c r="Q597" s="11">
        <f t="shared" si="74"/>
        <v>0</v>
      </c>
      <c r="R597" s="11">
        <f t="shared" si="74"/>
        <v>0</v>
      </c>
      <c r="S597" s="11">
        <f t="shared" si="74"/>
        <v>0</v>
      </c>
      <c r="T597" s="11">
        <f t="shared" si="74"/>
        <v>0</v>
      </c>
      <c r="U597" s="11">
        <f t="shared" si="74"/>
        <v>0</v>
      </c>
      <c r="V597" s="11">
        <f t="shared" si="74"/>
        <v>-2.27625553448777E-2</v>
      </c>
      <c r="W597" s="11">
        <f t="shared" si="74"/>
        <v>0</v>
      </c>
      <c r="X597" s="11">
        <f t="shared" si="74"/>
        <v>0</v>
      </c>
      <c r="Y597" s="11">
        <f t="shared" si="74"/>
        <v>0</v>
      </c>
      <c r="Z597" s="12">
        <f t="shared" si="74"/>
        <v>0</v>
      </c>
      <c r="AA597" s="14">
        <f t="array" ref="AA597">IFERROR(1/(1/_xlfn.STDEV.P(IF($B594:$Z594=1,$B597:$Z597))),1)</f>
        <v>4.9609839222536757E-3</v>
      </c>
    </row>
    <row r="598" spans="1:27" x14ac:dyDescent="0.2">
      <c r="A598" s="10" t="s">
        <v>28</v>
      </c>
      <c r="B598" s="11">
        <v>-1.7970455643884472E-3</v>
      </c>
      <c r="C598" s="11">
        <v>1.3287932895938888E-3</v>
      </c>
      <c r="D598" s="11">
        <v>-8.6844355041768018E-4</v>
      </c>
      <c r="E598" s="11">
        <v>3.2011920074966086E-3</v>
      </c>
      <c r="F598" s="11">
        <v>1.4798703220610809E-2</v>
      </c>
      <c r="G598" s="11">
        <v>2.9886600089095904E-2</v>
      </c>
      <c r="H598" s="11">
        <v>-3.942081722386478E-3</v>
      </c>
      <c r="I598" s="11">
        <v>-1.9654715780525616E-2</v>
      </c>
      <c r="J598" s="11">
        <v>3.9567378470161422E-3</v>
      </c>
      <c r="K598" s="11">
        <v>9.0545352632793695E-3</v>
      </c>
      <c r="L598" s="11">
        <v>-3.7102630823876285E-3</v>
      </c>
      <c r="M598" s="11">
        <v>9.7366030881017255E-3</v>
      </c>
      <c r="N598" s="11">
        <v>3.3256731993973175E-4</v>
      </c>
      <c r="O598" s="11">
        <v>1.8389392712622885E-2</v>
      </c>
      <c r="P598" s="11">
        <v>1.9739877760806962E-3</v>
      </c>
      <c r="Q598" s="11">
        <v>3.6332588515268767E-3</v>
      </c>
      <c r="R598" s="11">
        <v>8.5986608136978827E-3</v>
      </c>
      <c r="S598" s="11">
        <v>1.258544198023445E-3</v>
      </c>
      <c r="T598" s="11">
        <v>1.3496490912362779E-2</v>
      </c>
      <c r="U598" s="11">
        <v>1.8103899410208898E-2</v>
      </c>
      <c r="V598" s="11">
        <v>1.9654510740084927E-2</v>
      </c>
      <c r="W598" s="11">
        <v>-1.4205341956225125E-2</v>
      </c>
      <c r="X598" s="11">
        <v>-3.1463162928842912E-3</v>
      </c>
      <c r="Y598" s="11">
        <v>7.569329754950377E-3</v>
      </c>
      <c r="Z598" s="12">
        <v>8.3873479323307819E-3</v>
      </c>
      <c r="AA598" s="14">
        <f t="array" ref="AA598">IFERROR(1/(1/_xlfn.STDEV.P(IF($B594:$Z594=1,$B598:$Z598))),1)</f>
        <v>1.0321541348879472E-2</v>
      </c>
    </row>
    <row r="599" spans="1:27" x14ac:dyDescent="0.2">
      <c r="A599" s="10" t="s">
        <v>29</v>
      </c>
      <c r="B599" s="11">
        <v>3.5305731131133555E-2</v>
      </c>
      <c r="C599" s="11">
        <v>1.0469184795125708E-2</v>
      </c>
      <c r="D599" s="11">
        <v>-2.3051049171990638E-2</v>
      </c>
      <c r="E599" s="11">
        <v>5.6449869409554321E-2</v>
      </c>
      <c r="F599" s="11">
        <v>1.1689274544339767E-3</v>
      </c>
      <c r="G599" s="11">
        <v>2.2418516459104424E-2</v>
      </c>
      <c r="H599" s="11">
        <v>9.3959638692968639E-3</v>
      </c>
      <c r="I599" s="11">
        <v>-1.2221631359265128E-2</v>
      </c>
      <c r="J599" s="11">
        <v>5.3710072618099902E-2</v>
      </c>
      <c r="K599" s="11">
        <v>2.9728801681814243E-3</v>
      </c>
      <c r="L599" s="11">
        <v>1.625095314106817E-3</v>
      </c>
      <c r="M599" s="11">
        <v>4.5618841194983162E-3</v>
      </c>
      <c r="N599" s="11">
        <v>4.8933687422096916E-3</v>
      </c>
      <c r="O599" s="11">
        <v>0.12786987979030062</v>
      </c>
      <c r="P599" s="11">
        <v>3.0580697765358874E-2</v>
      </c>
      <c r="Q599" s="11">
        <v>-1.8429063923462441E-2</v>
      </c>
      <c r="R599" s="11">
        <v>0.40014746270847584</v>
      </c>
      <c r="S599" s="11">
        <v>1.50077911438673E-2</v>
      </c>
      <c r="T599" s="11">
        <v>-1.4582179668838235E-2</v>
      </c>
      <c r="U599" s="11">
        <v>-2.4362577695705271E-2</v>
      </c>
      <c r="V599" s="11">
        <v>-1.7200894524843302E-2</v>
      </c>
      <c r="W599" s="11">
        <v>0.25497191112435402</v>
      </c>
      <c r="X599" s="11">
        <v>2.0849839050916228</v>
      </c>
      <c r="Y599" s="11">
        <v>-1.3950187549557347E-2</v>
      </c>
      <c r="Z599" s="12">
        <v>-5.2169184949254273E-2</v>
      </c>
      <c r="AA599" s="14">
        <f t="array" ref="AA599">IFERROR(1/(1/_xlfn.STDEV.P(IF($B594:$Z594=1,$B599:$Z599))),1)</f>
        <v>8.8588437719620799E-2</v>
      </c>
    </row>
    <row r="600" spans="1:27" x14ac:dyDescent="0.2">
      <c r="A600" s="10" t="s">
        <v>30</v>
      </c>
      <c r="B600" s="11">
        <v>2.1802419656721694E-2</v>
      </c>
      <c r="C600" s="11">
        <v>3.7344153887504117E-3</v>
      </c>
      <c r="D600" s="11">
        <v>1.5691569756926205E-2</v>
      </c>
      <c r="E600" s="11">
        <v>5.3750868378359407E-3</v>
      </c>
      <c r="F600" s="11">
        <v>9.1941062750242608E-3</v>
      </c>
      <c r="G600" s="11">
        <v>1.5861559554541937E-2</v>
      </c>
      <c r="H600" s="11">
        <v>1.4929830713833026E-2</v>
      </c>
      <c r="I600" s="11">
        <v>3.422176224118223E-3</v>
      </c>
      <c r="J600" s="11">
        <v>3.6606727355103175E-2</v>
      </c>
      <c r="K600" s="11">
        <v>3.8334164225086731E-3</v>
      </c>
      <c r="L600" s="11">
        <v>4.6471434302861603E-3</v>
      </c>
      <c r="M600" s="11">
        <v>-3.2420309817491333E-3</v>
      </c>
      <c r="N600" s="11">
        <v>-3.6200944521550871E-2</v>
      </c>
      <c r="O600" s="11">
        <v>8.4101961856070773E-2</v>
      </c>
      <c r="P600" s="11">
        <v>9.2461060072308587E-3</v>
      </c>
      <c r="Q600" s="11">
        <v>2.386746836754372E-2</v>
      </c>
      <c r="R600" s="11">
        <v>-0.12708485072399867</v>
      </c>
      <c r="S600" s="11">
        <v>-4.4010698107739277E-3</v>
      </c>
      <c r="T600" s="11">
        <v>-1.2942659525143396E-2</v>
      </c>
      <c r="U600" s="11">
        <v>-1.2063521628180807E-2</v>
      </c>
      <c r="V600" s="11">
        <v>-1.4644844596837014E-2</v>
      </c>
      <c r="W600" s="11">
        <v>0.24092722287481738</v>
      </c>
      <c r="X600" s="11">
        <v>1.4819761727618908</v>
      </c>
      <c r="Y600" s="11">
        <v>-1.1313673137413716E-2</v>
      </c>
      <c r="Z600" s="12">
        <v>-4.858534476407006E-2</v>
      </c>
      <c r="AA600" s="14">
        <f t="array" ref="AA600">IFERROR(1/(1/_xlfn.STDEV.P(IF($B594:$Z594=1,$B600:$Z600))),1)</f>
        <v>3.2630766534977929E-2</v>
      </c>
    </row>
    <row r="601" spans="1:27" x14ac:dyDescent="0.2">
      <c r="A601" s="15" t="s">
        <v>31</v>
      </c>
      <c r="B601" s="16">
        <v>10.097</v>
      </c>
      <c r="C601" s="16">
        <v>15.14</v>
      </c>
      <c r="D601" s="16">
        <v>3.7450000000000001</v>
      </c>
      <c r="E601" s="16">
        <v>12.907500000000001</v>
      </c>
      <c r="F601" s="16">
        <v>7.65</v>
      </c>
      <c r="G601" s="16">
        <v>9.6750000000000007</v>
      </c>
      <c r="H601" s="16">
        <v>5.6275000000000004</v>
      </c>
      <c r="I601" s="16">
        <v>7.35</v>
      </c>
      <c r="J601" s="16">
        <v>9.02</v>
      </c>
      <c r="K601" s="16">
        <v>7.3525</v>
      </c>
      <c r="L601" s="16">
        <v>5.2249999999999996</v>
      </c>
      <c r="M601" s="16">
        <v>8.8550000000000004</v>
      </c>
      <c r="N601" s="16">
        <v>5.9450000000000003</v>
      </c>
      <c r="O601" s="16">
        <v>25.7775</v>
      </c>
      <c r="P601" s="16">
        <v>13.45</v>
      </c>
      <c r="Q601" s="16">
        <v>7.97</v>
      </c>
      <c r="R601" s="16">
        <v>10.154999999999999</v>
      </c>
      <c r="S601" s="16">
        <v>2.4750000000000001</v>
      </c>
      <c r="T601" s="16">
        <v>3.7174999999999998</v>
      </c>
      <c r="U601" s="16">
        <v>5.3150000000000004</v>
      </c>
      <c r="V601" s="16">
        <v>7.7</v>
      </c>
      <c r="W601" s="16">
        <v>5.7047999999999996</v>
      </c>
      <c r="X601" s="16">
        <v>3.2765</v>
      </c>
      <c r="Y601" s="16">
        <v>5.6325000000000003</v>
      </c>
      <c r="Z601" s="17">
        <v>7.7450000000000001</v>
      </c>
      <c r="AA601" s="18">
        <f>AVERAGEIF($B594:$Z594,1,$B601:$Z601)</f>
        <v>7.9685999999999995</v>
      </c>
    </row>
    <row r="602" spans="1:27" x14ac:dyDescent="0.2">
      <c r="A602" s="5">
        <v>45349</v>
      </c>
      <c r="B602" s="2">
        <v>1</v>
      </c>
      <c r="C602" s="3">
        <v>1</v>
      </c>
      <c r="D602" s="2">
        <v>1</v>
      </c>
      <c r="E602" s="2">
        <v>1</v>
      </c>
      <c r="F602" s="2">
        <v>1</v>
      </c>
      <c r="G602" s="2">
        <v>1</v>
      </c>
      <c r="H602" s="2">
        <v>1</v>
      </c>
      <c r="I602" s="2">
        <v>1</v>
      </c>
      <c r="J602" s="2">
        <v>1</v>
      </c>
      <c r="K602" s="2">
        <v>1</v>
      </c>
      <c r="L602" s="2">
        <v>1</v>
      </c>
      <c r="M602" s="2">
        <v>1</v>
      </c>
      <c r="N602" s="2">
        <v>1</v>
      </c>
      <c r="O602" s="2">
        <v>0</v>
      </c>
      <c r="P602" s="2">
        <v>1</v>
      </c>
      <c r="Q602" s="2">
        <v>1</v>
      </c>
      <c r="R602" s="2">
        <v>1</v>
      </c>
      <c r="S602" s="2">
        <v>1</v>
      </c>
      <c r="T602" s="2">
        <v>1</v>
      </c>
      <c r="U602" s="2">
        <v>1</v>
      </c>
      <c r="V602" s="2">
        <v>1</v>
      </c>
      <c r="W602" s="2">
        <v>0</v>
      </c>
      <c r="X602" s="2">
        <v>0</v>
      </c>
      <c r="Y602" s="2">
        <v>0</v>
      </c>
      <c r="Z602" s="2">
        <v>0</v>
      </c>
      <c r="AA602" s="1"/>
    </row>
    <row r="603" spans="1:27" x14ac:dyDescent="0.2">
      <c r="A603" s="6" t="s">
        <v>26</v>
      </c>
      <c r="B603" s="7">
        <v>0</v>
      </c>
      <c r="C603" s="7">
        <v>0</v>
      </c>
      <c r="D603" s="7">
        <v>0</v>
      </c>
      <c r="E603" s="7">
        <v>0</v>
      </c>
      <c r="F603" s="7">
        <v>0</v>
      </c>
      <c r="G603" s="7">
        <v>1</v>
      </c>
      <c r="H603" s="7">
        <v>1</v>
      </c>
      <c r="I603" s="7">
        <v>0</v>
      </c>
      <c r="J603" s="7">
        <v>1</v>
      </c>
      <c r="K603" s="7">
        <v>1</v>
      </c>
      <c r="L603" s="7">
        <v>1</v>
      </c>
      <c r="M603" s="7">
        <v>1</v>
      </c>
      <c r="N603" s="7">
        <v>1</v>
      </c>
      <c r="O603" s="7">
        <v>0</v>
      </c>
      <c r="P603" s="7">
        <v>0</v>
      </c>
      <c r="Q603" s="7">
        <v>0</v>
      </c>
      <c r="R603" s="7">
        <v>0</v>
      </c>
      <c r="S603" s="7">
        <v>1</v>
      </c>
      <c r="T603" s="7">
        <v>1</v>
      </c>
      <c r="U603" s="7">
        <v>0</v>
      </c>
      <c r="V603" s="7">
        <v>1</v>
      </c>
      <c r="W603" s="7">
        <v>0</v>
      </c>
      <c r="X603" s="7">
        <v>0</v>
      </c>
      <c r="Y603" s="7">
        <v>0</v>
      </c>
      <c r="Z603" s="8">
        <v>0</v>
      </c>
      <c r="AA603" s="9"/>
    </row>
    <row r="604" spans="1:27" x14ac:dyDescent="0.2">
      <c r="A604" s="10" t="s">
        <v>27</v>
      </c>
      <c r="B604" s="11">
        <v>8.251784865725087E-2</v>
      </c>
      <c r="C604" s="11">
        <v>-5.7375551317317641E-2</v>
      </c>
      <c r="D604" s="11">
        <v>-7.5011471212004799E-2</v>
      </c>
      <c r="E604" s="11">
        <v>0.11573755697206645</v>
      </c>
      <c r="F604" s="11">
        <v>0.17096498741853061</v>
      </c>
      <c r="G604" s="11">
        <v>9.5232527687884927E-2</v>
      </c>
      <c r="H604" s="11">
        <v>1.3168027096339463E-2</v>
      </c>
      <c r="I604" s="11">
        <v>-5.8619941813668808E-2</v>
      </c>
      <c r="J604" s="11">
        <v>0.26202034801539775</v>
      </c>
      <c r="K604" s="11">
        <v>4.7956191011834681E-2</v>
      </c>
      <c r="L604" s="11">
        <v>5.3922290405044926E-2</v>
      </c>
      <c r="M604" s="11">
        <v>0.18893749664337656</v>
      </c>
      <c r="N604" s="11">
        <v>9.7131691616028748E-2</v>
      </c>
      <c r="O604" s="11">
        <v>-7.8146249081029184E-2</v>
      </c>
      <c r="P604" s="11">
        <v>-9.1775683847810985E-2</v>
      </c>
      <c r="Q604" s="11">
        <v>-4.3376821970644963E-2</v>
      </c>
      <c r="R604" s="11">
        <v>-2.6463010867421533E-2</v>
      </c>
      <c r="S604" s="11">
        <v>1.2322422930641785E-2</v>
      </c>
      <c r="T604" s="11">
        <v>9.5079053657334267E-2</v>
      </c>
      <c r="U604" s="11">
        <v>-5.1879436324931971E-3</v>
      </c>
      <c r="V604" s="11">
        <v>-1.6011236846207533E-2</v>
      </c>
      <c r="W604" s="11">
        <v>-3.1413606198031574E-2</v>
      </c>
      <c r="X604" s="11">
        <v>-4.8967809195575196E-2</v>
      </c>
      <c r="Y604" s="11">
        <v>6.9611695067861579E-3</v>
      </c>
      <c r="Z604" s="12">
        <v>-0.19587042833616386</v>
      </c>
      <c r="AA604" s="13"/>
    </row>
    <row r="605" spans="1:27" x14ac:dyDescent="0.2">
      <c r="A605" s="10" t="str">
        <f>'[1]Dashboard (Model)'!$C$1</f>
        <v>Conditional REER</v>
      </c>
      <c r="B605" s="11">
        <f>B604*IF(OR($A605="REER",SIGN((2*B603-1)*B604)=-1),1*NOT(AND($A605="Conditional REER",B604&gt;0)),0)</f>
        <v>0</v>
      </c>
      <c r="C605" s="11">
        <f t="shared" ref="C605:Z605" si="75">C604*IF(OR($A605="REER",SIGN((2*C603-1)*C604)=-1),1*NOT(AND($A605="Conditional REER",C604&gt;0)),0)</f>
        <v>0</v>
      </c>
      <c r="D605" s="11">
        <f t="shared" si="75"/>
        <v>0</v>
      </c>
      <c r="E605" s="11">
        <f t="shared" si="75"/>
        <v>0</v>
      </c>
      <c r="F605" s="11">
        <f t="shared" si="75"/>
        <v>0</v>
      </c>
      <c r="G605" s="11">
        <f t="shared" si="75"/>
        <v>0</v>
      </c>
      <c r="H605" s="11">
        <f t="shared" si="75"/>
        <v>0</v>
      </c>
      <c r="I605" s="11">
        <f t="shared" si="75"/>
        <v>0</v>
      </c>
      <c r="J605" s="11">
        <f t="shared" si="75"/>
        <v>0</v>
      </c>
      <c r="K605" s="11">
        <f t="shared" si="75"/>
        <v>0</v>
      </c>
      <c r="L605" s="11">
        <f t="shared" si="75"/>
        <v>0</v>
      </c>
      <c r="M605" s="11">
        <f t="shared" si="75"/>
        <v>0</v>
      </c>
      <c r="N605" s="11">
        <f t="shared" si="75"/>
        <v>0</v>
      </c>
      <c r="O605" s="11">
        <f t="shared" si="75"/>
        <v>0</v>
      </c>
      <c r="P605" s="11">
        <f t="shared" si="75"/>
        <v>0</v>
      </c>
      <c r="Q605" s="11">
        <f t="shared" si="75"/>
        <v>0</v>
      </c>
      <c r="R605" s="11">
        <f t="shared" si="75"/>
        <v>0</v>
      </c>
      <c r="S605" s="11">
        <f t="shared" si="75"/>
        <v>0</v>
      </c>
      <c r="T605" s="11">
        <f t="shared" si="75"/>
        <v>0</v>
      </c>
      <c r="U605" s="11">
        <f t="shared" si="75"/>
        <v>0</v>
      </c>
      <c r="V605" s="11">
        <f t="shared" si="75"/>
        <v>-1.6011236846207533E-2</v>
      </c>
      <c r="W605" s="11">
        <f t="shared" si="75"/>
        <v>0</v>
      </c>
      <c r="X605" s="11">
        <f t="shared" si="75"/>
        <v>0</v>
      </c>
      <c r="Y605" s="11">
        <f t="shared" si="75"/>
        <v>0</v>
      </c>
      <c r="Z605" s="12">
        <f t="shared" si="75"/>
        <v>0</v>
      </c>
      <c r="AA605" s="14">
        <f t="array" ref="AA605">IFERROR(1/(1/_xlfn.STDEV.P(IF($B602:$Z602=1,$B605:$Z605))),1)</f>
        <v>3.4895681686856767E-3</v>
      </c>
    </row>
    <row r="606" spans="1:27" x14ac:dyDescent="0.2">
      <c r="A606" s="10" t="s">
        <v>28</v>
      </c>
      <c r="B606" s="11">
        <v>-9.0854832258387076E-4</v>
      </c>
      <c r="C606" s="11">
        <v>1.3287932895938888E-3</v>
      </c>
      <c r="D606" s="11">
        <v>-8.6844355041768018E-4</v>
      </c>
      <c r="E606" s="11">
        <v>3.2011920074966086E-3</v>
      </c>
      <c r="F606" s="11">
        <v>1.4798703220610809E-2</v>
      </c>
      <c r="G606" s="11">
        <v>2.9886600089095904E-2</v>
      </c>
      <c r="H606" s="11">
        <v>-3.942081722386478E-3</v>
      </c>
      <c r="I606" s="11">
        <v>-1.9654715780525616E-2</v>
      </c>
      <c r="J606" s="11">
        <v>3.9567378470161422E-3</v>
      </c>
      <c r="K606" s="11">
        <v>9.0545352632793695E-3</v>
      </c>
      <c r="L606" s="11">
        <v>-3.7102630823876285E-3</v>
      </c>
      <c r="M606" s="11">
        <v>9.7366030881017255E-3</v>
      </c>
      <c r="N606" s="11">
        <v>3.3256731993973175E-4</v>
      </c>
      <c r="O606" s="11">
        <v>1.8389392712622885E-2</v>
      </c>
      <c r="P606" s="11">
        <v>1.9739877760806962E-3</v>
      </c>
      <c r="Q606" s="11">
        <v>3.6332588515268767E-3</v>
      </c>
      <c r="R606" s="11">
        <v>8.5986608136978827E-3</v>
      </c>
      <c r="S606" s="11">
        <v>1.258544198023445E-3</v>
      </c>
      <c r="T606" s="11">
        <v>1.3496490912362779E-2</v>
      </c>
      <c r="U606" s="11">
        <v>1.8103899410208898E-2</v>
      </c>
      <c r="V606" s="11">
        <v>1.9654510740084927E-2</v>
      </c>
      <c r="W606" s="11">
        <v>-1.4205341956225125E-2</v>
      </c>
      <c r="X606" s="11">
        <v>-3.1463162928842912E-3</v>
      </c>
      <c r="Y606" s="11">
        <v>7.569329754950377E-3</v>
      </c>
      <c r="Z606" s="12">
        <v>8.3873479323307819E-3</v>
      </c>
      <c r="AA606" s="14">
        <f t="array" ref="AA606">IFERROR(1/(1/_xlfn.STDEV.P(IF($B602:$Z602=1,$B606:$Z606))),1)</f>
        <v>1.0292114780474291E-2</v>
      </c>
    </row>
    <row r="607" spans="1:27" x14ac:dyDescent="0.2">
      <c r="A607" s="10" t="s">
        <v>29</v>
      </c>
      <c r="B607" s="11">
        <v>3.4575683727758655E-2</v>
      </c>
      <c r="C607" s="11">
        <v>1.0495858391329937E-2</v>
      </c>
      <c r="D607" s="11">
        <v>-2.3051282908347241E-2</v>
      </c>
      <c r="E607" s="11">
        <v>5.6864224444365785E-2</v>
      </c>
      <c r="F607" s="11">
        <v>1.013905745222754E-3</v>
      </c>
      <c r="G607" s="11">
        <v>2.1978705928077158E-2</v>
      </c>
      <c r="H607" s="11">
        <v>9.428228645944392E-3</v>
      </c>
      <c r="I607" s="11">
        <v>-7.0811618408930244E-3</v>
      </c>
      <c r="J607" s="11">
        <v>5.3641489598607262E-2</v>
      </c>
      <c r="K607" s="11">
        <v>2.4360833201422238E-3</v>
      </c>
      <c r="L607" s="11">
        <v>4.5936920710802909E-3</v>
      </c>
      <c r="M607" s="11">
        <v>4.5831043908473035E-3</v>
      </c>
      <c r="N607" s="11">
        <v>5.033099344132097E-3</v>
      </c>
      <c r="O607" s="11">
        <v>0.12977383649680307</v>
      </c>
      <c r="P607" s="11">
        <v>3.0441058253325878E-2</v>
      </c>
      <c r="Q607" s="11">
        <v>-1.7531564932250387E-2</v>
      </c>
      <c r="R607" s="11">
        <v>0.39724350806675734</v>
      </c>
      <c r="S607" s="11">
        <v>1.4300101653003992E-2</v>
      </c>
      <c r="T607" s="11">
        <v>-1.4442411529852371E-2</v>
      </c>
      <c r="U607" s="11">
        <v>-2.7342391445388969E-2</v>
      </c>
      <c r="V607" s="11">
        <v>-1.721791780007198E-2</v>
      </c>
      <c r="W607" s="11">
        <v>0.25064284513916757</v>
      </c>
      <c r="X607" s="11">
        <v>1.9210164023836529</v>
      </c>
      <c r="Y607" s="11">
        <v>-1.4044423026385755E-2</v>
      </c>
      <c r="Z607" s="12">
        <v>-5.2223031201125036E-2</v>
      </c>
      <c r="AA607" s="14">
        <f t="array" ref="AA607">IFERROR(1/(1/_xlfn.STDEV.P(IF($B602:$Z602=1,$B607:$Z607))),1)</f>
        <v>8.7909061043178097E-2</v>
      </c>
    </row>
    <row r="608" spans="1:27" x14ac:dyDescent="0.2">
      <c r="A608" s="10" t="s">
        <v>30</v>
      </c>
      <c r="B608" s="11">
        <v>2.106668219675778E-2</v>
      </c>
      <c r="C608" s="11">
        <v>3.7615108969994981E-3</v>
      </c>
      <c r="D608" s="11">
        <v>1.5691425809198689E-2</v>
      </c>
      <c r="E608" s="11">
        <v>5.7779869333822731E-3</v>
      </c>
      <c r="F608" s="11">
        <v>9.0345309221957493E-3</v>
      </c>
      <c r="G608" s="11">
        <v>1.541530683739345E-2</v>
      </c>
      <c r="H608" s="11">
        <v>1.4963067705138222E-2</v>
      </c>
      <c r="I608" s="11">
        <v>8.7574137773338556E-3</v>
      </c>
      <c r="J608" s="11">
        <v>3.6538083313660152E-2</v>
      </c>
      <c r="K608" s="11">
        <v>3.2845288199301326E-3</v>
      </c>
      <c r="L608" s="11">
        <v>7.6892727140074335E-3</v>
      </c>
      <c r="M608" s="11">
        <v>-3.2205370688478396E-3</v>
      </c>
      <c r="N608" s="11">
        <v>-3.6064140455958849E-2</v>
      </c>
      <c r="O608" s="11">
        <v>8.596935698648811E-2</v>
      </c>
      <c r="P608" s="11">
        <v>9.1064678614287686E-3</v>
      </c>
      <c r="Q608" s="11">
        <v>2.4823712517946461E-2</v>
      </c>
      <c r="R608" s="11">
        <v>-0.12894131797343356</v>
      </c>
      <c r="S608" s="11">
        <v>-5.1104402705026697E-3</v>
      </c>
      <c r="T608" s="11">
        <v>-1.2799655959437883E-2</v>
      </c>
      <c r="U608" s="11">
        <v>-1.5147493854642313E-2</v>
      </c>
      <c r="V608" s="11">
        <v>-1.4662386676649097E-2</v>
      </c>
      <c r="W608" s="11">
        <v>0.23657307638168401</v>
      </c>
      <c r="X608" s="11">
        <v>1.3489104751147514</v>
      </c>
      <c r="Y608" s="11">
        <v>-1.1410317036742557E-2</v>
      </c>
      <c r="Z608" s="12">
        <v>-4.4832199528362926E-2</v>
      </c>
      <c r="AA608" s="14">
        <f t="array" ref="AA608">IFERROR(1/(1/_xlfn.STDEV.P(IF($B602:$Z602=1,$B608:$Z608))),1)</f>
        <v>3.3130486505159103E-2</v>
      </c>
    </row>
    <row r="609" spans="1:27" x14ac:dyDescent="0.2">
      <c r="A609" s="15" t="s">
        <v>31</v>
      </c>
      <c r="B609" s="16">
        <v>10</v>
      </c>
      <c r="C609" s="16">
        <v>15.18</v>
      </c>
      <c r="D609" s="16">
        <v>3.625</v>
      </c>
      <c r="E609" s="16">
        <v>12.85</v>
      </c>
      <c r="F609" s="16">
        <v>7.62</v>
      </c>
      <c r="G609" s="16">
        <v>9.6</v>
      </c>
      <c r="H609" s="16">
        <v>5.5250000000000004</v>
      </c>
      <c r="I609" s="16">
        <v>7.2750000000000004</v>
      </c>
      <c r="J609" s="16">
        <v>8.9879999999999995</v>
      </c>
      <c r="K609" s="16">
        <v>7.3525</v>
      </c>
      <c r="L609" s="16">
        <v>5.05</v>
      </c>
      <c r="M609" s="16">
        <v>8.8000000000000007</v>
      </c>
      <c r="N609" s="16">
        <v>5.87</v>
      </c>
      <c r="O609" s="16">
        <v>25.48</v>
      </c>
      <c r="P609" s="16">
        <v>13.31</v>
      </c>
      <c r="Q609" s="16">
        <v>7.4950000000000001</v>
      </c>
      <c r="R609" s="16">
        <v>10.06</v>
      </c>
      <c r="S609" s="16">
        <v>2.5005000000000002</v>
      </c>
      <c r="T609" s="16">
        <v>3.5474999999999999</v>
      </c>
      <c r="U609" s="16">
        <v>5.21</v>
      </c>
      <c r="V609" s="16">
        <v>7.15</v>
      </c>
      <c r="W609" s="16">
        <v>5.7461000000000002</v>
      </c>
      <c r="X609" s="16">
        <v>3.2953000000000001</v>
      </c>
      <c r="Y609" s="16">
        <v>5.6124999999999998</v>
      </c>
      <c r="Z609" s="17">
        <v>7.7050000000000001</v>
      </c>
      <c r="AA609" s="18">
        <f>AVERAGEIF($B602:$Z602,1,$B609:$Z609)</f>
        <v>7.8504250000000013</v>
      </c>
    </row>
    <row r="610" spans="1:27" x14ac:dyDescent="0.2">
      <c r="A610" s="5">
        <v>45351</v>
      </c>
      <c r="B610" s="2">
        <v>1</v>
      </c>
      <c r="C610" s="3">
        <v>1</v>
      </c>
      <c r="D610" s="2">
        <v>1</v>
      </c>
      <c r="E610" s="2">
        <v>1</v>
      </c>
      <c r="F610" s="2">
        <v>1</v>
      </c>
      <c r="G610" s="2">
        <v>1</v>
      </c>
      <c r="H610" s="2">
        <v>1</v>
      </c>
      <c r="I610" s="2">
        <v>1</v>
      </c>
      <c r="J610" s="2">
        <v>1</v>
      </c>
      <c r="K610" s="2">
        <v>1</v>
      </c>
      <c r="L610" s="2">
        <v>1</v>
      </c>
      <c r="M610" s="2">
        <v>1</v>
      </c>
      <c r="N610" s="2">
        <v>1</v>
      </c>
      <c r="O610" s="2">
        <v>0</v>
      </c>
      <c r="P610" s="2">
        <v>1</v>
      </c>
      <c r="Q610" s="2">
        <v>1</v>
      </c>
      <c r="R610" s="2">
        <v>1</v>
      </c>
      <c r="S610" s="2">
        <v>1</v>
      </c>
      <c r="T610" s="2">
        <v>1</v>
      </c>
      <c r="U610" s="2">
        <v>1</v>
      </c>
      <c r="V610" s="2">
        <v>1</v>
      </c>
      <c r="W610" s="2">
        <v>0</v>
      </c>
      <c r="X610" s="2">
        <v>0</v>
      </c>
      <c r="Y610" s="2">
        <v>0</v>
      </c>
      <c r="Z610" s="2">
        <v>0</v>
      </c>
      <c r="AA610" s="1"/>
    </row>
    <row r="611" spans="1:27" x14ac:dyDescent="0.2">
      <c r="A611" s="6" t="s">
        <v>26</v>
      </c>
      <c r="B611" s="7">
        <v>0</v>
      </c>
      <c r="C611" s="7">
        <v>0</v>
      </c>
      <c r="D611" s="7">
        <v>0</v>
      </c>
      <c r="E611" s="7">
        <v>0</v>
      </c>
      <c r="F611" s="7">
        <v>1</v>
      </c>
      <c r="G611" s="7">
        <v>0</v>
      </c>
      <c r="H611" s="7">
        <v>0</v>
      </c>
      <c r="I611" s="7">
        <v>1</v>
      </c>
      <c r="J611" s="7">
        <v>0</v>
      </c>
      <c r="K611" s="7">
        <v>1</v>
      </c>
      <c r="L611" s="7">
        <v>0</v>
      </c>
      <c r="M611" s="7">
        <v>1</v>
      </c>
      <c r="N611" s="7">
        <v>1</v>
      </c>
      <c r="O611" s="7">
        <v>0</v>
      </c>
      <c r="P611" s="7">
        <v>0</v>
      </c>
      <c r="Q611" s="7">
        <v>0</v>
      </c>
      <c r="R611" s="7">
        <v>0</v>
      </c>
      <c r="S611" s="7">
        <v>1</v>
      </c>
      <c r="T611" s="7">
        <v>1</v>
      </c>
      <c r="U611" s="7">
        <v>0</v>
      </c>
      <c r="V611" s="7">
        <v>0</v>
      </c>
      <c r="W611" s="7">
        <v>0</v>
      </c>
      <c r="X611" s="7">
        <v>1</v>
      </c>
      <c r="Y611" s="7">
        <v>0</v>
      </c>
      <c r="Z611" s="8">
        <v>0</v>
      </c>
      <c r="AA611" s="9"/>
    </row>
    <row r="612" spans="1:27" x14ac:dyDescent="0.2">
      <c r="A612" s="10" t="s">
        <v>27</v>
      </c>
      <c r="B612" s="11">
        <v>7.8791502010552961E-2</v>
      </c>
      <c r="C612" s="11">
        <v>-4.6532206969993717E-2</v>
      </c>
      <c r="D612" s="11">
        <v>-7.4246937203101937E-2</v>
      </c>
      <c r="E612" s="11">
        <v>0.11791829767720974</v>
      </c>
      <c r="F612" s="11">
        <v>0.17203488332876016</v>
      </c>
      <c r="G612" s="11">
        <v>8.7487813346821541E-2</v>
      </c>
      <c r="H612" s="11">
        <v>7.7001257232440778E-3</v>
      </c>
      <c r="I612" s="11">
        <v>-5.5535754039775953E-2</v>
      </c>
      <c r="J612" s="11">
        <v>0.26217072760449089</v>
      </c>
      <c r="K612" s="11">
        <v>4.9382268543102015E-2</v>
      </c>
      <c r="L612" s="11">
        <v>5.0923220091587229E-2</v>
      </c>
      <c r="M612" s="11">
        <v>0.18847180804694386</v>
      </c>
      <c r="N612" s="11">
        <v>9.7809767114519053E-2</v>
      </c>
      <c r="O612" s="11">
        <v>-6.0486174613022192E-2</v>
      </c>
      <c r="P612" s="11">
        <v>-9.4866548519885074E-2</v>
      </c>
      <c r="Q612" s="11">
        <v>-4.3736736352575023E-2</v>
      </c>
      <c r="R612" s="11">
        <v>-2.5970937105612824E-2</v>
      </c>
      <c r="S612" s="11">
        <v>1.1957226244200259E-2</v>
      </c>
      <c r="T612" s="11">
        <v>9.2779015729319125E-2</v>
      </c>
      <c r="U612" s="11">
        <v>-4.9289665473530864E-3</v>
      </c>
      <c r="V612" s="11">
        <v>-1.6316818997987981E-2</v>
      </c>
      <c r="W612" s="11">
        <v>-2.648734164414468E-2</v>
      </c>
      <c r="X612" s="11">
        <v>-4.4445111552203542E-2</v>
      </c>
      <c r="Y612" s="11">
        <v>5.7647833507585844E-3</v>
      </c>
      <c r="Z612" s="12">
        <v>-0.19340071064310349</v>
      </c>
      <c r="AA612" s="13"/>
    </row>
    <row r="613" spans="1:27" x14ac:dyDescent="0.2">
      <c r="A613" s="10" t="str">
        <f>'[1]Dashboard (Model)'!$C$1</f>
        <v>Conditional REER</v>
      </c>
      <c r="B613" s="11">
        <f>B612*IF(OR($A613="REER",SIGN((2*B611-1)*B612)=-1),1*NOT(AND($A613="Conditional REER",B612&gt;0)),0)</f>
        <v>0</v>
      </c>
      <c r="C613" s="11">
        <f t="shared" ref="C613:Z613" si="76">C612*IF(OR($A613="REER",SIGN((2*C611-1)*C612)=-1),1*NOT(AND($A613="Conditional REER",C612&gt;0)),0)</f>
        <v>0</v>
      </c>
      <c r="D613" s="11">
        <f t="shared" si="76"/>
        <v>0</v>
      </c>
      <c r="E613" s="11">
        <f t="shared" si="76"/>
        <v>0</v>
      </c>
      <c r="F613" s="11">
        <f t="shared" si="76"/>
        <v>0</v>
      </c>
      <c r="G613" s="11">
        <f t="shared" si="76"/>
        <v>0</v>
      </c>
      <c r="H613" s="11">
        <f t="shared" si="76"/>
        <v>0</v>
      </c>
      <c r="I613" s="11">
        <f t="shared" si="76"/>
        <v>-5.5535754039775953E-2</v>
      </c>
      <c r="J613" s="11">
        <f t="shared" si="76"/>
        <v>0</v>
      </c>
      <c r="K613" s="11">
        <f t="shared" si="76"/>
        <v>0</v>
      </c>
      <c r="L613" s="11">
        <f t="shared" si="76"/>
        <v>0</v>
      </c>
      <c r="M613" s="11">
        <f t="shared" si="76"/>
        <v>0</v>
      </c>
      <c r="N613" s="11">
        <f t="shared" si="76"/>
        <v>0</v>
      </c>
      <c r="O613" s="11">
        <f t="shared" si="76"/>
        <v>0</v>
      </c>
      <c r="P613" s="11">
        <f t="shared" si="76"/>
        <v>0</v>
      </c>
      <c r="Q613" s="11">
        <f t="shared" si="76"/>
        <v>0</v>
      </c>
      <c r="R613" s="11">
        <f t="shared" si="76"/>
        <v>0</v>
      </c>
      <c r="S613" s="11">
        <f t="shared" si="76"/>
        <v>0</v>
      </c>
      <c r="T613" s="11">
        <f t="shared" si="76"/>
        <v>0</v>
      </c>
      <c r="U613" s="11">
        <f t="shared" si="76"/>
        <v>0</v>
      </c>
      <c r="V613" s="11">
        <f t="shared" si="76"/>
        <v>0</v>
      </c>
      <c r="W613" s="11">
        <f t="shared" si="76"/>
        <v>0</v>
      </c>
      <c r="X613" s="11">
        <f t="shared" si="76"/>
        <v>-4.4445111552203542E-2</v>
      </c>
      <c r="Y613" s="11">
        <f t="shared" si="76"/>
        <v>0</v>
      </c>
      <c r="Z613" s="12">
        <f t="shared" si="76"/>
        <v>0</v>
      </c>
      <c r="AA613" s="14">
        <f t="array" ref="AA613">IFERROR(1/(1/_xlfn.STDEV.P(IF($B610:$Z610=1,$B613:$Z613))),1)</f>
        <v>1.2103736980635705E-2</v>
      </c>
    </row>
    <row r="614" spans="1:27" x14ac:dyDescent="0.2">
      <c r="A614" s="10" t="s">
        <v>28</v>
      </c>
      <c r="B614" s="11">
        <v>-1.9978167758278745E-3</v>
      </c>
      <c r="C614" s="11">
        <v>1.3287932895938888E-3</v>
      </c>
      <c r="D614" s="11">
        <v>-8.6844355041768018E-4</v>
      </c>
      <c r="E614" s="11">
        <v>3.2011920074966086E-3</v>
      </c>
      <c r="F614" s="11">
        <v>1.4798703220610809E-2</v>
      </c>
      <c r="G614" s="11">
        <v>2.9886600089095904E-2</v>
      </c>
      <c r="H614" s="11">
        <v>-3.942081722386478E-3</v>
      </c>
      <c r="I614" s="11">
        <v>-1.9654715780525616E-2</v>
      </c>
      <c r="J614" s="11">
        <v>2.5923454859760929E-3</v>
      </c>
      <c r="K614" s="11">
        <v>9.0545352632793695E-3</v>
      </c>
      <c r="L614" s="11">
        <v>-3.7102630823876285E-3</v>
      </c>
      <c r="M614" s="11">
        <v>9.7366030881017255E-3</v>
      </c>
      <c r="N614" s="11">
        <v>3.3256731993973175E-4</v>
      </c>
      <c r="O614" s="11">
        <v>1.8389392712622885E-2</v>
      </c>
      <c r="P614" s="11">
        <v>5.1817179122118301E-3</v>
      </c>
      <c r="Q614" s="11">
        <v>3.6332588515268767E-3</v>
      </c>
      <c r="R614" s="11">
        <v>1.5984689974181968E-2</v>
      </c>
      <c r="S614" s="11">
        <v>1.258544198023445E-3</v>
      </c>
      <c r="T614" s="11">
        <v>1.3496490912362779E-2</v>
      </c>
      <c r="U614" s="11">
        <v>1.7782717421505972E-2</v>
      </c>
      <c r="V614" s="11">
        <v>1.9654510740084927E-2</v>
      </c>
      <c r="W614" s="11">
        <v>-1.4205341956225125E-2</v>
      </c>
      <c r="X614" s="11">
        <v>-3.1463162928842912E-3</v>
      </c>
      <c r="Y614" s="11">
        <v>7.569329754950377E-3</v>
      </c>
      <c r="Z614" s="12">
        <v>8.3873479323307819E-3</v>
      </c>
      <c r="AA614" s="14">
        <f t="array" ref="AA614">IFERROR(1/(1/_xlfn.STDEV.P(IF($B610:$Z610=1,$B614:$Z614))),1)</f>
        <v>1.0527992876761597E-2</v>
      </c>
    </row>
    <row r="615" spans="1:27" x14ac:dyDescent="0.2">
      <c r="A615" s="10" t="s">
        <v>29</v>
      </c>
      <c r="B615" s="11">
        <v>3.2215521948272929E-2</v>
      </c>
      <c r="C615" s="11">
        <v>1.1051080920522871E-2</v>
      </c>
      <c r="D615" s="11">
        <v>-2.1146407715851412E-2</v>
      </c>
      <c r="E615" s="11">
        <v>5.3910054835102812E-2</v>
      </c>
      <c r="F615" s="11">
        <v>9.0051462508577984E-4</v>
      </c>
      <c r="G615" s="11">
        <v>2.1508731401279846E-2</v>
      </c>
      <c r="H615" s="11">
        <v>7.8048014348370831E-3</v>
      </c>
      <c r="I615" s="11">
        <v>-2.8273176262805233E-4</v>
      </c>
      <c r="J615" s="11">
        <v>5.1769715393164883E-2</v>
      </c>
      <c r="K615" s="11">
        <v>2.0467934670345134E-3</v>
      </c>
      <c r="L615" s="11">
        <v>3.0228514236851911E-3</v>
      </c>
      <c r="M615" s="11">
        <v>4.7263228769685028E-3</v>
      </c>
      <c r="N615" s="11">
        <v>5.0583175486738075E-3</v>
      </c>
      <c r="O615" s="11">
        <v>0.10900154300964561</v>
      </c>
      <c r="P615" s="11">
        <v>2.9373195005642838E-2</v>
      </c>
      <c r="Q615" s="11">
        <v>-1.7229167016131974E-2</v>
      </c>
      <c r="R615" s="11">
        <v>0.40435909217183807</v>
      </c>
      <c r="S615" s="11">
        <v>1.2847900922378754E-2</v>
      </c>
      <c r="T615" s="11">
        <v>-1.4147598532243122E-2</v>
      </c>
      <c r="U615" s="11">
        <v>-2.0565823914480141E-2</v>
      </c>
      <c r="V615" s="11">
        <v>-1.7014785822636713E-2</v>
      </c>
      <c r="W615" s="11">
        <v>0.24582902219294844</v>
      </c>
      <c r="X615" s="11">
        <v>1.4179352749879262</v>
      </c>
      <c r="Y615" s="11">
        <v>-1.3526210718821208E-2</v>
      </c>
      <c r="Z615" s="12">
        <v>-5.0939928967700165E-2</v>
      </c>
      <c r="AA615" s="14">
        <f t="array" ref="AA615">IFERROR(1/(1/_xlfn.STDEV.P(IF($B610:$Z610=1,$B615:$Z615))),1)</f>
        <v>8.8990543764280769E-2</v>
      </c>
    </row>
    <row r="616" spans="1:27" x14ac:dyDescent="0.2">
      <c r="A616" s="10" t="s">
        <v>30</v>
      </c>
      <c r="B616" s="11">
        <v>1.8686397238272701E-2</v>
      </c>
      <c r="C616" s="11">
        <v>4.3247076875163604E-3</v>
      </c>
      <c r="D616" s="11">
        <v>1.7713111433301787E-2</v>
      </c>
      <c r="E616" s="11">
        <v>2.9055448204522438E-3</v>
      </c>
      <c r="F616" s="11">
        <v>8.9171633037641307E-3</v>
      </c>
      <c r="G616" s="11">
        <v>1.4937328861621024E-2</v>
      </c>
      <c r="H616" s="11">
        <v>1.3294818322106661E-2</v>
      </c>
      <c r="I616" s="11">
        <v>1.5812334754991664E-2</v>
      </c>
      <c r="J616" s="11">
        <v>3.465566912444884E-2</v>
      </c>
      <c r="K616" s="11">
        <v>2.8862576317087996E-3</v>
      </c>
      <c r="L616" s="11">
        <v>6.0791287349122314E-3</v>
      </c>
      <c r="M616" s="11">
        <v>-3.0751190742654977E-3</v>
      </c>
      <c r="N616" s="11">
        <v>-3.6036978048439194E-2</v>
      </c>
      <c r="O616" s="11">
        <v>6.5597628345672065E-2</v>
      </c>
      <c r="P616" s="11">
        <v>8.0376034694447096E-3</v>
      </c>
      <c r="Q616" s="11">
        <v>2.5144155473485474E-2</v>
      </c>
      <c r="R616" s="11">
        <v>-0.12438608622435798</v>
      </c>
      <c r="S616" s="11">
        <v>-6.5655878572352666E-3</v>
      </c>
      <c r="T616" s="11">
        <v>-1.249699474864352E-2</v>
      </c>
      <c r="U616" s="11">
        <v>-8.1336875526620833E-3</v>
      </c>
      <c r="V616" s="11">
        <v>-1.4453251029489467E-2</v>
      </c>
      <c r="W616" s="11">
        <v>0.23171396631304231</v>
      </c>
      <c r="X616" s="11">
        <v>0.94054791016866113</v>
      </c>
      <c r="Y616" s="11">
        <v>-1.0878540698742833E-2</v>
      </c>
      <c r="Z616" s="12">
        <v>-4.3506676196220062E-2</v>
      </c>
      <c r="AA616" s="14">
        <f t="array" ref="AA616">IFERROR(1/(1/_xlfn.STDEV.P(IF($B610:$Z610=1,$B616:$Z616))),1)</f>
        <v>3.2067565892398321E-2</v>
      </c>
    </row>
    <row r="617" spans="1:27" x14ac:dyDescent="0.2">
      <c r="A617" s="15" t="s">
        <v>31</v>
      </c>
      <c r="B617" s="16">
        <v>10.048</v>
      </c>
      <c r="C617" s="16">
        <v>15.56</v>
      </c>
      <c r="D617" s="16">
        <v>3.7250000000000001</v>
      </c>
      <c r="E617" s="16">
        <v>12.5275</v>
      </c>
      <c r="F617" s="16">
        <v>7.82</v>
      </c>
      <c r="G617" s="16">
        <v>9.8975000000000009</v>
      </c>
      <c r="H617" s="16">
        <v>5.7</v>
      </c>
      <c r="I617" s="16">
        <v>7.2750000000000004</v>
      </c>
      <c r="J617" s="16">
        <v>8.9030000000000005</v>
      </c>
      <c r="K617" s="16">
        <v>7.2275</v>
      </c>
      <c r="L617" s="16">
        <v>5.125</v>
      </c>
      <c r="M617" s="16">
        <v>9</v>
      </c>
      <c r="N617" s="16">
        <v>6.0049999999999999</v>
      </c>
      <c r="O617" s="16">
        <v>25.637499999999999</v>
      </c>
      <c r="P617" s="16">
        <v>14.355</v>
      </c>
      <c r="Q617" s="16">
        <v>7.4824999999999999</v>
      </c>
      <c r="R617" s="16">
        <v>9.66</v>
      </c>
      <c r="S617" s="16">
        <v>2.5</v>
      </c>
      <c r="T617" s="16">
        <v>3.5975000000000001</v>
      </c>
      <c r="U617" s="16">
        <v>5.1849999999999996</v>
      </c>
      <c r="V617" s="16">
        <v>7.1</v>
      </c>
      <c r="W617" s="16">
        <v>5.7332000000000001</v>
      </c>
      <c r="X617" s="16">
        <v>3.4081999999999999</v>
      </c>
      <c r="Y617" s="16">
        <v>5.8475000000000001</v>
      </c>
      <c r="Z617" s="17">
        <v>8.1475000000000009</v>
      </c>
      <c r="AA617" s="18">
        <f>AVERAGEIF($B610:$Z610,1,$B617:$Z617)</f>
        <v>7.9346750000000004</v>
      </c>
    </row>
    <row r="618" spans="1:27" x14ac:dyDescent="0.2">
      <c r="A618" s="5">
        <v>45352</v>
      </c>
      <c r="B618" s="2">
        <v>1</v>
      </c>
      <c r="C618" s="3">
        <v>1</v>
      </c>
      <c r="D618" s="2">
        <v>1</v>
      </c>
      <c r="E618" s="2">
        <v>1</v>
      </c>
      <c r="F618" s="2">
        <v>1</v>
      </c>
      <c r="G618" s="2">
        <v>1</v>
      </c>
      <c r="H618" s="2">
        <v>1</v>
      </c>
      <c r="I618" s="2">
        <v>1</v>
      </c>
      <c r="J618" s="2">
        <v>1</v>
      </c>
      <c r="K618" s="2">
        <v>1</v>
      </c>
      <c r="L618" s="2">
        <v>1</v>
      </c>
      <c r="M618" s="2">
        <v>1</v>
      </c>
      <c r="N618" s="2">
        <v>1</v>
      </c>
      <c r="O618" s="2">
        <v>0</v>
      </c>
      <c r="P618" s="2">
        <v>1</v>
      </c>
      <c r="Q618" s="2">
        <v>1</v>
      </c>
      <c r="R618" s="2">
        <v>1</v>
      </c>
      <c r="S618" s="2">
        <v>1</v>
      </c>
      <c r="T618" s="2">
        <v>1</v>
      </c>
      <c r="U618" s="2">
        <v>1</v>
      </c>
      <c r="V618" s="2">
        <v>1</v>
      </c>
      <c r="W618" s="2">
        <v>0</v>
      </c>
      <c r="X618" s="2">
        <v>0</v>
      </c>
      <c r="Y618" s="2">
        <v>0</v>
      </c>
      <c r="Z618" s="2">
        <v>0</v>
      </c>
      <c r="AA618" s="1"/>
    </row>
    <row r="619" spans="1:27" x14ac:dyDescent="0.2">
      <c r="A619" s="6" t="s">
        <v>26</v>
      </c>
      <c r="B619" s="7">
        <v>0</v>
      </c>
      <c r="C619" s="7">
        <v>0</v>
      </c>
      <c r="D619" s="7">
        <v>0</v>
      </c>
      <c r="E619" s="7">
        <v>0</v>
      </c>
      <c r="F619" s="7">
        <v>1</v>
      </c>
      <c r="G619" s="7">
        <v>0</v>
      </c>
      <c r="H619" s="7">
        <v>0</v>
      </c>
      <c r="I619" s="7">
        <v>1</v>
      </c>
      <c r="J619" s="7">
        <v>1</v>
      </c>
      <c r="K619" s="7">
        <v>1</v>
      </c>
      <c r="L619" s="7">
        <v>0</v>
      </c>
      <c r="M619" s="7">
        <v>1</v>
      </c>
      <c r="N619" s="7">
        <v>1</v>
      </c>
      <c r="O619" s="7">
        <v>1</v>
      </c>
      <c r="P619" s="7">
        <v>0</v>
      </c>
      <c r="Q619" s="7">
        <v>0</v>
      </c>
      <c r="R619" s="7">
        <v>0</v>
      </c>
      <c r="S619" s="7">
        <v>1</v>
      </c>
      <c r="T619" s="7">
        <v>1</v>
      </c>
      <c r="U619" s="7">
        <v>0</v>
      </c>
      <c r="V619" s="7">
        <v>0</v>
      </c>
      <c r="W619" s="7">
        <v>0</v>
      </c>
      <c r="X619" s="7">
        <v>1</v>
      </c>
      <c r="Y619" s="7">
        <v>0</v>
      </c>
      <c r="Z619" s="8">
        <v>0</v>
      </c>
      <c r="AA619" s="9"/>
    </row>
    <row r="620" spans="1:27" x14ac:dyDescent="0.2">
      <c r="A620" s="10" t="s">
        <v>27</v>
      </c>
      <c r="B620" s="11">
        <v>9.7101139026696037E-2</v>
      </c>
      <c r="C620" s="11">
        <v>-4.101656094014261E-2</v>
      </c>
      <c r="D620" s="11">
        <v>-7.4208253798639379E-2</v>
      </c>
      <c r="E620" s="11">
        <v>0.11677798612422086</v>
      </c>
      <c r="F620" s="11">
        <v>0.16193074341247682</v>
      </c>
      <c r="G620" s="11">
        <v>8.1957538119968198E-2</v>
      </c>
      <c r="H620" s="11">
        <v>1.0258113700075899E-2</v>
      </c>
      <c r="I620" s="11">
        <v>-5.5121742464435242E-2</v>
      </c>
      <c r="J620" s="11">
        <v>0.26315200222443402</v>
      </c>
      <c r="K620" s="11">
        <v>5.4465467160398795E-2</v>
      </c>
      <c r="L620" s="11">
        <v>5.4637663395735503E-2</v>
      </c>
      <c r="M620" s="11">
        <v>0.18447316754441334</v>
      </c>
      <c r="N620" s="11">
        <v>9.0559669984678681E-2</v>
      </c>
      <c r="O620" s="11">
        <v>-7.4558496033466315E-2</v>
      </c>
      <c r="P620" s="11">
        <v>-9.3088652871876287E-2</v>
      </c>
      <c r="Q620" s="11">
        <v>-4.4248934575798371E-2</v>
      </c>
      <c r="R620" s="11">
        <v>-5.7540581294420301E-2</v>
      </c>
      <c r="S620" s="11">
        <v>1.4480677249941287E-2</v>
      </c>
      <c r="T620" s="11">
        <v>9.7359433468704681E-2</v>
      </c>
      <c r="U620" s="11">
        <v>-3.0074910026454127E-3</v>
      </c>
      <c r="V620" s="11">
        <v>-1.7457690572080797E-2</v>
      </c>
      <c r="W620" s="11">
        <v>-2.983638044094028E-2</v>
      </c>
      <c r="X620" s="11">
        <v>-4.0910968962508565E-2</v>
      </c>
      <c r="Y620" s="11">
        <v>1.1998560196859298E-2</v>
      </c>
      <c r="Z620" s="12">
        <v>-0.19665053134071631</v>
      </c>
      <c r="AA620" s="13"/>
    </row>
    <row r="621" spans="1:27" x14ac:dyDescent="0.2">
      <c r="A621" s="10" t="str">
        <f>'[1]Dashboard (Model)'!$C$1</f>
        <v>Conditional REER</v>
      </c>
      <c r="B621" s="11">
        <f>B620*IF(OR($A621="REER",SIGN((2*B619-1)*B620)=-1),1*NOT(AND($A621="Conditional REER",B620&gt;0)),0)</f>
        <v>0</v>
      </c>
      <c r="C621" s="11">
        <f t="shared" ref="C621:Z621" si="77">C620*IF(OR($A621="REER",SIGN((2*C619-1)*C620)=-1),1*NOT(AND($A621="Conditional REER",C620&gt;0)),0)</f>
        <v>0</v>
      </c>
      <c r="D621" s="11">
        <f t="shared" si="77"/>
        <v>0</v>
      </c>
      <c r="E621" s="11">
        <f t="shared" si="77"/>
        <v>0</v>
      </c>
      <c r="F621" s="11">
        <f t="shared" si="77"/>
        <v>0</v>
      </c>
      <c r="G621" s="11">
        <f t="shared" si="77"/>
        <v>0</v>
      </c>
      <c r="H621" s="11">
        <f t="shared" si="77"/>
        <v>0</v>
      </c>
      <c r="I621" s="11">
        <f t="shared" si="77"/>
        <v>-5.5121742464435242E-2</v>
      </c>
      <c r="J621" s="11">
        <f t="shared" si="77"/>
        <v>0</v>
      </c>
      <c r="K621" s="11">
        <f t="shared" si="77"/>
        <v>0</v>
      </c>
      <c r="L621" s="11">
        <f t="shared" si="77"/>
        <v>0</v>
      </c>
      <c r="M621" s="11">
        <f t="shared" si="77"/>
        <v>0</v>
      </c>
      <c r="N621" s="11">
        <f t="shared" si="77"/>
        <v>0</v>
      </c>
      <c r="O621" s="11">
        <f t="shared" si="77"/>
        <v>-7.4558496033466315E-2</v>
      </c>
      <c r="P621" s="11">
        <f t="shared" si="77"/>
        <v>0</v>
      </c>
      <c r="Q621" s="11">
        <f t="shared" si="77"/>
        <v>0</v>
      </c>
      <c r="R621" s="11">
        <f t="shared" si="77"/>
        <v>0</v>
      </c>
      <c r="S621" s="11">
        <f t="shared" si="77"/>
        <v>0</v>
      </c>
      <c r="T621" s="11">
        <f t="shared" si="77"/>
        <v>0</v>
      </c>
      <c r="U621" s="11">
        <f t="shared" si="77"/>
        <v>0</v>
      </c>
      <c r="V621" s="11">
        <f t="shared" si="77"/>
        <v>0</v>
      </c>
      <c r="W621" s="11">
        <f t="shared" si="77"/>
        <v>0</v>
      </c>
      <c r="X621" s="11">
        <f t="shared" si="77"/>
        <v>-4.0910968962508565E-2</v>
      </c>
      <c r="Y621" s="11">
        <f t="shared" si="77"/>
        <v>0</v>
      </c>
      <c r="Z621" s="12">
        <f t="shared" si="77"/>
        <v>0</v>
      </c>
      <c r="AA621" s="14">
        <f t="array" ref="AA621">IFERROR(1/(1/_xlfn.STDEV.P(IF($B618:$Z618=1,$B621:$Z621))),1)</f>
        <v>1.2013505249717393E-2</v>
      </c>
    </row>
    <row r="622" spans="1:27" x14ac:dyDescent="0.2">
      <c r="A622" s="10" t="s">
        <v>28</v>
      </c>
      <c r="B622" s="11">
        <v>-1.9978167758278745E-3</v>
      </c>
      <c r="C622" s="11">
        <v>1.3287932895938888E-3</v>
      </c>
      <c r="D622" s="11">
        <v>-8.6844355041768018E-4</v>
      </c>
      <c r="E622" s="11">
        <v>3.2011920074966086E-3</v>
      </c>
      <c r="F622" s="11">
        <v>1.4798703220610809E-2</v>
      </c>
      <c r="G622" s="11">
        <v>2.8758803859318702E-2</v>
      </c>
      <c r="H622" s="11">
        <v>-3.942081722386478E-3</v>
      </c>
      <c r="I622" s="11">
        <v>-1.9654715780525616E-2</v>
      </c>
      <c r="J622" s="11">
        <v>2.5923454859760929E-3</v>
      </c>
      <c r="K622" s="11">
        <v>9.0545352632793695E-3</v>
      </c>
      <c r="L622" s="11">
        <v>-3.7102630823876285E-3</v>
      </c>
      <c r="M622" s="11">
        <v>9.7366030881017255E-3</v>
      </c>
      <c r="N622" s="11">
        <v>3.3256731993973175E-4</v>
      </c>
      <c r="O622" s="11">
        <v>1.8389392712622885E-2</v>
      </c>
      <c r="P622" s="11">
        <v>5.1817179122118301E-3</v>
      </c>
      <c r="Q622" s="11">
        <v>3.6332588515268767E-3</v>
      </c>
      <c r="R622" s="11">
        <v>1.5984689974181968E-2</v>
      </c>
      <c r="S622" s="11">
        <v>1.258544198023445E-3</v>
      </c>
      <c r="T622" s="11">
        <v>1.3496490912362779E-2</v>
      </c>
      <c r="U622" s="11">
        <v>1.7782717421505972E-2</v>
      </c>
      <c r="V622" s="11">
        <v>1.9057109197833107E-2</v>
      </c>
      <c r="W622" s="11">
        <v>-1.4205341956225125E-2</v>
      </c>
      <c r="X622" s="11">
        <v>-3.1463162928842912E-3</v>
      </c>
      <c r="Y622" s="11">
        <v>7.569329754950377E-3</v>
      </c>
      <c r="Z622" s="12">
        <v>8.3873479323307819E-3</v>
      </c>
      <c r="AA622" s="14">
        <f t="array" ref="AA622">IFERROR(1/(1/_xlfn.STDEV.P(IF($B618:$Z618=1,$B622:$Z622))),1)</f>
        <v>1.0362604916037927E-2</v>
      </c>
    </row>
    <row r="623" spans="1:27" x14ac:dyDescent="0.2">
      <c r="A623" s="10" t="s">
        <v>29</v>
      </c>
      <c r="B623" s="11">
        <v>3.1072948309729176E-2</v>
      </c>
      <c r="C623" s="11">
        <v>9.9067955170086819E-3</v>
      </c>
      <c r="D623" s="11">
        <v>-2.1361017441613783E-2</v>
      </c>
      <c r="E623" s="11">
        <v>5.4239457000480933E-2</v>
      </c>
      <c r="F623" s="11">
        <v>8.7094424538758364E-4</v>
      </c>
      <c r="G623" s="11">
        <v>2.1439771832438392E-2</v>
      </c>
      <c r="H623" s="11">
        <v>8.251176297732421E-3</v>
      </c>
      <c r="I623" s="11">
        <v>-1.3488722082186211E-2</v>
      </c>
      <c r="J623" s="11">
        <v>5.2257587935722105E-2</v>
      </c>
      <c r="K623" s="11">
        <v>1.910392117207671E-3</v>
      </c>
      <c r="L623" s="11">
        <v>3.0253407292066825E-3</v>
      </c>
      <c r="M623" s="11">
        <v>4.7545613313386692E-3</v>
      </c>
      <c r="N623" s="11">
        <v>5.3483375534959521E-3</v>
      </c>
      <c r="O623" s="11">
        <v>0.10677197420384375</v>
      </c>
      <c r="P623" s="11">
        <v>2.9234480563089971E-2</v>
      </c>
      <c r="Q623" s="11">
        <v>-1.7249091998773114E-2</v>
      </c>
      <c r="R623" s="11">
        <v>0.41659592744780038</v>
      </c>
      <c r="S623" s="11">
        <v>1.2913618946461149E-2</v>
      </c>
      <c r="T623" s="11">
        <v>-1.4433268960473256E-2</v>
      </c>
      <c r="U623" s="11">
        <v>-2.5755854971361344E-2</v>
      </c>
      <c r="V623" s="11">
        <v>-1.662716838196121E-2</v>
      </c>
      <c r="W623" s="11">
        <v>0.24589640202811092</v>
      </c>
      <c r="X623" s="11">
        <v>1.379592838576218</v>
      </c>
      <c r="Y623" s="11">
        <v>-1.3622014555521145E-2</v>
      </c>
      <c r="Z623" s="12">
        <v>-5.1066708756716483E-2</v>
      </c>
      <c r="AA623" s="14">
        <f t="array" ref="AA623">IFERROR(1/(1/_xlfn.STDEV.P(IF($B618:$Z618=1,$B623:$Z623))),1)</f>
        <v>9.1991604276339137E-2</v>
      </c>
    </row>
    <row r="624" spans="1:27" x14ac:dyDescent="0.2">
      <c r="A624" s="10" t="s">
        <v>30</v>
      </c>
      <c r="B624" s="11">
        <v>1.7533920205736298E-2</v>
      </c>
      <c r="C624" s="11">
        <v>3.1633120923963975E-3</v>
      </c>
      <c r="D624" s="11">
        <v>1.7484375742566005E-2</v>
      </c>
      <c r="E624" s="11">
        <v>3.225634430672919E-3</v>
      </c>
      <c r="F624" s="11">
        <v>8.8862844609856051E-3</v>
      </c>
      <c r="G624" s="11">
        <v>1.4866627579205538E-2</v>
      </c>
      <c r="H624" s="11">
        <v>1.193871359540255E-2</v>
      </c>
      <c r="I624" s="11">
        <v>2.1068608293088875E-3</v>
      </c>
      <c r="J624" s="11">
        <v>3.514397149096693E-2</v>
      </c>
      <c r="K624" s="11">
        <v>2.7466539334841666E-3</v>
      </c>
      <c r="L624" s="11">
        <v>6.0813850555734295E-3</v>
      </c>
      <c r="M624" s="11">
        <v>-3.0463422415296648E-3</v>
      </c>
      <c r="N624" s="11">
        <v>-3.5750821177324976E-2</v>
      </c>
      <c r="O624" s="11">
        <v>6.3408605476390045E-2</v>
      </c>
      <c r="P624" s="11">
        <v>7.8984562789297108E-3</v>
      </c>
      <c r="Q624" s="11">
        <v>2.5121714927833994E-2</v>
      </c>
      <c r="R624" s="11">
        <v>-0.11656164963705551</v>
      </c>
      <c r="S624" s="11">
        <v>-6.4994062018359777E-3</v>
      </c>
      <c r="T624" s="11">
        <v>-1.2788814887989997E-2</v>
      </c>
      <c r="U624" s="11">
        <v>-1.3503979091904927E-2</v>
      </c>
      <c r="V624" s="11">
        <v>-1.4055382526698468E-2</v>
      </c>
      <c r="W624" s="11">
        <v>0.23177053503664991</v>
      </c>
      <c r="X624" s="11">
        <v>0.90938736777918905</v>
      </c>
      <c r="Y624" s="11">
        <v>-9.0060355210774823E-3</v>
      </c>
      <c r="Z624" s="12">
        <v>-4.3635236220097795E-2</v>
      </c>
      <c r="AA624" s="14">
        <f t="array" ref="AA624">IFERROR(1/(1/_xlfn.STDEV.P(IF($B618:$Z618=1,$B624:$Z624))),1)</f>
        <v>3.0337689039944736E-2</v>
      </c>
    </row>
    <row r="625" spans="1:27" x14ac:dyDescent="0.2">
      <c r="A625" s="15" t="s">
        <v>31</v>
      </c>
      <c r="B625" s="16">
        <v>9.9719999999999995</v>
      </c>
      <c r="C625" s="16">
        <v>15.4</v>
      </c>
      <c r="D625" s="16">
        <v>3.5449999999999999</v>
      </c>
      <c r="E625" s="16">
        <v>12.1175</v>
      </c>
      <c r="F625" s="16">
        <v>7.72</v>
      </c>
      <c r="G625" s="16">
        <v>9.7675000000000001</v>
      </c>
      <c r="H625" s="16">
        <v>5.7</v>
      </c>
      <c r="I625" s="16">
        <v>7.2750000000000004</v>
      </c>
      <c r="J625" s="16">
        <v>8.9380000000000006</v>
      </c>
      <c r="K625" s="16">
        <v>7.8449999999999998</v>
      </c>
      <c r="L625" s="16">
        <v>4.9749999999999996</v>
      </c>
      <c r="M625" s="16">
        <v>8.91</v>
      </c>
      <c r="N625" s="16">
        <v>5.9850000000000003</v>
      </c>
      <c r="O625" s="16">
        <v>25.495000000000001</v>
      </c>
      <c r="P625" s="16">
        <v>14.305</v>
      </c>
      <c r="Q625" s="16">
        <v>7.4</v>
      </c>
      <c r="R625" s="16">
        <v>9.8249999999999993</v>
      </c>
      <c r="S625" s="16">
        <v>2.4500000000000002</v>
      </c>
      <c r="T625" s="16">
        <v>3.5674999999999999</v>
      </c>
      <c r="U625" s="16">
        <v>5.07</v>
      </c>
      <c r="V625" s="16">
        <v>7.0250000000000004</v>
      </c>
      <c r="W625" s="16">
        <v>5.7675000000000001</v>
      </c>
      <c r="X625" s="16">
        <v>3.4083999999999999</v>
      </c>
      <c r="Y625" s="16">
        <v>5.76</v>
      </c>
      <c r="Z625" s="17">
        <v>7.89</v>
      </c>
      <c r="AA625" s="18">
        <f>AVERAGEIF($B618:$Z618,1,$B625:$Z625)</f>
        <v>7.8896249999999979</v>
      </c>
    </row>
    <row r="626" spans="1:27" x14ac:dyDescent="0.2">
      <c r="A626" s="5">
        <v>45355</v>
      </c>
      <c r="B626" s="2">
        <v>1</v>
      </c>
      <c r="C626" s="3">
        <v>1</v>
      </c>
      <c r="D626" s="2">
        <v>1</v>
      </c>
      <c r="E626" s="2">
        <v>1</v>
      </c>
      <c r="F626" s="2">
        <v>1</v>
      </c>
      <c r="G626" s="2">
        <v>1</v>
      </c>
      <c r="H626" s="2">
        <v>1</v>
      </c>
      <c r="I626" s="2">
        <v>1</v>
      </c>
      <c r="J626" s="2">
        <v>1</v>
      </c>
      <c r="K626" s="2">
        <v>1</v>
      </c>
      <c r="L626" s="2">
        <v>1</v>
      </c>
      <c r="M626" s="2">
        <v>1</v>
      </c>
      <c r="N626" s="2">
        <v>1</v>
      </c>
      <c r="O626" s="2">
        <v>0</v>
      </c>
      <c r="P626" s="2">
        <v>1</v>
      </c>
      <c r="Q626" s="2">
        <v>1</v>
      </c>
      <c r="R626" s="2">
        <v>1</v>
      </c>
      <c r="S626" s="2">
        <v>1</v>
      </c>
      <c r="T626" s="2">
        <v>1</v>
      </c>
      <c r="U626" s="2">
        <v>1</v>
      </c>
      <c r="V626" s="2">
        <v>1</v>
      </c>
      <c r="W626" s="2">
        <v>0</v>
      </c>
      <c r="X626" s="2">
        <v>0</v>
      </c>
      <c r="Y626" s="2">
        <v>0</v>
      </c>
      <c r="Z626" s="2">
        <v>0</v>
      </c>
      <c r="AA626" s="1"/>
    </row>
    <row r="627" spans="1:27" x14ac:dyDescent="0.2">
      <c r="A627" s="6" t="s">
        <v>26</v>
      </c>
      <c r="B627" s="7">
        <v>1</v>
      </c>
      <c r="C627" s="7">
        <v>0</v>
      </c>
      <c r="D627" s="7">
        <v>0</v>
      </c>
      <c r="E627" s="7">
        <v>0</v>
      </c>
      <c r="F627" s="7">
        <v>1</v>
      </c>
      <c r="G627" s="7">
        <v>0</v>
      </c>
      <c r="H627" s="7">
        <v>0</v>
      </c>
      <c r="I627" s="7">
        <v>1</v>
      </c>
      <c r="J627" s="7">
        <v>1</v>
      </c>
      <c r="K627" s="7">
        <v>1</v>
      </c>
      <c r="L627" s="7">
        <v>0</v>
      </c>
      <c r="M627" s="7">
        <v>1</v>
      </c>
      <c r="N627" s="7">
        <v>1</v>
      </c>
      <c r="O627" s="7">
        <v>1</v>
      </c>
      <c r="P627" s="7">
        <v>0</v>
      </c>
      <c r="Q627" s="7">
        <v>1</v>
      </c>
      <c r="R627" s="7">
        <v>0</v>
      </c>
      <c r="S627" s="7">
        <v>1</v>
      </c>
      <c r="T627" s="7">
        <v>1</v>
      </c>
      <c r="U627" s="7">
        <v>0</v>
      </c>
      <c r="V627" s="7">
        <v>0</v>
      </c>
      <c r="W627" s="7">
        <v>0</v>
      </c>
      <c r="X627" s="7">
        <v>1</v>
      </c>
      <c r="Y627" s="7">
        <v>0</v>
      </c>
      <c r="Z627" s="8">
        <v>0</v>
      </c>
      <c r="AA627" s="9"/>
    </row>
    <row r="628" spans="1:27" x14ac:dyDescent="0.2">
      <c r="A628" s="10" t="s">
        <v>27</v>
      </c>
      <c r="B628" s="11">
        <v>9.7885444583300174E-2</v>
      </c>
      <c r="C628" s="11">
        <v>-5.0365779863026261E-2</v>
      </c>
      <c r="D628" s="11">
        <v>-7.6047924602531514E-2</v>
      </c>
      <c r="E628" s="11">
        <v>0.10824229242055705</v>
      </c>
      <c r="F628" s="11">
        <v>0.16354478834167052</v>
      </c>
      <c r="G628" s="11">
        <v>7.7096969611144761E-2</v>
      </c>
      <c r="H628" s="11">
        <v>6.4882460361963545E-3</v>
      </c>
      <c r="I628" s="11">
        <v>-5.1556649619063033E-2</v>
      </c>
      <c r="J628" s="11">
        <v>0.26468873895492839</v>
      </c>
      <c r="K628" s="11">
        <v>5.6930847816401231E-2</v>
      </c>
      <c r="L628" s="11">
        <v>5.4872151386412549E-2</v>
      </c>
      <c r="M628" s="11">
        <v>0.18521617968584381</v>
      </c>
      <c r="N628" s="11">
        <v>9.1675298520398574E-2</v>
      </c>
      <c r="O628" s="11">
        <v>-7.2792627628361362E-2</v>
      </c>
      <c r="P628" s="11">
        <v>-8.7283392411816818E-2</v>
      </c>
      <c r="Q628" s="11">
        <v>-4.0649788754364202E-2</v>
      </c>
      <c r="R628" s="11">
        <v>-7.1446714076126905E-2</v>
      </c>
      <c r="S628" s="11">
        <v>1.3773254791013434E-2</v>
      </c>
      <c r="T628" s="11">
        <v>9.8449178548663197E-2</v>
      </c>
      <c r="U628" s="11">
        <v>-1.0263620735377899E-3</v>
      </c>
      <c r="V628" s="11">
        <v>-1.6735802797031685E-2</v>
      </c>
      <c r="W628" s="11">
        <v>-2.5471794817633175E-2</v>
      </c>
      <c r="X628" s="11">
        <v>-3.9643383642576246E-2</v>
      </c>
      <c r="Y628" s="11">
        <v>1.4795709688155245E-2</v>
      </c>
      <c r="Z628" s="12">
        <v>-0.19688267205811993</v>
      </c>
      <c r="AA628" s="13"/>
    </row>
    <row r="629" spans="1:27" x14ac:dyDescent="0.2">
      <c r="A629" s="10" t="str">
        <f>'[1]Dashboard (Model)'!$C$1</f>
        <v>Conditional REER</v>
      </c>
      <c r="B629" s="11">
        <f>B628*IF(OR($A629="REER",SIGN((2*B627-1)*B628)=-1),1*NOT(AND($A629="Conditional REER",B628&gt;0)),0)</f>
        <v>0</v>
      </c>
      <c r="C629" s="11">
        <f t="shared" ref="C629:Z629" si="78">C628*IF(OR($A629="REER",SIGN((2*C627-1)*C628)=-1),1*NOT(AND($A629="Conditional REER",C628&gt;0)),0)</f>
        <v>0</v>
      </c>
      <c r="D629" s="11">
        <f t="shared" si="78"/>
        <v>0</v>
      </c>
      <c r="E629" s="11">
        <f t="shared" si="78"/>
        <v>0</v>
      </c>
      <c r="F629" s="11">
        <f t="shared" si="78"/>
        <v>0</v>
      </c>
      <c r="G629" s="11">
        <f t="shared" si="78"/>
        <v>0</v>
      </c>
      <c r="H629" s="11">
        <f t="shared" si="78"/>
        <v>0</v>
      </c>
      <c r="I629" s="11">
        <f t="shared" si="78"/>
        <v>-5.1556649619063033E-2</v>
      </c>
      <c r="J629" s="11">
        <f t="shared" si="78"/>
        <v>0</v>
      </c>
      <c r="K629" s="11">
        <f t="shared" si="78"/>
        <v>0</v>
      </c>
      <c r="L629" s="11">
        <f t="shared" si="78"/>
        <v>0</v>
      </c>
      <c r="M629" s="11">
        <f t="shared" si="78"/>
        <v>0</v>
      </c>
      <c r="N629" s="11">
        <f t="shared" si="78"/>
        <v>0</v>
      </c>
      <c r="O629" s="11">
        <f t="shared" si="78"/>
        <v>-7.2792627628361362E-2</v>
      </c>
      <c r="P629" s="11">
        <f t="shared" si="78"/>
        <v>0</v>
      </c>
      <c r="Q629" s="11">
        <f t="shared" si="78"/>
        <v>-4.0649788754364202E-2</v>
      </c>
      <c r="R629" s="11">
        <f t="shared" si="78"/>
        <v>0</v>
      </c>
      <c r="S629" s="11">
        <f t="shared" si="78"/>
        <v>0</v>
      </c>
      <c r="T629" s="11">
        <f t="shared" si="78"/>
        <v>0</v>
      </c>
      <c r="U629" s="11">
        <f t="shared" si="78"/>
        <v>0</v>
      </c>
      <c r="V629" s="11">
        <f t="shared" si="78"/>
        <v>0</v>
      </c>
      <c r="W629" s="11">
        <f t="shared" si="78"/>
        <v>0</v>
      </c>
      <c r="X629" s="11">
        <f t="shared" si="78"/>
        <v>-3.9643383642576246E-2</v>
      </c>
      <c r="Y629" s="11">
        <f t="shared" si="78"/>
        <v>0</v>
      </c>
      <c r="Z629" s="12">
        <f t="shared" si="78"/>
        <v>0</v>
      </c>
      <c r="AA629" s="14">
        <f t="array" ref="AA629">IFERROR(1/(1/_xlfn.STDEV.P(IF($B626:$Z626=1,$B629:$Z629))),1)</f>
        <v>1.3938063139908708E-2</v>
      </c>
    </row>
    <row r="630" spans="1:27" x14ac:dyDescent="0.2">
      <c r="A630" s="10" t="s">
        <v>28</v>
      </c>
      <c r="B630" s="11">
        <v>-1.9978167758278745E-3</v>
      </c>
      <c r="C630" s="11">
        <v>1.3287932895938888E-3</v>
      </c>
      <c r="D630" s="11">
        <v>-8.6844355041768018E-4</v>
      </c>
      <c r="E630" s="11">
        <v>3.2011920074966086E-3</v>
      </c>
      <c r="F630" s="11">
        <v>1.4798703220610809E-2</v>
      </c>
      <c r="G630" s="11">
        <v>2.8758803859318702E-2</v>
      </c>
      <c r="H630" s="11">
        <v>-3.942081722386478E-3</v>
      </c>
      <c r="I630" s="11">
        <v>-1.9654715780525616E-2</v>
      </c>
      <c r="J630" s="11">
        <v>2.5923454859760929E-3</v>
      </c>
      <c r="K630" s="11">
        <v>9.0545352632793695E-3</v>
      </c>
      <c r="L630" s="11">
        <v>-3.7102630823876285E-3</v>
      </c>
      <c r="M630" s="11">
        <v>9.7366030881017255E-3</v>
      </c>
      <c r="N630" s="11">
        <v>3.3256731993973175E-4</v>
      </c>
      <c r="O630" s="11">
        <v>1.8389392712622885E-2</v>
      </c>
      <c r="P630" s="11">
        <v>5.1817179122118301E-3</v>
      </c>
      <c r="Q630" s="11">
        <v>3.6332588515268767E-3</v>
      </c>
      <c r="R630" s="11">
        <v>1.5984689974181968E-2</v>
      </c>
      <c r="S630" s="11">
        <v>1.258544198023445E-3</v>
      </c>
      <c r="T630" s="11">
        <v>1.3496490912362779E-2</v>
      </c>
      <c r="U630" s="11">
        <v>1.7782717421505972E-2</v>
      </c>
      <c r="V630" s="11">
        <v>1.9057109197833107E-2</v>
      </c>
      <c r="W630" s="11">
        <v>-1.4205341956225125E-2</v>
      </c>
      <c r="X630" s="11">
        <v>-3.1463162928842912E-3</v>
      </c>
      <c r="Y630" s="11">
        <v>7.569329754950377E-3</v>
      </c>
      <c r="Z630" s="12">
        <v>8.3873479323307819E-3</v>
      </c>
      <c r="AA630" s="14">
        <f t="array" ref="AA630">IFERROR(1/(1/_xlfn.STDEV.P(IF($B626:$Z626=1,$B630:$Z630))),1)</f>
        <v>1.0362604916037927E-2</v>
      </c>
    </row>
    <row r="631" spans="1:27" x14ac:dyDescent="0.2">
      <c r="A631" s="10" t="s">
        <v>29</v>
      </c>
      <c r="B631" s="11">
        <v>3.1694057510083695E-2</v>
      </c>
      <c r="C631" s="11">
        <v>1.0146143762721938E-2</v>
      </c>
      <c r="D631" s="11">
        <v>-2.1970475056438787E-2</v>
      </c>
      <c r="E631" s="11">
        <v>5.7471175681192969E-2</v>
      </c>
      <c r="F631" s="11">
        <v>5.0527369308173142E-4</v>
      </c>
      <c r="G631" s="11">
        <v>2.1789867868862833E-2</v>
      </c>
      <c r="H631" s="11">
        <v>9.9547411597280533E-3</v>
      </c>
      <c r="I631" s="11">
        <v>-1.225375544827767E-2</v>
      </c>
      <c r="J631" s="11">
        <v>5.3015723816360882E-2</v>
      </c>
      <c r="K631" s="11">
        <v>2.4479556288756754E-3</v>
      </c>
      <c r="L631" s="11">
        <v>4.5135518500234451E-3</v>
      </c>
      <c r="M631" s="11">
        <v>4.6943478633725277E-3</v>
      </c>
      <c r="N631" s="11">
        <v>5.4345096100154588E-3</v>
      </c>
      <c r="O631" s="11">
        <v>0.11884507342172079</v>
      </c>
      <c r="P631" s="11">
        <v>2.9617724234177745E-2</v>
      </c>
      <c r="Q631" s="11">
        <v>-1.7702778266613151E-2</v>
      </c>
      <c r="R631" s="11">
        <v>0.43069199609635</v>
      </c>
      <c r="S631" s="11">
        <v>1.2604432923192466E-2</v>
      </c>
      <c r="T631" s="11">
        <v>-1.4814220016496906E-2</v>
      </c>
      <c r="U631" s="11">
        <v>-2.7890633194847747E-2</v>
      </c>
      <c r="V631" s="11">
        <v>-1.7121484732464665E-2</v>
      </c>
      <c r="W631" s="11">
        <v>0.25011367701094467</v>
      </c>
      <c r="X631" s="11">
        <v>1.4403080162089514</v>
      </c>
      <c r="Y631" s="11">
        <v>-1.3743801922835641E-2</v>
      </c>
      <c r="Z631" s="12">
        <v>-5.1916079157513728E-2</v>
      </c>
      <c r="AA631" s="14">
        <f t="array" ref="AA631">IFERROR(1/(1/_xlfn.STDEV.P(IF($B626:$Z626=1,$B631:$Z631))),1)</f>
        <v>9.5079646906133811E-2</v>
      </c>
    </row>
    <row r="632" spans="1:27" x14ac:dyDescent="0.2">
      <c r="A632" s="10" t="s">
        <v>30</v>
      </c>
      <c r="B632" s="11">
        <v>1.8158990153413601E-2</v>
      </c>
      <c r="C632" s="11">
        <v>3.4060208299473427E-3</v>
      </c>
      <c r="D632" s="11">
        <v>1.6836374865307091E-2</v>
      </c>
      <c r="E632" s="11">
        <v>6.3670426297528504E-3</v>
      </c>
      <c r="F632" s="11">
        <v>8.5093358549450659E-3</v>
      </c>
      <c r="G632" s="11">
        <v>1.5221114081723774E-2</v>
      </c>
      <c r="H632" s="11">
        <v>1.3684403917991528E-2</v>
      </c>
      <c r="I632" s="11">
        <v>3.388291687355327E-3</v>
      </c>
      <c r="J632" s="11">
        <v>3.5903541928554716E-2</v>
      </c>
      <c r="K632" s="11">
        <v>6.1702170942967705E-4</v>
      </c>
      <c r="L632" s="11">
        <v>7.6058773194842555E-3</v>
      </c>
      <c r="M632" s="11">
        <v>-3.1072269350251869E-3</v>
      </c>
      <c r="N632" s="11">
        <v>-3.5664486892875269E-2</v>
      </c>
      <c r="O632" s="11">
        <v>7.5241093535940884E-2</v>
      </c>
      <c r="P632" s="11">
        <v>8.2813958435474788E-3</v>
      </c>
      <c r="Q632" s="11">
        <v>2.4637205974642917E-2</v>
      </c>
      <c r="R632" s="11">
        <v>-0.11964095162077204</v>
      </c>
      <c r="S632" s="11">
        <v>-6.8089288809800586E-3</v>
      </c>
      <c r="T632" s="11">
        <v>-1.3178098018776119E-2</v>
      </c>
      <c r="U632" s="11">
        <v>-1.5712258998282325E-2</v>
      </c>
      <c r="V632" s="11">
        <v>-1.4561132823018852E-2</v>
      </c>
      <c r="W632" s="11">
        <v>0.2360012115960799</v>
      </c>
      <c r="X632" s="11">
        <v>0.95860877503594977</v>
      </c>
      <c r="Y632" s="11">
        <v>-9.1305989964822754E-3</v>
      </c>
      <c r="Z632" s="12">
        <v>-4.4508363512045457E-2</v>
      </c>
      <c r="AA632" s="14">
        <f t="array" ref="AA632">IFERROR(1/(1/_xlfn.STDEV.P(IF($B626:$Z626=1,$B632:$Z632))),1)</f>
        <v>3.111228725855884E-2</v>
      </c>
    </row>
    <row r="633" spans="1:27" x14ac:dyDescent="0.2">
      <c r="A633" s="15" t="s">
        <v>31</v>
      </c>
      <c r="B633" s="16">
        <v>10.039999999999999</v>
      </c>
      <c r="C633" s="16">
        <v>15.51</v>
      </c>
      <c r="D633" s="16">
        <v>3.51</v>
      </c>
      <c r="E633" s="16">
        <v>12.112500000000001</v>
      </c>
      <c r="F633" s="16">
        <v>7.6550000000000002</v>
      </c>
      <c r="G633" s="16">
        <v>9.7550000000000008</v>
      </c>
      <c r="H633" s="16">
        <v>5.625</v>
      </c>
      <c r="I633" s="16">
        <v>7.2750000000000004</v>
      </c>
      <c r="J633" s="16">
        <v>8.8849999999999998</v>
      </c>
      <c r="K633" s="16">
        <v>6.1574999999999998</v>
      </c>
      <c r="L633" s="16">
        <v>4.9749999999999996</v>
      </c>
      <c r="M633" s="16">
        <v>8.86</v>
      </c>
      <c r="N633" s="16">
        <v>5.9249999999999998</v>
      </c>
      <c r="O633" s="16">
        <v>25.592500000000001</v>
      </c>
      <c r="P633" s="16">
        <v>14.23</v>
      </c>
      <c r="Q633" s="16">
        <v>7.3650000000000002</v>
      </c>
      <c r="R633" s="16">
        <v>10.935</v>
      </c>
      <c r="S633" s="16">
        <v>2.3479999999999999</v>
      </c>
      <c r="T633" s="16">
        <v>3.55</v>
      </c>
      <c r="U633" s="16">
        <v>5</v>
      </c>
      <c r="V633" s="16">
        <v>6.9249999999999998</v>
      </c>
      <c r="W633" s="16">
        <v>5.8029999999999999</v>
      </c>
      <c r="X633" s="16">
        <v>3.3690000000000002</v>
      </c>
      <c r="Y633" s="16">
        <v>5.7450000000000001</v>
      </c>
      <c r="Z633" s="17">
        <v>7.86</v>
      </c>
      <c r="AA633" s="18">
        <f>AVERAGEIF($B626:$Z626,1,$B633:$Z633)</f>
        <v>7.8319000000000019</v>
      </c>
    </row>
    <row r="634" spans="1:27" x14ac:dyDescent="0.2">
      <c r="A634" s="5">
        <v>45356</v>
      </c>
      <c r="B634" s="2">
        <v>1</v>
      </c>
      <c r="C634" s="3">
        <v>1</v>
      </c>
      <c r="D634" s="2">
        <v>1</v>
      </c>
      <c r="E634" s="2">
        <v>1</v>
      </c>
      <c r="F634" s="2">
        <v>1</v>
      </c>
      <c r="G634" s="2">
        <v>1</v>
      </c>
      <c r="H634" s="2">
        <v>1</v>
      </c>
      <c r="I634" s="2">
        <v>1</v>
      </c>
      <c r="J634" s="2">
        <v>1</v>
      </c>
      <c r="K634" s="2">
        <v>1</v>
      </c>
      <c r="L634" s="2">
        <v>1</v>
      </c>
      <c r="M634" s="2">
        <v>1</v>
      </c>
      <c r="N634" s="2">
        <v>1</v>
      </c>
      <c r="O634" s="2">
        <v>0</v>
      </c>
      <c r="P634" s="2">
        <v>1</v>
      </c>
      <c r="Q634" s="2">
        <v>1</v>
      </c>
      <c r="R634" s="2">
        <v>1</v>
      </c>
      <c r="S634" s="2">
        <v>1</v>
      </c>
      <c r="T634" s="2">
        <v>1</v>
      </c>
      <c r="U634" s="2">
        <v>1</v>
      </c>
      <c r="V634" s="2">
        <v>1</v>
      </c>
      <c r="W634" s="2">
        <v>0</v>
      </c>
      <c r="X634" s="2">
        <v>0</v>
      </c>
      <c r="Y634" s="2">
        <v>0</v>
      </c>
      <c r="Z634" s="2">
        <v>0</v>
      </c>
      <c r="AA634" s="1"/>
    </row>
    <row r="635" spans="1:27" x14ac:dyDescent="0.2">
      <c r="A635" s="6" t="s">
        <v>26</v>
      </c>
      <c r="B635" s="7">
        <v>1</v>
      </c>
      <c r="C635" s="7">
        <v>0</v>
      </c>
      <c r="D635" s="7">
        <v>0</v>
      </c>
      <c r="E635" s="7">
        <v>0</v>
      </c>
      <c r="F635" s="7">
        <v>1</v>
      </c>
      <c r="G635" s="7">
        <v>0</v>
      </c>
      <c r="H635" s="7">
        <v>0</v>
      </c>
      <c r="I635" s="7">
        <v>1</v>
      </c>
      <c r="J635" s="7">
        <v>1</v>
      </c>
      <c r="K635" s="7">
        <v>1</v>
      </c>
      <c r="L635" s="7">
        <v>0</v>
      </c>
      <c r="M635" s="7">
        <v>1</v>
      </c>
      <c r="N635" s="7">
        <v>1</v>
      </c>
      <c r="O635" s="7">
        <v>0</v>
      </c>
      <c r="P635" s="7">
        <v>0</v>
      </c>
      <c r="Q635" s="7">
        <v>1</v>
      </c>
      <c r="R635" s="7">
        <v>0</v>
      </c>
      <c r="S635" s="7">
        <v>1</v>
      </c>
      <c r="T635" s="7">
        <v>1</v>
      </c>
      <c r="U635" s="7">
        <v>0</v>
      </c>
      <c r="V635" s="7">
        <v>0</v>
      </c>
      <c r="W635" s="7">
        <v>0</v>
      </c>
      <c r="X635" s="7">
        <v>1</v>
      </c>
      <c r="Y635" s="7">
        <v>0</v>
      </c>
      <c r="Z635" s="8">
        <v>0</v>
      </c>
      <c r="AA635" s="9"/>
    </row>
    <row r="636" spans="1:27" x14ac:dyDescent="0.2">
      <c r="A636" s="10" t="s">
        <v>27</v>
      </c>
      <c r="B636" s="11">
        <v>0.11364936951809046</v>
      </c>
      <c r="C636" s="11">
        <v>-6.4765010205782847E-3</v>
      </c>
      <c r="D636" s="11">
        <v>-7.6733730357557151E-2</v>
      </c>
      <c r="E636" s="11">
        <v>0.11791813133800688</v>
      </c>
      <c r="F636" s="11">
        <v>0.16827369994349572</v>
      </c>
      <c r="G636" s="11">
        <v>0.10296307992323306</v>
      </c>
      <c r="H636" s="11">
        <v>-1.1222229946473705E-3</v>
      </c>
      <c r="I636" s="11">
        <v>-5.6508517561085436E-2</v>
      </c>
      <c r="J636" s="11">
        <v>0.2366427837291496</v>
      </c>
      <c r="K636" s="11">
        <v>4.7043309985785875E-2</v>
      </c>
      <c r="L636" s="11">
        <v>3.8382833737109712E-2</v>
      </c>
      <c r="M636" s="11">
        <v>0.17130194120265574</v>
      </c>
      <c r="N636" s="11">
        <v>7.7297449271427787E-2</v>
      </c>
      <c r="O636" s="11">
        <v>-6.1177304171095348E-2</v>
      </c>
      <c r="P636" s="11">
        <v>-6.9453874174975727E-2</v>
      </c>
      <c r="Q636" s="11">
        <v>-3.7284850484295973E-2</v>
      </c>
      <c r="R636" s="11">
        <v>-5.1799824407374739E-2</v>
      </c>
      <c r="S636" s="11">
        <v>8.1615456478696391E-3</v>
      </c>
      <c r="T636" s="11">
        <v>0.10015278570767849</v>
      </c>
      <c r="U636" s="11">
        <v>-5.17001856203958E-5</v>
      </c>
      <c r="V636" s="11">
        <v>-2.0014971428958583E-2</v>
      </c>
      <c r="W636" s="11">
        <v>-2.5471794817633175E-2</v>
      </c>
      <c r="X636" s="11">
        <v>-3.9643383642576246E-2</v>
      </c>
      <c r="Y636" s="11">
        <v>1.4795709688155245E-2</v>
      </c>
      <c r="Z636" s="12">
        <v>-0.19688267205811993</v>
      </c>
      <c r="AA636" s="13"/>
    </row>
    <row r="637" spans="1:27" x14ac:dyDescent="0.2">
      <c r="A637" s="10" t="str">
        <f>'[1]Dashboard (Model)'!$C$1</f>
        <v>Conditional REER</v>
      </c>
      <c r="B637" s="11">
        <f>B636*IF(OR($A637="REER",SIGN((2*B635-1)*B636)=-1),1*NOT(AND($A637="Conditional REER",B636&gt;0)),0)</f>
        <v>0</v>
      </c>
      <c r="C637" s="11">
        <f t="shared" ref="C637:Z637" si="79">C636*IF(OR($A637="REER",SIGN((2*C635-1)*C636)=-1),1*NOT(AND($A637="Conditional REER",C636&gt;0)),0)</f>
        <v>0</v>
      </c>
      <c r="D637" s="11">
        <f t="shared" si="79"/>
        <v>0</v>
      </c>
      <c r="E637" s="11">
        <f t="shared" si="79"/>
        <v>0</v>
      </c>
      <c r="F637" s="11">
        <f t="shared" si="79"/>
        <v>0</v>
      </c>
      <c r="G637" s="11">
        <f t="shared" si="79"/>
        <v>0</v>
      </c>
      <c r="H637" s="11">
        <f t="shared" si="79"/>
        <v>0</v>
      </c>
      <c r="I637" s="11">
        <f t="shared" si="79"/>
        <v>-5.6508517561085436E-2</v>
      </c>
      <c r="J637" s="11">
        <f t="shared" si="79"/>
        <v>0</v>
      </c>
      <c r="K637" s="11">
        <f t="shared" si="79"/>
        <v>0</v>
      </c>
      <c r="L637" s="11">
        <f t="shared" si="79"/>
        <v>0</v>
      </c>
      <c r="M637" s="11">
        <f t="shared" si="79"/>
        <v>0</v>
      </c>
      <c r="N637" s="11">
        <f t="shared" si="79"/>
        <v>0</v>
      </c>
      <c r="O637" s="11">
        <f t="shared" si="79"/>
        <v>0</v>
      </c>
      <c r="P637" s="11">
        <f t="shared" si="79"/>
        <v>0</v>
      </c>
      <c r="Q637" s="11">
        <f t="shared" si="79"/>
        <v>-3.7284850484295973E-2</v>
      </c>
      <c r="R637" s="11">
        <f t="shared" si="79"/>
        <v>0</v>
      </c>
      <c r="S637" s="11">
        <f t="shared" si="79"/>
        <v>0</v>
      </c>
      <c r="T637" s="11">
        <f t="shared" si="79"/>
        <v>0</v>
      </c>
      <c r="U637" s="11">
        <f t="shared" si="79"/>
        <v>0</v>
      </c>
      <c r="V637" s="11">
        <f t="shared" si="79"/>
        <v>0</v>
      </c>
      <c r="W637" s="11">
        <f t="shared" si="79"/>
        <v>0</v>
      </c>
      <c r="X637" s="11">
        <f t="shared" si="79"/>
        <v>-3.9643383642576246E-2</v>
      </c>
      <c r="Y637" s="11">
        <f t="shared" si="79"/>
        <v>0</v>
      </c>
      <c r="Z637" s="12">
        <f t="shared" si="79"/>
        <v>0</v>
      </c>
      <c r="AA637" s="14">
        <f t="array" ref="AA637">IFERROR(1/(1/_xlfn.STDEV.P(IF($B634:$Z634=1,$B637:$Z637))),1)</f>
        <v>1.4393597253853861E-2</v>
      </c>
    </row>
    <row r="638" spans="1:27" x14ac:dyDescent="0.2">
      <c r="A638" s="10" t="s">
        <v>28</v>
      </c>
      <c r="B638" s="11">
        <v>0</v>
      </c>
      <c r="C638" s="11">
        <v>-1.3287932895938888E-3</v>
      </c>
      <c r="D638" s="11">
        <v>1.5364770507389765E-3</v>
      </c>
      <c r="E638" s="11">
        <v>3.2011920074966086E-3</v>
      </c>
      <c r="F638" s="11">
        <v>8.9480531101367704E-3</v>
      </c>
      <c r="G638" s="11">
        <v>2.3119822710432683E-2</v>
      </c>
      <c r="H638" s="11">
        <v>-5.3066484724433333E-3</v>
      </c>
      <c r="I638" s="11">
        <v>-1.9900399727782191E-2</v>
      </c>
      <c r="J638" s="11">
        <v>2.5923454859760929E-3</v>
      </c>
      <c r="K638" s="11">
        <v>8.9777111015859369E-3</v>
      </c>
      <c r="L638" s="11">
        <v>1.2367543607958761E-3</v>
      </c>
      <c r="M638" s="11">
        <v>9.7366030881017255E-3</v>
      </c>
      <c r="N638" s="11">
        <v>3.3256731993974356E-4</v>
      </c>
      <c r="O638" s="11">
        <v>0</v>
      </c>
      <c r="P638" s="11">
        <v>5.1817179122118301E-3</v>
      </c>
      <c r="Q638" s="11">
        <v>3.6332588515268767E-3</v>
      </c>
      <c r="R638" s="11">
        <v>1.5984689974181968E-2</v>
      </c>
      <c r="S638" s="11">
        <v>2.0487928805032438E-4</v>
      </c>
      <c r="T638" s="11">
        <v>5.7842103910126282E-3</v>
      </c>
      <c r="U638" s="11">
        <v>1.6671297582661851E-2</v>
      </c>
      <c r="V638" s="11">
        <v>1.9116849352058287E-2</v>
      </c>
      <c r="W638" s="11">
        <v>-1.4205341956225125E-2</v>
      </c>
      <c r="X638" s="11">
        <v>-3.1463162928842912E-3</v>
      </c>
      <c r="Y638" s="11">
        <v>7.569329754950377E-3</v>
      </c>
      <c r="Z638" s="12">
        <v>8.3873479323307819E-3</v>
      </c>
      <c r="AA638" s="14">
        <f t="array" ref="AA638">IFERROR(1/(1/_xlfn.STDEV.P(IF($B634:$Z634=1,$B638:$Z638))),1)</f>
        <v>9.2523835688848605E-3</v>
      </c>
    </row>
    <row r="639" spans="1:27" x14ac:dyDescent="0.2">
      <c r="A639" s="10" t="s">
        <v>29</v>
      </c>
      <c r="B639" s="11">
        <v>3.6882333941693768E-2</v>
      </c>
      <c r="C639" s="11">
        <v>1.1152105759864249E-2</v>
      </c>
      <c r="D639" s="11">
        <v>-2.2645059976036056E-2</v>
      </c>
      <c r="E639" s="11">
        <v>5.8343467007958345E-2</v>
      </c>
      <c r="F639" s="11">
        <v>2.2501694747889547E-4</v>
      </c>
      <c r="G639" s="11">
        <v>2.232130141447386E-2</v>
      </c>
      <c r="H639" s="11">
        <v>9.6330040047318821E-3</v>
      </c>
      <c r="I639" s="11">
        <v>-1.6046461727180605E-2</v>
      </c>
      <c r="J639" s="11">
        <v>5.3995522447576771E-2</v>
      </c>
      <c r="K639" s="11">
        <v>9.5067286713366173E-3</v>
      </c>
      <c r="L639" s="11">
        <v>5.7403057572058547E-3</v>
      </c>
      <c r="M639" s="11">
        <v>4.752889616369993E-3</v>
      </c>
      <c r="N639" s="11">
        <v>5.3605303184227626E-3</v>
      </c>
      <c r="O639" s="11">
        <v>0.11986282511151169</v>
      </c>
      <c r="P639" s="11">
        <v>3.0207338400803696E-2</v>
      </c>
      <c r="Q639" s="11">
        <v>-1.8400120009038567E-2</v>
      </c>
      <c r="R639" s="11">
        <v>0.51319624705911404</v>
      </c>
      <c r="S639" s="11">
        <v>1.2671207514996397E-2</v>
      </c>
      <c r="T639" s="11">
        <v>-1.5149242253055584E-2</v>
      </c>
      <c r="U639" s="11">
        <v>-2.5042392433354158E-2</v>
      </c>
      <c r="V639" s="11">
        <v>-2.2173188993348081E-2</v>
      </c>
      <c r="W639" s="11">
        <v>0.25011367701094467</v>
      </c>
      <c r="X639" s="11">
        <v>1.4403080162089514</v>
      </c>
      <c r="Y639" s="11">
        <v>-1.3743801922835641E-2</v>
      </c>
      <c r="Z639" s="12">
        <v>-5.1916079157513728E-2</v>
      </c>
      <c r="AA639" s="14">
        <f t="array" ref="AA639">IFERROR(1/(1/_xlfn.STDEV.P(IF($B634:$Z634=1,$B639:$Z639))),1)</f>
        <v>0.1127053393771482</v>
      </c>
    </row>
    <row r="640" spans="1:27" x14ac:dyDescent="0.2">
      <c r="A640" s="10" t="s">
        <v>30</v>
      </c>
      <c r="B640" s="11">
        <v>2.5768328374180749E-2</v>
      </c>
      <c r="C640" s="11">
        <v>6.4031718491410761E-3</v>
      </c>
      <c r="D640" s="11">
        <v>1.3879611755964527E-2</v>
      </c>
      <c r="E640" s="11">
        <v>1.4234825062093837E-3</v>
      </c>
      <c r="F640" s="11">
        <v>-3.3128841104956952E-2</v>
      </c>
      <c r="G640" s="11">
        <v>2.0084941377069843E-3</v>
      </c>
      <c r="H640" s="11">
        <v>1.77303430747624E-2</v>
      </c>
      <c r="I640" s="11">
        <v>2.4165486750964416E-3</v>
      </c>
      <c r="J640" s="11">
        <v>4.2075651432417871E-2</v>
      </c>
      <c r="K640" s="11">
        <v>1.1277405485856207E-2</v>
      </c>
      <c r="L640" s="11">
        <v>9.1712757580109106E-4</v>
      </c>
      <c r="M640" s="11">
        <v>-2.2142546999020074E-2</v>
      </c>
      <c r="N640" s="11">
        <v>-2.5374477592091105E-2</v>
      </c>
      <c r="O640" s="11">
        <v>7.9405548531100711E-2</v>
      </c>
      <c r="P640" s="11">
        <v>1.3795856207682977E-2</v>
      </c>
      <c r="Q640" s="11">
        <v>2.3906084134681649E-2</v>
      </c>
      <c r="R640" s="11">
        <v>-5.1345293462817465E-2</v>
      </c>
      <c r="S640" s="11">
        <v>-9.4431056630159826E-3</v>
      </c>
      <c r="T640" s="11">
        <v>-1.8333522342570241E-2</v>
      </c>
      <c r="U640" s="11">
        <v>-1.8739682348354325E-2</v>
      </c>
      <c r="V640" s="11">
        <v>-2.0655773469479333E-2</v>
      </c>
      <c r="W640" s="11">
        <v>0.2360012115960799</v>
      </c>
      <c r="X640" s="11">
        <v>0.95860877503594977</v>
      </c>
      <c r="Y640" s="11">
        <v>-9.1305989964822754E-3</v>
      </c>
      <c r="Z640" s="12">
        <v>-4.4508363512045457E-2</v>
      </c>
      <c r="AA640" s="14">
        <f t="array" ref="AA640">IFERROR(1/(1/_xlfn.STDEV.P(IF($B634:$Z634=1,$B640:$Z640))),1)</f>
        <v>2.2231424640345339E-2</v>
      </c>
    </row>
    <row r="641" spans="1:27" x14ac:dyDescent="0.2">
      <c r="A641" s="15" t="s">
        <v>31</v>
      </c>
      <c r="B641" s="16">
        <v>10.06</v>
      </c>
      <c r="C641" s="16">
        <v>15.45</v>
      </c>
      <c r="D641" s="16">
        <v>3.46</v>
      </c>
      <c r="E641" s="16">
        <v>11.85</v>
      </c>
      <c r="F641" s="16">
        <v>7.6449999999999996</v>
      </c>
      <c r="G641" s="16">
        <v>9.7475000000000005</v>
      </c>
      <c r="H641" s="16">
        <v>5.585</v>
      </c>
      <c r="I641" s="16">
        <v>6.4424999999999999</v>
      </c>
      <c r="J641" s="16">
        <v>8.85</v>
      </c>
      <c r="K641" s="16">
        <v>7.9175000000000004</v>
      </c>
      <c r="L641" s="16">
        <v>4.7</v>
      </c>
      <c r="M641" s="16">
        <v>8.7349999999999994</v>
      </c>
      <c r="N641" s="16">
        <v>5.9574999999999996</v>
      </c>
      <c r="O641" s="16">
        <v>25.61</v>
      </c>
      <c r="P641" s="16">
        <v>14.16</v>
      </c>
      <c r="Q641" s="16">
        <v>7.1950000000000003</v>
      </c>
      <c r="R641" s="16">
        <v>13.365</v>
      </c>
      <c r="S641" s="16">
        <v>2.3675000000000002</v>
      </c>
      <c r="T641" s="16">
        <v>3.48</v>
      </c>
      <c r="U641" s="16">
        <v>4.9000000000000004</v>
      </c>
      <c r="V641" s="16">
        <v>6.9349999999999996</v>
      </c>
      <c r="W641" s="16">
        <v>5.8029999999999999</v>
      </c>
      <c r="X641" s="16">
        <v>3.3690000000000002</v>
      </c>
      <c r="Y641" s="16">
        <v>5.7450000000000001</v>
      </c>
      <c r="Z641" s="17">
        <v>7.86</v>
      </c>
      <c r="AA641" s="18">
        <f>AVERAGEIF($B634:$Z634,1,$B641:$Z641)</f>
        <v>7.9401250000000001</v>
      </c>
    </row>
    <row r="642" spans="1:27" x14ac:dyDescent="0.2">
      <c r="A642" s="5">
        <v>45357</v>
      </c>
      <c r="B642" s="2">
        <v>1</v>
      </c>
      <c r="C642" s="3">
        <v>1</v>
      </c>
      <c r="D642" s="2">
        <v>1</v>
      </c>
      <c r="E642" s="2">
        <v>1</v>
      </c>
      <c r="F642" s="2">
        <v>1</v>
      </c>
      <c r="G642" s="2">
        <v>1</v>
      </c>
      <c r="H642" s="2">
        <v>1</v>
      </c>
      <c r="I642" s="2">
        <v>1</v>
      </c>
      <c r="J642" s="2">
        <v>1</v>
      </c>
      <c r="K642" s="2">
        <v>1</v>
      </c>
      <c r="L642" s="2">
        <v>1</v>
      </c>
      <c r="M642" s="2">
        <v>1</v>
      </c>
      <c r="N642" s="2">
        <v>1</v>
      </c>
      <c r="O642" s="2">
        <v>0</v>
      </c>
      <c r="P642" s="2">
        <v>1</v>
      </c>
      <c r="Q642" s="2">
        <v>1</v>
      </c>
      <c r="R642" s="2">
        <v>1</v>
      </c>
      <c r="S642" s="2">
        <v>1</v>
      </c>
      <c r="T642" s="2">
        <v>1</v>
      </c>
      <c r="U642" s="2">
        <v>1</v>
      </c>
      <c r="V642" s="2">
        <v>1</v>
      </c>
      <c r="W642" s="2">
        <v>0</v>
      </c>
      <c r="X642" s="2">
        <v>0</v>
      </c>
      <c r="Y642" s="2">
        <v>0</v>
      </c>
      <c r="Z642" s="2">
        <v>0</v>
      </c>
      <c r="AA642" s="1"/>
    </row>
    <row r="643" spans="1:27" x14ac:dyDescent="0.2">
      <c r="A643" s="6" t="s">
        <v>26</v>
      </c>
      <c r="B643" s="7">
        <v>1</v>
      </c>
      <c r="C643" s="7">
        <v>0</v>
      </c>
      <c r="D643" s="7">
        <v>0</v>
      </c>
      <c r="E643" s="7">
        <v>0</v>
      </c>
      <c r="F643" s="7">
        <v>1</v>
      </c>
      <c r="G643" s="7">
        <v>0</v>
      </c>
      <c r="H643" s="7">
        <v>0</v>
      </c>
      <c r="I643" s="7">
        <v>1</v>
      </c>
      <c r="J643" s="7">
        <v>1</v>
      </c>
      <c r="K643" s="7">
        <v>1</v>
      </c>
      <c r="L643" s="7">
        <v>0</v>
      </c>
      <c r="M643" s="7">
        <v>1</v>
      </c>
      <c r="N643" s="7">
        <v>1</v>
      </c>
      <c r="O643" s="7">
        <v>0</v>
      </c>
      <c r="P643" s="7">
        <v>1</v>
      </c>
      <c r="Q643" s="7">
        <v>1</v>
      </c>
      <c r="R643" s="7">
        <v>0</v>
      </c>
      <c r="S643" s="7">
        <v>1</v>
      </c>
      <c r="T643" s="7">
        <v>1</v>
      </c>
      <c r="U643" s="7">
        <v>0</v>
      </c>
      <c r="V643" s="7">
        <v>0</v>
      </c>
      <c r="W643" s="7">
        <v>0</v>
      </c>
      <c r="X643" s="7">
        <v>1</v>
      </c>
      <c r="Y643" s="7">
        <v>0</v>
      </c>
      <c r="Z643" s="8">
        <v>0</v>
      </c>
      <c r="AA643" s="9"/>
    </row>
    <row r="644" spans="1:27" x14ac:dyDescent="0.2">
      <c r="A644" s="10" t="s">
        <v>27</v>
      </c>
      <c r="B644" s="11">
        <v>0.11364936951809046</v>
      </c>
      <c r="C644" s="11">
        <v>-6.4765010205782847E-3</v>
      </c>
      <c r="D644" s="11">
        <v>-7.6733730357557151E-2</v>
      </c>
      <c r="E644" s="11">
        <v>0.11791813133800688</v>
      </c>
      <c r="F644" s="11">
        <v>0.16827369994349572</v>
      </c>
      <c r="G644" s="11">
        <v>0.10296307992323306</v>
      </c>
      <c r="H644" s="11">
        <v>-1.1222229946473705E-3</v>
      </c>
      <c r="I644" s="11">
        <v>-5.6508517561085436E-2</v>
      </c>
      <c r="J644" s="11">
        <v>0.2366427837291496</v>
      </c>
      <c r="K644" s="11">
        <v>4.7043309985785875E-2</v>
      </c>
      <c r="L644" s="11">
        <v>3.8382833737109712E-2</v>
      </c>
      <c r="M644" s="11">
        <v>0.17130194120265574</v>
      </c>
      <c r="N644" s="11">
        <v>7.7297449271427787E-2</v>
      </c>
      <c r="O644" s="11">
        <v>-6.1177304171095348E-2</v>
      </c>
      <c r="P644" s="11">
        <v>-6.9453874174975727E-2</v>
      </c>
      <c r="Q644" s="11">
        <v>-3.7284850484295973E-2</v>
      </c>
      <c r="R644" s="11">
        <v>-5.1799824407374739E-2</v>
      </c>
      <c r="S644" s="11">
        <v>8.1615456478696391E-3</v>
      </c>
      <c r="T644" s="11">
        <v>0.10015278570767849</v>
      </c>
      <c r="U644" s="11">
        <v>-5.17001856203958E-5</v>
      </c>
      <c r="V644" s="11">
        <v>-2.0014971428958583E-2</v>
      </c>
      <c r="W644" s="11">
        <v>-2.5471794817633175E-2</v>
      </c>
      <c r="X644" s="11">
        <v>-3.9643383642576246E-2</v>
      </c>
      <c r="Y644" s="11">
        <v>1.4795709688155245E-2</v>
      </c>
      <c r="Z644" s="12">
        <v>-0.19688267205811993</v>
      </c>
      <c r="AA644" s="13"/>
    </row>
    <row r="645" spans="1:27" x14ac:dyDescent="0.2">
      <c r="A645" s="10" t="str">
        <f>'[1]Dashboard (Model)'!$C$1</f>
        <v>Conditional REER</v>
      </c>
      <c r="B645" s="11">
        <f>B644*IF(OR($A645="REER",SIGN((2*B643-1)*B644)=-1),1*NOT(AND($A645="Conditional REER",B644&gt;0)),0)</f>
        <v>0</v>
      </c>
      <c r="C645" s="11">
        <f t="shared" ref="C645:Z645" si="80">C644*IF(OR($A645="REER",SIGN((2*C643-1)*C644)=-1),1*NOT(AND($A645="Conditional REER",C644&gt;0)),0)</f>
        <v>0</v>
      </c>
      <c r="D645" s="11">
        <f t="shared" si="80"/>
        <v>0</v>
      </c>
      <c r="E645" s="11">
        <f t="shared" si="80"/>
        <v>0</v>
      </c>
      <c r="F645" s="11">
        <f t="shared" si="80"/>
        <v>0</v>
      </c>
      <c r="G645" s="11">
        <f t="shared" si="80"/>
        <v>0</v>
      </c>
      <c r="H645" s="11">
        <f t="shared" si="80"/>
        <v>0</v>
      </c>
      <c r="I645" s="11">
        <f t="shared" si="80"/>
        <v>-5.6508517561085436E-2</v>
      </c>
      <c r="J645" s="11">
        <f t="shared" si="80"/>
        <v>0</v>
      </c>
      <c r="K645" s="11">
        <f t="shared" si="80"/>
        <v>0</v>
      </c>
      <c r="L645" s="11">
        <f t="shared" si="80"/>
        <v>0</v>
      </c>
      <c r="M645" s="11">
        <f t="shared" si="80"/>
        <v>0</v>
      </c>
      <c r="N645" s="11">
        <f t="shared" si="80"/>
        <v>0</v>
      </c>
      <c r="O645" s="11">
        <f t="shared" si="80"/>
        <v>0</v>
      </c>
      <c r="P645" s="11">
        <f t="shared" si="80"/>
        <v>-6.9453874174975727E-2</v>
      </c>
      <c r="Q645" s="11">
        <f t="shared" si="80"/>
        <v>-3.7284850484295973E-2</v>
      </c>
      <c r="R645" s="11">
        <f t="shared" si="80"/>
        <v>0</v>
      </c>
      <c r="S645" s="11">
        <f t="shared" si="80"/>
        <v>0</v>
      </c>
      <c r="T645" s="11">
        <f t="shared" si="80"/>
        <v>0</v>
      </c>
      <c r="U645" s="11">
        <f t="shared" si="80"/>
        <v>0</v>
      </c>
      <c r="V645" s="11">
        <f t="shared" si="80"/>
        <v>0</v>
      </c>
      <c r="W645" s="11">
        <f t="shared" si="80"/>
        <v>0</v>
      </c>
      <c r="X645" s="11">
        <f t="shared" si="80"/>
        <v>-3.9643383642576246E-2</v>
      </c>
      <c r="Y645" s="11">
        <f t="shared" si="80"/>
        <v>0</v>
      </c>
      <c r="Z645" s="12">
        <f t="shared" si="80"/>
        <v>0</v>
      </c>
      <c r="AA645" s="14">
        <f t="array" ref="AA645">IFERROR(1/(1/_xlfn.STDEV.P(IF($B642:$Z642=1,$B645:$Z645))),1)</f>
        <v>2.0093195571976065E-2</v>
      </c>
    </row>
    <row r="646" spans="1:27" x14ac:dyDescent="0.2">
      <c r="A646" s="10" t="s">
        <v>28</v>
      </c>
      <c r="B646" s="11">
        <v>-7.2740112994350325E-4</v>
      </c>
      <c r="C646" s="11">
        <v>-1.3287932895938888E-3</v>
      </c>
      <c r="D646" s="11">
        <v>1.5364770507389765E-3</v>
      </c>
      <c r="E646" s="11">
        <v>3.2011920074966086E-3</v>
      </c>
      <c r="F646" s="11">
        <v>8.9480531101367704E-3</v>
      </c>
      <c r="G646" s="11">
        <v>2.3119822710432683E-2</v>
      </c>
      <c r="H646" s="11">
        <v>-5.3066484724433333E-3</v>
      </c>
      <c r="I646" s="11">
        <v>-1.9900399727782191E-2</v>
      </c>
      <c r="J646" s="11">
        <v>2.5923454859760929E-3</v>
      </c>
      <c r="K646" s="11">
        <v>8.9777111015859369E-3</v>
      </c>
      <c r="L646" s="11">
        <v>1.2367543607958761E-3</v>
      </c>
      <c r="M646" s="11">
        <v>9.7366030881017255E-3</v>
      </c>
      <c r="N646" s="11">
        <v>3.3256731993974356E-4</v>
      </c>
      <c r="O646" s="11">
        <v>0</v>
      </c>
      <c r="P646" s="11">
        <v>5.1817179122118301E-3</v>
      </c>
      <c r="Q646" s="11">
        <v>3.6332588515268767E-3</v>
      </c>
      <c r="R646" s="11">
        <v>1.5984689974181968E-2</v>
      </c>
      <c r="S646" s="11">
        <v>2.0487928805032438E-4</v>
      </c>
      <c r="T646" s="11">
        <v>5.7842103910126282E-3</v>
      </c>
      <c r="U646" s="11">
        <v>1.6671297582661851E-2</v>
      </c>
      <c r="V646" s="11">
        <v>1.9116849352058287E-2</v>
      </c>
      <c r="W646" s="11">
        <v>-1.4205341956225125E-2</v>
      </c>
      <c r="X646" s="11">
        <v>-3.1463162928842912E-3</v>
      </c>
      <c r="Y646" s="11">
        <v>7.569329754950377E-3</v>
      </c>
      <c r="Z646" s="12">
        <v>8.3873479323307819E-3</v>
      </c>
      <c r="AA646" s="14">
        <f t="array" ref="AA646">IFERROR(1/(1/_xlfn.STDEV.P(IF($B642:$Z642=1,$B646:$Z646))),1)</f>
        <v>9.2733179693821922E-3</v>
      </c>
    </row>
    <row r="647" spans="1:27" x14ac:dyDescent="0.2">
      <c r="A647" s="10" t="s">
        <v>29</v>
      </c>
      <c r="B647" s="11">
        <v>3.7105451503257871E-2</v>
      </c>
      <c r="C647" s="11">
        <v>1.0304325576051987E-2</v>
      </c>
      <c r="D647" s="11">
        <v>-2.3677257091641479E-2</v>
      </c>
      <c r="E647" s="11">
        <v>5.6743584363401878E-2</v>
      </c>
      <c r="F647" s="11">
        <v>-1.727989730805346E-4</v>
      </c>
      <c r="G647" s="11">
        <v>2.1299847044425224E-2</v>
      </c>
      <c r="H647" s="11">
        <v>9.5447696504238344E-3</v>
      </c>
      <c r="I647" s="11">
        <v>-1.4371747557790249E-2</v>
      </c>
      <c r="J647" s="11">
        <v>5.4212354746797198E-2</v>
      </c>
      <c r="K647" s="11">
        <v>5.8039567167056383E-3</v>
      </c>
      <c r="L647" s="11">
        <v>2.3289883569570513E-3</v>
      </c>
      <c r="M647" s="11">
        <v>4.7719101027583477E-3</v>
      </c>
      <c r="N647" s="11">
        <v>5.1773230780622903E-3</v>
      </c>
      <c r="O647" s="11">
        <v>0.11816126701523944</v>
      </c>
      <c r="P647" s="11">
        <v>3.022083139092735E-2</v>
      </c>
      <c r="Q647" s="11">
        <v>-2.1181166431046172E-2</v>
      </c>
      <c r="R647" s="11">
        <v>0.47718436416149274</v>
      </c>
      <c r="S647" s="11">
        <v>1.2393104371529075E-2</v>
      </c>
      <c r="T647" s="11">
        <v>-1.502591509873763E-2</v>
      </c>
      <c r="U647" s="11">
        <v>-2.3550980919005652E-2</v>
      </c>
      <c r="V647" s="11">
        <v>-1.9223411032739834E-2</v>
      </c>
      <c r="W647" s="11">
        <v>0.25011367701094467</v>
      </c>
      <c r="X647" s="11">
        <v>1.4403080162089514</v>
      </c>
      <c r="Y647" s="11">
        <v>-1.3743801922835641E-2</v>
      </c>
      <c r="Z647" s="12">
        <v>-5.1916079157513728E-2</v>
      </c>
      <c r="AA647" s="14">
        <f t="array" ref="AA647">IFERROR(1/(1/_xlfn.STDEV.P(IF($B642:$Z642=1,$B647:$Z647))),1)</f>
        <v>0.10507491184524435</v>
      </c>
    </row>
    <row r="648" spans="1:27" x14ac:dyDescent="0.2">
      <c r="A648" s="10" t="s">
        <v>30</v>
      </c>
      <c r="B648" s="11">
        <v>2.5995897282492519E-2</v>
      </c>
      <c r="C648" s="11">
        <v>5.5437241582163566E-3</v>
      </c>
      <c r="D648" s="11">
        <v>1.2789089706255918E-2</v>
      </c>
      <c r="E648" s="11">
        <v>-1.1850315835526537E-4</v>
      </c>
      <c r="F648" s="11">
        <v>-3.3520574553126403E-2</v>
      </c>
      <c r="G648" s="11">
        <v>9.887236792651688E-4</v>
      </c>
      <c r="H648" s="11">
        <v>1.7639656512414614E-2</v>
      </c>
      <c r="I648" s="11">
        <v>4.1543529837735349E-3</v>
      </c>
      <c r="J648" s="11">
        <v>4.2293581204829733E-2</v>
      </c>
      <c r="K648" s="11">
        <v>7.4997894148356448E-3</v>
      </c>
      <c r="L648" s="11">
        <v>-2.5409726656526743E-3</v>
      </c>
      <c r="M648" s="11">
        <v>-2.2123536118487497E-2</v>
      </c>
      <c r="N648" s="11">
        <v>-2.5555307428493212E-2</v>
      </c>
      <c r="O648" s="11">
        <v>7.7736652745401313E-2</v>
      </c>
      <c r="P648" s="11">
        <v>1.3809286357103101E-2</v>
      </c>
      <c r="Q648" s="11">
        <v>2.0952281206743084E-2</v>
      </c>
      <c r="R648" s="11">
        <v>-7.4364559929913532E-2</v>
      </c>
      <c r="S648" s="11">
        <v>-9.7201848294334869E-3</v>
      </c>
      <c r="T648" s="11">
        <v>-1.8208141137673994E-2</v>
      </c>
      <c r="U648" s="11">
        <v>-1.7210030341325622E-2</v>
      </c>
      <c r="V648" s="11">
        <v>-1.7645127674568606E-2</v>
      </c>
      <c r="W648" s="11">
        <v>0.2360012115960799</v>
      </c>
      <c r="X648" s="11">
        <v>0.95860877503594977</v>
      </c>
      <c r="Y648" s="11">
        <v>-9.1305989964822754E-3</v>
      </c>
      <c r="Z648" s="12">
        <v>-4.4508363512045457E-2</v>
      </c>
      <c r="AA648" s="14">
        <f t="array" ref="AA648">IFERROR(1/(1/_xlfn.STDEV.P(IF($B642:$Z642=1,$B648:$Z648))),1)</f>
        <v>2.4768955074693847E-2</v>
      </c>
    </row>
    <row r="649" spans="1:27" x14ac:dyDescent="0.2">
      <c r="A649" s="15" t="s">
        <v>31</v>
      </c>
      <c r="B649" s="16">
        <v>10.06</v>
      </c>
      <c r="C649" s="16">
        <v>15.45</v>
      </c>
      <c r="D649" s="16">
        <v>3.55</v>
      </c>
      <c r="E649" s="16">
        <v>11.565</v>
      </c>
      <c r="F649" s="16">
        <v>7.67</v>
      </c>
      <c r="G649" s="16">
        <v>9.74</v>
      </c>
      <c r="H649" s="16">
        <v>5.55</v>
      </c>
      <c r="I649" s="16">
        <v>6.375</v>
      </c>
      <c r="J649" s="16">
        <v>8.9</v>
      </c>
      <c r="K649" s="16">
        <v>7.9175000000000004</v>
      </c>
      <c r="L649" s="16">
        <v>4.6849999999999996</v>
      </c>
      <c r="M649" s="16">
        <v>8.7100000000000009</v>
      </c>
      <c r="N649" s="16">
        <v>5.9725000000000001</v>
      </c>
      <c r="O649" s="16">
        <v>25.6</v>
      </c>
      <c r="P649" s="16">
        <v>14.125</v>
      </c>
      <c r="Q649" s="16">
        <v>7.2374999999999998</v>
      </c>
      <c r="R649" s="16">
        <v>13.48</v>
      </c>
      <c r="S649" s="16">
        <v>2.3574999999999999</v>
      </c>
      <c r="T649" s="16">
        <v>3.4350000000000001</v>
      </c>
      <c r="U649" s="16">
        <v>4.9349999999999996</v>
      </c>
      <c r="V649" s="16">
        <v>6.94</v>
      </c>
      <c r="W649" s="16">
        <v>5.8029999999999999</v>
      </c>
      <c r="X649" s="16">
        <v>3.3690000000000002</v>
      </c>
      <c r="Y649" s="16">
        <v>5.7450000000000001</v>
      </c>
      <c r="Z649" s="17">
        <v>7.86</v>
      </c>
      <c r="AA649" s="18">
        <f>AVERAGEIF($B642:$Z642,1,$B649:$Z649)</f>
        <v>7.9327500000000004</v>
      </c>
    </row>
    <row r="650" spans="1:27" x14ac:dyDescent="0.2">
      <c r="A650" s="5">
        <v>45358</v>
      </c>
      <c r="B650" s="2">
        <v>1</v>
      </c>
      <c r="C650" s="3">
        <v>1</v>
      </c>
      <c r="D650" s="2">
        <v>1</v>
      </c>
      <c r="E650" s="2">
        <v>1</v>
      </c>
      <c r="F650" s="2">
        <v>1</v>
      </c>
      <c r="G650" s="2">
        <v>1</v>
      </c>
      <c r="H650" s="2">
        <v>1</v>
      </c>
      <c r="I650" s="2">
        <v>1</v>
      </c>
      <c r="J650" s="2">
        <v>1</v>
      </c>
      <c r="K650" s="2">
        <v>1</v>
      </c>
      <c r="L650" s="2">
        <v>1</v>
      </c>
      <c r="M650" s="2">
        <v>1</v>
      </c>
      <c r="N650" s="2">
        <v>1</v>
      </c>
      <c r="O650" s="2">
        <v>0</v>
      </c>
      <c r="P650" s="2">
        <v>1</v>
      </c>
      <c r="Q650" s="2">
        <v>1</v>
      </c>
      <c r="R650" s="2">
        <v>1</v>
      </c>
      <c r="S650" s="2">
        <v>1</v>
      </c>
      <c r="T650" s="2">
        <v>1</v>
      </c>
      <c r="U650" s="2">
        <v>1</v>
      </c>
      <c r="V650" s="2">
        <v>1</v>
      </c>
      <c r="W650" s="2">
        <v>0</v>
      </c>
      <c r="X650" s="2">
        <v>0</v>
      </c>
      <c r="Y650" s="2">
        <v>0</v>
      </c>
      <c r="Z650" s="2">
        <v>0</v>
      </c>
      <c r="AA650" s="1"/>
    </row>
    <row r="651" spans="1:27" x14ac:dyDescent="0.2">
      <c r="A651" s="6" t="s">
        <v>26</v>
      </c>
      <c r="B651" s="7">
        <v>1</v>
      </c>
      <c r="C651" s="7">
        <v>0</v>
      </c>
      <c r="D651" s="7">
        <v>0</v>
      </c>
      <c r="E651" s="7">
        <v>0</v>
      </c>
      <c r="F651" s="7">
        <v>1</v>
      </c>
      <c r="G651" s="7">
        <v>0</v>
      </c>
      <c r="H651" s="7">
        <v>0</v>
      </c>
      <c r="I651" s="7">
        <v>1</v>
      </c>
      <c r="J651" s="7">
        <v>1</v>
      </c>
      <c r="K651" s="7">
        <v>1</v>
      </c>
      <c r="L651" s="7">
        <v>1</v>
      </c>
      <c r="M651" s="7">
        <v>1</v>
      </c>
      <c r="N651" s="7">
        <v>1</v>
      </c>
      <c r="O651" s="7">
        <v>0</v>
      </c>
      <c r="P651" s="7">
        <v>1</v>
      </c>
      <c r="Q651" s="7">
        <v>1</v>
      </c>
      <c r="R651" s="7">
        <v>0</v>
      </c>
      <c r="S651" s="7">
        <v>1</v>
      </c>
      <c r="T651" s="7">
        <v>1</v>
      </c>
      <c r="U651" s="7">
        <v>0</v>
      </c>
      <c r="V651" s="7">
        <v>0</v>
      </c>
      <c r="W651" s="7">
        <v>0</v>
      </c>
      <c r="X651" s="7">
        <v>1</v>
      </c>
      <c r="Y651" s="7">
        <v>0</v>
      </c>
      <c r="Z651" s="8">
        <v>0</v>
      </c>
      <c r="AA651" s="9"/>
    </row>
    <row r="652" spans="1:27" x14ac:dyDescent="0.2">
      <c r="A652" s="10" t="s">
        <v>27</v>
      </c>
      <c r="B652" s="11">
        <v>0.11364936951809046</v>
      </c>
      <c r="C652" s="11">
        <v>-6.4765010205782847E-3</v>
      </c>
      <c r="D652" s="11">
        <v>-7.6733730357557151E-2</v>
      </c>
      <c r="E652" s="11">
        <v>0.11791813133800688</v>
      </c>
      <c r="F652" s="11">
        <v>0.16827369994349572</v>
      </c>
      <c r="G652" s="11">
        <v>0.10296307992323306</v>
      </c>
      <c r="H652" s="11">
        <v>-1.1222229946473705E-3</v>
      </c>
      <c r="I652" s="11">
        <v>-5.6508517561085436E-2</v>
      </c>
      <c r="J652" s="11">
        <v>0.2366427837291496</v>
      </c>
      <c r="K652" s="11">
        <v>4.7043309985785875E-2</v>
      </c>
      <c r="L652" s="11">
        <v>3.8382833737109712E-2</v>
      </c>
      <c r="M652" s="11">
        <v>0.17130194120265574</v>
      </c>
      <c r="N652" s="11">
        <v>7.7297449271427787E-2</v>
      </c>
      <c r="O652" s="11">
        <v>-6.1177304171095348E-2</v>
      </c>
      <c r="P652" s="11">
        <v>-6.9453874174975727E-2</v>
      </c>
      <c r="Q652" s="11">
        <v>-3.7284850484295973E-2</v>
      </c>
      <c r="R652" s="11">
        <v>-5.1799824407374739E-2</v>
      </c>
      <c r="S652" s="11">
        <v>8.1615456478696391E-3</v>
      </c>
      <c r="T652" s="11">
        <v>0.10015278570767849</v>
      </c>
      <c r="U652" s="11">
        <v>-5.17001856203958E-5</v>
      </c>
      <c r="V652" s="11">
        <v>-2.0014971428958583E-2</v>
      </c>
      <c r="W652" s="11">
        <v>-2.5471794817633175E-2</v>
      </c>
      <c r="X652" s="11">
        <v>-3.9643383642576246E-2</v>
      </c>
      <c r="Y652" s="11">
        <v>1.4795709688155245E-2</v>
      </c>
      <c r="Z652" s="12">
        <v>-0.19688267205811993</v>
      </c>
      <c r="AA652" s="13"/>
    </row>
    <row r="653" spans="1:27" x14ac:dyDescent="0.2">
      <c r="A653" s="10" t="str">
        <f>'[1]Dashboard (Model)'!$C$1</f>
        <v>Conditional REER</v>
      </c>
      <c r="B653" s="11">
        <f>B652*IF(OR($A653="REER",SIGN((2*B651-1)*B652)=-1),1*NOT(AND($A653="Conditional REER",B652&gt;0)),0)</f>
        <v>0</v>
      </c>
      <c r="C653" s="11">
        <f t="shared" ref="C653:Z653" si="81">C652*IF(OR($A653="REER",SIGN((2*C651-1)*C652)=-1),1*NOT(AND($A653="Conditional REER",C652&gt;0)),0)</f>
        <v>0</v>
      </c>
      <c r="D653" s="11">
        <f t="shared" si="81"/>
        <v>0</v>
      </c>
      <c r="E653" s="11">
        <f t="shared" si="81"/>
        <v>0</v>
      </c>
      <c r="F653" s="11">
        <f t="shared" si="81"/>
        <v>0</v>
      </c>
      <c r="G653" s="11">
        <f t="shared" si="81"/>
        <v>0</v>
      </c>
      <c r="H653" s="11">
        <f t="shared" si="81"/>
        <v>0</v>
      </c>
      <c r="I653" s="11">
        <f t="shared" si="81"/>
        <v>-5.6508517561085436E-2</v>
      </c>
      <c r="J653" s="11">
        <f t="shared" si="81"/>
        <v>0</v>
      </c>
      <c r="K653" s="11">
        <f t="shared" si="81"/>
        <v>0</v>
      </c>
      <c r="L653" s="11">
        <f t="shared" si="81"/>
        <v>0</v>
      </c>
      <c r="M653" s="11">
        <f t="shared" si="81"/>
        <v>0</v>
      </c>
      <c r="N653" s="11">
        <f t="shared" si="81"/>
        <v>0</v>
      </c>
      <c r="O653" s="11">
        <f t="shared" si="81"/>
        <v>0</v>
      </c>
      <c r="P653" s="11">
        <f t="shared" si="81"/>
        <v>-6.9453874174975727E-2</v>
      </c>
      <c r="Q653" s="11">
        <f t="shared" si="81"/>
        <v>-3.7284850484295973E-2</v>
      </c>
      <c r="R653" s="11">
        <f t="shared" si="81"/>
        <v>0</v>
      </c>
      <c r="S653" s="11">
        <f t="shared" si="81"/>
        <v>0</v>
      </c>
      <c r="T653" s="11">
        <f t="shared" si="81"/>
        <v>0</v>
      </c>
      <c r="U653" s="11">
        <f t="shared" si="81"/>
        <v>0</v>
      </c>
      <c r="V653" s="11">
        <f t="shared" si="81"/>
        <v>0</v>
      </c>
      <c r="W653" s="11">
        <f t="shared" si="81"/>
        <v>0</v>
      </c>
      <c r="X653" s="11">
        <f t="shared" si="81"/>
        <v>-3.9643383642576246E-2</v>
      </c>
      <c r="Y653" s="11">
        <f t="shared" si="81"/>
        <v>0</v>
      </c>
      <c r="Z653" s="12">
        <f t="shared" si="81"/>
        <v>0</v>
      </c>
      <c r="AA653" s="14">
        <f t="array" ref="AA653">IFERROR(1/(1/_xlfn.STDEV.P(IF($B650:$Z650=1,$B653:$Z653))),1)</f>
        <v>2.0093195571976065E-2</v>
      </c>
    </row>
    <row r="654" spans="1:27" x14ac:dyDescent="0.2">
      <c r="A654" s="10" t="s">
        <v>28</v>
      </c>
      <c r="B654" s="11">
        <v>-7.2740112994350325E-4</v>
      </c>
      <c r="C654" s="11">
        <v>-1.3287932895938888E-3</v>
      </c>
      <c r="D654" s="11">
        <v>1.5364770507389765E-3</v>
      </c>
      <c r="E654" s="11">
        <v>3.2011920074966086E-3</v>
      </c>
      <c r="F654" s="11">
        <v>8.9480531101367704E-3</v>
      </c>
      <c r="G654" s="11">
        <v>2.3119822710432683E-2</v>
      </c>
      <c r="H654" s="11">
        <v>-5.3066484724433333E-3</v>
      </c>
      <c r="I654" s="11">
        <v>-1.9900399727782191E-2</v>
      </c>
      <c r="J654" s="11">
        <v>2.5923454859760929E-3</v>
      </c>
      <c r="K654" s="11">
        <v>8.9777111015859369E-3</v>
      </c>
      <c r="L654" s="11">
        <v>1.2367543607958761E-3</v>
      </c>
      <c r="M654" s="11">
        <v>9.7366030881017255E-3</v>
      </c>
      <c r="N654" s="11">
        <v>3.3256731993974356E-4</v>
      </c>
      <c r="O654" s="11">
        <v>0</v>
      </c>
      <c r="P654" s="11">
        <v>5.1817179122118301E-3</v>
      </c>
      <c r="Q654" s="11">
        <v>3.6332588515268767E-3</v>
      </c>
      <c r="R654" s="11">
        <v>1.5984689974181968E-2</v>
      </c>
      <c r="S654" s="11">
        <v>2.0487928805032438E-4</v>
      </c>
      <c r="T654" s="11">
        <v>5.7842103910126282E-3</v>
      </c>
      <c r="U654" s="11">
        <v>1.6671297582661851E-2</v>
      </c>
      <c r="V654" s="11">
        <v>1.9116849352058287E-2</v>
      </c>
      <c r="W654" s="11">
        <v>-1.4205341956225125E-2</v>
      </c>
      <c r="X654" s="11">
        <v>-3.1463162928842912E-3</v>
      </c>
      <c r="Y654" s="11">
        <v>7.569329754950377E-3</v>
      </c>
      <c r="Z654" s="12">
        <v>8.3873479323307819E-3</v>
      </c>
      <c r="AA654" s="14">
        <f t="array" ref="AA654">IFERROR(1/(1/_xlfn.STDEV.P(IF($B650:$Z650=1,$B654:$Z654))),1)</f>
        <v>9.2733179693821922E-3</v>
      </c>
    </row>
    <row r="655" spans="1:27" x14ac:dyDescent="0.2">
      <c r="A655" s="10" t="s">
        <v>29</v>
      </c>
      <c r="B655" s="11">
        <v>3.6110464794424632E-2</v>
      </c>
      <c r="C655" s="11">
        <v>1.0110601318708001E-2</v>
      </c>
      <c r="D655" s="11">
        <v>-2.4012678131931642E-2</v>
      </c>
      <c r="E655" s="11">
        <v>5.7442325514265535E-2</v>
      </c>
      <c r="F655" s="11">
        <v>-2.9435447114944946E-4</v>
      </c>
      <c r="G655" s="11">
        <v>2.0570629880586999E-2</v>
      </c>
      <c r="H655" s="11">
        <v>8.5913524353558035E-3</v>
      </c>
      <c r="I655" s="11">
        <v>-1.5403284616085977E-2</v>
      </c>
      <c r="J655" s="11">
        <v>5.4103301327823372E-2</v>
      </c>
      <c r="K655" s="11">
        <v>4.5102701224513098E-3</v>
      </c>
      <c r="L655" s="11">
        <v>4.9831363373946669E-3</v>
      </c>
      <c r="M655" s="11">
        <v>4.8815365683205769E-3</v>
      </c>
      <c r="N655" s="11">
        <v>5.7427607790707658E-3</v>
      </c>
      <c r="O655" s="11">
        <v>0.11826213120233352</v>
      </c>
      <c r="P655" s="11">
        <v>3.0184626720549227E-2</v>
      </c>
      <c r="Q655" s="11">
        <v>-2.4536818996688026E-2</v>
      </c>
      <c r="R655" s="11">
        <v>0.47903626447084546</v>
      </c>
      <c r="S655" s="11">
        <v>6.1225729999088152E-3</v>
      </c>
      <c r="T655" s="11">
        <v>-1.5081393758925699E-2</v>
      </c>
      <c r="U655" s="11">
        <v>-2.8123195891951114E-2</v>
      </c>
      <c r="V655" s="11">
        <v>-7.3607608398407187E-3</v>
      </c>
      <c r="W655" s="11">
        <v>0.25011367701094467</v>
      </c>
      <c r="X655" s="11">
        <v>1.4403080162089514</v>
      </c>
      <c r="Y655" s="11">
        <v>-1.3743801922835641E-2</v>
      </c>
      <c r="Z655" s="12">
        <v>-5.1916079157513728E-2</v>
      </c>
      <c r="AA655" s="14">
        <f t="array" ref="AA655">IFERROR(1/(1/_xlfn.STDEV.P(IF($B650:$Z650=1,$B655:$Z655))),1)</f>
        <v>0.10551950208357994</v>
      </c>
    </row>
    <row r="656" spans="1:27" x14ac:dyDescent="0.2">
      <c r="A656" s="10" t="s">
        <v>30</v>
      </c>
      <c r="B656" s="11">
        <v>2.4978043038321962E-2</v>
      </c>
      <c r="C656" s="11">
        <v>5.3468611948328526E-3</v>
      </c>
      <c r="D656" s="11">
        <v>1.2433623889075207E-2</v>
      </c>
      <c r="E656" s="11">
        <v>5.54897574700286E-4</v>
      </c>
      <c r="F656" s="11">
        <v>-3.3637304518223221E-2</v>
      </c>
      <c r="G656" s="11">
        <v>2.6069467489242548E-4</v>
      </c>
      <c r="H656" s="11">
        <v>1.665951245038344E-2</v>
      </c>
      <c r="I656" s="11">
        <v>3.0836676163161769E-3</v>
      </c>
      <c r="J656" s="11">
        <v>4.2180030316459893E-2</v>
      </c>
      <c r="K656" s="11">
        <v>6.1794223071889309E-3</v>
      </c>
      <c r="L656" s="11">
        <v>1.4955609377409473E-4</v>
      </c>
      <c r="M656" s="11">
        <v>-2.2012827517876365E-2</v>
      </c>
      <c r="N656" s="11">
        <v>-2.4994432063794259E-2</v>
      </c>
      <c r="O656" s="11">
        <v>7.7828528954298815E-2</v>
      </c>
      <c r="P656" s="11">
        <v>1.377176199511565E-2</v>
      </c>
      <c r="Q656" s="11">
        <v>1.7386801360382176E-2</v>
      </c>
      <c r="R656" s="11">
        <v>-7.3174182780310737E-2</v>
      </c>
      <c r="S656" s="11">
        <v>-1.5967602782708257E-2</v>
      </c>
      <c r="T656" s="11">
        <v>-1.8262841592228796E-2</v>
      </c>
      <c r="U656" s="11">
        <v>-2.1897122000003821E-2</v>
      </c>
      <c r="V656" s="11">
        <v>-5.5377475897020467E-3</v>
      </c>
      <c r="W656" s="11">
        <v>0.2360012115960799</v>
      </c>
      <c r="X656" s="11">
        <v>0.95860877503594977</v>
      </c>
      <c r="Y656" s="11">
        <v>-9.1305989964822754E-3</v>
      </c>
      <c r="Z656" s="12">
        <v>-4.4508363512045457E-2</v>
      </c>
      <c r="AA656" s="14">
        <f t="array" ref="AA656">IFERROR(1/(1/_xlfn.STDEV.P(IF($B650:$Z650=1,$B656:$Z656))),1)</f>
        <v>2.432579995305386E-2</v>
      </c>
    </row>
    <row r="657" spans="1:27" x14ac:dyDescent="0.2">
      <c r="A657" s="15" t="s">
        <v>31</v>
      </c>
      <c r="B657" s="16">
        <v>10.077</v>
      </c>
      <c r="C657" s="16">
        <v>15.45</v>
      </c>
      <c r="D657" s="16">
        <v>3.6025</v>
      </c>
      <c r="E657" s="16">
        <v>11.557499999999999</v>
      </c>
      <c r="F657" s="16">
        <v>7.73</v>
      </c>
      <c r="G657" s="16">
        <v>9.7149999999999999</v>
      </c>
      <c r="H657" s="16">
        <v>5.5949999999999998</v>
      </c>
      <c r="I657" s="16">
        <v>6.4550000000000001</v>
      </c>
      <c r="J657" s="16">
        <v>8.9</v>
      </c>
      <c r="K657" s="16">
        <v>7.9175000000000004</v>
      </c>
      <c r="L657" s="16">
        <v>4.6950000000000003</v>
      </c>
      <c r="M657" s="16">
        <v>8.7349999999999994</v>
      </c>
      <c r="N657" s="16">
        <v>6.0374999999999996</v>
      </c>
      <c r="O657" s="16">
        <v>25.482500000000002</v>
      </c>
      <c r="P657" s="16">
        <v>14.115</v>
      </c>
      <c r="Q657" s="16">
        <v>7.3049999999999997</v>
      </c>
      <c r="R657" s="16">
        <v>13.3</v>
      </c>
      <c r="S657" s="16">
        <v>2.5225</v>
      </c>
      <c r="T657" s="16">
        <v>3.58</v>
      </c>
      <c r="U657" s="16">
        <v>4.9649999999999999</v>
      </c>
      <c r="V657" s="16">
        <v>7.0350000000000001</v>
      </c>
      <c r="W657" s="16">
        <v>5.8029999999999999</v>
      </c>
      <c r="X657" s="16">
        <v>3.3690000000000002</v>
      </c>
      <c r="Y657" s="16">
        <v>5.7450000000000001</v>
      </c>
      <c r="Z657" s="17">
        <v>7.86</v>
      </c>
      <c r="AA657" s="18">
        <f>AVERAGEIF($B650:$Z650,1,$B657:$Z657)</f>
        <v>7.964475000000002</v>
      </c>
    </row>
    <row r="658" spans="1:27" x14ac:dyDescent="0.2">
      <c r="A658" s="5">
        <v>45359</v>
      </c>
      <c r="B658" s="2">
        <v>1</v>
      </c>
      <c r="C658" s="3">
        <v>1</v>
      </c>
      <c r="D658" s="2">
        <v>1</v>
      </c>
      <c r="E658" s="2">
        <v>1</v>
      </c>
      <c r="F658" s="2">
        <v>1</v>
      </c>
      <c r="G658" s="2">
        <v>1</v>
      </c>
      <c r="H658" s="2">
        <v>1</v>
      </c>
      <c r="I658" s="2">
        <v>1</v>
      </c>
      <c r="J658" s="2">
        <v>1</v>
      </c>
      <c r="K658" s="2">
        <v>1</v>
      </c>
      <c r="L658" s="2">
        <v>1</v>
      </c>
      <c r="M658" s="2">
        <v>1</v>
      </c>
      <c r="N658" s="2">
        <v>1</v>
      </c>
      <c r="O658" s="2">
        <v>0</v>
      </c>
      <c r="P658" s="2">
        <v>1</v>
      </c>
      <c r="Q658" s="2">
        <v>1</v>
      </c>
      <c r="R658" s="2">
        <v>1</v>
      </c>
      <c r="S658" s="2">
        <v>1</v>
      </c>
      <c r="T658" s="2">
        <v>1</v>
      </c>
      <c r="U658" s="2">
        <v>1</v>
      </c>
      <c r="V658" s="2">
        <v>1</v>
      </c>
      <c r="W658" s="2">
        <v>0</v>
      </c>
      <c r="X658" s="2">
        <v>0</v>
      </c>
      <c r="Y658" s="2">
        <v>0</v>
      </c>
      <c r="Z658" s="2">
        <v>0</v>
      </c>
      <c r="AA658" s="1"/>
    </row>
    <row r="659" spans="1:27" x14ac:dyDescent="0.2">
      <c r="A659" s="6" t="s">
        <v>26</v>
      </c>
      <c r="B659" s="7">
        <v>1</v>
      </c>
      <c r="C659" s="7">
        <v>0</v>
      </c>
      <c r="D659" s="7">
        <v>1</v>
      </c>
      <c r="E659" s="7">
        <v>1</v>
      </c>
      <c r="F659" s="7">
        <v>1</v>
      </c>
      <c r="G659" s="7">
        <v>0</v>
      </c>
      <c r="H659" s="7">
        <v>0</v>
      </c>
      <c r="I659" s="7">
        <v>1</v>
      </c>
      <c r="J659" s="7">
        <v>1</v>
      </c>
      <c r="K659" s="7">
        <v>1</v>
      </c>
      <c r="L659" s="7">
        <v>1</v>
      </c>
      <c r="M659" s="7">
        <v>1</v>
      </c>
      <c r="N659" s="7">
        <v>1</v>
      </c>
      <c r="O659" s="7">
        <v>0</v>
      </c>
      <c r="P659" s="7">
        <v>1</v>
      </c>
      <c r="Q659" s="7">
        <v>1</v>
      </c>
      <c r="R659" s="7">
        <v>0</v>
      </c>
      <c r="S659" s="7">
        <v>1</v>
      </c>
      <c r="T659" s="7">
        <v>1</v>
      </c>
      <c r="U659" s="7">
        <v>0</v>
      </c>
      <c r="V659" s="7">
        <v>1</v>
      </c>
      <c r="W659" s="7">
        <v>0</v>
      </c>
      <c r="X659" s="7">
        <v>1</v>
      </c>
      <c r="Y659" s="7">
        <v>0</v>
      </c>
      <c r="Z659" s="8">
        <v>0</v>
      </c>
      <c r="AA659" s="9"/>
    </row>
    <row r="660" spans="1:27" x14ac:dyDescent="0.2">
      <c r="A660" s="10" t="s">
        <v>27</v>
      </c>
      <c r="B660" s="11">
        <v>0.11364936951809046</v>
      </c>
      <c r="C660" s="11">
        <v>-6.4765010205782847E-3</v>
      </c>
      <c r="D660" s="11">
        <v>-7.6733730357557151E-2</v>
      </c>
      <c r="E660" s="11">
        <v>0.11791813133800688</v>
      </c>
      <c r="F660" s="11">
        <v>0.16827369994349572</v>
      </c>
      <c r="G660" s="11">
        <v>0.10296307992323306</v>
      </c>
      <c r="H660" s="11">
        <v>-1.1222229946473705E-3</v>
      </c>
      <c r="I660" s="11">
        <v>-5.6508517561085436E-2</v>
      </c>
      <c r="J660" s="11">
        <v>0.2366427837291496</v>
      </c>
      <c r="K660" s="11">
        <v>4.7043309985785875E-2</v>
      </c>
      <c r="L660" s="11">
        <v>3.8382833737109712E-2</v>
      </c>
      <c r="M660" s="11">
        <v>0.17130194120265574</v>
      </c>
      <c r="N660" s="11">
        <v>7.7297449271427787E-2</v>
      </c>
      <c r="O660" s="11">
        <v>-6.1177304171095348E-2</v>
      </c>
      <c r="P660" s="11">
        <v>-6.9453874174975727E-2</v>
      </c>
      <c r="Q660" s="11">
        <v>-3.7284850484295973E-2</v>
      </c>
      <c r="R660" s="11">
        <v>-5.1799824407374739E-2</v>
      </c>
      <c r="S660" s="11">
        <v>8.1615456478696391E-3</v>
      </c>
      <c r="T660" s="11">
        <v>0.10015278570767849</v>
      </c>
      <c r="U660" s="11">
        <v>-5.17001856203958E-5</v>
      </c>
      <c r="V660" s="11">
        <v>-2.0014971428958583E-2</v>
      </c>
      <c r="W660" s="11">
        <v>-2.5471794817633175E-2</v>
      </c>
      <c r="X660" s="11">
        <v>-3.9643383642576246E-2</v>
      </c>
      <c r="Y660" s="11">
        <v>1.4795709688155245E-2</v>
      </c>
      <c r="Z660" s="12">
        <v>-0.19688267205811993</v>
      </c>
      <c r="AA660" s="13"/>
    </row>
    <row r="661" spans="1:27" x14ac:dyDescent="0.2">
      <c r="A661" s="10" t="str">
        <f>'[1]Dashboard (Model)'!$C$1</f>
        <v>Conditional REER</v>
      </c>
      <c r="B661" s="11">
        <f>B660*IF(OR($A661="REER",SIGN((2*B659-1)*B660)=-1),1*NOT(AND($A661="Conditional REER",B660&gt;0)),0)</f>
        <v>0</v>
      </c>
      <c r="C661" s="11">
        <f t="shared" ref="C661:Z661" si="82">C660*IF(OR($A661="REER",SIGN((2*C659-1)*C660)=-1),1*NOT(AND($A661="Conditional REER",C660&gt;0)),0)</f>
        <v>0</v>
      </c>
      <c r="D661" s="11">
        <f t="shared" si="82"/>
        <v>-7.6733730357557151E-2</v>
      </c>
      <c r="E661" s="11">
        <f t="shared" si="82"/>
        <v>0</v>
      </c>
      <c r="F661" s="11">
        <f t="shared" si="82"/>
        <v>0</v>
      </c>
      <c r="G661" s="11">
        <f t="shared" si="82"/>
        <v>0</v>
      </c>
      <c r="H661" s="11">
        <f t="shared" si="82"/>
        <v>0</v>
      </c>
      <c r="I661" s="11">
        <f t="shared" si="82"/>
        <v>-5.6508517561085436E-2</v>
      </c>
      <c r="J661" s="11">
        <f t="shared" si="82"/>
        <v>0</v>
      </c>
      <c r="K661" s="11">
        <f t="shared" si="82"/>
        <v>0</v>
      </c>
      <c r="L661" s="11">
        <f t="shared" si="82"/>
        <v>0</v>
      </c>
      <c r="M661" s="11">
        <f t="shared" si="82"/>
        <v>0</v>
      </c>
      <c r="N661" s="11">
        <f t="shared" si="82"/>
        <v>0</v>
      </c>
      <c r="O661" s="11">
        <f t="shared" si="82"/>
        <v>0</v>
      </c>
      <c r="P661" s="11">
        <f t="shared" si="82"/>
        <v>-6.9453874174975727E-2</v>
      </c>
      <c r="Q661" s="11">
        <f t="shared" si="82"/>
        <v>-3.7284850484295973E-2</v>
      </c>
      <c r="R661" s="11">
        <f t="shared" si="82"/>
        <v>0</v>
      </c>
      <c r="S661" s="11">
        <f t="shared" si="82"/>
        <v>0</v>
      </c>
      <c r="T661" s="11">
        <f t="shared" si="82"/>
        <v>0</v>
      </c>
      <c r="U661" s="11">
        <f t="shared" si="82"/>
        <v>0</v>
      </c>
      <c r="V661" s="11">
        <f t="shared" si="82"/>
        <v>-2.0014971428958583E-2</v>
      </c>
      <c r="W661" s="11">
        <f t="shared" si="82"/>
        <v>0</v>
      </c>
      <c r="X661" s="11">
        <f t="shared" si="82"/>
        <v>-3.9643383642576246E-2</v>
      </c>
      <c r="Y661" s="11">
        <f t="shared" si="82"/>
        <v>0</v>
      </c>
      <c r="Z661" s="12">
        <f t="shared" si="82"/>
        <v>0</v>
      </c>
      <c r="AA661" s="14">
        <f t="array" ref="AA661">IFERROR(1/(1/_xlfn.STDEV.P(IF($B658:$Z658=1,$B661:$Z661))),1)</f>
        <v>2.4815300906283842E-2</v>
      </c>
    </row>
    <row r="662" spans="1:27" x14ac:dyDescent="0.2">
      <c r="A662" s="10" t="s">
        <v>28</v>
      </c>
      <c r="B662" s="11">
        <v>-7.2740112994350325E-4</v>
      </c>
      <c r="C662" s="11">
        <v>-1.3287932895938888E-3</v>
      </c>
      <c r="D662" s="11">
        <v>1.5364770507389765E-3</v>
      </c>
      <c r="E662" s="11">
        <v>3.2011920074966086E-3</v>
      </c>
      <c r="F662" s="11">
        <v>8.9480531101367704E-3</v>
      </c>
      <c r="G662" s="11">
        <v>2.3119822710432683E-2</v>
      </c>
      <c r="H662" s="11">
        <v>-5.3066484724433333E-3</v>
      </c>
      <c r="I662" s="11">
        <v>-1.9900399727782191E-2</v>
      </c>
      <c r="J662" s="11">
        <v>2.5923454859760929E-3</v>
      </c>
      <c r="K662" s="11">
        <v>8.9777111015859369E-3</v>
      </c>
      <c r="L662" s="11">
        <v>1.2367543607958761E-3</v>
      </c>
      <c r="M662" s="11">
        <v>9.7366030881017255E-3</v>
      </c>
      <c r="N662" s="11">
        <v>3.3256731993974356E-4</v>
      </c>
      <c r="O662" s="11">
        <v>0</v>
      </c>
      <c r="P662" s="11">
        <v>5.1817179122118301E-3</v>
      </c>
      <c r="Q662" s="11">
        <v>3.6332588515268767E-3</v>
      </c>
      <c r="R662" s="11">
        <v>1.5984689974181968E-2</v>
      </c>
      <c r="S662" s="11">
        <v>2.0487928805032438E-4</v>
      </c>
      <c r="T662" s="11">
        <v>5.7842103910126282E-3</v>
      </c>
      <c r="U662" s="11">
        <v>1.6671297582661851E-2</v>
      </c>
      <c r="V662" s="11">
        <v>1.9116849352058287E-2</v>
      </c>
      <c r="W662" s="11">
        <v>-1.4205341956225125E-2</v>
      </c>
      <c r="X662" s="11">
        <v>-3.1463162928842912E-3</v>
      </c>
      <c r="Y662" s="11">
        <v>7.569329754950377E-3</v>
      </c>
      <c r="Z662" s="12">
        <v>8.3873479323307819E-3</v>
      </c>
      <c r="AA662" s="14">
        <f t="array" ref="AA662">IFERROR(1/(1/_xlfn.STDEV.P(IF($B658:$Z658=1,$B662:$Z662))),1)</f>
        <v>9.2733179693821922E-3</v>
      </c>
    </row>
    <row r="663" spans="1:27" x14ac:dyDescent="0.2">
      <c r="A663" s="10" t="s">
        <v>29</v>
      </c>
      <c r="B663" s="11">
        <v>3.5298794880511623E-2</v>
      </c>
      <c r="C663" s="11">
        <v>1.0893188268056297E-2</v>
      </c>
      <c r="D663" s="11">
        <v>-2.4799022432960838E-2</v>
      </c>
      <c r="E663" s="11">
        <v>5.7036147003447502E-2</v>
      </c>
      <c r="F663" s="11">
        <v>2.9433351024987786E-4</v>
      </c>
      <c r="G663" s="11">
        <v>2.0282427245029044E-2</v>
      </c>
      <c r="H663" s="11">
        <v>7.1902828165248955E-3</v>
      </c>
      <c r="I663" s="11">
        <v>-7.0972354487682798E-3</v>
      </c>
      <c r="J663" s="11">
        <v>5.4131730386706829E-2</v>
      </c>
      <c r="K663" s="11">
        <v>5.60562917585683E-3</v>
      </c>
      <c r="L663" s="11">
        <v>8.2888114338142138E-4</v>
      </c>
      <c r="M663" s="11">
        <v>4.9163190841101656E-3</v>
      </c>
      <c r="N663" s="11">
        <v>5.4812495312026588E-3</v>
      </c>
      <c r="O663" s="11">
        <v>0.11704314454528798</v>
      </c>
      <c r="P663" s="11">
        <v>3.0201466540451527E-2</v>
      </c>
      <c r="Q663" s="11">
        <v>-2.4089773619552002E-2</v>
      </c>
      <c r="R663" s="11">
        <v>0.48370674128179392</v>
      </c>
      <c r="S663" s="11">
        <v>6.1458735866060099E-3</v>
      </c>
      <c r="T663" s="11">
        <v>-1.5217042479921283E-2</v>
      </c>
      <c r="U663" s="11">
        <v>-3.0210011706877871E-2</v>
      </c>
      <c r="V663" s="11">
        <v>-2.2338014502096711E-2</v>
      </c>
      <c r="W663" s="11">
        <v>0.25011367701094467</v>
      </c>
      <c r="X663" s="11">
        <v>1.4403080162089514</v>
      </c>
      <c r="Y663" s="11">
        <v>-1.3743801922835641E-2</v>
      </c>
      <c r="Z663" s="12">
        <v>-5.1916079157513728E-2</v>
      </c>
      <c r="AA663" s="14">
        <f t="array" ref="AA663">IFERROR(1/(1/_xlfn.STDEV.P(IF($B658:$Z658=1,$B663:$Z663))),1)</f>
        <v>0.1067737405418422</v>
      </c>
    </row>
    <row r="664" spans="1:27" x14ac:dyDescent="0.2">
      <c r="A664" s="10" t="s">
        <v>30</v>
      </c>
      <c r="B664" s="11">
        <v>2.4151351284394273E-2</v>
      </c>
      <c r="C664" s="11">
        <v>6.1405448625466708E-3</v>
      </c>
      <c r="D664" s="11">
        <v>1.1603818224499518E-2</v>
      </c>
      <c r="E664" s="11">
        <v>1.6346731268646053E-4</v>
      </c>
      <c r="F664" s="11">
        <v>-3.3059698049298425E-2</v>
      </c>
      <c r="G664" s="11">
        <v>-2.7005051014050707E-5</v>
      </c>
      <c r="H664" s="11">
        <v>1.5222589165526434E-2</v>
      </c>
      <c r="I664" s="11">
        <v>1.1702759382950401E-2</v>
      </c>
      <c r="J664" s="11">
        <v>4.2211643228270646E-2</v>
      </c>
      <c r="K664" s="11">
        <v>7.2973185239255667E-3</v>
      </c>
      <c r="L664" s="11">
        <v>-4.0615725580501749E-3</v>
      </c>
      <c r="M664" s="11">
        <v>-2.1979899973408656E-2</v>
      </c>
      <c r="N664" s="11">
        <v>-2.5254565575244192E-2</v>
      </c>
      <c r="O664" s="11">
        <v>7.663888469742397E-2</v>
      </c>
      <c r="P664" s="11">
        <v>1.3789618250648505E-2</v>
      </c>
      <c r="Q664" s="11">
        <v>1.7862820501068022E-2</v>
      </c>
      <c r="R664" s="11">
        <v>-7.0193976446154438E-2</v>
      </c>
      <c r="S664" s="11">
        <v>-1.5945520301059002E-2</v>
      </c>
      <c r="T664" s="11">
        <v>-1.8401913532004377E-2</v>
      </c>
      <c r="U664" s="11">
        <v>-2.4038789247380454E-2</v>
      </c>
      <c r="V664" s="11">
        <v>-2.0823459733405159E-2</v>
      </c>
      <c r="W664" s="11">
        <v>0.2360012115960799</v>
      </c>
      <c r="X664" s="11">
        <v>0.95860877503594977</v>
      </c>
      <c r="Y664" s="11">
        <v>-9.1305989964822754E-3</v>
      </c>
      <c r="Z664" s="12">
        <v>-4.4508363512045457E-2</v>
      </c>
      <c r="AA664" s="14">
        <f t="array" ref="AA664">IFERROR(1/(1/_xlfn.STDEV.P(IF($B658:$Z658=1,$B664:$Z664))),1)</f>
        <v>2.4372921892265913E-2</v>
      </c>
    </row>
    <row r="665" spans="1:27" x14ac:dyDescent="0.2">
      <c r="A665" s="15" t="s">
        <v>31</v>
      </c>
      <c r="B665" s="16">
        <v>10.448</v>
      </c>
      <c r="C665" s="16">
        <v>14.05</v>
      </c>
      <c r="D665" s="16">
        <v>3.6775000000000002</v>
      </c>
      <c r="E665" s="16">
        <v>11.5375</v>
      </c>
      <c r="F665" s="16">
        <v>7.5549999999999997</v>
      </c>
      <c r="G665" s="16">
        <v>9.5950000000000006</v>
      </c>
      <c r="H665" s="16">
        <v>5.7249999999999996</v>
      </c>
      <c r="I665" s="16">
        <v>6.36</v>
      </c>
      <c r="J665" s="16">
        <v>8.7569999999999997</v>
      </c>
      <c r="K665" s="16">
        <v>7.8049999999999997</v>
      </c>
      <c r="L665" s="16">
        <v>4.66</v>
      </c>
      <c r="M665" s="16">
        <v>8.5950000000000006</v>
      </c>
      <c r="N665" s="16">
        <v>5.9474999999999998</v>
      </c>
      <c r="O665" s="16">
        <v>25.405000000000001</v>
      </c>
      <c r="P665" s="16">
        <v>14.05</v>
      </c>
      <c r="Q665" s="16">
        <v>7.33</v>
      </c>
      <c r="R665" s="16">
        <v>13.63</v>
      </c>
      <c r="S665" s="16">
        <v>2.6524999999999999</v>
      </c>
      <c r="T665" s="16">
        <v>3.6</v>
      </c>
      <c r="U665" s="16">
        <v>5.165</v>
      </c>
      <c r="V665" s="16">
        <v>7.2</v>
      </c>
      <c r="W665" s="16">
        <v>5.8029999999999999</v>
      </c>
      <c r="X665" s="16">
        <v>3.3690000000000002</v>
      </c>
      <c r="Y665" s="16">
        <v>5.7450000000000001</v>
      </c>
      <c r="Z665" s="17">
        <v>7.86</v>
      </c>
      <c r="AA665" s="18">
        <f>AVERAGEIF($B658:$Z658,1,$B665:$Z665)</f>
        <v>7.9169999999999998</v>
      </c>
    </row>
    <row r="666" spans="1:27" x14ac:dyDescent="0.2">
      <c r="A666" s="5">
        <v>45362</v>
      </c>
      <c r="B666" s="2">
        <v>1</v>
      </c>
      <c r="C666" s="3">
        <v>1</v>
      </c>
      <c r="D666" s="2">
        <v>1</v>
      </c>
      <c r="E666" s="2">
        <v>1</v>
      </c>
      <c r="F666" s="2">
        <v>1</v>
      </c>
      <c r="G666" s="2">
        <v>1</v>
      </c>
      <c r="H666" s="2">
        <v>1</v>
      </c>
      <c r="I666" s="2">
        <v>1</v>
      </c>
      <c r="J666" s="2">
        <v>1</v>
      </c>
      <c r="K666" s="2">
        <v>1</v>
      </c>
      <c r="L666" s="2">
        <v>1</v>
      </c>
      <c r="M666" s="2">
        <v>1</v>
      </c>
      <c r="N666" s="2">
        <v>1</v>
      </c>
      <c r="O666" s="2">
        <v>0</v>
      </c>
      <c r="P666" s="2">
        <v>1</v>
      </c>
      <c r="Q666" s="2">
        <v>1</v>
      </c>
      <c r="R666" s="2">
        <v>1</v>
      </c>
      <c r="S666" s="2">
        <v>1</v>
      </c>
      <c r="T666" s="2">
        <v>1</v>
      </c>
      <c r="U666" s="2">
        <v>1</v>
      </c>
      <c r="V666" s="2">
        <v>1</v>
      </c>
      <c r="W666" s="2">
        <v>0</v>
      </c>
      <c r="X666" s="2">
        <v>0</v>
      </c>
      <c r="Y666" s="2">
        <v>0</v>
      </c>
      <c r="Z666" s="2">
        <v>0</v>
      </c>
      <c r="AA666" s="1"/>
    </row>
    <row r="667" spans="1:27" x14ac:dyDescent="0.2">
      <c r="A667" s="6" t="s">
        <v>26</v>
      </c>
      <c r="B667" s="7">
        <v>1</v>
      </c>
      <c r="C667" s="7">
        <v>0</v>
      </c>
      <c r="D667" s="7">
        <v>1</v>
      </c>
      <c r="E667" s="7">
        <v>1</v>
      </c>
      <c r="F667" s="7">
        <v>1</v>
      </c>
      <c r="G667" s="7">
        <v>0</v>
      </c>
      <c r="H667" s="7">
        <v>1</v>
      </c>
      <c r="I667" s="7">
        <v>1</v>
      </c>
      <c r="J667" s="7">
        <v>1</v>
      </c>
      <c r="K667" s="7">
        <v>1</v>
      </c>
      <c r="L667" s="7">
        <v>1</v>
      </c>
      <c r="M667" s="7">
        <v>1</v>
      </c>
      <c r="N667" s="7">
        <v>1</v>
      </c>
      <c r="O667" s="7">
        <v>1</v>
      </c>
      <c r="P667" s="7">
        <v>1</v>
      </c>
      <c r="Q667" s="7">
        <v>1</v>
      </c>
      <c r="R667" s="7">
        <v>0</v>
      </c>
      <c r="S667" s="7">
        <v>1</v>
      </c>
      <c r="T667" s="7">
        <v>1</v>
      </c>
      <c r="U667" s="7">
        <v>0</v>
      </c>
      <c r="V667" s="7">
        <v>1</v>
      </c>
      <c r="W667" s="7">
        <v>0</v>
      </c>
      <c r="X667" s="7">
        <v>0</v>
      </c>
      <c r="Y667" s="7">
        <v>0</v>
      </c>
      <c r="Z667" s="8">
        <v>1</v>
      </c>
      <c r="AA667" s="9"/>
    </row>
    <row r="668" spans="1:27" x14ac:dyDescent="0.2">
      <c r="A668" s="10" t="s">
        <v>27</v>
      </c>
      <c r="B668" s="11">
        <v>8.5134563898213944E-2</v>
      </c>
      <c r="C668" s="11">
        <v>-4.9128200464820471E-2</v>
      </c>
      <c r="D668" s="11">
        <v>-8.1473837600557042E-2</v>
      </c>
      <c r="E668" s="11">
        <v>0.11432681117205235</v>
      </c>
      <c r="F668" s="11">
        <v>0.15282626649825115</v>
      </c>
      <c r="G668" s="11">
        <v>7.618134003105026E-2</v>
      </c>
      <c r="H668" s="11">
        <v>6.605484798439365E-3</v>
      </c>
      <c r="I668" s="11">
        <v>-4.9487848724099504E-2</v>
      </c>
      <c r="J668" s="11">
        <v>0.27369934439712051</v>
      </c>
      <c r="K668" s="11">
        <v>7.5737632907822094E-2</v>
      </c>
      <c r="L668" s="11">
        <v>5.3512784895421328E-2</v>
      </c>
      <c r="M668" s="11">
        <v>0.19726596123480156</v>
      </c>
      <c r="N668" s="11">
        <v>9.3911438926328694E-2</v>
      </c>
      <c r="O668" s="11">
        <v>-7.088228166589805E-2</v>
      </c>
      <c r="P668" s="11">
        <v>-7.5757035932221051E-2</v>
      </c>
      <c r="Q668" s="11">
        <v>-4.1728427915053823E-2</v>
      </c>
      <c r="R668" s="11">
        <v>-8.9953915468800383E-2</v>
      </c>
      <c r="S668" s="11">
        <v>9.3217525452362615E-3</v>
      </c>
      <c r="T668" s="11">
        <v>0.10076664554844195</v>
      </c>
      <c r="U668" s="11">
        <v>-5.1875435591663965E-3</v>
      </c>
      <c r="V668" s="11">
        <v>-7.2449500535901601E-3</v>
      </c>
      <c r="W668" s="11">
        <v>-4.3097248755529782E-2</v>
      </c>
      <c r="X668" s="11">
        <v>-0.39306281798024945</v>
      </c>
      <c r="Y668" s="11">
        <v>1.6093314838303341E-2</v>
      </c>
      <c r="Z668" s="12">
        <v>-0.18105108489681432</v>
      </c>
      <c r="AA668" s="13"/>
    </row>
    <row r="669" spans="1:27" x14ac:dyDescent="0.2">
      <c r="A669" s="10" t="str">
        <f>'[1]Dashboard (Model)'!$C$1</f>
        <v>Conditional REER</v>
      </c>
      <c r="B669" s="11">
        <f>B668*IF(OR($A669="REER",SIGN((2*B667-1)*B668)=-1),1*NOT(AND($A669="Conditional REER",B668&gt;0)),0)</f>
        <v>0</v>
      </c>
      <c r="C669" s="11">
        <f t="shared" ref="C669:Z669" si="83">C668*IF(OR($A669="REER",SIGN((2*C667-1)*C668)=-1),1*NOT(AND($A669="Conditional REER",C668&gt;0)),0)</f>
        <v>0</v>
      </c>
      <c r="D669" s="11">
        <f t="shared" si="83"/>
        <v>-8.1473837600557042E-2</v>
      </c>
      <c r="E669" s="11">
        <f t="shared" si="83"/>
        <v>0</v>
      </c>
      <c r="F669" s="11">
        <f t="shared" si="83"/>
        <v>0</v>
      </c>
      <c r="G669" s="11">
        <f t="shared" si="83"/>
        <v>0</v>
      </c>
      <c r="H669" s="11">
        <f t="shared" si="83"/>
        <v>0</v>
      </c>
      <c r="I669" s="11">
        <f t="shared" si="83"/>
        <v>-4.9487848724099504E-2</v>
      </c>
      <c r="J669" s="11">
        <f t="shared" si="83"/>
        <v>0</v>
      </c>
      <c r="K669" s="11">
        <f t="shared" si="83"/>
        <v>0</v>
      </c>
      <c r="L669" s="11">
        <f t="shared" si="83"/>
        <v>0</v>
      </c>
      <c r="M669" s="11">
        <f t="shared" si="83"/>
        <v>0</v>
      </c>
      <c r="N669" s="11">
        <f t="shared" si="83"/>
        <v>0</v>
      </c>
      <c r="O669" s="11">
        <f t="shared" si="83"/>
        <v>-7.088228166589805E-2</v>
      </c>
      <c r="P669" s="11">
        <f t="shared" si="83"/>
        <v>-7.5757035932221051E-2</v>
      </c>
      <c r="Q669" s="11">
        <f t="shared" si="83"/>
        <v>-4.1728427915053823E-2</v>
      </c>
      <c r="R669" s="11">
        <f t="shared" si="83"/>
        <v>0</v>
      </c>
      <c r="S669" s="11">
        <f t="shared" si="83"/>
        <v>0</v>
      </c>
      <c r="T669" s="11">
        <f t="shared" si="83"/>
        <v>0</v>
      </c>
      <c r="U669" s="11">
        <f t="shared" si="83"/>
        <v>0</v>
      </c>
      <c r="V669" s="11">
        <f t="shared" si="83"/>
        <v>-7.2449500535901601E-3</v>
      </c>
      <c r="W669" s="11">
        <f t="shared" si="83"/>
        <v>0</v>
      </c>
      <c r="X669" s="11">
        <f t="shared" si="83"/>
        <v>0</v>
      </c>
      <c r="Y669" s="11">
        <f t="shared" si="83"/>
        <v>0</v>
      </c>
      <c r="Z669" s="12">
        <f t="shared" si="83"/>
        <v>-0.18105108489681432</v>
      </c>
      <c r="AA669" s="14">
        <f t="array" ref="AA669">IFERROR(1/(1/_xlfn.STDEV.P(IF($B666:$Z666=1,$B669:$Z669))),1)</f>
        <v>2.5836979670223723E-2</v>
      </c>
    </row>
    <row r="670" spans="1:27" x14ac:dyDescent="0.2">
      <c r="A670" s="10" t="s">
        <v>28</v>
      </c>
      <c r="B670" s="11">
        <v>-7.6810221988900598E-4</v>
      </c>
      <c r="C670" s="11">
        <v>-9.9659496719541811E-4</v>
      </c>
      <c r="D670" s="11">
        <v>-8.6844355041768018E-4</v>
      </c>
      <c r="E670" s="11">
        <v>3.2011920074966086E-3</v>
      </c>
      <c r="F670" s="11">
        <v>8.9480531101367704E-3</v>
      </c>
      <c r="G670" s="11">
        <v>2.3119822710432683E-2</v>
      </c>
      <c r="H670" s="11">
        <v>-3.942081722386478E-3</v>
      </c>
      <c r="I670" s="11">
        <v>-1.9654715780525616E-2</v>
      </c>
      <c r="J670" s="11">
        <v>2.5923454859760929E-3</v>
      </c>
      <c r="K670" s="11">
        <v>9.0545352632793695E-3</v>
      </c>
      <c r="L670" s="11">
        <v>-3.7102630823876285E-3</v>
      </c>
      <c r="M670" s="11">
        <v>9.7366030881017255E-3</v>
      </c>
      <c r="N670" s="11">
        <v>3.3256731993974356E-4</v>
      </c>
      <c r="O670" s="11">
        <v>1.8389392712622885E-2</v>
      </c>
      <c r="P670" s="11">
        <v>5.1817179122118301E-3</v>
      </c>
      <c r="Q670" s="11">
        <v>3.6332588515268767E-3</v>
      </c>
      <c r="R670" s="11">
        <v>1.5984689974181968E-2</v>
      </c>
      <c r="S670" s="11">
        <v>1.258544198023445E-3</v>
      </c>
      <c r="T670" s="11">
        <v>1.3496490912362779E-2</v>
      </c>
      <c r="U670" s="11">
        <v>1.6671297582661851E-2</v>
      </c>
      <c r="V670" s="11">
        <v>1.9057109197833107E-2</v>
      </c>
      <c r="W670" s="11">
        <v>-1.4205341956225125E-2</v>
      </c>
      <c r="X670" s="11">
        <v>-3.1463162928842912E-3</v>
      </c>
      <c r="Y670" s="11">
        <v>7.569329754950377E-3</v>
      </c>
      <c r="Z670" s="12">
        <v>8.3873479323307819E-3</v>
      </c>
      <c r="AA670" s="14">
        <f t="array" ref="AA670">IFERROR(1/(1/_xlfn.STDEV.P(IF($B666:$Z666=1,$B670:$Z670))),1)</f>
        <v>9.5479429497288895E-3</v>
      </c>
    </row>
    <row r="671" spans="1:27" x14ac:dyDescent="0.2">
      <c r="A671" s="10" t="s">
        <v>29</v>
      </c>
      <c r="B671" s="11">
        <v>2.9712048236362421E-2</v>
      </c>
      <c r="C671" s="11">
        <v>1.0491256362764156E-2</v>
      </c>
      <c r="D671" s="11">
        <v>-2.4923757137364388E-2</v>
      </c>
      <c r="E671" s="11">
        <v>5.5932815906972966E-2</v>
      </c>
      <c r="F671" s="11">
        <v>-3.5785566856882944E-4</v>
      </c>
      <c r="G671" s="11">
        <v>1.9134688011538392E-2</v>
      </c>
      <c r="H671" s="11">
        <v>6.865169310343644E-3</v>
      </c>
      <c r="I671" s="11">
        <v>-1.3221721739355652E-2</v>
      </c>
      <c r="J671" s="11">
        <v>5.2938853383409867E-2</v>
      </c>
      <c r="K671" s="11">
        <v>4.2989380729936411E-3</v>
      </c>
      <c r="L671" s="11">
        <v>2.7628615338666229E-3</v>
      </c>
      <c r="M671" s="11">
        <v>4.5812165727074916E-3</v>
      </c>
      <c r="N671" s="11">
        <v>4.6628220980717838E-3</v>
      </c>
      <c r="O671" s="11">
        <v>0.11367071696046294</v>
      </c>
      <c r="P671" s="11">
        <v>2.9802019412927372E-2</v>
      </c>
      <c r="Q671" s="11">
        <v>-2.2108394984432737E-2</v>
      </c>
      <c r="R671" s="11">
        <v>0.4521354881392235</v>
      </c>
      <c r="S671" s="11">
        <v>1.2002078950281714E-2</v>
      </c>
      <c r="T671" s="11">
        <v>-1.4955703979334989E-2</v>
      </c>
      <c r="U671" s="11">
        <v>-2.6225999495915864E-2</v>
      </c>
      <c r="V671" s="11">
        <v>-1.7295070187802408E-2</v>
      </c>
      <c r="W671" s="11">
        <v>0.24961589208478019</v>
      </c>
      <c r="X671" s="11">
        <v>4.495120744514014E-2</v>
      </c>
      <c r="Y671" s="11">
        <v>-1.3771972631943408E-2</v>
      </c>
      <c r="Z671" s="12">
        <v>-5.1674711882800484E-2</v>
      </c>
      <c r="AA671" s="14">
        <f t="array" ref="AA671">IFERROR(1/(1/_xlfn.STDEV.P(IF($B666:$Z666=1,$B671:$Z671))),1)</f>
        <v>9.9832181007943152E-2</v>
      </c>
    </row>
    <row r="672" spans="1:27" x14ac:dyDescent="0.2">
      <c r="A672" s="10" t="s">
        <v>30</v>
      </c>
      <c r="B672" s="11">
        <v>1.6161841633976382E-2</v>
      </c>
      <c r="C672" s="11">
        <v>-3.1123211138730511E-3</v>
      </c>
      <c r="D672" s="11">
        <v>-1.7210400950435911E-3</v>
      </c>
      <c r="E672" s="11">
        <v>1.068353236991948E-2</v>
      </c>
      <c r="F672" s="11">
        <v>1.0648044393127165E-2</v>
      </c>
      <c r="G672" s="11">
        <v>1.3524400464834052E-2</v>
      </c>
      <c r="H672" s="11">
        <v>1.0517563304420996E-2</v>
      </c>
      <c r="I672" s="11">
        <v>2.3838764178367722E-3</v>
      </c>
      <c r="J672" s="11">
        <v>4.0689033794361951E-2</v>
      </c>
      <c r="K672" s="11">
        <v>2.5045773115237591E-3</v>
      </c>
      <c r="L672" s="11">
        <v>-1.4967751559091802E-4</v>
      </c>
      <c r="M672" s="11">
        <v>-3.2219861883495682E-3</v>
      </c>
      <c r="N672" s="11">
        <v>-3.6422044008186938E-2</v>
      </c>
      <c r="O672" s="11">
        <v>7.0170065208951637E-2</v>
      </c>
      <c r="P672" s="11">
        <v>8.4659324031890471E-3</v>
      </c>
      <c r="Q672" s="11">
        <v>1.6376402395038792E-2</v>
      </c>
      <c r="R672" s="11">
        <v>-0.10612452314974841</v>
      </c>
      <c r="S672" s="11">
        <v>-7.412756762084749E-3</v>
      </c>
      <c r="T672" s="11">
        <v>-1.3323223562100361E-2</v>
      </c>
      <c r="U672" s="11">
        <v>-2.6600257473684552E-2</v>
      </c>
      <c r="V672" s="11">
        <v>-1.7669170440235193E-2</v>
      </c>
      <c r="W672" s="11">
        <v>0.24032704053535392</v>
      </c>
      <c r="X672" s="11">
        <v>-0.21054117675742334</v>
      </c>
      <c r="Y672" s="11">
        <v>-9.15972735463777E-3</v>
      </c>
      <c r="Z672" s="12">
        <v>-4.4260618002008645E-2</v>
      </c>
      <c r="AA672" s="14">
        <f t="array" ref="AA672">IFERROR(1/(1/_xlfn.STDEV.P(IF($B666:$Z666=1,$B672:$Z672))),1)</f>
        <v>2.8550647542050837E-2</v>
      </c>
    </row>
    <row r="673" spans="1:27" x14ac:dyDescent="0.2">
      <c r="A673" s="15" t="s">
        <v>31</v>
      </c>
      <c r="B673" s="16">
        <v>10.413</v>
      </c>
      <c r="C673" s="16">
        <v>14.18</v>
      </c>
      <c r="D673" s="16">
        <v>3.585</v>
      </c>
      <c r="E673" s="16">
        <v>11.532500000000001</v>
      </c>
      <c r="F673" s="16">
        <v>7.5049999999999999</v>
      </c>
      <c r="G673" s="16">
        <v>9.6274999999999995</v>
      </c>
      <c r="H673" s="16">
        <v>5.6369999999999996</v>
      </c>
      <c r="I673" s="16">
        <v>7.28</v>
      </c>
      <c r="J673" s="16">
        <v>8.7650000000000006</v>
      </c>
      <c r="K673" s="16">
        <v>7.85</v>
      </c>
      <c r="L673" s="16">
        <v>4.6749999999999998</v>
      </c>
      <c r="M673" s="16">
        <v>8.6300000000000008</v>
      </c>
      <c r="N673" s="16">
        <v>5.9</v>
      </c>
      <c r="O673" s="16">
        <v>25.6875</v>
      </c>
      <c r="P673" s="16">
        <v>14.09</v>
      </c>
      <c r="Q673" s="16">
        <v>7.3075000000000001</v>
      </c>
      <c r="R673" s="16">
        <v>13.125</v>
      </c>
      <c r="S673" s="16">
        <v>2.65</v>
      </c>
      <c r="T673" s="16">
        <v>3.63</v>
      </c>
      <c r="U673" s="16">
        <v>5.18</v>
      </c>
      <c r="V673" s="16">
        <v>7.2</v>
      </c>
      <c r="W673" s="16">
        <v>5.93</v>
      </c>
      <c r="X673" s="16">
        <v>58.503300000000003</v>
      </c>
      <c r="Y673" s="16">
        <v>5.67</v>
      </c>
      <c r="Z673" s="17">
        <v>8.6125000000000007</v>
      </c>
      <c r="AA673" s="18">
        <f>AVERAGEIF($B666:$Z666,1,$B673:$Z673)</f>
        <v>7.9381250000000012</v>
      </c>
    </row>
    <row r="674" spans="1:27" x14ac:dyDescent="0.2">
      <c r="A674" s="5">
        <v>45363</v>
      </c>
      <c r="B674" s="2">
        <v>1</v>
      </c>
      <c r="C674" s="3">
        <v>1</v>
      </c>
      <c r="D674" s="2">
        <v>1</v>
      </c>
      <c r="E674" s="2">
        <v>1</v>
      </c>
      <c r="F674" s="2">
        <v>1</v>
      </c>
      <c r="G674" s="2">
        <v>1</v>
      </c>
      <c r="H674" s="2">
        <v>1</v>
      </c>
      <c r="I674" s="2">
        <v>1</v>
      </c>
      <c r="J674" s="2">
        <v>1</v>
      </c>
      <c r="K674" s="2">
        <v>1</v>
      </c>
      <c r="L674" s="2">
        <v>1</v>
      </c>
      <c r="M674" s="2">
        <v>1</v>
      </c>
      <c r="N674" s="2">
        <v>1</v>
      </c>
      <c r="O674" s="2">
        <v>0</v>
      </c>
      <c r="P674" s="2">
        <v>1</v>
      </c>
      <c r="Q674" s="2">
        <v>1</v>
      </c>
      <c r="R674" s="2">
        <v>1</v>
      </c>
      <c r="S674" s="2">
        <v>1</v>
      </c>
      <c r="T674" s="2">
        <v>1</v>
      </c>
      <c r="U674" s="2">
        <v>1</v>
      </c>
      <c r="V674" s="2">
        <v>1</v>
      </c>
      <c r="W674" s="2">
        <v>0</v>
      </c>
      <c r="X674" s="2">
        <v>0</v>
      </c>
      <c r="Y674" s="2">
        <v>0</v>
      </c>
      <c r="Z674" s="2">
        <v>0</v>
      </c>
      <c r="AA674" s="1"/>
    </row>
    <row r="675" spans="1:27" x14ac:dyDescent="0.2">
      <c r="A675" s="6" t="s">
        <v>26</v>
      </c>
      <c r="B675" s="7">
        <v>0</v>
      </c>
      <c r="C675" s="7">
        <v>1</v>
      </c>
      <c r="D675" s="7">
        <v>1</v>
      </c>
      <c r="E675" s="7">
        <v>1</v>
      </c>
      <c r="F675" s="7">
        <v>1</v>
      </c>
      <c r="G675" s="7">
        <v>0</v>
      </c>
      <c r="H675" s="7">
        <v>1</v>
      </c>
      <c r="I675" s="7">
        <v>1</v>
      </c>
      <c r="J675" s="7">
        <v>1</v>
      </c>
      <c r="K675" s="7">
        <v>1</v>
      </c>
      <c r="L675" s="7">
        <v>1</v>
      </c>
      <c r="M675" s="7">
        <v>1</v>
      </c>
      <c r="N675" s="7">
        <v>1</v>
      </c>
      <c r="O675" s="7">
        <v>1</v>
      </c>
      <c r="P675" s="7">
        <v>1</v>
      </c>
      <c r="Q675" s="7">
        <v>1</v>
      </c>
      <c r="R675" s="7">
        <v>0</v>
      </c>
      <c r="S675" s="7">
        <v>1</v>
      </c>
      <c r="T675" s="7">
        <v>1</v>
      </c>
      <c r="U675" s="7">
        <v>1</v>
      </c>
      <c r="V675" s="7">
        <v>1</v>
      </c>
      <c r="W675" s="7">
        <v>0</v>
      </c>
      <c r="X675" s="7">
        <v>0</v>
      </c>
      <c r="Y675" s="7">
        <v>0</v>
      </c>
      <c r="Z675" s="8">
        <v>1</v>
      </c>
      <c r="AA675" s="9"/>
    </row>
    <row r="676" spans="1:27" x14ac:dyDescent="0.2">
      <c r="A676" s="10" t="s">
        <v>27</v>
      </c>
      <c r="B676" s="11">
        <v>8.3876550921196058E-2</v>
      </c>
      <c r="C676" s="11">
        <v>-4.7307596476243163E-2</v>
      </c>
      <c r="D676" s="11">
        <v>-7.8876479684407919E-2</v>
      </c>
      <c r="E676" s="11">
        <v>0.11370172142273027</v>
      </c>
      <c r="F676" s="11">
        <v>0.15276128868207062</v>
      </c>
      <c r="G676" s="11">
        <v>6.4469487261035185E-2</v>
      </c>
      <c r="H676" s="11">
        <v>9.347215573912715E-3</v>
      </c>
      <c r="I676" s="11">
        <v>-4.7546708195820186E-2</v>
      </c>
      <c r="J676" s="11">
        <v>0.26703197308105997</v>
      </c>
      <c r="K676" s="11">
        <v>7.4225500454236926E-2</v>
      </c>
      <c r="L676" s="11">
        <v>5.5582569272589089E-2</v>
      </c>
      <c r="M676" s="11">
        <v>0.19459160420987764</v>
      </c>
      <c r="N676" s="11">
        <v>9.5015656358464984E-2</v>
      </c>
      <c r="O676" s="11">
        <v>-8.514578097182457E-2</v>
      </c>
      <c r="P676" s="11">
        <v>-7.6146397967274515E-2</v>
      </c>
      <c r="Q676" s="11">
        <v>-4.8202132199181347E-2</v>
      </c>
      <c r="R676" s="11">
        <v>-9.0817375103740328E-2</v>
      </c>
      <c r="S676" s="11">
        <v>7.7255044662682959E-3</v>
      </c>
      <c r="T676" s="11">
        <v>9.9546220747928515E-2</v>
      </c>
      <c r="U676" s="11">
        <v>-3.5842958484174625E-3</v>
      </c>
      <c r="V676" s="11">
        <v>-6.4664085675570915E-3</v>
      </c>
      <c r="W676" s="11">
        <v>-4.3097248584879289E-2</v>
      </c>
      <c r="X676" s="11">
        <v>-0.39306281794395526</v>
      </c>
      <c r="Y676" s="11">
        <v>1.7635730336259536E-2</v>
      </c>
      <c r="Z676" s="12">
        <v>-0.18557584202862332</v>
      </c>
      <c r="AA676" s="13"/>
    </row>
    <row r="677" spans="1:27" x14ac:dyDescent="0.2">
      <c r="A677" s="10" t="str">
        <f>'[1]Dashboard (Model)'!$C$1</f>
        <v>Conditional REER</v>
      </c>
      <c r="B677" s="11">
        <f>B676*IF(OR($A677="REER",SIGN((2*B675-1)*B676)=-1),1*NOT(AND($A677="Conditional REER",B676&gt;0)),0)</f>
        <v>0</v>
      </c>
      <c r="C677" s="11">
        <f t="shared" ref="C677:Z677" si="84">C676*IF(OR($A677="REER",SIGN((2*C675-1)*C676)=-1),1*NOT(AND($A677="Conditional REER",C676&gt;0)),0)</f>
        <v>-4.7307596476243163E-2</v>
      </c>
      <c r="D677" s="11">
        <f t="shared" si="84"/>
        <v>-7.8876479684407919E-2</v>
      </c>
      <c r="E677" s="11">
        <f t="shared" si="84"/>
        <v>0</v>
      </c>
      <c r="F677" s="11">
        <f t="shared" si="84"/>
        <v>0</v>
      </c>
      <c r="G677" s="11">
        <f t="shared" si="84"/>
        <v>0</v>
      </c>
      <c r="H677" s="11">
        <f t="shared" si="84"/>
        <v>0</v>
      </c>
      <c r="I677" s="11">
        <f t="shared" si="84"/>
        <v>-4.7546708195820186E-2</v>
      </c>
      <c r="J677" s="11">
        <f t="shared" si="84"/>
        <v>0</v>
      </c>
      <c r="K677" s="11">
        <f t="shared" si="84"/>
        <v>0</v>
      </c>
      <c r="L677" s="11">
        <f t="shared" si="84"/>
        <v>0</v>
      </c>
      <c r="M677" s="11">
        <f t="shared" si="84"/>
        <v>0</v>
      </c>
      <c r="N677" s="11">
        <f t="shared" si="84"/>
        <v>0</v>
      </c>
      <c r="O677" s="11">
        <f t="shared" si="84"/>
        <v>-8.514578097182457E-2</v>
      </c>
      <c r="P677" s="11">
        <f t="shared" si="84"/>
        <v>-7.6146397967274515E-2</v>
      </c>
      <c r="Q677" s="11">
        <f t="shared" si="84"/>
        <v>-4.8202132199181347E-2</v>
      </c>
      <c r="R677" s="11">
        <f t="shared" si="84"/>
        <v>0</v>
      </c>
      <c r="S677" s="11">
        <f t="shared" si="84"/>
        <v>0</v>
      </c>
      <c r="T677" s="11">
        <f t="shared" si="84"/>
        <v>0</v>
      </c>
      <c r="U677" s="11">
        <f t="shared" si="84"/>
        <v>-3.5842958484174625E-3</v>
      </c>
      <c r="V677" s="11">
        <f t="shared" si="84"/>
        <v>-6.4664085675570915E-3</v>
      </c>
      <c r="W677" s="11">
        <f t="shared" si="84"/>
        <v>0</v>
      </c>
      <c r="X677" s="11">
        <f t="shared" si="84"/>
        <v>0</v>
      </c>
      <c r="Y677" s="11">
        <f t="shared" si="84"/>
        <v>0</v>
      </c>
      <c r="Z677" s="12">
        <f t="shared" si="84"/>
        <v>-0.18557584202862332</v>
      </c>
      <c r="AA677" s="14">
        <f t="array" ref="AA677">IFERROR(1/(1/_xlfn.STDEV.P(IF($B674:$Z674=1,$B677:$Z677))),1)</f>
        <v>2.6598282700098706E-2</v>
      </c>
    </row>
    <row r="678" spans="1:27" x14ac:dyDescent="0.2">
      <c r="A678" s="10" t="s">
        <v>28</v>
      </c>
      <c r="B678" s="11">
        <v>-7.6810221988900598E-4</v>
      </c>
      <c r="C678" s="11">
        <v>-9.9659496719541811E-4</v>
      </c>
      <c r="D678" s="11">
        <v>-8.6844355041768018E-4</v>
      </c>
      <c r="E678" s="11">
        <v>3.2011920074966086E-3</v>
      </c>
      <c r="F678" s="11">
        <v>8.9480531101367704E-3</v>
      </c>
      <c r="G678" s="11">
        <v>2.3119822710432683E-2</v>
      </c>
      <c r="H678" s="11">
        <v>-3.942081722386478E-3</v>
      </c>
      <c r="I678" s="11">
        <v>-1.9654715780525616E-2</v>
      </c>
      <c r="J678" s="11">
        <v>2.5923454859760929E-3</v>
      </c>
      <c r="K678" s="11">
        <v>9.0545352632793695E-3</v>
      </c>
      <c r="L678" s="11">
        <v>1.2367543607958761E-3</v>
      </c>
      <c r="M678" s="11">
        <v>9.7366030881017255E-3</v>
      </c>
      <c r="N678" s="11">
        <v>3.3256731993974356E-4</v>
      </c>
      <c r="O678" s="11">
        <v>1.8389392712622885E-2</v>
      </c>
      <c r="P678" s="11">
        <v>5.1817179122118301E-3</v>
      </c>
      <c r="Q678" s="11">
        <v>3.6332588515268767E-3</v>
      </c>
      <c r="R678" s="11">
        <v>1.5984689974181968E-2</v>
      </c>
      <c r="S678" s="11">
        <v>1.258544198023445E-3</v>
      </c>
      <c r="T678" s="11">
        <v>1.3496490912362779E-2</v>
      </c>
      <c r="U678" s="11">
        <v>1.6671297582661851E-2</v>
      </c>
      <c r="V678" s="11">
        <v>1.9057109197833107E-2</v>
      </c>
      <c r="W678" s="11">
        <v>-1.4205341956225125E-2</v>
      </c>
      <c r="X678" s="11">
        <v>-3.1463162928842912E-3</v>
      </c>
      <c r="Y678" s="11">
        <v>7.569329754950377E-3</v>
      </c>
      <c r="Z678" s="12">
        <v>8.3873479323307819E-3</v>
      </c>
      <c r="AA678" s="14">
        <f t="array" ref="AA678">IFERROR(1/(1/_xlfn.STDEV.P(IF($B674:$Z674=1,$B678:$Z678))),1)</f>
        <v>9.378652084537047E-3</v>
      </c>
    </row>
    <row r="679" spans="1:27" x14ac:dyDescent="0.2">
      <c r="A679" s="10" t="s">
        <v>29</v>
      </c>
      <c r="B679" s="11">
        <v>2.9708582886131651E-2</v>
      </c>
      <c r="C679" s="11">
        <v>1.0134121015002107E-2</v>
      </c>
      <c r="D679" s="11">
        <v>-2.5079682512371578E-2</v>
      </c>
      <c r="E679" s="11">
        <v>5.6330730967856901E-2</v>
      </c>
      <c r="F679" s="11">
        <v>-9.3041572998053837E-5</v>
      </c>
      <c r="G679" s="11">
        <v>1.9307324018266181E-2</v>
      </c>
      <c r="H679" s="11">
        <v>7.3538592068012054E-3</v>
      </c>
      <c r="I679" s="11">
        <v>-1.9190082408528042E-2</v>
      </c>
      <c r="J679" s="11">
        <v>5.2705698585408627E-2</v>
      </c>
      <c r="K679" s="11">
        <v>4.5376520622906202E-3</v>
      </c>
      <c r="L679" s="11">
        <v>2.896872674827522E-3</v>
      </c>
      <c r="M679" s="11">
        <v>4.3139146048707389E-3</v>
      </c>
      <c r="N679" s="11">
        <v>4.8181384409256012E-3</v>
      </c>
      <c r="O679" s="11">
        <v>0.1251352306800313</v>
      </c>
      <c r="P679" s="11">
        <v>2.9946329027990663E-2</v>
      </c>
      <c r="Q679" s="11">
        <v>-2.1464392013294864E-2</v>
      </c>
      <c r="R679" s="11">
        <v>0.45082129393697534</v>
      </c>
      <c r="S679" s="11">
        <v>1.1538491229799108E-2</v>
      </c>
      <c r="T679" s="11">
        <v>-1.5057002362898642E-2</v>
      </c>
      <c r="U679" s="11">
        <v>-2.7575386321863182E-2</v>
      </c>
      <c r="V679" s="11">
        <v>-1.7503410489380089E-2</v>
      </c>
      <c r="W679" s="11">
        <v>0.24844427614336209</v>
      </c>
      <c r="X679" s="11">
        <v>0.12818251787487855</v>
      </c>
      <c r="Y679" s="11">
        <v>-1.383265150449098E-2</v>
      </c>
      <c r="Z679" s="12">
        <v>-5.1849767336562547E-2</v>
      </c>
      <c r="AA679" s="14">
        <f t="array" ref="AA679">IFERROR(1/(1/_xlfn.STDEV.P(IF($B674:$Z674=1,$B679:$Z679))),1)</f>
        <v>9.9715069468275422E-2</v>
      </c>
    </row>
    <row r="680" spans="1:27" x14ac:dyDescent="0.2">
      <c r="A680" s="10" t="s">
        <v>30</v>
      </c>
      <c r="B680" s="11">
        <v>1.7248708129151469E-2</v>
      </c>
      <c r="C680" s="11">
        <v>-2.4824992892868991E-3</v>
      </c>
      <c r="D680" s="11">
        <v>-8.942396720723611E-4</v>
      </c>
      <c r="E680" s="11">
        <v>1.2063266253536709E-2</v>
      </c>
      <c r="F680" s="11">
        <v>1.1912213824130768E-2</v>
      </c>
      <c r="G680" s="11">
        <v>1.4690636600472651E-2</v>
      </c>
      <c r="H680" s="11">
        <v>1.2009240275965283E-2</v>
      </c>
      <c r="I680" s="11">
        <v>-2.8199275649696265E-3</v>
      </c>
      <c r="J680" s="11">
        <v>4.1446390029919344E-2</v>
      </c>
      <c r="K680" s="11">
        <v>3.738195947168288E-3</v>
      </c>
      <c r="L680" s="11">
        <v>9.768492485731084E-4</v>
      </c>
      <c r="M680" s="11">
        <v>-2.5031745765087265E-3</v>
      </c>
      <c r="N680" s="11">
        <v>-3.5282027368374935E-2</v>
      </c>
      <c r="O680" s="11">
        <v>8.240463290529032E-2</v>
      </c>
      <c r="P680" s="11">
        <v>9.6008459278900116E-3</v>
      </c>
      <c r="Q680" s="11">
        <v>1.8051095172928022E-2</v>
      </c>
      <c r="R680" s="11">
        <v>-0.10596985159642636</v>
      </c>
      <c r="S680" s="11">
        <v>-6.7913741824991991E-3</v>
      </c>
      <c r="T680" s="11">
        <v>-1.2437753339098023E-2</v>
      </c>
      <c r="U680" s="11">
        <v>-2.6990864403822479E-2</v>
      </c>
      <c r="V680" s="11">
        <v>-1.6893139742018004E-2</v>
      </c>
      <c r="W680" s="11">
        <v>0.24014908013677738</v>
      </c>
      <c r="X680" s="11">
        <v>-0.14495644884087422</v>
      </c>
      <c r="Y680" s="11">
        <v>-8.2325924871764489E-3</v>
      </c>
      <c r="Z680" s="12">
        <v>-4.3453846826041254E-2</v>
      </c>
      <c r="AA680" s="14">
        <f t="array" ref="AA680">IFERROR(1/(1/_xlfn.STDEV.P(IF($B674:$Z674=1,$B680:$Z680))),1)</f>
        <v>2.8767746142426824E-2</v>
      </c>
    </row>
    <row r="681" spans="1:27" x14ac:dyDescent="0.2">
      <c r="A681" s="15" t="s">
        <v>31</v>
      </c>
      <c r="B681" s="16">
        <v>10.122</v>
      </c>
      <c r="C681" s="16">
        <v>14.15</v>
      </c>
      <c r="D681" s="16">
        <v>3.5550000000000002</v>
      </c>
      <c r="E681" s="16">
        <v>11.532500000000001</v>
      </c>
      <c r="F681" s="16">
        <v>7.43</v>
      </c>
      <c r="G681" s="16">
        <v>9.81</v>
      </c>
      <c r="H681" s="16">
        <v>5.6749999999999998</v>
      </c>
      <c r="I681" s="16">
        <v>7.2750000000000004</v>
      </c>
      <c r="J681" s="16">
        <v>8.6199999999999992</v>
      </c>
      <c r="K681" s="16">
        <v>7.85</v>
      </c>
      <c r="L681" s="16">
        <v>4.625</v>
      </c>
      <c r="M681" s="16">
        <v>8.4749999999999996</v>
      </c>
      <c r="N681" s="16">
        <v>5.7850000000000001</v>
      </c>
      <c r="O681" s="16">
        <v>25.602499999999999</v>
      </c>
      <c r="P681" s="16">
        <v>14.2</v>
      </c>
      <c r="Q681" s="16">
        <v>7.2275</v>
      </c>
      <c r="R681" s="16">
        <v>12.775</v>
      </c>
      <c r="S681" s="16">
        <v>2.65</v>
      </c>
      <c r="T681" s="16">
        <v>3.55</v>
      </c>
      <c r="U681" s="16">
        <v>5.2050000000000001</v>
      </c>
      <c r="V681" s="16">
        <v>7.2</v>
      </c>
      <c r="W681" s="16">
        <v>5.9768999999999997</v>
      </c>
      <c r="X681" s="16">
        <v>58.506100000000004</v>
      </c>
      <c r="Y681" s="16">
        <v>5.48</v>
      </c>
      <c r="Z681" s="17">
        <v>8.4924999999999997</v>
      </c>
      <c r="AA681" s="18">
        <f>AVERAGEIF($B674:$Z674,1,$B681:$Z681)</f>
        <v>7.8856000000000011</v>
      </c>
    </row>
    <row r="682" spans="1:27" x14ac:dyDescent="0.2">
      <c r="A682" s="5">
        <v>45364</v>
      </c>
      <c r="B682" s="2">
        <v>1</v>
      </c>
      <c r="C682" s="3">
        <v>1</v>
      </c>
      <c r="D682" s="2">
        <v>1</v>
      </c>
      <c r="E682" s="2">
        <v>1</v>
      </c>
      <c r="F682" s="2">
        <v>1</v>
      </c>
      <c r="G682" s="2">
        <v>1</v>
      </c>
      <c r="H682" s="2">
        <v>1</v>
      </c>
      <c r="I682" s="2">
        <v>1</v>
      </c>
      <c r="J682" s="2">
        <v>1</v>
      </c>
      <c r="K682" s="2">
        <v>1</v>
      </c>
      <c r="L682" s="2">
        <v>1</v>
      </c>
      <c r="M682" s="2">
        <v>1</v>
      </c>
      <c r="N682" s="2">
        <v>1</v>
      </c>
      <c r="O682" s="2">
        <v>0</v>
      </c>
      <c r="P682" s="2">
        <v>1</v>
      </c>
      <c r="Q682" s="2">
        <v>1</v>
      </c>
      <c r="R682" s="2">
        <v>1</v>
      </c>
      <c r="S682" s="2">
        <v>1</v>
      </c>
      <c r="T682" s="2">
        <v>1</v>
      </c>
      <c r="U682" s="2">
        <v>1</v>
      </c>
      <c r="V682" s="2">
        <v>1</v>
      </c>
      <c r="W682" s="2">
        <v>0</v>
      </c>
      <c r="X682" s="2">
        <v>0</v>
      </c>
      <c r="Y682" s="2">
        <v>0</v>
      </c>
      <c r="Z682" s="2">
        <v>0</v>
      </c>
      <c r="AA682" s="1"/>
    </row>
    <row r="683" spans="1:27" x14ac:dyDescent="0.2">
      <c r="A683" s="6" t="s">
        <v>26</v>
      </c>
      <c r="B683" s="7">
        <v>0</v>
      </c>
      <c r="C683" s="7">
        <v>1</v>
      </c>
      <c r="D683" s="7">
        <v>1</v>
      </c>
      <c r="E683" s="7">
        <v>1</v>
      </c>
      <c r="F683" s="7">
        <v>1</v>
      </c>
      <c r="G683" s="7">
        <v>0</v>
      </c>
      <c r="H683" s="7">
        <v>1</v>
      </c>
      <c r="I683" s="7">
        <v>1</v>
      </c>
      <c r="J683" s="7">
        <v>1</v>
      </c>
      <c r="K683" s="7">
        <v>1</v>
      </c>
      <c r="L683" s="7">
        <v>1</v>
      </c>
      <c r="M683" s="7">
        <v>1</v>
      </c>
      <c r="N683" s="7">
        <v>1</v>
      </c>
      <c r="O683" s="7">
        <v>1</v>
      </c>
      <c r="P683" s="7">
        <v>1</v>
      </c>
      <c r="Q683" s="7">
        <v>1</v>
      </c>
      <c r="R683" s="7">
        <v>0</v>
      </c>
      <c r="S683" s="7">
        <v>1</v>
      </c>
      <c r="T683" s="7">
        <v>1</v>
      </c>
      <c r="U683" s="7">
        <v>1</v>
      </c>
      <c r="V683" s="7">
        <v>1</v>
      </c>
      <c r="W683" s="7">
        <v>0</v>
      </c>
      <c r="X683" s="7">
        <v>0</v>
      </c>
      <c r="Y683" s="7">
        <v>0</v>
      </c>
      <c r="Z683" s="8">
        <v>1</v>
      </c>
      <c r="AA683" s="9"/>
    </row>
    <row r="684" spans="1:27" x14ac:dyDescent="0.2">
      <c r="A684" s="10" t="s">
        <v>27</v>
      </c>
      <c r="B684" s="11">
        <v>9.2564865069297175E-2</v>
      </c>
      <c r="C684" s="11">
        <v>-2.8875031144161567E-2</v>
      </c>
      <c r="D684" s="11">
        <v>-8.0054797789124055E-2</v>
      </c>
      <c r="E684" s="11">
        <v>0.11624842893265419</v>
      </c>
      <c r="F684" s="11">
        <v>0.15588554208690919</v>
      </c>
      <c r="G684" s="11">
        <v>7.1805930746080548E-2</v>
      </c>
      <c r="H684" s="11">
        <v>9.9316590124349791E-3</v>
      </c>
      <c r="I684" s="11">
        <v>-4.8501409930459261E-2</v>
      </c>
      <c r="J684" s="11">
        <v>0.27812961254140456</v>
      </c>
      <c r="K684" s="11">
        <v>7.9760482563761004E-2</v>
      </c>
      <c r="L684" s="11">
        <v>5.5774830022467858E-2</v>
      </c>
      <c r="M684" s="11">
        <v>0.1981662139366247</v>
      </c>
      <c r="N684" s="11">
        <v>8.6588526002940425E-2</v>
      </c>
      <c r="O684" s="11">
        <v>-8.3408905058452443E-2</v>
      </c>
      <c r="P684" s="11">
        <v>-7.144568078418323E-2</v>
      </c>
      <c r="Q684" s="11">
        <v>-4.6173881537539541E-2</v>
      </c>
      <c r="R684" s="11">
        <v>-9.2707060152333653E-2</v>
      </c>
      <c r="S684" s="11">
        <v>5.8145040615169563E-3</v>
      </c>
      <c r="T684" s="11">
        <v>9.9673487088887569E-2</v>
      </c>
      <c r="U684" s="11">
        <v>-5.4316172885588987E-3</v>
      </c>
      <c r="V684" s="11">
        <v>-8.5920347490880955E-3</v>
      </c>
      <c r="W684" s="11">
        <v>-5.2977294550495935E-2</v>
      </c>
      <c r="X684" s="11">
        <v>-0.38549585044352286</v>
      </c>
      <c r="Y684" s="11">
        <v>2.0248526236136488E-2</v>
      </c>
      <c r="Z684" s="12">
        <v>-0.18538293623927915</v>
      </c>
      <c r="AA684" s="13"/>
    </row>
    <row r="685" spans="1:27" x14ac:dyDescent="0.2">
      <c r="A685" s="10" t="str">
        <f>'[1]Dashboard (Model)'!$C$1</f>
        <v>Conditional REER</v>
      </c>
      <c r="B685" s="11">
        <f>B684*IF(OR($A685="REER",SIGN((2*B683-1)*B684)=-1),1*NOT(AND($A685="Conditional REER",B684&gt;0)),0)</f>
        <v>0</v>
      </c>
      <c r="C685" s="11">
        <f t="shared" ref="C685:Z685" si="85">C684*IF(OR($A685="REER",SIGN((2*C683-1)*C684)=-1),1*NOT(AND($A685="Conditional REER",C684&gt;0)),0)</f>
        <v>-2.8875031144161567E-2</v>
      </c>
      <c r="D685" s="11">
        <f t="shared" si="85"/>
        <v>-8.0054797789124055E-2</v>
      </c>
      <c r="E685" s="11">
        <f t="shared" si="85"/>
        <v>0</v>
      </c>
      <c r="F685" s="11">
        <f t="shared" si="85"/>
        <v>0</v>
      </c>
      <c r="G685" s="11">
        <f t="shared" si="85"/>
        <v>0</v>
      </c>
      <c r="H685" s="11">
        <f t="shared" si="85"/>
        <v>0</v>
      </c>
      <c r="I685" s="11">
        <f t="shared" si="85"/>
        <v>-4.8501409930459261E-2</v>
      </c>
      <c r="J685" s="11">
        <f t="shared" si="85"/>
        <v>0</v>
      </c>
      <c r="K685" s="11">
        <f t="shared" si="85"/>
        <v>0</v>
      </c>
      <c r="L685" s="11">
        <f t="shared" si="85"/>
        <v>0</v>
      </c>
      <c r="M685" s="11">
        <f t="shared" si="85"/>
        <v>0</v>
      </c>
      <c r="N685" s="11">
        <f t="shared" si="85"/>
        <v>0</v>
      </c>
      <c r="O685" s="11">
        <f t="shared" si="85"/>
        <v>-8.3408905058452443E-2</v>
      </c>
      <c r="P685" s="11">
        <f t="shared" si="85"/>
        <v>-7.144568078418323E-2</v>
      </c>
      <c r="Q685" s="11">
        <f t="shared" si="85"/>
        <v>-4.6173881537539541E-2</v>
      </c>
      <c r="R685" s="11">
        <f t="shared" si="85"/>
        <v>0</v>
      </c>
      <c r="S685" s="11">
        <f t="shared" si="85"/>
        <v>0</v>
      </c>
      <c r="T685" s="11">
        <f t="shared" si="85"/>
        <v>0</v>
      </c>
      <c r="U685" s="11">
        <f t="shared" si="85"/>
        <v>-5.4316172885588987E-3</v>
      </c>
      <c r="V685" s="11">
        <f t="shared" si="85"/>
        <v>-8.5920347490880955E-3</v>
      </c>
      <c r="W685" s="11">
        <f t="shared" si="85"/>
        <v>0</v>
      </c>
      <c r="X685" s="11">
        <f t="shared" si="85"/>
        <v>0</v>
      </c>
      <c r="Y685" s="11">
        <f t="shared" si="85"/>
        <v>0</v>
      </c>
      <c r="Z685" s="12">
        <f t="shared" si="85"/>
        <v>-0.18538293623927915</v>
      </c>
      <c r="AA685" s="14">
        <f t="array" ref="AA685">IFERROR(1/(1/_xlfn.STDEV.P(IF($B682:$Z682=1,$B685:$Z685))),1)</f>
        <v>2.5255257897140164E-2</v>
      </c>
    </row>
    <row r="686" spans="1:27" x14ac:dyDescent="0.2">
      <c r="A686" s="10" t="s">
        <v>28</v>
      </c>
      <c r="B686" s="11">
        <v>-7.6810221988900598E-4</v>
      </c>
      <c r="C686" s="11">
        <v>-9.9659496719541811E-4</v>
      </c>
      <c r="D686" s="11">
        <v>-8.6844355041768018E-4</v>
      </c>
      <c r="E686" s="11">
        <v>3.2011920074966086E-3</v>
      </c>
      <c r="F686" s="11">
        <v>8.9480531101367704E-3</v>
      </c>
      <c r="G686" s="11">
        <v>2.3119822710432683E-2</v>
      </c>
      <c r="H686" s="11">
        <v>-3.942081722386478E-3</v>
      </c>
      <c r="I686" s="11">
        <v>-1.9654715780525616E-2</v>
      </c>
      <c r="J686" s="11">
        <v>2.5923454859760929E-3</v>
      </c>
      <c r="K686" s="11">
        <v>9.0545352632793695E-3</v>
      </c>
      <c r="L686" s="11">
        <v>1.2367543607958761E-3</v>
      </c>
      <c r="M686" s="11">
        <v>9.7366030881017255E-3</v>
      </c>
      <c r="N686" s="11">
        <v>3.3256731993974356E-4</v>
      </c>
      <c r="O686" s="11">
        <v>1.8389392712622885E-2</v>
      </c>
      <c r="P686" s="11">
        <v>5.1817179122118301E-3</v>
      </c>
      <c r="Q686" s="11">
        <v>3.6332588515268767E-3</v>
      </c>
      <c r="R686" s="11">
        <v>1.5984689974181968E-2</v>
      </c>
      <c r="S686" s="11">
        <v>1.258544198023445E-3</v>
      </c>
      <c r="T686" s="11">
        <v>1.3496490912362779E-2</v>
      </c>
      <c r="U686" s="11">
        <v>1.6671297582661851E-2</v>
      </c>
      <c r="V686" s="11">
        <v>1.9057109197833107E-2</v>
      </c>
      <c r="W686" s="11">
        <v>-1.4205341956225125E-2</v>
      </c>
      <c r="X686" s="11">
        <v>-3.1463162928842912E-3</v>
      </c>
      <c r="Y686" s="11">
        <v>7.569329754950377E-3</v>
      </c>
      <c r="Z686" s="12">
        <v>8.4108419041300283E-3</v>
      </c>
      <c r="AA686" s="14">
        <f t="array" ref="AA686">IFERROR(1/(1/_xlfn.STDEV.P(IF($B682:$Z682=1,$B686:$Z686))),1)</f>
        <v>9.378652084537047E-3</v>
      </c>
    </row>
    <row r="687" spans="1:27" x14ac:dyDescent="0.2">
      <c r="A687" s="10" t="s">
        <v>29</v>
      </c>
      <c r="B687" s="11">
        <v>2.8233231113961699E-2</v>
      </c>
      <c r="C687" s="11">
        <v>1.003757177843223E-2</v>
      </c>
      <c r="D687" s="11">
        <v>-2.4218909451633856E-2</v>
      </c>
      <c r="E687" s="11">
        <v>5.4979303346561537E-2</v>
      </c>
      <c r="F687" s="11">
        <v>-2.1907576318480615E-5</v>
      </c>
      <c r="G687" s="11">
        <v>1.9232403817303734E-2</v>
      </c>
      <c r="H687" s="11">
        <v>5.9577550077789532E-3</v>
      </c>
      <c r="I687" s="11">
        <v>-7.770395413780661E-3</v>
      </c>
      <c r="J687" s="11">
        <v>5.3005108299319037E-2</v>
      </c>
      <c r="K687" s="11">
        <v>4.9251846016211687E-3</v>
      </c>
      <c r="L687" s="11">
        <v>3.4156745674109867E-3</v>
      </c>
      <c r="M687" s="11">
        <v>4.3038645388455699E-3</v>
      </c>
      <c r="N687" s="11">
        <v>4.7313823742649586E-3</v>
      </c>
      <c r="O687" s="11">
        <v>0.12624040207932508</v>
      </c>
      <c r="P687" s="11">
        <v>2.9402193448068603E-2</v>
      </c>
      <c r="Q687" s="11">
        <v>-1.8150414264155645E-2</v>
      </c>
      <c r="R687" s="11">
        <v>0.44663954257697586</v>
      </c>
      <c r="S687" s="11">
        <v>1.0587092864706937E-2</v>
      </c>
      <c r="T687" s="11">
        <v>-1.5603872369594485E-2</v>
      </c>
      <c r="U687" s="11">
        <v>-2.5815858188076524E-2</v>
      </c>
      <c r="V687" s="11">
        <v>-1.740782298304E-2</v>
      </c>
      <c r="W687" s="11">
        <v>0.24188807880685848</v>
      </c>
      <c r="X687" s="11">
        <v>9.9994821818427893E-2</v>
      </c>
      <c r="Y687" s="11">
        <v>-1.3794924074862602E-2</v>
      </c>
      <c r="Z687" s="12">
        <v>-5.1918444140639175E-2</v>
      </c>
      <c r="AA687" s="14">
        <f t="array" ref="AA687">IFERROR(1/(1/_xlfn.STDEV.P(IF($B682:$Z682=1,$B687:$Z687))),1)</f>
        <v>9.8443191112293479E-2</v>
      </c>
    </row>
    <row r="688" spans="1:27" x14ac:dyDescent="0.2">
      <c r="A688" s="10" t="s">
        <v>30</v>
      </c>
      <c r="B688" s="11">
        <v>1.5761257951301344E-2</v>
      </c>
      <c r="C688" s="11">
        <v>-2.579775125655992E-3</v>
      </c>
      <c r="D688" s="11">
        <v>6.168158518393696E-6</v>
      </c>
      <c r="E688" s="11">
        <v>1.0741789211918817E-2</v>
      </c>
      <c r="F688" s="11">
        <v>1.1985458688665629E-2</v>
      </c>
      <c r="G688" s="11">
        <v>1.4614270251720241E-2</v>
      </c>
      <c r="H688" s="11">
        <v>1.057779742039533E-2</v>
      </c>
      <c r="I688" s="11">
        <v>9.0312719456704382E-3</v>
      </c>
      <c r="J688" s="11">
        <v>4.1747733367751838E-2</v>
      </c>
      <c r="K688" s="11">
        <v>4.1333332955559854E-3</v>
      </c>
      <c r="L688" s="11">
        <v>1.5053417397485891E-3</v>
      </c>
      <c r="M688" s="11">
        <v>-2.5133182871979187E-3</v>
      </c>
      <c r="N688" s="11">
        <v>-3.3712477694914256E-2</v>
      </c>
      <c r="O688" s="11">
        <v>8.0923348773081161E-2</v>
      </c>
      <c r="P688" s="11">
        <v>9.0563568288206664E-3</v>
      </c>
      <c r="Q688" s="11">
        <v>2.1568632269242993E-2</v>
      </c>
      <c r="R688" s="11">
        <v>-0.1086044659534392</v>
      </c>
      <c r="S688" s="11">
        <v>-7.7448671720212747E-3</v>
      </c>
      <c r="T688" s="11">
        <v>-1.2997339465625313E-2</v>
      </c>
      <c r="U688" s="11">
        <v>-2.5192359320864832E-2</v>
      </c>
      <c r="V688" s="11">
        <v>-1.67951754760991E-2</v>
      </c>
      <c r="W688" s="11">
        <v>0.23352349832462416</v>
      </c>
      <c r="X688" s="11">
        <v>-0.16683407109148152</v>
      </c>
      <c r="Y688" s="11">
        <v>-8.1937109028356048E-3</v>
      </c>
      <c r="Z688" s="12">
        <v>-4.3523846440371217E-2</v>
      </c>
      <c r="AA688" s="14">
        <f t="array" ref="AA688">IFERROR(1/(1/_xlfn.STDEV.P(IF($B682:$Z682=1,$B688:$Z688))),1)</f>
        <v>2.9272455170851003E-2</v>
      </c>
    </row>
    <row r="689" spans="1:27" x14ac:dyDescent="0.2">
      <c r="A689" s="15" t="s">
        <v>31</v>
      </c>
      <c r="B689" s="16">
        <v>9.8000000000000007</v>
      </c>
      <c r="C689" s="16">
        <v>14.16</v>
      </c>
      <c r="D689" s="16">
        <v>3.4725000000000001</v>
      </c>
      <c r="E689" s="16">
        <v>11.5175</v>
      </c>
      <c r="F689" s="16">
        <v>7.2649999999999997</v>
      </c>
      <c r="G689" s="16">
        <v>9.81</v>
      </c>
      <c r="H689" s="16">
        <v>5.6749999999999998</v>
      </c>
      <c r="I689" s="16">
        <v>7.25</v>
      </c>
      <c r="J689" s="16">
        <v>8.49</v>
      </c>
      <c r="K689" s="16">
        <v>7.8550000000000004</v>
      </c>
      <c r="L689" s="16">
        <v>4.55</v>
      </c>
      <c r="M689" s="16">
        <v>8.2899999999999991</v>
      </c>
      <c r="N689" s="16">
        <v>5.5724999999999998</v>
      </c>
      <c r="O689" s="16">
        <v>25.184999999999999</v>
      </c>
      <c r="P689" s="16">
        <v>14.265000000000001</v>
      </c>
      <c r="Q689" s="16">
        <v>7.2874999999999996</v>
      </c>
      <c r="R689" s="16">
        <v>12.465</v>
      </c>
      <c r="S689" s="16">
        <v>2.5499999999999998</v>
      </c>
      <c r="T689" s="16">
        <v>3.55</v>
      </c>
      <c r="U689" s="16">
        <v>5.05</v>
      </c>
      <c r="V689" s="16">
        <v>6.9749999999999996</v>
      </c>
      <c r="W689" s="16">
        <v>6.5191999999999997</v>
      </c>
      <c r="X689" s="16">
        <v>58.509900000000002</v>
      </c>
      <c r="Y689" s="16">
        <v>5.3049999999999997</v>
      </c>
      <c r="Z689" s="17">
        <v>8.2874999999999996</v>
      </c>
      <c r="AA689" s="18">
        <f>AVERAGEIF($B682:$Z682,1,$B689:$Z689)</f>
        <v>7.7925000000000013</v>
      </c>
    </row>
    <row r="690" spans="1:27" x14ac:dyDescent="0.2">
      <c r="A690" s="5">
        <v>45365</v>
      </c>
      <c r="B690" s="2">
        <v>1</v>
      </c>
      <c r="C690" s="3">
        <v>1</v>
      </c>
      <c r="D690" s="2">
        <v>1</v>
      </c>
      <c r="E690" s="2">
        <v>1</v>
      </c>
      <c r="F690" s="2">
        <v>1</v>
      </c>
      <c r="G690" s="2">
        <v>1</v>
      </c>
      <c r="H690" s="2">
        <v>1</v>
      </c>
      <c r="I690" s="2">
        <v>1</v>
      </c>
      <c r="J690" s="2">
        <v>1</v>
      </c>
      <c r="K690" s="2">
        <v>1</v>
      </c>
      <c r="L690" s="2">
        <v>1</v>
      </c>
      <c r="M690" s="2">
        <v>1</v>
      </c>
      <c r="N690" s="2">
        <v>1</v>
      </c>
      <c r="O690" s="2">
        <v>0</v>
      </c>
      <c r="P690" s="2">
        <v>1</v>
      </c>
      <c r="Q690" s="2">
        <v>1</v>
      </c>
      <c r="R690" s="2">
        <v>1</v>
      </c>
      <c r="S690" s="2">
        <v>1</v>
      </c>
      <c r="T690" s="2">
        <v>1</v>
      </c>
      <c r="U690" s="2">
        <v>1</v>
      </c>
      <c r="V690" s="2">
        <v>1</v>
      </c>
      <c r="W690" s="2">
        <v>0</v>
      </c>
      <c r="X690" s="2">
        <v>0</v>
      </c>
      <c r="Y690" s="2">
        <v>0</v>
      </c>
      <c r="Z690" s="2">
        <v>0</v>
      </c>
      <c r="AA690" s="1"/>
    </row>
    <row r="691" spans="1:27" x14ac:dyDescent="0.2">
      <c r="A691" s="6" t="s">
        <v>26</v>
      </c>
      <c r="B691" s="7">
        <v>0</v>
      </c>
      <c r="C691" s="7">
        <v>1</v>
      </c>
      <c r="D691" s="7">
        <v>1</v>
      </c>
      <c r="E691" s="7">
        <v>1</v>
      </c>
      <c r="F691" s="7">
        <v>1</v>
      </c>
      <c r="G691" s="7">
        <v>0</v>
      </c>
      <c r="H691" s="7">
        <v>1</v>
      </c>
      <c r="I691" s="7">
        <v>1</v>
      </c>
      <c r="J691" s="7">
        <v>1</v>
      </c>
      <c r="K691" s="7">
        <v>1</v>
      </c>
      <c r="L691" s="7">
        <v>1</v>
      </c>
      <c r="M691" s="7">
        <v>1</v>
      </c>
      <c r="N691" s="7">
        <v>1</v>
      </c>
      <c r="O691" s="7">
        <v>0</v>
      </c>
      <c r="P691" s="7">
        <v>1</v>
      </c>
      <c r="Q691" s="7">
        <v>1</v>
      </c>
      <c r="R691" s="7">
        <v>0</v>
      </c>
      <c r="S691" s="7">
        <v>1</v>
      </c>
      <c r="T691" s="7">
        <v>1</v>
      </c>
      <c r="U691" s="7">
        <v>1</v>
      </c>
      <c r="V691" s="7">
        <v>1</v>
      </c>
      <c r="W691" s="7">
        <v>0</v>
      </c>
      <c r="X691" s="7">
        <v>1</v>
      </c>
      <c r="Y691" s="7">
        <v>0</v>
      </c>
      <c r="Z691" s="8">
        <v>0</v>
      </c>
      <c r="AA691" s="9"/>
    </row>
    <row r="692" spans="1:27" x14ac:dyDescent="0.2">
      <c r="A692" s="10" t="s">
        <v>27</v>
      </c>
      <c r="B692" s="11">
        <v>0.11364936951809046</v>
      </c>
      <c r="C692" s="11">
        <v>-6.4765010205782847E-3</v>
      </c>
      <c r="D692" s="11">
        <v>-7.6733730357557151E-2</v>
      </c>
      <c r="E692" s="11">
        <v>0.11791813133800688</v>
      </c>
      <c r="F692" s="11">
        <v>0.16827369994349572</v>
      </c>
      <c r="G692" s="11">
        <v>0.10296307992323306</v>
      </c>
      <c r="H692" s="11">
        <v>-1.1222229946473705E-3</v>
      </c>
      <c r="I692" s="11">
        <v>-5.6508517561085436E-2</v>
      </c>
      <c r="J692" s="11">
        <v>0.2366427837291496</v>
      </c>
      <c r="K692" s="11">
        <v>4.7043309985785875E-2</v>
      </c>
      <c r="L692" s="11">
        <v>3.8382833737109712E-2</v>
      </c>
      <c r="M692" s="11">
        <v>0.17130194120265574</v>
      </c>
      <c r="N692" s="11">
        <v>7.7297449271427787E-2</v>
      </c>
      <c r="O692" s="11">
        <v>-6.1177304171095348E-2</v>
      </c>
      <c r="P692" s="11">
        <v>-6.9453874174975727E-2</v>
      </c>
      <c r="Q692" s="11">
        <v>-3.7284850484295973E-2</v>
      </c>
      <c r="R692" s="11">
        <v>-5.1799824407374739E-2</v>
      </c>
      <c r="S692" s="11">
        <v>8.1615456478696391E-3</v>
      </c>
      <c r="T692" s="11">
        <v>0.10015278570767849</v>
      </c>
      <c r="U692" s="11">
        <v>-5.17001856203958E-5</v>
      </c>
      <c r="V692" s="11">
        <v>-2.0014971428958583E-2</v>
      </c>
      <c r="W692" s="11">
        <v>-2.5471794817633175E-2</v>
      </c>
      <c r="X692" s="11">
        <v>-3.9643383642576246E-2</v>
      </c>
      <c r="Y692" s="11">
        <v>1.4795709688155245E-2</v>
      </c>
      <c r="Z692" s="12">
        <v>-0.19688267205811993</v>
      </c>
      <c r="AA692" s="13"/>
    </row>
    <row r="693" spans="1:27" x14ac:dyDescent="0.2">
      <c r="A693" s="10" t="str">
        <f>'[1]Dashboard (Model)'!$C$1</f>
        <v>Conditional REER</v>
      </c>
      <c r="B693" s="11">
        <f>B692*IF(OR($A693="REER",SIGN((2*B691-1)*B692)=-1),1*NOT(AND($A693="Conditional REER",B692&gt;0)),0)</f>
        <v>0</v>
      </c>
      <c r="C693" s="11">
        <f t="shared" ref="C693:Z693" si="86">C692*IF(OR($A693="REER",SIGN((2*C691-1)*C692)=-1),1*NOT(AND($A693="Conditional REER",C692&gt;0)),0)</f>
        <v>-6.4765010205782847E-3</v>
      </c>
      <c r="D693" s="11">
        <f t="shared" si="86"/>
        <v>-7.6733730357557151E-2</v>
      </c>
      <c r="E693" s="11">
        <f t="shared" si="86"/>
        <v>0</v>
      </c>
      <c r="F693" s="11">
        <f t="shared" si="86"/>
        <v>0</v>
      </c>
      <c r="G693" s="11">
        <f t="shared" si="86"/>
        <v>0</v>
      </c>
      <c r="H693" s="11">
        <f t="shared" si="86"/>
        <v>-1.1222229946473705E-3</v>
      </c>
      <c r="I693" s="11">
        <f t="shared" si="86"/>
        <v>-5.6508517561085436E-2</v>
      </c>
      <c r="J693" s="11">
        <f t="shared" si="86"/>
        <v>0</v>
      </c>
      <c r="K693" s="11">
        <f t="shared" si="86"/>
        <v>0</v>
      </c>
      <c r="L693" s="11">
        <f t="shared" si="86"/>
        <v>0</v>
      </c>
      <c r="M693" s="11">
        <f t="shared" si="86"/>
        <v>0</v>
      </c>
      <c r="N693" s="11">
        <f t="shared" si="86"/>
        <v>0</v>
      </c>
      <c r="O693" s="11">
        <f t="shared" si="86"/>
        <v>0</v>
      </c>
      <c r="P693" s="11">
        <f t="shared" si="86"/>
        <v>-6.9453874174975727E-2</v>
      </c>
      <c r="Q693" s="11">
        <f t="shared" si="86"/>
        <v>-3.7284850484295973E-2</v>
      </c>
      <c r="R693" s="11">
        <f t="shared" si="86"/>
        <v>0</v>
      </c>
      <c r="S693" s="11">
        <f t="shared" si="86"/>
        <v>0</v>
      </c>
      <c r="T693" s="11">
        <f t="shared" si="86"/>
        <v>0</v>
      </c>
      <c r="U693" s="11">
        <f t="shared" si="86"/>
        <v>-5.17001856203958E-5</v>
      </c>
      <c r="V693" s="11">
        <f t="shared" si="86"/>
        <v>-2.0014971428958583E-2</v>
      </c>
      <c r="W693" s="11">
        <f t="shared" si="86"/>
        <v>0</v>
      </c>
      <c r="X693" s="11">
        <f t="shared" si="86"/>
        <v>-3.9643383642576246E-2</v>
      </c>
      <c r="Y693" s="11">
        <f t="shared" si="86"/>
        <v>0</v>
      </c>
      <c r="Z693" s="12">
        <f t="shared" si="86"/>
        <v>0</v>
      </c>
      <c r="AA693" s="14">
        <f t="array" ref="AA693">IFERROR(1/(1/_xlfn.STDEV.P(IF($B690:$Z690=1,$B693:$Z693))),1)</f>
        <v>2.4654975084634389E-2</v>
      </c>
    </row>
    <row r="694" spans="1:27" x14ac:dyDescent="0.2">
      <c r="A694" s="10" t="s">
        <v>28</v>
      </c>
      <c r="B694" s="11">
        <v>-7.2740112994350325E-4</v>
      </c>
      <c r="C694" s="11">
        <v>-1.3287932895938888E-3</v>
      </c>
      <c r="D694" s="11">
        <v>1.5364770507389765E-3</v>
      </c>
      <c r="E694" s="11">
        <v>3.2011920074966086E-3</v>
      </c>
      <c r="F694" s="11">
        <v>8.9480531101367704E-3</v>
      </c>
      <c r="G694" s="11">
        <v>2.3119822710432683E-2</v>
      </c>
      <c r="H694" s="11">
        <v>-5.3066484724433333E-3</v>
      </c>
      <c r="I694" s="11">
        <v>-1.9900399727782191E-2</v>
      </c>
      <c r="J694" s="11">
        <v>2.5923454859760929E-3</v>
      </c>
      <c r="K694" s="11">
        <v>8.9777111015859369E-3</v>
      </c>
      <c r="L694" s="11">
        <v>1.2367543607958761E-3</v>
      </c>
      <c r="M694" s="11">
        <v>9.7366030881017255E-3</v>
      </c>
      <c r="N694" s="11">
        <v>3.3256731993974356E-4</v>
      </c>
      <c r="O694" s="11">
        <v>0</v>
      </c>
      <c r="P694" s="11">
        <v>5.1817179122118301E-3</v>
      </c>
      <c r="Q694" s="11">
        <v>3.6332588515268767E-3</v>
      </c>
      <c r="R694" s="11">
        <v>1.5984689974181968E-2</v>
      </c>
      <c r="S694" s="11">
        <v>2.0487928805032438E-4</v>
      </c>
      <c r="T694" s="11">
        <v>5.7842103910126282E-3</v>
      </c>
      <c r="U694" s="11">
        <v>1.6671297582661851E-2</v>
      </c>
      <c r="V694" s="11">
        <v>1.9116849352058287E-2</v>
      </c>
      <c r="W694" s="11">
        <v>-1.4205341956225125E-2</v>
      </c>
      <c r="X694" s="11">
        <v>-3.1463162928842912E-3</v>
      </c>
      <c r="Y694" s="11">
        <v>7.569329754950377E-3</v>
      </c>
      <c r="Z694" s="12">
        <v>8.3873479323307819E-3</v>
      </c>
      <c r="AA694" s="14">
        <f t="array" ref="AA694">IFERROR(1/(1/_xlfn.STDEV.P(IF($B690:$Z690=1,$B694:$Z694))),1)</f>
        <v>9.2733179693821922E-3</v>
      </c>
    </row>
    <row r="695" spans="1:27" x14ac:dyDescent="0.2">
      <c r="A695" s="10" t="s">
        <v>29</v>
      </c>
      <c r="B695" s="11">
        <v>3.427260481662199E-2</v>
      </c>
      <c r="C695" s="11">
        <v>1.0977493432775987E-2</v>
      </c>
      <c r="D695" s="11">
        <v>-2.4729027841991713E-2</v>
      </c>
      <c r="E695" s="11">
        <v>5.9249319068826134E-2</v>
      </c>
      <c r="F695" s="11">
        <v>1.6044247947255563E-4</v>
      </c>
      <c r="G695" s="11">
        <v>2.07208139465338E-2</v>
      </c>
      <c r="H695" s="11">
        <v>9.3635750002136753E-3</v>
      </c>
      <c r="I695" s="11">
        <v>-1.4507227981168323E-2</v>
      </c>
      <c r="J695" s="11">
        <v>5.4516265924390961E-2</v>
      </c>
      <c r="K695" s="11">
        <v>5.721815525325801E-3</v>
      </c>
      <c r="L695" s="11">
        <v>-2.8832178115835157E-3</v>
      </c>
      <c r="M695" s="11">
        <v>4.3594784954861243E-3</v>
      </c>
      <c r="N695" s="11">
        <v>4.7116924592984777E-3</v>
      </c>
      <c r="O695" s="11">
        <v>0.12765430246920029</v>
      </c>
      <c r="P695" s="11">
        <v>3.0419514362450162E-2</v>
      </c>
      <c r="Q695" s="11">
        <v>-1.7832849316030797E-2</v>
      </c>
      <c r="R695" s="11">
        <v>0.44299497691621958</v>
      </c>
      <c r="S695" s="11">
        <v>1.1736984459864264E-2</v>
      </c>
      <c r="T695" s="11">
        <v>-1.5548680052063113E-2</v>
      </c>
      <c r="U695" s="11">
        <v>-2.2754351171562326E-2</v>
      </c>
      <c r="V695" s="11">
        <v>-2.0446447812998092E-2</v>
      </c>
      <c r="W695" s="11">
        <v>0.25011367701094467</v>
      </c>
      <c r="X695" s="11">
        <v>1.4403080162089514</v>
      </c>
      <c r="Y695" s="11">
        <v>-1.3743801922835641E-2</v>
      </c>
      <c r="Z695" s="12">
        <v>-5.1916079157513728E-2</v>
      </c>
      <c r="AA695" s="14">
        <f t="array" ref="AA695">IFERROR(1/(1/_xlfn.STDEV.P(IF($B690:$Z690=1,$B695:$Z695))),1)</f>
        <v>9.7910282214120153E-2</v>
      </c>
    </row>
    <row r="696" spans="1:27" x14ac:dyDescent="0.2">
      <c r="A696" s="10" t="s">
        <v>30</v>
      </c>
      <c r="B696" s="11">
        <v>2.1238654898788401E-2</v>
      </c>
      <c r="C696" s="11">
        <v>4.249848156101077E-3</v>
      </c>
      <c r="D696" s="11">
        <v>1.3908215285816983E-2</v>
      </c>
      <c r="E696" s="11">
        <v>8.0960478959366533E-3</v>
      </c>
      <c r="F696" s="11">
        <v>8.1547634285348281E-3</v>
      </c>
      <c r="G696" s="11">
        <v>1.4137131393095359E-2</v>
      </c>
      <c r="H696" s="11">
        <v>1.4895024353267283E-2</v>
      </c>
      <c r="I696" s="11">
        <v>1.049897512100495E-3</v>
      </c>
      <c r="J696" s="11">
        <v>3.7412620473927793E-2</v>
      </c>
      <c r="K696" s="11">
        <v>6.6436927768773746E-3</v>
      </c>
      <c r="L696" s="11">
        <v>2.7233580030650018E-5</v>
      </c>
      <c r="M696" s="11">
        <v>-1.4831169146993783E-3</v>
      </c>
      <c r="N696" s="11">
        <v>-3.6375363182728271E-2</v>
      </c>
      <c r="O696" s="11">
        <v>8.3881908780160552E-2</v>
      </c>
      <c r="P696" s="11">
        <v>9.0839143254275445E-3</v>
      </c>
      <c r="Q696" s="11">
        <v>2.4500062919551535E-2</v>
      </c>
      <c r="R696" s="11">
        <v>-9.9695216927439212E-2</v>
      </c>
      <c r="S696" s="11">
        <v>-7.6786940708630791E-3</v>
      </c>
      <c r="T696" s="11">
        <v>-1.3930679546309221E-2</v>
      </c>
      <c r="U696" s="11">
        <v>-1.0497396999498809E-2</v>
      </c>
      <c r="V696" s="11">
        <v>-1.7968875369385628E-2</v>
      </c>
      <c r="W696" s="11">
        <v>0.2360012115960799</v>
      </c>
      <c r="X696" s="11">
        <v>0.95860877503594977</v>
      </c>
      <c r="Y696" s="11">
        <v>-9.1305989964822754E-3</v>
      </c>
      <c r="Z696" s="12">
        <v>-4.4508363512045457E-2</v>
      </c>
      <c r="AA696" s="14">
        <f t="array" ref="AA696">IFERROR(1/(1/_xlfn.STDEV.P(IF($B690:$Z690=1,$B696:$Z696))),1)</f>
        <v>2.7627258141521394E-2</v>
      </c>
    </row>
    <row r="697" spans="1:27" x14ac:dyDescent="0.2">
      <c r="A697" s="15" t="s">
        <v>31</v>
      </c>
      <c r="B697" s="16">
        <v>9.8369999999999997</v>
      </c>
      <c r="C697" s="16">
        <v>14.27</v>
      </c>
      <c r="D697" s="16">
        <v>3.4750000000000001</v>
      </c>
      <c r="E697" s="16">
        <v>11.52</v>
      </c>
      <c r="F697" s="16">
        <v>7.3250000000000002</v>
      </c>
      <c r="G697" s="16">
        <v>10</v>
      </c>
      <c r="H697" s="16">
        <v>5.6050000000000004</v>
      </c>
      <c r="I697" s="16">
        <v>6.4450000000000003</v>
      </c>
      <c r="J697" s="16">
        <v>8.57</v>
      </c>
      <c r="K697" s="16">
        <v>7.8550000000000004</v>
      </c>
      <c r="L697" s="16">
        <v>4.54</v>
      </c>
      <c r="M697" s="16">
        <v>8.34</v>
      </c>
      <c r="N697" s="16">
        <v>5.7225000000000001</v>
      </c>
      <c r="O697" s="16">
        <v>25.274999999999999</v>
      </c>
      <c r="P697" s="16">
        <v>14.324999999999999</v>
      </c>
      <c r="Q697" s="16">
        <v>7.2675000000000001</v>
      </c>
      <c r="R697" s="16">
        <v>12.545</v>
      </c>
      <c r="S697" s="16">
        <v>2.5575000000000001</v>
      </c>
      <c r="T697" s="16">
        <v>3.53</v>
      </c>
      <c r="U697" s="16">
        <v>5.0350000000000001</v>
      </c>
      <c r="V697" s="16">
        <v>6.9749999999999996</v>
      </c>
      <c r="W697" s="16">
        <v>5.8029999999999999</v>
      </c>
      <c r="X697" s="16">
        <v>3.3690000000000002</v>
      </c>
      <c r="Y697" s="16">
        <v>5.7450000000000001</v>
      </c>
      <c r="Z697" s="17">
        <v>7.86</v>
      </c>
      <c r="AA697" s="18">
        <f>AVERAGEIF($B690:$Z690,1,$B697:$Z697)</f>
        <v>7.786975</v>
      </c>
    </row>
    <row r="698" spans="1:27" x14ac:dyDescent="0.2">
      <c r="A698" s="5">
        <v>45366</v>
      </c>
      <c r="B698" s="2">
        <v>1</v>
      </c>
      <c r="C698" s="3">
        <v>1</v>
      </c>
      <c r="D698" s="2">
        <v>1</v>
      </c>
      <c r="E698" s="2">
        <v>1</v>
      </c>
      <c r="F698" s="2">
        <v>1</v>
      </c>
      <c r="G698" s="2">
        <v>1</v>
      </c>
      <c r="H698" s="2">
        <v>1</v>
      </c>
      <c r="I698" s="2">
        <v>1</v>
      </c>
      <c r="J698" s="2">
        <v>1</v>
      </c>
      <c r="K698" s="2">
        <v>1</v>
      </c>
      <c r="L698" s="2">
        <v>1</v>
      </c>
      <c r="M698" s="2">
        <v>1</v>
      </c>
      <c r="N698" s="2">
        <v>1</v>
      </c>
      <c r="O698" s="2">
        <v>0</v>
      </c>
      <c r="P698" s="2">
        <v>1</v>
      </c>
      <c r="Q698" s="2">
        <v>1</v>
      </c>
      <c r="R698" s="2">
        <v>1</v>
      </c>
      <c r="S698" s="2">
        <v>1</v>
      </c>
      <c r="T698" s="2">
        <v>1</v>
      </c>
      <c r="U698" s="2">
        <v>1</v>
      </c>
      <c r="V698" s="2">
        <v>1</v>
      </c>
      <c r="W698" s="2">
        <v>0</v>
      </c>
      <c r="X698" s="2">
        <v>0</v>
      </c>
      <c r="Y698" s="2">
        <v>0</v>
      </c>
      <c r="Z698" s="2">
        <v>0</v>
      </c>
      <c r="AA698" s="1"/>
    </row>
    <row r="699" spans="1:27" x14ac:dyDescent="0.2">
      <c r="A699" s="6" t="s">
        <v>26</v>
      </c>
      <c r="B699" s="7">
        <v>0</v>
      </c>
      <c r="C699" s="7">
        <v>1</v>
      </c>
      <c r="D699" s="7">
        <v>1</v>
      </c>
      <c r="E699" s="7">
        <v>1</v>
      </c>
      <c r="F699" s="7">
        <v>1</v>
      </c>
      <c r="G699" s="7">
        <v>0</v>
      </c>
      <c r="H699" s="7">
        <v>1</v>
      </c>
      <c r="I699" s="7">
        <v>1</v>
      </c>
      <c r="J699" s="7">
        <v>1</v>
      </c>
      <c r="K699" s="7">
        <v>1</v>
      </c>
      <c r="L699" s="7">
        <v>1</v>
      </c>
      <c r="M699" s="7">
        <v>1</v>
      </c>
      <c r="N699" s="7">
        <v>1</v>
      </c>
      <c r="O699" s="7">
        <v>0</v>
      </c>
      <c r="P699" s="7">
        <v>1</v>
      </c>
      <c r="Q699" s="7">
        <v>1</v>
      </c>
      <c r="R699" s="7">
        <v>0</v>
      </c>
      <c r="S699" s="7">
        <v>1</v>
      </c>
      <c r="T699" s="7">
        <v>1</v>
      </c>
      <c r="U699" s="7">
        <v>1</v>
      </c>
      <c r="V699" s="7">
        <v>1</v>
      </c>
      <c r="W699" s="7">
        <v>0</v>
      </c>
      <c r="X699" s="7">
        <v>1</v>
      </c>
      <c r="Y699" s="7">
        <v>0</v>
      </c>
      <c r="Z699" s="8">
        <v>0</v>
      </c>
      <c r="AA699" s="9"/>
    </row>
    <row r="700" spans="1:27" x14ac:dyDescent="0.2">
      <c r="A700" s="10" t="s">
        <v>27</v>
      </c>
      <c r="B700" s="11">
        <v>0.11364936951809046</v>
      </c>
      <c r="C700" s="11">
        <v>-6.4765010205782847E-3</v>
      </c>
      <c r="D700" s="11">
        <v>-7.6733730357557151E-2</v>
      </c>
      <c r="E700" s="11">
        <v>0.11791813133800688</v>
      </c>
      <c r="F700" s="11">
        <v>0.16827369994349572</v>
      </c>
      <c r="G700" s="11">
        <v>0.10296307992323306</v>
      </c>
      <c r="H700" s="11">
        <v>-1.1222229946473705E-3</v>
      </c>
      <c r="I700" s="11">
        <v>-5.6508517561085436E-2</v>
      </c>
      <c r="J700" s="11">
        <v>0.2366427837291496</v>
      </c>
      <c r="K700" s="11">
        <v>4.7043309985785875E-2</v>
      </c>
      <c r="L700" s="11">
        <v>3.8382833737109712E-2</v>
      </c>
      <c r="M700" s="11">
        <v>0.17130194120265574</v>
      </c>
      <c r="N700" s="11">
        <v>7.7297449271427787E-2</v>
      </c>
      <c r="O700" s="11">
        <v>-6.1177304171095348E-2</v>
      </c>
      <c r="P700" s="11">
        <v>-6.9453874174975727E-2</v>
      </c>
      <c r="Q700" s="11">
        <v>-3.7284850484295973E-2</v>
      </c>
      <c r="R700" s="11">
        <v>-5.1799824407374739E-2</v>
      </c>
      <c r="S700" s="11">
        <v>8.1615456478696391E-3</v>
      </c>
      <c r="T700" s="11">
        <v>0.10015278570767849</v>
      </c>
      <c r="U700" s="11">
        <v>-5.17001856203958E-5</v>
      </c>
      <c r="V700" s="11">
        <v>-2.0014971428958583E-2</v>
      </c>
      <c r="W700" s="11">
        <v>-2.5471794817633175E-2</v>
      </c>
      <c r="X700" s="11">
        <v>-3.9643383642576246E-2</v>
      </c>
      <c r="Y700" s="11">
        <v>1.4795709688155245E-2</v>
      </c>
      <c r="Z700" s="12">
        <v>-0.19688267205811993</v>
      </c>
      <c r="AA700" s="13"/>
    </row>
    <row r="701" spans="1:27" x14ac:dyDescent="0.2">
      <c r="A701" s="10" t="str">
        <f>'[1]Dashboard (Model)'!$C$1</f>
        <v>Conditional REER</v>
      </c>
      <c r="B701" s="11">
        <f>B700*IF(OR($A701="REER",SIGN((2*B699-1)*B700)=-1),1*NOT(AND($A701="Conditional REER",B700&gt;0)),0)</f>
        <v>0</v>
      </c>
      <c r="C701" s="11">
        <f t="shared" ref="C701:Z701" si="87">C700*IF(OR($A701="REER",SIGN((2*C699-1)*C700)=-1),1*NOT(AND($A701="Conditional REER",C700&gt;0)),0)</f>
        <v>-6.4765010205782847E-3</v>
      </c>
      <c r="D701" s="11">
        <f t="shared" si="87"/>
        <v>-7.6733730357557151E-2</v>
      </c>
      <c r="E701" s="11">
        <f t="shared" si="87"/>
        <v>0</v>
      </c>
      <c r="F701" s="11">
        <f t="shared" si="87"/>
        <v>0</v>
      </c>
      <c r="G701" s="11">
        <f t="shared" si="87"/>
        <v>0</v>
      </c>
      <c r="H701" s="11">
        <f t="shared" si="87"/>
        <v>-1.1222229946473705E-3</v>
      </c>
      <c r="I701" s="11">
        <f t="shared" si="87"/>
        <v>-5.6508517561085436E-2</v>
      </c>
      <c r="J701" s="11">
        <f t="shared" si="87"/>
        <v>0</v>
      </c>
      <c r="K701" s="11">
        <f t="shared" si="87"/>
        <v>0</v>
      </c>
      <c r="L701" s="11">
        <f t="shared" si="87"/>
        <v>0</v>
      </c>
      <c r="M701" s="11">
        <f t="shared" si="87"/>
        <v>0</v>
      </c>
      <c r="N701" s="11">
        <f t="shared" si="87"/>
        <v>0</v>
      </c>
      <c r="O701" s="11">
        <f t="shared" si="87"/>
        <v>0</v>
      </c>
      <c r="P701" s="11">
        <f t="shared" si="87"/>
        <v>-6.9453874174975727E-2</v>
      </c>
      <c r="Q701" s="11">
        <f t="shared" si="87"/>
        <v>-3.7284850484295973E-2</v>
      </c>
      <c r="R701" s="11">
        <f t="shared" si="87"/>
        <v>0</v>
      </c>
      <c r="S701" s="11">
        <f t="shared" si="87"/>
        <v>0</v>
      </c>
      <c r="T701" s="11">
        <f t="shared" si="87"/>
        <v>0</v>
      </c>
      <c r="U701" s="11">
        <f t="shared" si="87"/>
        <v>-5.17001856203958E-5</v>
      </c>
      <c r="V701" s="11">
        <f t="shared" si="87"/>
        <v>-2.0014971428958583E-2</v>
      </c>
      <c r="W701" s="11">
        <f t="shared" si="87"/>
        <v>0</v>
      </c>
      <c r="X701" s="11">
        <f t="shared" si="87"/>
        <v>-3.9643383642576246E-2</v>
      </c>
      <c r="Y701" s="11">
        <f t="shared" si="87"/>
        <v>0</v>
      </c>
      <c r="Z701" s="12">
        <f t="shared" si="87"/>
        <v>0</v>
      </c>
      <c r="AA701" s="14">
        <f t="array" ref="AA701">IFERROR(1/(1/_xlfn.STDEV.P(IF($B698:$Z698=1,$B701:$Z701))),1)</f>
        <v>2.4654975084634389E-2</v>
      </c>
    </row>
    <row r="702" spans="1:27" x14ac:dyDescent="0.2">
      <c r="A702" s="10" t="s">
        <v>28</v>
      </c>
      <c r="B702" s="11">
        <v>-7.2740112994350325E-4</v>
      </c>
      <c r="C702" s="11">
        <v>-1.3287932895938888E-3</v>
      </c>
      <c r="D702" s="11">
        <v>1.5364770507389765E-3</v>
      </c>
      <c r="E702" s="11">
        <v>3.2011920074966086E-3</v>
      </c>
      <c r="F702" s="11">
        <v>8.9480531101367704E-3</v>
      </c>
      <c r="G702" s="11">
        <v>2.3119822710432683E-2</v>
      </c>
      <c r="H702" s="11">
        <v>-5.3066484724433333E-3</v>
      </c>
      <c r="I702" s="11">
        <v>-1.9900399727782191E-2</v>
      </c>
      <c r="J702" s="11">
        <v>2.5923454859760929E-3</v>
      </c>
      <c r="K702" s="11">
        <v>8.9777111015859369E-3</v>
      </c>
      <c r="L702" s="11">
        <v>1.2367543607958761E-3</v>
      </c>
      <c r="M702" s="11">
        <v>9.7366030881017255E-3</v>
      </c>
      <c r="N702" s="11">
        <v>3.3256731993974356E-4</v>
      </c>
      <c r="O702" s="11">
        <v>0</v>
      </c>
      <c r="P702" s="11">
        <v>5.1817179122118301E-3</v>
      </c>
      <c r="Q702" s="11">
        <v>3.6332588515268767E-3</v>
      </c>
      <c r="R702" s="11">
        <v>1.5984689974181968E-2</v>
      </c>
      <c r="S702" s="11">
        <v>2.0487928805032438E-4</v>
      </c>
      <c r="T702" s="11">
        <v>5.7842103910126282E-3</v>
      </c>
      <c r="U702" s="11">
        <v>1.6671297582661851E-2</v>
      </c>
      <c r="V702" s="11">
        <v>1.9116849352058287E-2</v>
      </c>
      <c r="W702" s="11">
        <v>-1.4205341956225125E-2</v>
      </c>
      <c r="X702" s="11">
        <v>-3.1463162928842912E-3</v>
      </c>
      <c r="Y702" s="11">
        <v>7.569329754950377E-3</v>
      </c>
      <c r="Z702" s="12">
        <v>8.3873479323307819E-3</v>
      </c>
      <c r="AA702" s="14">
        <f t="array" ref="AA702">IFERROR(1/(1/_xlfn.STDEV.P(IF($B698:$Z698=1,$B702:$Z702))),1)</f>
        <v>9.2733179693821922E-3</v>
      </c>
    </row>
    <row r="703" spans="1:27" x14ac:dyDescent="0.2">
      <c r="A703" s="10" t="s">
        <v>29</v>
      </c>
      <c r="B703" s="11">
        <v>3.3132088343184034E-2</v>
      </c>
      <c r="C703" s="11">
        <v>1.1166406224782488E-2</v>
      </c>
      <c r="D703" s="11">
        <v>-2.4354006026555686E-2</v>
      </c>
      <c r="E703" s="11">
        <v>6.0364289525299375E-2</v>
      </c>
      <c r="F703" s="11">
        <v>1.5189806120918803E-5</v>
      </c>
      <c r="G703" s="11">
        <v>2.0908768125710742E-2</v>
      </c>
      <c r="H703" s="11">
        <v>8.0335087123031279E-3</v>
      </c>
      <c r="I703" s="11">
        <v>-2.0098012223996653E-2</v>
      </c>
      <c r="J703" s="11">
        <v>5.4791529404616408E-2</v>
      </c>
      <c r="K703" s="11">
        <v>7.4192709272806745E-3</v>
      </c>
      <c r="L703" s="11">
        <v>-3.0740370137601891E-3</v>
      </c>
      <c r="M703" s="11">
        <v>4.3006138580397035E-3</v>
      </c>
      <c r="N703" s="11">
        <v>5.2803563528514008E-3</v>
      </c>
      <c r="O703" s="11">
        <v>0.12888740366340135</v>
      </c>
      <c r="P703" s="11">
        <v>3.0235309084073455E-2</v>
      </c>
      <c r="Q703" s="11">
        <v>-1.8442323356795409E-2</v>
      </c>
      <c r="R703" s="11">
        <v>0.4383512224945838</v>
      </c>
      <c r="S703" s="11">
        <v>9.8372981891852174E-3</v>
      </c>
      <c r="T703" s="11">
        <v>-1.5374931883213372E-2</v>
      </c>
      <c r="U703" s="11">
        <v>-2.003345554798186E-2</v>
      </c>
      <c r="V703" s="11">
        <v>-1.2947410992482977E-2</v>
      </c>
      <c r="W703" s="11">
        <v>0.25011367701094467</v>
      </c>
      <c r="X703" s="11">
        <v>1.4403080162089514</v>
      </c>
      <c r="Y703" s="11">
        <v>-1.3743801922835641E-2</v>
      </c>
      <c r="Z703" s="12">
        <v>-5.1916079157513728E-2</v>
      </c>
      <c r="AA703" s="14">
        <f t="array" ref="AA703">IFERROR(1/(1/_xlfn.STDEV.P(IF($B698:$Z698=1,$B703:$Z703))),1)</f>
        <v>9.6842414118568379E-2</v>
      </c>
    </row>
    <row r="704" spans="1:27" x14ac:dyDescent="0.2">
      <c r="A704" s="10" t="s">
        <v>30</v>
      </c>
      <c r="B704" s="11">
        <v>2.0073203098919468E-2</v>
      </c>
      <c r="C704" s="11">
        <v>4.4415564513564654E-3</v>
      </c>
      <c r="D704" s="11">
        <v>1.4306438902099261E-2</v>
      </c>
      <c r="E704" s="11">
        <v>9.1799879776759408E-3</v>
      </c>
      <c r="F704" s="11">
        <v>8.0052108962342938E-3</v>
      </c>
      <c r="G704" s="11">
        <v>1.4327876297213882E-2</v>
      </c>
      <c r="H704" s="11">
        <v>1.352913290414981E-2</v>
      </c>
      <c r="I704" s="11">
        <v>-4.752057641679297E-3</v>
      </c>
      <c r="J704" s="11">
        <v>3.7689110496056166E-2</v>
      </c>
      <c r="K704" s="11">
        <v>8.3792788533145757E-3</v>
      </c>
      <c r="L704" s="11">
        <v>-1.6828888125708374E-4</v>
      </c>
      <c r="M704" s="11">
        <v>-1.5429103762159002E-3</v>
      </c>
      <c r="N704" s="11">
        <v>-3.5817725908800169E-2</v>
      </c>
      <c r="O704" s="11">
        <v>8.5090916510006442E-2</v>
      </c>
      <c r="P704" s="11">
        <v>8.8996585433700481E-3</v>
      </c>
      <c r="Q704" s="11">
        <v>2.3850898023345168E-2</v>
      </c>
      <c r="R704" s="11">
        <v>-0.10266233995914353</v>
      </c>
      <c r="S704" s="11">
        <v>-9.5826135748042773E-3</v>
      </c>
      <c r="T704" s="11">
        <v>-1.3752835095518057E-2</v>
      </c>
      <c r="U704" s="11">
        <v>-7.6820604483032184E-3</v>
      </c>
      <c r="V704" s="11">
        <v>-1.0285020398766775E-2</v>
      </c>
      <c r="W704" s="11">
        <v>0.2360012115960799</v>
      </c>
      <c r="X704" s="11">
        <v>0.95860877503594977</v>
      </c>
      <c r="Y704" s="11">
        <v>-9.1305989964822754E-3</v>
      </c>
      <c r="Z704" s="12">
        <v>-4.4508363512045457E-2</v>
      </c>
      <c r="AA704" s="14">
        <f t="array" ref="AA704">IFERROR(1/(1/_xlfn.STDEV.P(IF($B698:$Z698=1,$B704:$Z704))),1)</f>
        <v>2.7900021494670389E-2</v>
      </c>
    </row>
    <row r="705" spans="1:27" x14ac:dyDescent="0.2">
      <c r="A705" s="15" t="s">
        <v>31</v>
      </c>
      <c r="B705" s="16">
        <v>9.7449999999999992</v>
      </c>
      <c r="C705" s="16">
        <v>14.15</v>
      </c>
      <c r="D705" s="16">
        <v>3.41</v>
      </c>
      <c r="E705" s="16">
        <v>11.532500000000001</v>
      </c>
      <c r="F705" s="16">
        <v>7.3150000000000004</v>
      </c>
      <c r="G705" s="16">
        <v>9.73</v>
      </c>
      <c r="H705" s="16">
        <v>5.6749999999999998</v>
      </c>
      <c r="I705" s="16">
        <v>6.3475000000000001</v>
      </c>
      <c r="J705" s="16">
        <v>8.5920000000000005</v>
      </c>
      <c r="K705" s="16">
        <v>7.9474999999999998</v>
      </c>
      <c r="L705" s="16">
        <v>4.5750000000000002</v>
      </c>
      <c r="M705" s="16">
        <v>8.2550000000000008</v>
      </c>
      <c r="N705" s="16">
        <v>5.7149999999999999</v>
      </c>
      <c r="O705" s="16">
        <v>25.114999999999998</v>
      </c>
      <c r="P705" s="16">
        <v>14.23</v>
      </c>
      <c r="Q705" s="16">
        <v>7.2774999999999999</v>
      </c>
      <c r="R705" s="16">
        <v>12.535</v>
      </c>
      <c r="S705" s="16">
        <v>2.57</v>
      </c>
      <c r="T705" s="16">
        <v>3.53</v>
      </c>
      <c r="U705" s="16">
        <v>5.2</v>
      </c>
      <c r="V705" s="16">
        <v>7.15</v>
      </c>
      <c r="W705" s="16">
        <v>5.8029999999999999</v>
      </c>
      <c r="X705" s="16">
        <v>3.3690000000000002</v>
      </c>
      <c r="Y705" s="16">
        <v>5.7450000000000001</v>
      </c>
      <c r="Z705" s="17">
        <v>7.86</v>
      </c>
      <c r="AA705" s="18">
        <f>AVERAGEIF($B698:$Z698,1,$B705:$Z705)</f>
        <v>7.7740999999999998</v>
      </c>
    </row>
    <row r="706" spans="1:27" x14ac:dyDescent="0.2">
      <c r="A706" s="5">
        <v>45369</v>
      </c>
      <c r="B706" s="2">
        <v>1</v>
      </c>
      <c r="C706" s="3">
        <v>1</v>
      </c>
      <c r="D706" s="2">
        <v>1</v>
      </c>
      <c r="E706" s="2">
        <v>1</v>
      </c>
      <c r="F706" s="2">
        <v>1</v>
      </c>
      <c r="G706" s="2">
        <v>1</v>
      </c>
      <c r="H706" s="2">
        <v>1</v>
      </c>
      <c r="I706" s="2">
        <v>1</v>
      </c>
      <c r="J706" s="2">
        <v>1</v>
      </c>
      <c r="K706" s="2">
        <v>1</v>
      </c>
      <c r="L706" s="2">
        <v>1</v>
      </c>
      <c r="M706" s="2">
        <v>1</v>
      </c>
      <c r="N706" s="2">
        <v>1</v>
      </c>
      <c r="O706" s="2">
        <v>0</v>
      </c>
      <c r="P706" s="2">
        <v>1</v>
      </c>
      <c r="Q706" s="2">
        <v>1</v>
      </c>
      <c r="R706" s="2">
        <v>1</v>
      </c>
      <c r="S706" s="2">
        <v>1</v>
      </c>
      <c r="T706" s="2">
        <v>1</v>
      </c>
      <c r="U706" s="2">
        <v>1</v>
      </c>
      <c r="V706" s="2">
        <v>1</v>
      </c>
      <c r="W706" s="2">
        <v>0</v>
      </c>
      <c r="X706" s="2">
        <v>0</v>
      </c>
      <c r="Y706" s="2">
        <v>0</v>
      </c>
      <c r="Z706" s="2">
        <v>0</v>
      </c>
      <c r="AA706" s="1"/>
    </row>
    <row r="707" spans="1:27" x14ac:dyDescent="0.2">
      <c r="A707" s="6" t="s">
        <v>26</v>
      </c>
      <c r="B707" s="7">
        <v>0</v>
      </c>
      <c r="C707" s="7">
        <v>1</v>
      </c>
      <c r="D707" s="7">
        <v>1</v>
      </c>
      <c r="E707" s="7">
        <v>1</v>
      </c>
      <c r="F707" s="7">
        <v>1</v>
      </c>
      <c r="G707" s="7">
        <v>0</v>
      </c>
      <c r="H707" s="7">
        <v>1</v>
      </c>
      <c r="I707" s="7">
        <v>1</v>
      </c>
      <c r="J707" s="7">
        <v>1</v>
      </c>
      <c r="K707" s="7">
        <v>1</v>
      </c>
      <c r="L707" s="7">
        <v>1</v>
      </c>
      <c r="M707" s="7">
        <v>1</v>
      </c>
      <c r="N707" s="7">
        <v>1</v>
      </c>
      <c r="O707" s="7">
        <v>0</v>
      </c>
      <c r="P707" s="7">
        <v>1</v>
      </c>
      <c r="Q707" s="7">
        <v>1</v>
      </c>
      <c r="R707" s="7">
        <v>0</v>
      </c>
      <c r="S707" s="7">
        <v>1</v>
      </c>
      <c r="T707" s="7">
        <v>1</v>
      </c>
      <c r="U707" s="7">
        <v>0</v>
      </c>
      <c r="V707" s="7">
        <v>1</v>
      </c>
      <c r="W707" s="7">
        <v>0</v>
      </c>
      <c r="X707" s="7">
        <v>1</v>
      </c>
      <c r="Y707" s="7">
        <v>0</v>
      </c>
      <c r="Z707" s="8">
        <v>0</v>
      </c>
      <c r="AA707" s="9"/>
    </row>
    <row r="708" spans="1:27" x14ac:dyDescent="0.2">
      <c r="A708" s="10" t="s">
        <v>27</v>
      </c>
      <c r="B708" s="11">
        <v>0.11364936951809046</v>
      </c>
      <c r="C708" s="11">
        <v>-6.4765010205782847E-3</v>
      </c>
      <c r="D708" s="11">
        <v>-7.6733730357557151E-2</v>
      </c>
      <c r="E708" s="11">
        <v>0.11791813133800688</v>
      </c>
      <c r="F708" s="11">
        <v>0.16827369994349572</v>
      </c>
      <c r="G708" s="11">
        <v>0.10296307992323306</v>
      </c>
      <c r="H708" s="11">
        <v>-1.1222229946473705E-3</v>
      </c>
      <c r="I708" s="11">
        <v>-5.6508517561085436E-2</v>
      </c>
      <c r="J708" s="11">
        <v>0.2366427837291496</v>
      </c>
      <c r="K708" s="11">
        <v>4.7043309985785875E-2</v>
      </c>
      <c r="L708" s="11">
        <v>3.8382833737109712E-2</v>
      </c>
      <c r="M708" s="11">
        <v>0.17130194120265574</v>
      </c>
      <c r="N708" s="11">
        <v>7.7297449271427787E-2</v>
      </c>
      <c r="O708" s="11">
        <v>-6.1177304171095348E-2</v>
      </c>
      <c r="P708" s="11">
        <v>-6.9453874174975727E-2</v>
      </c>
      <c r="Q708" s="11">
        <v>-3.7284850484295973E-2</v>
      </c>
      <c r="R708" s="11">
        <v>-5.1799824407374739E-2</v>
      </c>
      <c r="S708" s="11">
        <v>8.1615456478696391E-3</v>
      </c>
      <c r="T708" s="11">
        <v>0.10015278570767849</v>
      </c>
      <c r="U708" s="11">
        <v>-5.17001856203958E-5</v>
      </c>
      <c r="V708" s="11">
        <v>-2.0014971428958583E-2</v>
      </c>
      <c r="W708" s="11">
        <v>-2.5471794817633175E-2</v>
      </c>
      <c r="X708" s="11">
        <v>-3.9643383642576246E-2</v>
      </c>
      <c r="Y708" s="11">
        <v>1.4795709688155245E-2</v>
      </c>
      <c r="Z708" s="12">
        <v>-0.19688267205811993</v>
      </c>
      <c r="AA708" s="13"/>
    </row>
    <row r="709" spans="1:27" x14ac:dyDescent="0.2">
      <c r="A709" s="10" t="str">
        <f>'[1]Dashboard (Model)'!$C$1</f>
        <v>Conditional REER</v>
      </c>
      <c r="B709" s="11">
        <f>B708*IF(OR($A709="REER",SIGN((2*B707-1)*B708)=-1),1*NOT(AND($A709="Conditional REER",B708&gt;0)),0)</f>
        <v>0</v>
      </c>
      <c r="C709" s="11">
        <f t="shared" ref="C709:Z709" si="88">C708*IF(OR($A709="REER",SIGN((2*C707-1)*C708)=-1),1*NOT(AND($A709="Conditional REER",C708&gt;0)),0)</f>
        <v>-6.4765010205782847E-3</v>
      </c>
      <c r="D709" s="11">
        <f t="shared" si="88"/>
        <v>-7.6733730357557151E-2</v>
      </c>
      <c r="E709" s="11">
        <f t="shared" si="88"/>
        <v>0</v>
      </c>
      <c r="F709" s="11">
        <f t="shared" si="88"/>
        <v>0</v>
      </c>
      <c r="G709" s="11">
        <f t="shared" si="88"/>
        <v>0</v>
      </c>
      <c r="H709" s="11">
        <f t="shared" si="88"/>
        <v>-1.1222229946473705E-3</v>
      </c>
      <c r="I709" s="11">
        <f t="shared" si="88"/>
        <v>-5.6508517561085436E-2</v>
      </c>
      <c r="J709" s="11">
        <f t="shared" si="88"/>
        <v>0</v>
      </c>
      <c r="K709" s="11">
        <f t="shared" si="88"/>
        <v>0</v>
      </c>
      <c r="L709" s="11">
        <f t="shared" si="88"/>
        <v>0</v>
      </c>
      <c r="M709" s="11">
        <f t="shared" si="88"/>
        <v>0</v>
      </c>
      <c r="N709" s="11">
        <f t="shared" si="88"/>
        <v>0</v>
      </c>
      <c r="O709" s="11">
        <f t="shared" si="88"/>
        <v>0</v>
      </c>
      <c r="P709" s="11">
        <f t="shared" si="88"/>
        <v>-6.9453874174975727E-2</v>
      </c>
      <c r="Q709" s="11">
        <f t="shared" si="88"/>
        <v>-3.7284850484295973E-2</v>
      </c>
      <c r="R709" s="11">
        <f t="shared" si="88"/>
        <v>0</v>
      </c>
      <c r="S709" s="11">
        <f t="shared" si="88"/>
        <v>0</v>
      </c>
      <c r="T709" s="11">
        <f t="shared" si="88"/>
        <v>0</v>
      </c>
      <c r="U709" s="11">
        <f t="shared" si="88"/>
        <v>0</v>
      </c>
      <c r="V709" s="11">
        <f t="shared" si="88"/>
        <v>-2.0014971428958583E-2</v>
      </c>
      <c r="W709" s="11">
        <f t="shared" si="88"/>
        <v>0</v>
      </c>
      <c r="X709" s="11">
        <f t="shared" si="88"/>
        <v>-3.9643383642576246E-2</v>
      </c>
      <c r="Y709" s="11">
        <f t="shared" si="88"/>
        <v>0</v>
      </c>
      <c r="Z709" s="12">
        <f t="shared" si="88"/>
        <v>0</v>
      </c>
      <c r="AA709" s="14">
        <f t="array" ref="AA709">IFERROR(1/(1/_xlfn.STDEV.P(IF($B706:$Z706=1,$B709:$Z709))),1)</f>
        <v>2.465637529992587E-2</v>
      </c>
    </row>
    <row r="710" spans="1:27" x14ac:dyDescent="0.2">
      <c r="A710" s="10" t="s">
        <v>28</v>
      </c>
      <c r="B710" s="11">
        <v>-7.2740112994350325E-4</v>
      </c>
      <c r="C710" s="11">
        <v>-1.3287932895938888E-3</v>
      </c>
      <c r="D710" s="11">
        <v>1.5364770507389765E-3</v>
      </c>
      <c r="E710" s="11">
        <v>3.2011920074966086E-3</v>
      </c>
      <c r="F710" s="11">
        <v>8.9480531101367704E-3</v>
      </c>
      <c r="G710" s="11">
        <v>2.3119822710432683E-2</v>
      </c>
      <c r="H710" s="11">
        <v>-5.3066484724433333E-3</v>
      </c>
      <c r="I710" s="11">
        <v>-1.9900399727782191E-2</v>
      </c>
      <c r="J710" s="11">
        <v>2.5923454859760929E-3</v>
      </c>
      <c r="K710" s="11">
        <v>8.9777111015859369E-3</v>
      </c>
      <c r="L710" s="11">
        <v>1.2367543607958761E-3</v>
      </c>
      <c r="M710" s="11">
        <v>9.7366030881017255E-3</v>
      </c>
      <c r="N710" s="11">
        <v>3.3256731993974356E-4</v>
      </c>
      <c r="O710" s="11">
        <v>0</v>
      </c>
      <c r="P710" s="11">
        <v>5.1817179122118301E-3</v>
      </c>
      <c r="Q710" s="11">
        <v>3.6332588515268767E-3</v>
      </c>
      <c r="R710" s="11">
        <v>1.5984689974181968E-2</v>
      </c>
      <c r="S710" s="11">
        <v>2.0487928805032438E-4</v>
      </c>
      <c r="T710" s="11">
        <v>5.7842103910126282E-3</v>
      </c>
      <c r="U710" s="11">
        <v>1.6671297582661851E-2</v>
      </c>
      <c r="V710" s="11">
        <v>1.9116849352058287E-2</v>
      </c>
      <c r="W710" s="11">
        <v>-1.4205341956225125E-2</v>
      </c>
      <c r="X710" s="11">
        <v>-3.1463162928842912E-3</v>
      </c>
      <c r="Y710" s="11">
        <v>7.569329754950377E-3</v>
      </c>
      <c r="Z710" s="12">
        <v>8.3873479323307819E-3</v>
      </c>
      <c r="AA710" s="14">
        <f t="array" ref="AA710">IFERROR(1/(1/_xlfn.STDEV.P(IF($B706:$Z706=1,$B710:$Z710))),1)</f>
        <v>9.2733179693821922E-3</v>
      </c>
    </row>
    <row r="711" spans="1:27" x14ac:dyDescent="0.2">
      <c r="A711" s="10" t="s">
        <v>29</v>
      </c>
      <c r="B711" s="11">
        <v>3.3915723320185914E-2</v>
      </c>
      <c r="C711" s="11">
        <v>1.1068590323551231E-2</v>
      </c>
      <c r="D711" s="11">
        <v>-2.4700453129613442E-2</v>
      </c>
      <c r="E711" s="11">
        <v>6.0708735347812404E-2</v>
      </c>
      <c r="F711" s="11">
        <v>1.9272011627768926E-4</v>
      </c>
      <c r="G711" s="11">
        <v>2.0774848790657385E-2</v>
      </c>
      <c r="H711" s="11">
        <v>1.030910218058545E-2</v>
      </c>
      <c r="I711" s="11">
        <v>-1.7073293453876759E-2</v>
      </c>
      <c r="J711" s="11">
        <v>5.4421122884232176E-2</v>
      </c>
      <c r="K711" s="11">
        <v>5.3420497255873833E-3</v>
      </c>
      <c r="L711" s="11">
        <v>-1.7477720890005655E-3</v>
      </c>
      <c r="M711" s="11">
        <v>4.3043990502598106E-3</v>
      </c>
      <c r="N711" s="11">
        <v>4.1382610189861779E-3</v>
      </c>
      <c r="O711" s="11">
        <v>0.12964367664412557</v>
      </c>
      <c r="P711" s="11">
        <v>3.0168767758968817E-2</v>
      </c>
      <c r="Q711" s="11">
        <v>-1.9423909256356842E-2</v>
      </c>
      <c r="R711" s="11">
        <v>0.43512879494864443</v>
      </c>
      <c r="S711" s="11">
        <v>1.0024294126973032E-2</v>
      </c>
      <c r="T711" s="11">
        <v>-1.518501605842737E-2</v>
      </c>
      <c r="U711" s="11">
        <v>-2.3154894758677491E-2</v>
      </c>
      <c r="V711" s="11">
        <v>-2.5956456646043402E-2</v>
      </c>
      <c r="W711" s="11">
        <v>0.25011367701094467</v>
      </c>
      <c r="X711" s="11">
        <v>1.4403080162089514</v>
      </c>
      <c r="Y711" s="11">
        <v>-1.3743801922835641E-2</v>
      </c>
      <c r="Z711" s="12">
        <v>-5.1916079157513728E-2</v>
      </c>
      <c r="AA711" s="14">
        <f t="array" ref="AA711">IFERROR(1/(1/_xlfn.STDEV.P(IF($B706:$Z706=1,$B711:$Z711))),1)</f>
        <v>9.6511046892391178E-2</v>
      </c>
    </row>
    <row r="712" spans="1:27" x14ac:dyDescent="0.2">
      <c r="A712" s="10" t="s">
        <v>30</v>
      </c>
      <c r="B712" s="11">
        <v>2.0874044139845616E-2</v>
      </c>
      <c r="C712" s="11">
        <v>4.3423075413620005E-3</v>
      </c>
      <c r="D712" s="11">
        <v>1.3938609750946185E-2</v>
      </c>
      <c r="E712" s="11">
        <v>9.5148723668714297E-3</v>
      </c>
      <c r="F712" s="11">
        <v>8.188029350164383E-3</v>
      </c>
      <c r="G712" s="11">
        <v>1.4192018524020966E-2</v>
      </c>
      <c r="H712" s="11">
        <v>1.5866088565571701E-2</v>
      </c>
      <c r="I712" s="11">
        <v>-1.6130955168114358E-3</v>
      </c>
      <c r="J712" s="11">
        <v>3.7317207564730559E-2</v>
      </c>
      <c r="K712" s="11">
        <v>6.2554216681436348E-3</v>
      </c>
      <c r="L712" s="11">
        <v>1.1906690267089459E-3</v>
      </c>
      <c r="M712" s="11">
        <v>-1.5390699314501433E-3</v>
      </c>
      <c r="N712" s="11">
        <v>-3.6937850117180315E-2</v>
      </c>
      <c r="O712" s="11">
        <v>8.583260835181572E-2</v>
      </c>
      <c r="P712" s="11">
        <v>8.8331210167613694E-3</v>
      </c>
      <c r="Q712" s="11">
        <v>2.2805415671666163E-2</v>
      </c>
      <c r="R712" s="11">
        <v>-0.10472153994106992</v>
      </c>
      <c r="S712" s="11">
        <v>-9.3952284139349196E-3</v>
      </c>
      <c r="T712" s="11">
        <v>-1.3558465980267664E-2</v>
      </c>
      <c r="U712" s="11">
        <v>-1.0911885765246154E-2</v>
      </c>
      <c r="V712" s="11">
        <v>-2.3614778444108309E-2</v>
      </c>
      <c r="W712" s="11">
        <v>0.2360012115960799</v>
      </c>
      <c r="X712" s="11">
        <v>0.95860877503594977</v>
      </c>
      <c r="Y712" s="11">
        <v>-9.1305989964822754E-3</v>
      </c>
      <c r="Z712" s="12">
        <v>-4.4508363512045457E-2</v>
      </c>
      <c r="AA712" s="14">
        <f t="array" ref="AA712">IFERROR(1/(1/_xlfn.STDEV.P(IF($B706:$Z706=1,$B712:$Z712))),1)</f>
        <v>2.8722533609638615E-2</v>
      </c>
    </row>
    <row r="713" spans="1:27" x14ac:dyDescent="0.2">
      <c r="A713" s="15" t="s">
        <v>31</v>
      </c>
      <c r="B713" s="16">
        <v>9.8719999999999999</v>
      </c>
      <c r="C713" s="16">
        <v>14.2</v>
      </c>
      <c r="D713" s="16">
        <v>3.3250000000000002</v>
      </c>
      <c r="E713" s="16">
        <v>11.4175</v>
      </c>
      <c r="F713" s="16">
        <v>7.2</v>
      </c>
      <c r="G713" s="16">
        <v>9.7624999999999993</v>
      </c>
      <c r="H713" s="16">
        <v>5.7</v>
      </c>
      <c r="I713" s="16">
        <v>6.3825000000000003</v>
      </c>
      <c r="J713" s="16">
        <v>8.8149999999999995</v>
      </c>
      <c r="K713" s="16">
        <v>7.8049999999999997</v>
      </c>
      <c r="L713" s="16">
        <v>4.5975000000000001</v>
      </c>
      <c r="M713" s="16">
        <v>8.2249999999999996</v>
      </c>
      <c r="N713" s="16">
        <v>5.5949999999999998</v>
      </c>
      <c r="O713" s="16">
        <v>24.83</v>
      </c>
      <c r="P713" s="16">
        <v>14.395</v>
      </c>
      <c r="Q713" s="16">
        <v>7.2649999999999997</v>
      </c>
      <c r="R713" s="16">
        <v>12.34</v>
      </c>
      <c r="S713" s="16">
        <v>2.5775000000000001</v>
      </c>
      <c r="T713" s="16">
        <v>3.585</v>
      </c>
      <c r="U713" s="16">
        <v>5.1550000000000002</v>
      </c>
      <c r="V713" s="16">
        <v>7.0949999999999998</v>
      </c>
      <c r="W713" s="16">
        <v>5.8029999999999999</v>
      </c>
      <c r="X713" s="16">
        <v>3.3690000000000002</v>
      </c>
      <c r="Y713" s="16">
        <v>5.7450000000000001</v>
      </c>
      <c r="Z713" s="17">
        <v>7.86</v>
      </c>
      <c r="AA713" s="18">
        <f>AVERAGEIF($B706:$Z706,1,$B713:$Z713)</f>
        <v>7.7654749999999995</v>
      </c>
    </row>
    <row r="714" spans="1:27" x14ac:dyDescent="0.2">
      <c r="A714" s="5">
        <v>45370</v>
      </c>
      <c r="B714" s="2">
        <v>1</v>
      </c>
      <c r="C714" s="3">
        <v>1</v>
      </c>
      <c r="D714" s="2">
        <v>1</v>
      </c>
      <c r="E714" s="2">
        <v>1</v>
      </c>
      <c r="F714" s="2">
        <v>1</v>
      </c>
      <c r="G714" s="2">
        <v>1</v>
      </c>
      <c r="H714" s="2">
        <v>1</v>
      </c>
      <c r="I714" s="2">
        <v>1</v>
      </c>
      <c r="J714" s="2">
        <v>1</v>
      </c>
      <c r="K714" s="2">
        <v>1</v>
      </c>
      <c r="L714" s="2">
        <v>1</v>
      </c>
      <c r="M714" s="2">
        <v>1</v>
      </c>
      <c r="N714" s="2">
        <v>1</v>
      </c>
      <c r="O714" s="2">
        <v>0</v>
      </c>
      <c r="P714" s="2">
        <v>1</v>
      </c>
      <c r="Q714" s="2">
        <v>1</v>
      </c>
      <c r="R714" s="2">
        <v>1</v>
      </c>
      <c r="S714" s="2">
        <v>1</v>
      </c>
      <c r="T714" s="2">
        <v>1</v>
      </c>
      <c r="U714" s="2">
        <v>1</v>
      </c>
      <c r="V714" s="2">
        <v>1</v>
      </c>
      <c r="W714" s="2">
        <v>0</v>
      </c>
      <c r="X714" s="2">
        <v>0</v>
      </c>
      <c r="Y714" s="2">
        <v>0</v>
      </c>
      <c r="Z714" s="2">
        <v>0</v>
      </c>
      <c r="AA714" s="1"/>
    </row>
    <row r="715" spans="1:27" x14ac:dyDescent="0.2">
      <c r="A715" s="6" t="s">
        <v>26</v>
      </c>
      <c r="B715" s="7">
        <v>0</v>
      </c>
      <c r="C715" s="7">
        <v>1</v>
      </c>
      <c r="D715" s="7">
        <v>0</v>
      </c>
      <c r="E715" s="7">
        <v>1</v>
      </c>
      <c r="F715" s="7">
        <v>1</v>
      </c>
      <c r="G715" s="7">
        <v>0</v>
      </c>
      <c r="H715" s="7">
        <v>0</v>
      </c>
      <c r="I715" s="7">
        <v>1</v>
      </c>
      <c r="J715" s="7">
        <v>1</v>
      </c>
      <c r="K715" s="7">
        <v>1</v>
      </c>
      <c r="L715" s="7">
        <v>1</v>
      </c>
      <c r="M715" s="7">
        <v>1</v>
      </c>
      <c r="N715" s="7">
        <v>1</v>
      </c>
      <c r="O715" s="7">
        <v>0</v>
      </c>
      <c r="P715" s="7">
        <v>1</v>
      </c>
      <c r="Q715" s="7">
        <v>0</v>
      </c>
      <c r="R715" s="7">
        <v>0</v>
      </c>
      <c r="S715" s="7">
        <v>0</v>
      </c>
      <c r="T715" s="7">
        <v>1</v>
      </c>
      <c r="U715" s="7">
        <v>0</v>
      </c>
      <c r="V715" s="7">
        <v>0</v>
      </c>
      <c r="W715" s="7">
        <v>0</v>
      </c>
      <c r="X715" s="7">
        <v>0</v>
      </c>
      <c r="Y715" s="7">
        <v>0</v>
      </c>
      <c r="Z715" s="8">
        <v>1</v>
      </c>
      <c r="AA715" s="9"/>
    </row>
    <row r="716" spans="1:27" x14ac:dyDescent="0.2">
      <c r="A716" s="10" t="s">
        <v>27</v>
      </c>
      <c r="B716" s="11">
        <v>8.6866557530671518E-2</v>
      </c>
      <c r="C716" s="11">
        <v>-4.4980850493625657E-2</v>
      </c>
      <c r="D716" s="11">
        <v>-7.1900969349504185E-2</v>
      </c>
      <c r="E716" s="11">
        <v>0.12954538900029489</v>
      </c>
      <c r="F716" s="11">
        <v>0.15411535498597373</v>
      </c>
      <c r="G716" s="11">
        <v>7.5991538832982153E-2</v>
      </c>
      <c r="H716" s="11">
        <v>7.5814435765861887E-3</v>
      </c>
      <c r="I716" s="11">
        <v>-5.381078167055342E-2</v>
      </c>
      <c r="J716" s="11">
        <v>0.26795818592602183</v>
      </c>
      <c r="K716" s="11">
        <v>7.7185379972255719E-2</v>
      </c>
      <c r="L716" s="11">
        <v>5.4267002193913561E-2</v>
      </c>
      <c r="M716" s="11">
        <v>0.18025683464374231</v>
      </c>
      <c r="N716" s="11">
        <v>8.555979236355804E-2</v>
      </c>
      <c r="O716" s="11">
        <v>-9.1421674766707373E-2</v>
      </c>
      <c r="P716" s="11">
        <v>-8.2292839665109696E-2</v>
      </c>
      <c r="Q716" s="11">
        <v>-5.0295611982933308E-2</v>
      </c>
      <c r="R716" s="11">
        <v>-9.025394028550815E-2</v>
      </c>
      <c r="S716" s="11">
        <v>9.2661304890313545E-3</v>
      </c>
      <c r="T716" s="11">
        <v>9.7389059847988513E-2</v>
      </c>
      <c r="U716" s="11">
        <v>-8.0352699469891098E-3</v>
      </c>
      <c r="V716" s="11">
        <v>-2.2471312283958822E-2</v>
      </c>
      <c r="W716" s="11">
        <v>-5.0788647744788529E-2</v>
      </c>
      <c r="X716" s="11">
        <v>-0.36560535606818656</v>
      </c>
      <c r="Y716" s="11">
        <v>1.7239752650121343E-2</v>
      </c>
      <c r="Z716" s="12">
        <v>-0.19918574211854423</v>
      </c>
      <c r="AA716" s="13"/>
    </row>
    <row r="717" spans="1:27" x14ac:dyDescent="0.2">
      <c r="A717" s="10" t="str">
        <f>'[1]Dashboard (Model)'!$C$1</f>
        <v>Conditional REER</v>
      </c>
      <c r="B717" s="11">
        <f>B716*IF(OR($A717="REER",SIGN((2*B715-1)*B716)=-1),1*NOT(AND($A717="Conditional REER",B716&gt;0)),0)</f>
        <v>0</v>
      </c>
      <c r="C717" s="11">
        <f t="shared" ref="C717:Z717" si="89">C716*IF(OR($A717="REER",SIGN((2*C715-1)*C716)=-1),1*NOT(AND($A717="Conditional REER",C716&gt;0)),0)</f>
        <v>-4.4980850493625657E-2</v>
      </c>
      <c r="D717" s="11">
        <f t="shared" si="89"/>
        <v>0</v>
      </c>
      <c r="E717" s="11">
        <f t="shared" si="89"/>
        <v>0</v>
      </c>
      <c r="F717" s="11">
        <f t="shared" si="89"/>
        <v>0</v>
      </c>
      <c r="G717" s="11">
        <f t="shared" si="89"/>
        <v>0</v>
      </c>
      <c r="H717" s="11">
        <f t="shared" si="89"/>
        <v>0</v>
      </c>
      <c r="I717" s="11">
        <f t="shared" si="89"/>
        <v>-5.381078167055342E-2</v>
      </c>
      <c r="J717" s="11">
        <f t="shared" si="89"/>
        <v>0</v>
      </c>
      <c r="K717" s="11">
        <f t="shared" si="89"/>
        <v>0</v>
      </c>
      <c r="L717" s="11">
        <f t="shared" si="89"/>
        <v>0</v>
      </c>
      <c r="M717" s="11">
        <f t="shared" si="89"/>
        <v>0</v>
      </c>
      <c r="N717" s="11">
        <f t="shared" si="89"/>
        <v>0</v>
      </c>
      <c r="O717" s="11">
        <f t="shared" si="89"/>
        <v>0</v>
      </c>
      <c r="P717" s="11">
        <f t="shared" si="89"/>
        <v>-8.2292839665109696E-2</v>
      </c>
      <c r="Q717" s="11">
        <f t="shared" si="89"/>
        <v>0</v>
      </c>
      <c r="R717" s="11">
        <f t="shared" si="89"/>
        <v>0</v>
      </c>
      <c r="S717" s="11">
        <f t="shared" si="89"/>
        <v>0</v>
      </c>
      <c r="T717" s="11">
        <f t="shared" si="89"/>
        <v>0</v>
      </c>
      <c r="U717" s="11">
        <f t="shared" si="89"/>
        <v>0</v>
      </c>
      <c r="V717" s="11">
        <f t="shared" si="89"/>
        <v>0</v>
      </c>
      <c r="W717" s="11">
        <f t="shared" si="89"/>
        <v>0</v>
      </c>
      <c r="X717" s="11">
        <f t="shared" si="89"/>
        <v>0</v>
      </c>
      <c r="Y717" s="11">
        <f t="shared" si="89"/>
        <v>0</v>
      </c>
      <c r="Z717" s="12">
        <f t="shared" si="89"/>
        <v>-0.19918574211854423</v>
      </c>
      <c r="AA717" s="14">
        <f t="array" ref="AA717">IFERROR(1/(1/_xlfn.STDEV.P(IF($B714:$Z714=1,$B717:$Z717))),1)</f>
        <v>2.2418083435464212E-2</v>
      </c>
    </row>
    <row r="718" spans="1:27" x14ac:dyDescent="0.2">
      <c r="A718" s="10" t="s">
        <v>28</v>
      </c>
      <c r="B718" s="11">
        <v>-7.2740112994350303E-4</v>
      </c>
      <c r="C718" s="11">
        <v>-1.3287932895938888E-3</v>
      </c>
      <c r="D718" s="11">
        <v>1.5364770507389765E-3</v>
      </c>
      <c r="E718" s="11">
        <v>3.2011920074966086E-3</v>
      </c>
      <c r="F718" s="11">
        <v>8.9480531101367704E-3</v>
      </c>
      <c r="G718" s="11">
        <v>2.3119822710432683E-2</v>
      </c>
      <c r="H718" s="11">
        <v>-5.3066484724433333E-3</v>
      </c>
      <c r="I718" s="11">
        <v>-1.9900399727782191E-2</v>
      </c>
      <c r="J718" s="11">
        <v>2.5923454859760929E-3</v>
      </c>
      <c r="K718" s="11">
        <v>7.9751640344224873E-3</v>
      </c>
      <c r="L718" s="11">
        <v>1.2367543607958761E-3</v>
      </c>
      <c r="M718" s="11">
        <v>9.7366030881017255E-3</v>
      </c>
      <c r="N718" s="11">
        <v>3.3256731993974356E-4</v>
      </c>
      <c r="O718" s="11">
        <v>1.8389392712622885E-2</v>
      </c>
      <c r="P718" s="11">
        <v>5.1817179122118301E-3</v>
      </c>
      <c r="Q718" s="11">
        <v>3.6332588515268767E-3</v>
      </c>
      <c r="R718" s="11">
        <v>1.5984689974181968E-2</v>
      </c>
      <c r="S718" s="11">
        <v>2.0487928805032438E-4</v>
      </c>
      <c r="T718" s="11">
        <v>5.7842103910126282E-3</v>
      </c>
      <c r="U718" s="11">
        <v>1.6671297582661851E-2</v>
      </c>
      <c r="V718" s="11">
        <v>1.9116849352058287E-2</v>
      </c>
      <c r="W718" s="11">
        <v>-4.4858974598605619E-3</v>
      </c>
      <c r="X718" s="11">
        <v>-3.1463162928842912E-3</v>
      </c>
      <c r="Y718" s="11">
        <v>8.1635575114137708E-3</v>
      </c>
      <c r="Z718" s="12">
        <v>8.4108419041300283E-3</v>
      </c>
      <c r="AA718" s="14">
        <f t="array" ref="AA718">IFERROR(1/(1/_xlfn.STDEV.P(IF($B714:$Z714=1,$B718:$Z718))),1)</f>
        <v>9.2540989469055458E-3</v>
      </c>
    </row>
    <row r="719" spans="1:27" x14ac:dyDescent="0.2">
      <c r="A719" s="10" t="s">
        <v>29</v>
      </c>
      <c r="B719" s="11">
        <v>2.9248113270572418E-2</v>
      </c>
      <c r="C719" s="11">
        <v>1.0684386609660868E-2</v>
      </c>
      <c r="D719" s="11">
        <v>-2.4060077518215373E-2</v>
      </c>
      <c r="E719" s="11">
        <v>5.9593579363458549E-2</v>
      </c>
      <c r="F719" s="11">
        <v>-6.419924411771305E-5</v>
      </c>
      <c r="G719" s="11">
        <v>2.0300753139250061E-2</v>
      </c>
      <c r="H719" s="11">
        <v>8.7437720215246539E-3</v>
      </c>
      <c r="I719" s="11">
        <v>-2.6656769752019027E-2</v>
      </c>
      <c r="J719" s="11">
        <v>5.3885024009631355E-2</v>
      </c>
      <c r="K719" s="11">
        <v>4.4908939014280946E-3</v>
      </c>
      <c r="L719" s="11">
        <v>1.4445337729482866E-3</v>
      </c>
      <c r="M719" s="11">
        <v>4.272075682812293E-3</v>
      </c>
      <c r="N719" s="11">
        <v>4.1617302302092707E-3</v>
      </c>
      <c r="O719" s="11">
        <v>0.12412536234822079</v>
      </c>
      <c r="P719" s="11">
        <v>2.7650039303984464E-2</v>
      </c>
      <c r="Q719" s="11">
        <v>-1.7892313686804995E-2</v>
      </c>
      <c r="R719" s="11">
        <v>0.43296558893630643</v>
      </c>
      <c r="S719" s="11">
        <v>1.1281847602976125E-2</v>
      </c>
      <c r="T719" s="11">
        <v>-1.4633601723504586E-2</v>
      </c>
      <c r="U719" s="11">
        <v>-2.2563369567916717E-2</v>
      </c>
      <c r="V719" s="11">
        <v>-1.7006935427918757E-2</v>
      </c>
      <c r="W719" s="11">
        <v>0.24517174615750956</v>
      </c>
      <c r="X719" s="11">
        <v>0.15029114959965884</v>
      </c>
      <c r="Y719" s="11">
        <v>-1.3723272309464017E-2</v>
      </c>
      <c r="Z719" s="12">
        <v>-5.2393197061177066E-2</v>
      </c>
      <c r="AA719" s="14">
        <f t="array" ref="AA719">IFERROR(1/(1/_xlfn.STDEV.P(IF($B714:$Z714=1,$B719:$Z719))),1)</f>
        <v>9.5928816245453422E-2</v>
      </c>
    </row>
    <row r="720" spans="1:27" x14ac:dyDescent="0.2">
      <c r="A720" s="10" t="s">
        <v>30</v>
      </c>
      <c r="B720" s="11">
        <v>1.6784073206257633E-2</v>
      </c>
      <c r="C720" s="11">
        <v>-1.9277724526429729E-3</v>
      </c>
      <c r="D720" s="11">
        <v>1.7230882010599302E-4</v>
      </c>
      <c r="E720" s="11">
        <v>1.5252900603675013E-2</v>
      </c>
      <c r="F720" s="11">
        <v>1.1941659583989406E-2</v>
      </c>
      <c r="G720" s="11">
        <v>1.5699298869089384E-2</v>
      </c>
      <c r="H720" s="11">
        <v>1.3433762470325794E-2</v>
      </c>
      <c r="I720" s="11">
        <v>-1.0568562044371177E-2</v>
      </c>
      <c r="J720" s="11">
        <v>4.2635083468570034E-2</v>
      </c>
      <c r="K720" s="11">
        <v>3.6904061181259884E-3</v>
      </c>
      <c r="L720" s="11">
        <v>-5.0267930159431096E-4</v>
      </c>
      <c r="M720" s="11">
        <v>8.3488765388506359E-3</v>
      </c>
      <c r="N720" s="11">
        <v>-3.4271704348889709E-2</v>
      </c>
      <c r="O720" s="11">
        <v>7.88537399148459E-2</v>
      </c>
      <c r="P720" s="11">
        <v>7.3035456904160245E-3</v>
      </c>
      <c r="Q720" s="11">
        <v>2.1842383797598952E-2</v>
      </c>
      <c r="R720" s="11">
        <v>-0.11722444570209933</v>
      </c>
      <c r="S720" s="11">
        <v>-7.0484197821973904E-3</v>
      </c>
      <c r="T720" s="11">
        <v>-1.2003984161774062E-2</v>
      </c>
      <c r="U720" s="11">
        <v>-2.1868493350818086E-2</v>
      </c>
      <c r="V720" s="11">
        <v>-1.6385426763515065E-2</v>
      </c>
      <c r="W720" s="11">
        <v>0.23683727404753419</v>
      </c>
      <c r="X720" s="11">
        <v>-0.12779103681242998</v>
      </c>
      <c r="Y720" s="11">
        <v>-8.1200643941241601E-3</v>
      </c>
      <c r="Z720" s="12">
        <v>-4.401270238760735E-2</v>
      </c>
      <c r="AA720" s="14">
        <f t="array" ref="AA720">IFERROR(1/(1/_xlfn.STDEV.P(IF($B714:$Z714=1,$B720:$Z720))),1)</f>
        <v>3.1047072571539911E-2</v>
      </c>
    </row>
    <row r="721" spans="1:27" x14ac:dyDescent="0.2">
      <c r="A721" s="15" t="s">
        <v>31</v>
      </c>
      <c r="B721" s="16">
        <v>9.98</v>
      </c>
      <c r="C721" s="16">
        <v>14.14</v>
      </c>
      <c r="D721" s="16">
        <v>3.3450000000000002</v>
      </c>
      <c r="E721" s="16">
        <v>11.387499999999999</v>
      </c>
      <c r="F721" s="16">
        <v>7.28</v>
      </c>
      <c r="G721" s="16">
        <v>9.8249999999999993</v>
      </c>
      <c r="H721" s="16">
        <v>5.7249999999999996</v>
      </c>
      <c r="I721" s="16">
        <v>7.32</v>
      </c>
      <c r="J721" s="16">
        <v>9.1199999999999992</v>
      </c>
      <c r="K721" s="16">
        <v>7.875</v>
      </c>
      <c r="L721" s="16">
        <v>4.5250000000000004</v>
      </c>
      <c r="M721" s="16">
        <v>8.2850000000000001</v>
      </c>
      <c r="N721" s="16">
        <v>5.6924999999999999</v>
      </c>
      <c r="O721" s="16">
        <v>24.7925</v>
      </c>
      <c r="P721" s="16">
        <v>14.49</v>
      </c>
      <c r="Q721" s="16">
        <v>7.1825000000000001</v>
      </c>
      <c r="R721" s="16">
        <v>12.032500000000001</v>
      </c>
      <c r="S721" s="16">
        <v>2.6</v>
      </c>
      <c r="T721" s="16">
        <v>3.5175000000000001</v>
      </c>
      <c r="U721" s="16">
        <v>5.1849999999999996</v>
      </c>
      <c r="V721" s="16">
        <v>7.1</v>
      </c>
      <c r="W721" s="16">
        <v>6.6031000000000004</v>
      </c>
      <c r="X721" s="16">
        <v>58.572600000000001</v>
      </c>
      <c r="Y721" s="16">
        <v>5.4550000000000001</v>
      </c>
      <c r="Z721" s="17">
        <v>7.7149999999999999</v>
      </c>
      <c r="AA721" s="18">
        <f>AVERAGEIF($B714:$Z714,1,$B721:$Z721)</f>
        <v>7.830375000000001</v>
      </c>
    </row>
    <row r="722" spans="1:27" x14ac:dyDescent="0.2">
      <c r="A722" s="5">
        <v>45371</v>
      </c>
      <c r="B722" s="2">
        <v>1</v>
      </c>
      <c r="C722" s="3">
        <v>1</v>
      </c>
      <c r="D722" s="2">
        <v>1</v>
      </c>
      <c r="E722" s="2">
        <v>1</v>
      </c>
      <c r="F722" s="2">
        <v>1</v>
      </c>
      <c r="G722" s="2">
        <v>1</v>
      </c>
      <c r="H722" s="2">
        <v>1</v>
      </c>
      <c r="I722" s="2">
        <v>1</v>
      </c>
      <c r="J722" s="2">
        <v>1</v>
      </c>
      <c r="K722" s="2">
        <v>1</v>
      </c>
      <c r="L722" s="2">
        <v>1</v>
      </c>
      <c r="M722" s="2">
        <v>1</v>
      </c>
      <c r="N722" s="2">
        <v>1</v>
      </c>
      <c r="O722" s="2">
        <v>0</v>
      </c>
      <c r="P722" s="2">
        <v>1</v>
      </c>
      <c r="Q722" s="2">
        <v>1</v>
      </c>
      <c r="R722" s="2">
        <v>1</v>
      </c>
      <c r="S722" s="2">
        <v>1</v>
      </c>
      <c r="T722" s="2">
        <v>1</v>
      </c>
      <c r="U722" s="2">
        <v>1</v>
      </c>
      <c r="V722" s="2">
        <v>1</v>
      </c>
      <c r="W722" s="2">
        <v>0</v>
      </c>
      <c r="X722" s="2">
        <v>0</v>
      </c>
      <c r="Y722" s="2">
        <v>0</v>
      </c>
      <c r="Z722" s="2">
        <v>0</v>
      </c>
      <c r="AA722" s="1"/>
    </row>
    <row r="723" spans="1:27" x14ac:dyDescent="0.2">
      <c r="A723" s="6" t="s">
        <v>26</v>
      </c>
      <c r="B723" s="7">
        <v>0</v>
      </c>
      <c r="C723" s="7">
        <v>1</v>
      </c>
      <c r="D723" s="7">
        <v>0</v>
      </c>
      <c r="E723" s="7">
        <v>1</v>
      </c>
      <c r="F723" s="7">
        <v>1</v>
      </c>
      <c r="G723" s="7">
        <v>0</v>
      </c>
      <c r="H723" s="7">
        <v>0</v>
      </c>
      <c r="I723" s="7">
        <v>1</v>
      </c>
      <c r="J723" s="7">
        <v>1</v>
      </c>
      <c r="K723" s="7">
        <v>1</v>
      </c>
      <c r="L723" s="7">
        <v>1</v>
      </c>
      <c r="M723" s="7">
        <v>1</v>
      </c>
      <c r="N723" s="7">
        <v>1</v>
      </c>
      <c r="O723" s="7">
        <v>0</v>
      </c>
      <c r="P723" s="7">
        <v>1</v>
      </c>
      <c r="Q723" s="7">
        <v>0</v>
      </c>
      <c r="R723" s="7">
        <v>0</v>
      </c>
      <c r="S723" s="7">
        <v>0</v>
      </c>
      <c r="T723" s="7">
        <v>1</v>
      </c>
      <c r="U723" s="7">
        <v>0</v>
      </c>
      <c r="V723" s="7">
        <v>0</v>
      </c>
      <c r="W723" s="7">
        <v>0</v>
      </c>
      <c r="X723" s="7">
        <v>0</v>
      </c>
      <c r="Y723" s="7">
        <v>0</v>
      </c>
      <c r="Z723" s="8">
        <v>0</v>
      </c>
      <c r="AA723" s="9"/>
    </row>
    <row r="724" spans="1:27" x14ac:dyDescent="0.2">
      <c r="A724" s="10" t="s">
        <v>27</v>
      </c>
      <c r="B724" s="11">
        <v>9.281537449723376E-2</v>
      </c>
      <c r="C724" s="11">
        <v>-5.0411628340144454E-2</v>
      </c>
      <c r="D724" s="11">
        <v>-7.3014212376450116E-2</v>
      </c>
      <c r="E724" s="11">
        <v>0.12154092914039838</v>
      </c>
      <c r="F724" s="11">
        <v>0.15401051738794402</v>
      </c>
      <c r="G724" s="11">
        <v>7.5998149596532949E-2</v>
      </c>
      <c r="H724" s="11">
        <v>5.9620195820955235E-3</v>
      </c>
      <c r="I724" s="11">
        <v>-5.2766359749176095E-2</v>
      </c>
      <c r="J724" s="11">
        <v>0.27903891751067844</v>
      </c>
      <c r="K724" s="11">
        <v>7.4940000324342115E-2</v>
      </c>
      <c r="L724" s="11">
        <v>5.0706904784083795E-2</v>
      </c>
      <c r="M724" s="11">
        <v>0.18031583048234889</v>
      </c>
      <c r="N724" s="11">
        <v>8.5495953110624967E-2</v>
      </c>
      <c r="O724" s="11">
        <v>-9.1862701213531905E-2</v>
      </c>
      <c r="P724" s="11">
        <v>-7.3775595693406748E-2</v>
      </c>
      <c r="Q724" s="11">
        <v>-5.0671549435311936E-2</v>
      </c>
      <c r="R724" s="11">
        <v>-9.4757192990521322E-2</v>
      </c>
      <c r="S724" s="11">
        <v>7.4288238057631517E-3</v>
      </c>
      <c r="T724" s="11">
        <v>9.7613801218931595E-2</v>
      </c>
      <c r="U724" s="11">
        <v>-1.1337582879748509E-2</v>
      </c>
      <c r="V724" s="11">
        <v>-2.2955221541777204E-2</v>
      </c>
      <c r="W724" s="11">
        <v>-4.9506529194987992E-2</v>
      </c>
      <c r="X724" s="11">
        <v>-0.36087534359153828</v>
      </c>
      <c r="Y724" s="11">
        <v>1.9920340940654535E-2</v>
      </c>
      <c r="Z724" s="12">
        <v>-0.19929604510983645</v>
      </c>
      <c r="AA724" s="13"/>
    </row>
    <row r="725" spans="1:27" x14ac:dyDescent="0.2">
      <c r="A725" s="10" t="str">
        <f>'[1]Dashboard (Model)'!$C$1</f>
        <v>Conditional REER</v>
      </c>
      <c r="B725" s="11">
        <f>B724*IF(OR($A725="REER",SIGN((2*B723-1)*B724)=-1),1*NOT(AND($A725="Conditional REER",B724&gt;0)),0)</f>
        <v>0</v>
      </c>
      <c r="C725" s="11">
        <f t="shared" ref="C725:Z725" si="90">C724*IF(OR($A725="REER",SIGN((2*C723-1)*C724)=-1),1*NOT(AND($A725="Conditional REER",C724&gt;0)),0)</f>
        <v>-5.0411628340144454E-2</v>
      </c>
      <c r="D725" s="11">
        <f t="shared" si="90"/>
        <v>0</v>
      </c>
      <c r="E725" s="11">
        <f t="shared" si="90"/>
        <v>0</v>
      </c>
      <c r="F725" s="11">
        <f t="shared" si="90"/>
        <v>0</v>
      </c>
      <c r="G725" s="11">
        <f t="shared" si="90"/>
        <v>0</v>
      </c>
      <c r="H725" s="11">
        <f t="shared" si="90"/>
        <v>0</v>
      </c>
      <c r="I725" s="11">
        <f t="shared" si="90"/>
        <v>-5.2766359749176095E-2</v>
      </c>
      <c r="J725" s="11">
        <f t="shared" si="90"/>
        <v>0</v>
      </c>
      <c r="K725" s="11">
        <f t="shared" si="90"/>
        <v>0</v>
      </c>
      <c r="L725" s="11">
        <f t="shared" si="90"/>
        <v>0</v>
      </c>
      <c r="M725" s="11">
        <f t="shared" si="90"/>
        <v>0</v>
      </c>
      <c r="N725" s="11">
        <f t="shared" si="90"/>
        <v>0</v>
      </c>
      <c r="O725" s="11">
        <f t="shared" si="90"/>
        <v>0</v>
      </c>
      <c r="P725" s="11">
        <f t="shared" si="90"/>
        <v>-7.3775595693406748E-2</v>
      </c>
      <c r="Q725" s="11">
        <f t="shared" si="90"/>
        <v>0</v>
      </c>
      <c r="R725" s="11">
        <f t="shared" si="90"/>
        <v>0</v>
      </c>
      <c r="S725" s="11">
        <f t="shared" si="90"/>
        <v>0</v>
      </c>
      <c r="T725" s="11">
        <f t="shared" si="90"/>
        <v>0</v>
      </c>
      <c r="U725" s="11">
        <f t="shared" si="90"/>
        <v>0</v>
      </c>
      <c r="V725" s="11">
        <f t="shared" si="90"/>
        <v>0</v>
      </c>
      <c r="W725" s="11">
        <f t="shared" si="90"/>
        <v>0</v>
      </c>
      <c r="X725" s="11">
        <f t="shared" si="90"/>
        <v>0</v>
      </c>
      <c r="Y725" s="11">
        <f t="shared" si="90"/>
        <v>0</v>
      </c>
      <c r="Z725" s="12">
        <f t="shared" si="90"/>
        <v>0</v>
      </c>
      <c r="AA725" s="14">
        <f t="array" ref="AA725">IFERROR(1/(1/_xlfn.STDEV.P(IF($B722:$Z722=1,$B725:$Z725))),1)</f>
        <v>2.1450910204841901E-2</v>
      </c>
    </row>
    <row r="726" spans="1:27" x14ac:dyDescent="0.2">
      <c r="A726" s="10" t="s">
        <v>28</v>
      </c>
      <c r="B726" s="11">
        <v>-7.2740112994350303E-4</v>
      </c>
      <c r="C726" s="11">
        <v>-1.3287932895938888E-3</v>
      </c>
      <c r="D726" s="11">
        <v>1.5364770507389765E-3</v>
      </c>
      <c r="E726" s="11">
        <v>3.2011920074966086E-3</v>
      </c>
      <c r="F726" s="11">
        <v>8.9480531101367704E-3</v>
      </c>
      <c r="G726" s="11">
        <v>2.3119822710432683E-2</v>
      </c>
      <c r="H726" s="11">
        <v>-5.3066484724433333E-3</v>
      </c>
      <c r="I726" s="11">
        <v>-1.9900399727782191E-2</v>
      </c>
      <c r="J726" s="11">
        <v>2.5923454859760929E-3</v>
      </c>
      <c r="K726" s="11">
        <v>7.9751640344224873E-3</v>
      </c>
      <c r="L726" s="11">
        <v>1.2367543607958761E-3</v>
      </c>
      <c r="M726" s="11">
        <v>9.7366030881017255E-3</v>
      </c>
      <c r="N726" s="11">
        <v>3.3256731993974356E-4</v>
      </c>
      <c r="O726" s="11">
        <v>1.8389392712622885E-2</v>
      </c>
      <c r="P726" s="11">
        <v>5.1817179122118301E-3</v>
      </c>
      <c r="Q726" s="11">
        <v>3.6332588515268767E-3</v>
      </c>
      <c r="R726" s="11">
        <v>1.5984689974181968E-2</v>
      </c>
      <c r="S726" s="11">
        <v>2.0487928805032438E-4</v>
      </c>
      <c r="T726" s="11">
        <v>5.7842103910126282E-3</v>
      </c>
      <c r="U726" s="11">
        <v>1.6671297582661851E-2</v>
      </c>
      <c r="V726" s="11">
        <v>1.9116849352058287E-2</v>
      </c>
      <c r="W726" s="11">
        <v>-4.4858974598605619E-3</v>
      </c>
      <c r="X726" s="11">
        <v>-3.1463162928842912E-3</v>
      </c>
      <c r="Y726" s="11">
        <v>8.1635575114137708E-3</v>
      </c>
      <c r="Z726" s="12">
        <v>8.4108419041300283E-3</v>
      </c>
      <c r="AA726" s="14">
        <f t="array" ref="AA726">IFERROR(1/(1/_xlfn.STDEV.P(IF($B722:$Z722=1,$B726:$Z726))),1)</f>
        <v>9.2540989469055458E-3</v>
      </c>
    </row>
    <row r="727" spans="1:27" x14ac:dyDescent="0.2">
      <c r="A727" s="10" t="s">
        <v>29</v>
      </c>
      <c r="B727" s="11">
        <v>2.8333402309794087E-2</v>
      </c>
      <c r="C727" s="11">
        <v>1.0428083519785858E-2</v>
      </c>
      <c r="D727" s="11">
        <v>-2.374121172421018E-2</v>
      </c>
      <c r="E727" s="11">
        <v>5.8773367530206233E-2</v>
      </c>
      <c r="F727" s="11">
        <v>-1.2486989534676862E-4</v>
      </c>
      <c r="G727" s="11">
        <v>1.9951344056312825E-2</v>
      </c>
      <c r="H727" s="11">
        <v>8.8455065389574372E-3</v>
      </c>
      <c r="I727" s="11">
        <v>-2.3581887104122345E-2</v>
      </c>
      <c r="J727" s="11">
        <v>5.4563127242295943E-2</v>
      </c>
      <c r="K727" s="11">
        <v>4.4000256131819793E-3</v>
      </c>
      <c r="L727" s="11">
        <v>4.0073626836056864E-3</v>
      </c>
      <c r="M727" s="11">
        <v>4.3840242110666505E-3</v>
      </c>
      <c r="N727" s="11">
        <v>3.5549723329815208E-3</v>
      </c>
      <c r="O727" s="11">
        <v>0.12242885324007546</v>
      </c>
      <c r="P727" s="11">
        <v>2.832998869866055E-2</v>
      </c>
      <c r="Q727" s="11">
        <v>-1.760403046799397E-2</v>
      </c>
      <c r="R727" s="11">
        <v>0.44274337838917499</v>
      </c>
      <c r="S727" s="11">
        <v>1.1715296900623118E-2</v>
      </c>
      <c r="T727" s="11">
        <v>-1.4496005571291491E-2</v>
      </c>
      <c r="U727" s="11">
        <v>-2.3052692730589297E-2</v>
      </c>
      <c r="V727" s="11">
        <v>-1.6975782415046714E-2</v>
      </c>
      <c r="W727" s="11">
        <v>0.23731752184559782</v>
      </c>
      <c r="X727" s="11">
        <v>0.14200587511372098</v>
      </c>
      <c r="Y727" s="11">
        <v>-1.3611218777404899E-2</v>
      </c>
      <c r="Z727" s="12">
        <v>-5.1236156509204767E-2</v>
      </c>
      <c r="AA727" s="14">
        <f t="array" ref="AA727">IFERROR(1/(1/_xlfn.STDEV.P(IF($B722:$Z722=1,$B727:$Z727))),1)</f>
        <v>9.7878007457566141E-2</v>
      </c>
    </row>
    <row r="728" spans="1:27" x14ac:dyDescent="0.2">
      <c r="A728" s="10" t="s">
        <v>30</v>
      </c>
      <c r="B728" s="11">
        <v>1.5860512752839728E-2</v>
      </c>
      <c r="C728" s="11">
        <v>-2.1859068029443929E-3</v>
      </c>
      <c r="D728" s="11">
        <v>5.057980430402953E-4</v>
      </c>
      <c r="E728" s="11">
        <v>1.4449593802747351E-2</v>
      </c>
      <c r="F728" s="11">
        <v>1.1877844372966351E-2</v>
      </c>
      <c r="G728" s="11">
        <v>1.5342884383040323E-2</v>
      </c>
      <c r="H728" s="11">
        <v>1.3536731441657457E-2</v>
      </c>
      <c r="I728" s="11">
        <v>-7.3768152783457719E-3</v>
      </c>
      <c r="J728" s="11">
        <v>4.331501601186627E-2</v>
      </c>
      <c r="K728" s="11">
        <v>3.5973880156365823E-3</v>
      </c>
      <c r="L728" s="11">
        <v>2.1078738252342522E-3</v>
      </c>
      <c r="M728" s="11">
        <v>8.46275675242536E-3</v>
      </c>
      <c r="N728" s="11">
        <v>-3.4864323132978048E-2</v>
      </c>
      <c r="O728" s="11">
        <v>7.7186801123509952E-2</v>
      </c>
      <c r="P728" s="11">
        <v>5.0608886720939772E-3</v>
      </c>
      <c r="Q728" s="11">
        <v>2.2146234022402567E-2</v>
      </c>
      <c r="R728" s="11">
        <v>-0.11104891398505745</v>
      </c>
      <c r="S728" s="11">
        <v>-6.6133181760374971E-3</v>
      </c>
      <c r="T728" s="11">
        <v>-1.1861973543941806E-2</v>
      </c>
      <c r="U728" s="11">
        <v>-2.2366328063287755E-2</v>
      </c>
      <c r="V728" s="11">
        <v>-1.6351999652302718E-2</v>
      </c>
      <c r="W728" s="11">
        <v>0.22888281693843227</v>
      </c>
      <c r="X728" s="11">
        <v>-0.13420915327971195</v>
      </c>
      <c r="Y728" s="11">
        <v>-8.0042424041855131E-3</v>
      </c>
      <c r="Z728" s="12">
        <v>-4.281599588756968E-2</v>
      </c>
      <c r="AA728" s="14">
        <f t="array" ref="AA728">IFERROR(1/(1/_xlfn.STDEV.P(IF($B722:$Z722=1,$B728:$Z728))),1)</f>
        <v>2.9917530805066744E-2</v>
      </c>
    </row>
    <row r="729" spans="1:27" x14ac:dyDescent="0.2">
      <c r="A729" s="15" t="s">
        <v>31</v>
      </c>
      <c r="B729" s="16">
        <v>9.92</v>
      </c>
      <c r="C729" s="16">
        <v>14.19</v>
      </c>
      <c r="D729" s="16">
        <v>3.49</v>
      </c>
      <c r="E729" s="16">
        <v>11.397500000000001</v>
      </c>
      <c r="F729" s="16">
        <v>7.28</v>
      </c>
      <c r="G729" s="16">
        <v>9.7624999999999993</v>
      </c>
      <c r="H729" s="16">
        <v>5.8</v>
      </c>
      <c r="I729" s="16">
        <v>7.35</v>
      </c>
      <c r="J729" s="16">
        <v>9.0050000000000008</v>
      </c>
      <c r="K729" s="16">
        <v>7.875</v>
      </c>
      <c r="L729" s="16">
        <v>4.875</v>
      </c>
      <c r="M729" s="16">
        <v>8.2949999999999999</v>
      </c>
      <c r="N729" s="16">
        <v>5.68</v>
      </c>
      <c r="O729" s="16">
        <v>24.715</v>
      </c>
      <c r="P729" s="16">
        <v>14.45</v>
      </c>
      <c r="Q729" s="16">
        <v>7.1349999999999998</v>
      </c>
      <c r="R729" s="16">
        <v>12.12</v>
      </c>
      <c r="S729" s="16">
        <v>2.75</v>
      </c>
      <c r="T729" s="16">
        <v>3.5175000000000001</v>
      </c>
      <c r="U729" s="16">
        <v>5.33</v>
      </c>
      <c r="V729" s="16">
        <v>7.1814999999999998</v>
      </c>
      <c r="W729" s="16">
        <v>6.4924999999999997</v>
      </c>
      <c r="X729" s="16">
        <v>58.572699999999998</v>
      </c>
      <c r="Y729" s="16">
        <v>5.4249999999999998</v>
      </c>
      <c r="Z729" s="17">
        <v>8.1475000000000009</v>
      </c>
      <c r="AA729" s="18">
        <f>AVERAGEIF($B722:$Z722,1,$B729:$Z729)</f>
        <v>7.8702000000000014</v>
      </c>
    </row>
    <row r="730" spans="1:27" x14ac:dyDescent="0.2">
      <c r="A730" s="5">
        <v>45372</v>
      </c>
      <c r="B730" s="2">
        <v>1</v>
      </c>
      <c r="C730" s="3">
        <v>1</v>
      </c>
      <c r="D730" s="2">
        <v>1</v>
      </c>
      <c r="E730" s="2">
        <v>1</v>
      </c>
      <c r="F730" s="2">
        <v>1</v>
      </c>
      <c r="G730" s="2">
        <v>1</v>
      </c>
      <c r="H730" s="2">
        <v>1</v>
      </c>
      <c r="I730" s="2">
        <v>1</v>
      </c>
      <c r="J730" s="2">
        <v>1</v>
      </c>
      <c r="K730" s="2">
        <v>1</v>
      </c>
      <c r="L730" s="2">
        <v>1</v>
      </c>
      <c r="M730" s="2">
        <v>1</v>
      </c>
      <c r="N730" s="2">
        <v>1</v>
      </c>
      <c r="O730" s="2">
        <v>0</v>
      </c>
      <c r="P730" s="2">
        <v>1</v>
      </c>
      <c r="Q730" s="2">
        <v>1</v>
      </c>
      <c r="R730" s="2">
        <v>1</v>
      </c>
      <c r="S730" s="2">
        <v>1</v>
      </c>
      <c r="T730" s="2">
        <v>1</v>
      </c>
      <c r="U730" s="2">
        <v>1</v>
      </c>
      <c r="V730" s="2">
        <v>1</v>
      </c>
      <c r="W730" s="2">
        <v>0</v>
      </c>
      <c r="X730" s="2">
        <v>0</v>
      </c>
      <c r="Y730" s="2">
        <v>0</v>
      </c>
      <c r="Z730" s="2">
        <v>0</v>
      </c>
      <c r="AA730" s="1"/>
    </row>
    <row r="731" spans="1:27" x14ac:dyDescent="0.2">
      <c r="A731" s="6" t="s">
        <v>26</v>
      </c>
      <c r="B731" s="7">
        <v>0</v>
      </c>
      <c r="C731" s="7">
        <v>1</v>
      </c>
      <c r="D731" s="7">
        <v>0</v>
      </c>
      <c r="E731" s="7">
        <v>1</v>
      </c>
      <c r="F731" s="7">
        <v>1</v>
      </c>
      <c r="G731" s="7">
        <v>0</v>
      </c>
      <c r="H731" s="7">
        <v>0</v>
      </c>
      <c r="I731" s="7">
        <v>1</v>
      </c>
      <c r="J731" s="7">
        <v>1</v>
      </c>
      <c r="K731" s="7">
        <v>1</v>
      </c>
      <c r="L731" s="7">
        <v>0</v>
      </c>
      <c r="M731" s="7">
        <v>0</v>
      </c>
      <c r="N731" s="7">
        <v>0</v>
      </c>
      <c r="O731" s="7">
        <v>0</v>
      </c>
      <c r="P731" s="7">
        <v>1</v>
      </c>
      <c r="Q731" s="7">
        <v>0</v>
      </c>
      <c r="R731" s="7">
        <v>0</v>
      </c>
      <c r="S731" s="7">
        <v>0</v>
      </c>
      <c r="T731" s="7">
        <v>0</v>
      </c>
      <c r="U731" s="7">
        <v>0</v>
      </c>
      <c r="V731" s="7">
        <v>0</v>
      </c>
      <c r="W731" s="7">
        <v>0</v>
      </c>
      <c r="X731" s="7">
        <v>0</v>
      </c>
      <c r="Y731" s="7">
        <v>0</v>
      </c>
      <c r="Z731" s="8">
        <v>0</v>
      </c>
      <c r="AA731" s="9"/>
    </row>
    <row r="732" spans="1:27" x14ac:dyDescent="0.2">
      <c r="A732" s="10" t="s">
        <v>27</v>
      </c>
      <c r="B732" s="11">
        <v>6.9554819865269346E-2</v>
      </c>
      <c r="C732" s="11">
        <v>-7.522690519410935E-2</v>
      </c>
      <c r="D732" s="11">
        <v>-5.7742949534642762E-2</v>
      </c>
      <c r="E732" s="11">
        <v>0.12289839730052954</v>
      </c>
      <c r="F732" s="11">
        <v>9.4824456233275622E-2</v>
      </c>
      <c r="G732" s="11">
        <v>6.4976935383458168E-2</v>
      </c>
      <c r="H732" s="11">
        <v>9.7276484594184254E-3</v>
      </c>
      <c r="I732" s="11">
        <v>-6.4307726497647377E-2</v>
      </c>
      <c r="J732" s="11">
        <v>0.25506096618505225</v>
      </c>
      <c r="K732" s="11">
        <v>4.7139062904990814E-2</v>
      </c>
      <c r="L732" s="11">
        <v>5.3740037164967669E-2</v>
      </c>
      <c r="M732" s="11">
        <v>0.15903534150587473</v>
      </c>
      <c r="N732" s="11">
        <v>9.2462609296138476E-2</v>
      </c>
      <c r="O732" s="11">
        <v>-9.232552435394803E-2</v>
      </c>
      <c r="P732" s="11">
        <v>-5.4018865128408255E-2</v>
      </c>
      <c r="Q732" s="11">
        <v>-6.3775929798754016E-2</v>
      </c>
      <c r="R732" s="11">
        <v>-4.0498529329886068E-2</v>
      </c>
      <c r="S732" s="11">
        <v>-4.3684598177984313E-4</v>
      </c>
      <c r="T732" s="11">
        <v>8.7774418627522222E-2</v>
      </c>
      <c r="U732" s="11">
        <v>-5.7560754238727974E-3</v>
      </c>
      <c r="V732" s="11">
        <v>-1.5961623746929221E-2</v>
      </c>
      <c r="W732" s="11">
        <v>-4.3715742641827426E-2</v>
      </c>
      <c r="X732" s="11">
        <v>-0.35673739932492232</v>
      </c>
      <c r="Y732" s="11">
        <v>1.8905064213418976E-2</v>
      </c>
      <c r="Z732" s="12">
        <v>-0.21249921117285253</v>
      </c>
      <c r="AA732" s="13"/>
    </row>
    <row r="733" spans="1:27" x14ac:dyDescent="0.2">
      <c r="A733" s="10" t="str">
        <f>'[1]Dashboard (Model)'!$C$1</f>
        <v>Conditional REER</v>
      </c>
      <c r="B733" s="11">
        <f>B732*IF(OR($A733="REER",SIGN((2*B731-1)*B732)=-1),1*NOT(AND($A733="Conditional REER",B732&gt;0)),0)</f>
        <v>0</v>
      </c>
      <c r="C733" s="11">
        <f t="shared" ref="C733:Z733" si="91">C732*IF(OR($A733="REER",SIGN((2*C731-1)*C732)=-1),1*NOT(AND($A733="Conditional REER",C732&gt;0)),0)</f>
        <v>-7.522690519410935E-2</v>
      </c>
      <c r="D733" s="11">
        <f t="shared" si="91"/>
        <v>0</v>
      </c>
      <c r="E733" s="11">
        <f t="shared" si="91"/>
        <v>0</v>
      </c>
      <c r="F733" s="11">
        <f t="shared" si="91"/>
        <v>0</v>
      </c>
      <c r="G733" s="11">
        <f t="shared" si="91"/>
        <v>0</v>
      </c>
      <c r="H733" s="11">
        <f t="shared" si="91"/>
        <v>0</v>
      </c>
      <c r="I733" s="11">
        <f t="shared" si="91"/>
        <v>-6.4307726497647377E-2</v>
      </c>
      <c r="J733" s="11">
        <f t="shared" si="91"/>
        <v>0</v>
      </c>
      <c r="K733" s="11">
        <f t="shared" si="91"/>
        <v>0</v>
      </c>
      <c r="L733" s="11">
        <f t="shared" si="91"/>
        <v>0</v>
      </c>
      <c r="M733" s="11">
        <f t="shared" si="91"/>
        <v>0</v>
      </c>
      <c r="N733" s="11">
        <f t="shared" si="91"/>
        <v>0</v>
      </c>
      <c r="O733" s="11">
        <f t="shared" si="91"/>
        <v>0</v>
      </c>
      <c r="P733" s="11">
        <f t="shared" si="91"/>
        <v>-5.4018865128408255E-2</v>
      </c>
      <c r="Q733" s="11">
        <f t="shared" si="91"/>
        <v>0</v>
      </c>
      <c r="R733" s="11">
        <f t="shared" si="91"/>
        <v>0</v>
      </c>
      <c r="S733" s="11">
        <f t="shared" si="91"/>
        <v>0</v>
      </c>
      <c r="T733" s="11">
        <f t="shared" si="91"/>
        <v>0</v>
      </c>
      <c r="U733" s="11">
        <f t="shared" si="91"/>
        <v>0</v>
      </c>
      <c r="V733" s="11">
        <f t="shared" si="91"/>
        <v>0</v>
      </c>
      <c r="W733" s="11">
        <f t="shared" si="91"/>
        <v>0</v>
      </c>
      <c r="X733" s="11">
        <f t="shared" si="91"/>
        <v>0</v>
      </c>
      <c r="Y733" s="11">
        <f t="shared" si="91"/>
        <v>0</v>
      </c>
      <c r="Z733" s="12">
        <f t="shared" si="91"/>
        <v>0</v>
      </c>
      <c r="AA733" s="14">
        <f t="array" ref="AA733">IFERROR(1/(1/_xlfn.STDEV.P(IF($B730:$Z730=1,$B733:$Z733))),1)</f>
        <v>2.3280314576456237E-2</v>
      </c>
    </row>
    <row r="734" spans="1:27" x14ac:dyDescent="0.2">
      <c r="A734" s="10" t="s">
        <v>28</v>
      </c>
      <c r="B734" s="11">
        <v>-7.9396030198490152E-4</v>
      </c>
      <c r="C734" s="11">
        <v>-1.3287932895938888E-3</v>
      </c>
      <c r="D734" s="11">
        <v>1.5364770507389765E-3</v>
      </c>
      <c r="E734" s="11">
        <v>3.2011920074966086E-3</v>
      </c>
      <c r="F734" s="11">
        <v>8.9480531101367704E-3</v>
      </c>
      <c r="G734" s="11">
        <v>2.3119822710432683E-2</v>
      </c>
      <c r="H734" s="11">
        <v>-5.3066484724433333E-3</v>
      </c>
      <c r="I734" s="11">
        <v>-1.9900399727782191E-2</v>
      </c>
      <c r="J734" s="11">
        <v>2.5923454859760929E-3</v>
      </c>
      <c r="K734" s="11">
        <v>7.9751640344224873E-3</v>
      </c>
      <c r="L734" s="11">
        <v>1.2367543607958761E-3</v>
      </c>
      <c r="M734" s="11">
        <v>9.7366030881017255E-3</v>
      </c>
      <c r="N734" s="11">
        <v>3.3256731993974356E-4</v>
      </c>
      <c r="O734" s="11">
        <v>1.8389392712622885E-2</v>
      </c>
      <c r="P734" s="11">
        <v>5.1817179122118301E-3</v>
      </c>
      <c r="Q734" s="11">
        <v>3.6332588515268767E-3</v>
      </c>
      <c r="R734" s="11">
        <v>1.5984689974181968E-2</v>
      </c>
      <c r="S734" s="11">
        <v>2.0487928805032438E-4</v>
      </c>
      <c r="T734" s="11">
        <v>5.7842103910126282E-3</v>
      </c>
      <c r="U734" s="11">
        <v>1.6671297582661851E-2</v>
      </c>
      <c r="V734" s="11">
        <v>1.9116849352058287E-2</v>
      </c>
      <c r="W734" s="11">
        <v>-4.4858974598605619E-3</v>
      </c>
      <c r="X734" s="11">
        <v>-3.3560707124099137E-3</v>
      </c>
      <c r="Y734" s="11">
        <v>8.1635575114137708E-3</v>
      </c>
      <c r="Z734" s="12">
        <v>7.2831312577662241E-3</v>
      </c>
      <c r="AA734" s="14">
        <f t="array" ref="AA734">IFERROR(1/(1/_xlfn.STDEV.P(IF($B730:$Z730=1,$B734:$Z734))),1)</f>
        <v>9.2561336861868848E-3</v>
      </c>
    </row>
    <row r="735" spans="1:27" x14ac:dyDescent="0.2">
      <c r="A735" s="10" t="s">
        <v>29</v>
      </c>
      <c r="B735" s="11">
        <v>2.9672548376185937E-2</v>
      </c>
      <c r="C735" s="11">
        <v>1.0141584327438169E-2</v>
      </c>
      <c r="D735" s="11">
        <v>-2.3718186576795589E-2</v>
      </c>
      <c r="E735" s="11">
        <v>5.5899180927048382E-2</v>
      </c>
      <c r="F735" s="11">
        <v>-3.1051047609076399E-4</v>
      </c>
      <c r="G735" s="11">
        <v>1.8910039658485811E-2</v>
      </c>
      <c r="H735" s="11">
        <v>8.1788248626972759E-3</v>
      </c>
      <c r="I735" s="11">
        <v>-1.5117043404687225E-2</v>
      </c>
      <c r="J735" s="11">
        <v>5.2829149651550063E-2</v>
      </c>
      <c r="K735" s="11">
        <v>4.4067422646134613E-3</v>
      </c>
      <c r="L735" s="11">
        <v>3.0189048595263839E-3</v>
      </c>
      <c r="M735" s="11">
        <v>4.4333515407479762E-3</v>
      </c>
      <c r="N735" s="11">
        <v>4.0021800056722068E-3</v>
      </c>
      <c r="O735" s="11">
        <v>0.12336420618089662</v>
      </c>
      <c r="P735" s="11">
        <v>2.9111314848427879E-2</v>
      </c>
      <c r="Q735" s="11">
        <v>-1.678753232045338E-2</v>
      </c>
      <c r="R735" s="11">
        <v>0.41279908475893179</v>
      </c>
      <c r="S735" s="11">
        <v>1.1281965213348899E-2</v>
      </c>
      <c r="T735" s="11">
        <v>-1.4107701581269061E-2</v>
      </c>
      <c r="U735" s="11">
        <v>-2.2211405113468526E-2</v>
      </c>
      <c r="V735" s="11">
        <v>-1.6734822907700897E-2</v>
      </c>
      <c r="W735" s="11">
        <v>0.24166385453475159</v>
      </c>
      <c r="X735" s="11">
        <v>0.12617336387720468</v>
      </c>
      <c r="Y735" s="11">
        <v>-1.3323074839185045E-2</v>
      </c>
      <c r="Z735" s="12">
        <v>-4.980882229746008E-2</v>
      </c>
      <c r="AA735" s="14">
        <f t="array" ref="AA735">IFERROR(1/(1/_xlfn.STDEV.P(IF($B730:$Z730=1,$B735:$Z735))),1)</f>
        <v>9.123110669324444E-2</v>
      </c>
    </row>
    <row r="736" spans="1:27" x14ac:dyDescent="0.2">
      <c r="A736" s="10" t="s">
        <v>30</v>
      </c>
      <c r="B736" s="11">
        <v>1.7209509168459425E-2</v>
      </c>
      <c r="C736" s="11">
        <v>-2.4745626864963732E-3</v>
      </c>
      <c r="D736" s="11">
        <v>5.2985872476174478E-4</v>
      </c>
      <c r="E736" s="11">
        <v>1.1639397102273907E-2</v>
      </c>
      <c r="F736" s="11">
        <v>1.1685677897368851E-2</v>
      </c>
      <c r="G736" s="11">
        <v>1.4284694377430629E-2</v>
      </c>
      <c r="H736" s="11">
        <v>1.2852827145049428E-2</v>
      </c>
      <c r="I736" s="11">
        <v>1.4068412273759989E-3</v>
      </c>
      <c r="J736" s="11">
        <v>4.156400304134511E-2</v>
      </c>
      <c r="K736" s="11">
        <v>3.6040897509963532E-3</v>
      </c>
      <c r="L736" s="11">
        <v>1.1009832489095039E-3</v>
      </c>
      <c r="M736" s="11">
        <v>8.5129473840341863E-3</v>
      </c>
      <c r="N736" s="11">
        <v>-3.4423661148390794E-2</v>
      </c>
      <c r="O736" s="11">
        <v>7.8098410954593023E-2</v>
      </c>
      <c r="P736" s="11">
        <v>5.839930585741504E-3</v>
      </c>
      <c r="Q736" s="11">
        <v>2.3011932020637005E-2</v>
      </c>
      <c r="R736" s="11">
        <v>-0.129920953227467</v>
      </c>
      <c r="S736" s="11">
        <v>-7.0473249551319395E-3</v>
      </c>
      <c r="T736" s="11">
        <v>-1.1464056163864811E-2</v>
      </c>
      <c r="U736" s="11">
        <v>-2.1505852070041631E-2</v>
      </c>
      <c r="V736" s="11">
        <v>-1.6105185959346402E-2</v>
      </c>
      <c r="W736" s="11">
        <v>0.2332622766675303</v>
      </c>
      <c r="X736" s="11">
        <v>-0.14649156946259489</v>
      </c>
      <c r="Y736" s="11">
        <v>-7.7081350231045231E-3</v>
      </c>
      <c r="Z736" s="12">
        <v>-4.1343350622208619E-2</v>
      </c>
      <c r="AA736" s="14">
        <f t="array" ref="AA736">IFERROR(1/(1/_xlfn.STDEV.P(IF($B730:$Z730=1,$B736:$Z736))),1)</f>
        <v>3.3202586265853408E-2</v>
      </c>
    </row>
    <row r="737" spans="1:27" x14ac:dyDescent="0.2">
      <c r="A737" s="15" t="s">
        <v>31</v>
      </c>
      <c r="B737" s="16">
        <v>9.8580000000000005</v>
      </c>
      <c r="C737" s="16">
        <v>14.27</v>
      </c>
      <c r="D737" s="16">
        <v>3.5024999999999999</v>
      </c>
      <c r="E737" s="16">
        <v>11.352499999999999</v>
      </c>
      <c r="F737" s="16">
        <v>7.0724999999999998</v>
      </c>
      <c r="G737" s="16">
        <v>9.68</v>
      </c>
      <c r="H737" s="16">
        <v>5.7709999999999999</v>
      </c>
      <c r="I737" s="16">
        <v>7.32</v>
      </c>
      <c r="J737" s="16">
        <v>8.6980000000000004</v>
      </c>
      <c r="K737" s="16">
        <v>7.6174999999999997</v>
      </c>
      <c r="L737" s="16">
        <v>4.5979999999999999</v>
      </c>
      <c r="M737" s="16">
        <v>8.1349999999999998</v>
      </c>
      <c r="N737" s="16">
        <v>5.5824999999999996</v>
      </c>
      <c r="O737" s="16">
        <v>24.767499999999998</v>
      </c>
      <c r="P737" s="16">
        <v>14.324999999999999</v>
      </c>
      <c r="Q737" s="16">
        <v>7.085</v>
      </c>
      <c r="R737" s="16">
        <v>14.12</v>
      </c>
      <c r="S737" s="16">
        <v>2.6560000000000001</v>
      </c>
      <c r="T737" s="16">
        <v>3.5425</v>
      </c>
      <c r="U737" s="16">
        <v>5.45</v>
      </c>
      <c r="V737" s="16">
        <v>7.1630000000000003</v>
      </c>
      <c r="W737" s="16">
        <v>6.5877999999999997</v>
      </c>
      <c r="X737" s="16">
        <v>58.5884</v>
      </c>
      <c r="Y737" s="16">
        <v>5.3574999999999999</v>
      </c>
      <c r="Z737" s="17">
        <v>8.1675000000000004</v>
      </c>
      <c r="AA737" s="18">
        <f>AVERAGEIF($B730:$Z730,1,$B737:$Z737)</f>
        <v>7.8899500000000007</v>
      </c>
    </row>
    <row r="738" spans="1:27" x14ac:dyDescent="0.2">
      <c r="A738" s="5">
        <v>45373</v>
      </c>
      <c r="B738" s="2">
        <v>1</v>
      </c>
      <c r="C738" s="3">
        <v>1</v>
      </c>
      <c r="D738" s="2">
        <v>1</v>
      </c>
      <c r="E738" s="2">
        <v>1</v>
      </c>
      <c r="F738" s="2">
        <v>1</v>
      </c>
      <c r="G738" s="2">
        <v>1</v>
      </c>
      <c r="H738" s="2">
        <v>1</v>
      </c>
      <c r="I738" s="2">
        <v>1</v>
      </c>
      <c r="J738" s="2">
        <v>1</v>
      </c>
      <c r="K738" s="2">
        <v>1</v>
      </c>
      <c r="L738" s="2">
        <v>1</v>
      </c>
      <c r="M738" s="2">
        <v>1</v>
      </c>
      <c r="N738" s="2">
        <v>1</v>
      </c>
      <c r="O738" s="2">
        <v>0</v>
      </c>
      <c r="P738" s="2">
        <v>1</v>
      </c>
      <c r="Q738" s="2">
        <v>1</v>
      </c>
      <c r="R738" s="2">
        <v>1</v>
      </c>
      <c r="S738" s="2">
        <v>1</v>
      </c>
      <c r="T738" s="2">
        <v>1</v>
      </c>
      <c r="U738" s="2">
        <v>1</v>
      </c>
      <c r="V738" s="2">
        <v>1</v>
      </c>
      <c r="W738" s="2">
        <v>0</v>
      </c>
      <c r="X738" s="2">
        <v>0</v>
      </c>
      <c r="Y738" s="2">
        <v>0</v>
      </c>
      <c r="Z738" s="2">
        <v>0</v>
      </c>
      <c r="AA738" s="1"/>
    </row>
    <row r="739" spans="1:27" x14ac:dyDescent="0.2">
      <c r="A739" s="6" t="s">
        <v>26</v>
      </c>
      <c r="B739" s="7">
        <v>0</v>
      </c>
      <c r="C739" s="7">
        <v>1</v>
      </c>
      <c r="D739" s="7">
        <v>0</v>
      </c>
      <c r="E739" s="7">
        <v>1</v>
      </c>
      <c r="F739" s="7">
        <v>0</v>
      </c>
      <c r="G739" s="7">
        <v>0</v>
      </c>
      <c r="H739" s="7">
        <v>0</v>
      </c>
      <c r="I739" s="7">
        <v>0</v>
      </c>
      <c r="J739" s="7">
        <v>1</v>
      </c>
      <c r="K739" s="7">
        <v>1</v>
      </c>
      <c r="L739" s="7">
        <v>0</v>
      </c>
      <c r="M739" s="7">
        <v>0</v>
      </c>
      <c r="N739" s="7">
        <v>0</v>
      </c>
      <c r="O739" s="7">
        <v>0</v>
      </c>
      <c r="P739" s="7">
        <v>1</v>
      </c>
      <c r="Q739" s="7">
        <v>0</v>
      </c>
      <c r="R739" s="7">
        <v>0</v>
      </c>
      <c r="S739" s="7">
        <v>0</v>
      </c>
      <c r="T739" s="7">
        <v>0</v>
      </c>
      <c r="U739" s="7">
        <v>0</v>
      </c>
      <c r="V739" s="7">
        <v>0</v>
      </c>
      <c r="W739" s="7">
        <v>0</v>
      </c>
      <c r="X739" s="7">
        <v>0</v>
      </c>
      <c r="Y739" s="7">
        <v>1</v>
      </c>
      <c r="Z739" s="8">
        <v>0</v>
      </c>
      <c r="AA739" s="9"/>
    </row>
    <row r="740" spans="1:27" x14ac:dyDescent="0.2">
      <c r="A740" s="10" t="s">
        <v>27</v>
      </c>
      <c r="B740" s="11">
        <v>6.7730910772694441E-2</v>
      </c>
      <c r="C740" s="11">
        <v>-8.1541916676960757E-2</v>
      </c>
      <c r="D740" s="11">
        <v>-5.7532797123128421E-2</v>
      </c>
      <c r="E740" s="11">
        <v>0.1284777337022156</v>
      </c>
      <c r="F740" s="11">
        <v>9.3861667648969638E-2</v>
      </c>
      <c r="G740" s="11">
        <v>5.6971172989036534E-2</v>
      </c>
      <c r="H740" s="11">
        <v>5.92251958067469E-3</v>
      </c>
      <c r="I740" s="11">
        <v>-6.5576288072085265E-2</v>
      </c>
      <c r="J740" s="11">
        <v>0.2546254788437905</v>
      </c>
      <c r="K740" s="11">
        <v>4.5480134693638652E-2</v>
      </c>
      <c r="L740" s="11">
        <v>5.3197288374377427E-2</v>
      </c>
      <c r="M740" s="11">
        <v>0.15445964530065948</v>
      </c>
      <c r="N740" s="11">
        <v>9.3558766068400967E-2</v>
      </c>
      <c r="O740" s="11">
        <v>-0.10584943205382891</v>
      </c>
      <c r="P740" s="11">
        <v>-5.9282792957504382E-2</v>
      </c>
      <c r="Q740" s="11">
        <v>-6.346252338537306E-2</v>
      </c>
      <c r="R740" s="11">
        <v>-3.3058381419272198E-2</v>
      </c>
      <c r="S740" s="11">
        <v>-9.8628679768508754E-5</v>
      </c>
      <c r="T740" s="11">
        <v>8.5739292554623869E-2</v>
      </c>
      <c r="U740" s="11">
        <v>-4.8651844731765204E-3</v>
      </c>
      <c r="V740" s="11">
        <v>-2.1593230642921402E-2</v>
      </c>
      <c r="W740" s="11">
        <v>-4.4973747449691737E-2</v>
      </c>
      <c r="X740" s="11">
        <v>-0.35590608180981564</v>
      </c>
      <c r="Y740" s="11">
        <v>1.6896291542434438E-2</v>
      </c>
      <c r="Z740" s="12">
        <v>-0.21227748205363961</v>
      </c>
      <c r="AA740" s="13"/>
    </row>
    <row r="741" spans="1:27" x14ac:dyDescent="0.2">
      <c r="A741" s="10" t="str">
        <f>'[1]Dashboard (Model)'!$C$1</f>
        <v>Conditional REER</v>
      </c>
      <c r="B741" s="11">
        <f>B740*IF(OR($A741="REER",SIGN((2*B739-1)*B740)=-1),1*NOT(AND($A741="Conditional REER",B740&gt;0)),0)</f>
        <v>0</v>
      </c>
      <c r="C741" s="11">
        <f t="shared" ref="C741:Z741" si="92">C740*IF(OR($A741="REER",SIGN((2*C739-1)*C740)=-1),1*NOT(AND($A741="Conditional REER",C740&gt;0)),0)</f>
        <v>-8.1541916676960757E-2</v>
      </c>
      <c r="D741" s="11">
        <f t="shared" si="92"/>
        <v>0</v>
      </c>
      <c r="E741" s="11">
        <f t="shared" si="92"/>
        <v>0</v>
      </c>
      <c r="F741" s="11">
        <f t="shared" si="92"/>
        <v>0</v>
      </c>
      <c r="G741" s="11">
        <f t="shared" si="92"/>
        <v>0</v>
      </c>
      <c r="H741" s="11">
        <f t="shared" si="92"/>
        <v>0</v>
      </c>
      <c r="I741" s="11">
        <f t="shared" si="92"/>
        <v>0</v>
      </c>
      <c r="J741" s="11">
        <f t="shared" si="92"/>
        <v>0</v>
      </c>
      <c r="K741" s="11">
        <f t="shared" si="92"/>
        <v>0</v>
      </c>
      <c r="L741" s="11">
        <f t="shared" si="92"/>
        <v>0</v>
      </c>
      <c r="M741" s="11">
        <f t="shared" si="92"/>
        <v>0</v>
      </c>
      <c r="N741" s="11">
        <f t="shared" si="92"/>
        <v>0</v>
      </c>
      <c r="O741" s="11">
        <f t="shared" si="92"/>
        <v>0</v>
      </c>
      <c r="P741" s="11">
        <f t="shared" si="92"/>
        <v>-5.9282792957504382E-2</v>
      </c>
      <c r="Q741" s="11">
        <f t="shared" si="92"/>
        <v>0</v>
      </c>
      <c r="R741" s="11">
        <f t="shared" si="92"/>
        <v>0</v>
      </c>
      <c r="S741" s="11">
        <f t="shared" si="92"/>
        <v>0</v>
      </c>
      <c r="T741" s="11">
        <f t="shared" si="92"/>
        <v>0</v>
      </c>
      <c r="U741" s="11">
        <f t="shared" si="92"/>
        <v>0</v>
      </c>
      <c r="V741" s="11">
        <f t="shared" si="92"/>
        <v>0</v>
      </c>
      <c r="W741" s="11">
        <f t="shared" si="92"/>
        <v>0</v>
      </c>
      <c r="X741" s="11">
        <f t="shared" si="92"/>
        <v>0</v>
      </c>
      <c r="Y741" s="11">
        <f t="shared" si="92"/>
        <v>0</v>
      </c>
      <c r="Z741" s="12">
        <f t="shared" si="92"/>
        <v>0</v>
      </c>
      <c r="AA741" s="14">
        <f t="array" ref="AA741">IFERROR(1/(1/_xlfn.STDEV.P(IF($B738:$Z738=1,$B741:$Z741))),1)</f>
        <v>2.1414894085674544E-2</v>
      </c>
    </row>
    <row r="742" spans="1:27" x14ac:dyDescent="0.2">
      <c r="A742" s="10" t="s">
        <v>28</v>
      </c>
      <c r="B742" s="11">
        <v>-7.9396030198490152E-4</v>
      </c>
      <c r="C742" s="11">
        <v>-1.3287932895938888E-3</v>
      </c>
      <c r="D742" s="11">
        <v>1.5364770507389765E-3</v>
      </c>
      <c r="E742" s="11">
        <v>3.2011920074966086E-3</v>
      </c>
      <c r="F742" s="11">
        <v>8.9480531101367704E-3</v>
      </c>
      <c r="G742" s="11">
        <v>2.3119822710432683E-2</v>
      </c>
      <c r="H742" s="11">
        <v>-5.3066484724433333E-3</v>
      </c>
      <c r="I742" s="11">
        <v>-1.9900399727782191E-2</v>
      </c>
      <c r="J742" s="11">
        <v>2.5923454859760929E-3</v>
      </c>
      <c r="K742" s="11">
        <v>7.9751640344224873E-3</v>
      </c>
      <c r="L742" s="11">
        <v>1.2367543607958761E-3</v>
      </c>
      <c r="M742" s="11">
        <v>9.7366030881017255E-3</v>
      </c>
      <c r="N742" s="11">
        <v>3.3256731993974356E-4</v>
      </c>
      <c r="O742" s="11">
        <v>1.8389392712622885E-2</v>
      </c>
      <c r="P742" s="11">
        <v>5.1817179122118301E-3</v>
      </c>
      <c r="Q742" s="11">
        <v>3.6332588515268767E-3</v>
      </c>
      <c r="R742" s="11">
        <v>1.5984689974181968E-2</v>
      </c>
      <c r="S742" s="11">
        <v>2.0487928805032438E-4</v>
      </c>
      <c r="T742" s="11">
        <v>5.7842103910126282E-3</v>
      </c>
      <c r="U742" s="11">
        <v>1.6671297582661851E-2</v>
      </c>
      <c r="V742" s="11">
        <v>1.9116849352058287E-2</v>
      </c>
      <c r="W742" s="11">
        <v>-4.4858974598605619E-3</v>
      </c>
      <c r="X742" s="11">
        <v>-3.3560707124099137E-3</v>
      </c>
      <c r="Y742" s="11">
        <v>8.1635575114137708E-3</v>
      </c>
      <c r="Z742" s="12">
        <v>7.2831312577662241E-3</v>
      </c>
      <c r="AA742" s="14">
        <f t="array" ref="AA742">IFERROR(1/(1/_xlfn.STDEV.P(IF($B738:$Z738=1,$B742:$Z742))),1)</f>
        <v>9.2561336861868848E-3</v>
      </c>
    </row>
    <row r="743" spans="1:27" x14ac:dyDescent="0.2">
      <c r="A743" s="10" t="s">
        <v>29</v>
      </c>
      <c r="B743" s="11">
        <v>2.9096802700184554E-2</v>
      </c>
      <c r="C743" s="11">
        <v>9.7564537654843964E-3</v>
      </c>
      <c r="D743" s="11">
        <v>-1.8860727468869132E-2</v>
      </c>
      <c r="E743" s="11">
        <v>5.5245686191053966E-2</v>
      </c>
      <c r="F743" s="11">
        <v>-3.5397019133731611E-4</v>
      </c>
      <c r="G743" s="11">
        <v>1.8486075514152267E-2</v>
      </c>
      <c r="H743" s="11">
        <v>1.0279657198087877E-2</v>
      </c>
      <c r="I743" s="11">
        <v>-1.2808729957054843E-2</v>
      </c>
      <c r="J743" s="11">
        <v>5.2884866113571238E-2</v>
      </c>
      <c r="K743" s="11">
        <v>4.3873302730643715E-3</v>
      </c>
      <c r="L743" s="11">
        <v>3.003412166663999E-3</v>
      </c>
      <c r="M743" s="11">
        <v>4.5617442009511233E-3</v>
      </c>
      <c r="N743" s="11">
        <v>3.9078587083771765E-3</v>
      </c>
      <c r="O743" s="11">
        <v>0.12223507182157989</v>
      </c>
      <c r="P743" s="11">
        <v>2.9090721887734983E-2</v>
      </c>
      <c r="Q743" s="11">
        <v>-1.5579453647360575E-2</v>
      </c>
      <c r="R743" s="11">
        <v>0.39904834542188472</v>
      </c>
      <c r="S743" s="11">
        <v>1.1010061946176153E-2</v>
      </c>
      <c r="T743" s="11">
        <v>-1.3957524130675414E-2</v>
      </c>
      <c r="U743" s="11">
        <v>-1.4291556856638297E-2</v>
      </c>
      <c r="V743" s="11">
        <v>-1.6591124044713412E-2</v>
      </c>
      <c r="W743" s="11">
        <v>0.24042945907943514</v>
      </c>
      <c r="X743" s="11">
        <v>0.10550006904677624</v>
      </c>
      <c r="Y743" s="11">
        <v>-1.3427864240720178E-2</v>
      </c>
      <c r="Z743" s="12">
        <v>-4.9790693959449905E-2</v>
      </c>
      <c r="AA743" s="14">
        <f t="array" ref="AA743">IFERROR(1/(1/_xlfn.STDEV.P(IF($B738:$Z738=1,$B743:$Z743))),1)</f>
        <v>8.7879831835583788E-2</v>
      </c>
    </row>
    <row r="744" spans="1:27" x14ac:dyDescent="0.2">
      <c r="A744" s="10" t="s">
        <v>30</v>
      </c>
      <c r="B744" s="11">
        <v>1.6627671148988554E-2</v>
      </c>
      <c r="C744" s="11">
        <v>-2.862440564256552E-3</v>
      </c>
      <c r="D744" s="11">
        <v>5.609601192410052E-3</v>
      </c>
      <c r="E744" s="11">
        <v>1.0999541178935868E-2</v>
      </c>
      <c r="F744" s="11">
        <v>1.163969866393888E-2</v>
      </c>
      <c r="G744" s="11">
        <v>1.3852794901513255E-2</v>
      </c>
      <c r="H744" s="11">
        <v>1.5004764660127679E-2</v>
      </c>
      <c r="I744" s="11">
        <v>3.8016499394082359E-3</v>
      </c>
      <c r="J744" s="11">
        <v>4.1616258248390103E-2</v>
      </c>
      <c r="K744" s="11">
        <v>3.5839560711350416E-3</v>
      </c>
      <c r="L744" s="11">
        <v>1.0850999578568832E-3</v>
      </c>
      <c r="M744" s="11">
        <v>8.6436656245645338E-3</v>
      </c>
      <c r="N744" s="11">
        <v>-3.4513024370298906E-2</v>
      </c>
      <c r="O744" s="11">
        <v>7.6986823986308073E-2</v>
      </c>
      <c r="P744" s="11">
        <v>5.8188398355032422E-3</v>
      </c>
      <c r="Q744" s="11">
        <v>2.4291837129990723E-2</v>
      </c>
      <c r="R744" s="11">
        <v>-0.13857611810657278</v>
      </c>
      <c r="S744" s="11">
        <v>-7.319126227000039E-3</v>
      </c>
      <c r="T744" s="11">
        <v>-1.1309274099448707E-2</v>
      </c>
      <c r="U744" s="11">
        <v>-1.3412687826809711E-2</v>
      </c>
      <c r="V744" s="11">
        <v>-1.5956878775944983E-2</v>
      </c>
      <c r="W744" s="11">
        <v>0.23199378915764446</v>
      </c>
      <c r="X744" s="11">
        <v>-0.16252105103068004</v>
      </c>
      <c r="Y744" s="11">
        <v>-7.8149595536176619E-3</v>
      </c>
      <c r="Z744" s="12">
        <v>-4.7035437300739891E-2</v>
      </c>
      <c r="AA744" s="14">
        <f t="array" ref="AA744">IFERROR(1/(1/_xlfn.STDEV.P(IF($B738:$Z738=1,$B744:$Z744))),1)</f>
        <v>3.4835937104014128E-2</v>
      </c>
    </row>
    <row r="745" spans="1:27" x14ac:dyDescent="0.2">
      <c r="A745" s="15" t="s">
        <v>31</v>
      </c>
      <c r="B745" s="16">
        <v>9.98</v>
      </c>
      <c r="C745" s="16">
        <v>14.23</v>
      </c>
      <c r="D745" s="16">
        <v>4.59</v>
      </c>
      <c r="E745" s="16">
        <v>11.3775</v>
      </c>
      <c r="F745" s="16">
        <v>7.3550000000000004</v>
      </c>
      <c r="G745" s="16">
        <v>10.095000000000001</v>
      </c>
      <c r="H745" s="16">
        <v>5.8</v>
      </c>
      <c r="I745" s="16">
        <v>7.17</v>
      </c>
      <c r="J745" s="16">
        <v>8.92</v>
      </c>
      <c r="K745" s="16">
        <v>7.6924999999999999</v>
      </c>
      <c r="L745" s="16">
        <v>5.0750000000000002</v>
      </c>
      <c r="M745" s="16">
        <v>8.3550000000000004</v>
      </c>
      <c r="N745" s="16">
        <v>5.7874999999999996</v>
      </c>
      <c r="O745" s="16">
        <v>24.57</v>
      </c>
      <c r="P745" s="16">
        <v>14.49</v>
      </c>
      <c r="Q745" s="16">
        <v>7.49</v>
      </c>
      <c r="R745" s="16">
        <v>13.99</v>
      </c>
      <c r="S745" s="16">
        <v>3.3</v>
      </c>
      <c r="T745" s="16">
        <v>3.88</v>
      </c>
      <c r="U745" s="16">
        <v>5.6950000000000003</v>
      </c>
      <c r="V745" s="16">
        <v>7.35</v>
      </c>
      <c r="W745" s="16">
        <v>6.6597</v>
      </c>
      <c r="X745" s="16">
        <v>58.588200000000001</v>
      </c>
      <c r="Y745" s="16">
        <v>5.6174999999999997</v>
      </c>
      <c r="Z745" s="17">
        <v>8.5549999999999997</v>
      </c>
      <c r="AA745" s="18">
        <f>AVERAGEIF($B738:$Z738,1,$B745:$Z745)</f>
        <v>8.1311250000000008</v>
      </c>
    </row>
    <row r="746" spans="1:27" x14ac:dyDescent="0.2">
      <c r="A746" s="5">
        <v>45373</v>
      </c>
      <c r="B746" s="2">
        <v>1</v>
      </c>
      <c r="C746" s="3">
        <v>1</v>
      </c>
      <c r="D746" s="2">
        <v>1</v>
      </c>
      <c r="E746" s="2">
        <v>1</v>
      </c>
      <c r="F746" s="2">
        <v>1</v>
      </c>
      <c r="G746" s="2">
        <v>1</v>
      </c>
      <c r="H746" s="2">
        <v>1</v>
      </c>
      <c r="I746" s="2">
        <v>1</v>
      </c>
      <c r="J746" s="2">
        <v>1</v>
      </c>
      <c r="K746" s="2">
        <v>1</v>
      </c>
      <c r="L746" s="2">
        <v>1</v>
      </c>
      <c r="M746" s="2">
        <v>1</v>
      </c>
      <c r="N746" s="2">
        <v>1</v>
      </c>
      <c r="O746" s="2">
        <v>0</v>
      </c>
      <c r="P746" s="2">
        <v>1</v>
      </c>
      <c r="Q746" s="2">
        <v>1</v>
      </c>
      <c r="R746" s="2">
        <v>1</v>
      </c>
      <c r="S746" s="2">
        <v>1</v>
      </c>
      <c r="T746" s="2">
        <v>1</v>
      </c>
      <c r="U746" s="2">
        <v>1</v>
      </c>
      <c r="V746" s="2">
        <v>1</v>
      </c>
      <c r="W746" s="2">
        <v>0</v>
      </c>
      <c r="X746" s="2">
        <v>0</v>
      </c>
      <c r="Y746" s="2">
        <v>0</v>
      </c>
      <c r="Z746" s="2">
        <v>0</v>
      </c>
      <c r="AA746" s="1"/>
    </row>
    <row r="747" spans="1:27" x14ac:dyDescent="0.2">
      <c r="A747" s="6" t="s">
        <v>26</v>
      </c>
      <c r="B747" s="7">
        <v>0</v>
      </c>
      <c r="C747" s="7">
        <v>1</v>
      </c>
      <c r="D747" s="7">
        <v>0</v>
      </c>
      <c r="E747" s="7">
        <v>1</v>
      </c>
      <c r="F747" s="7">
        <v>0</v>
      </c>
      <c r="G747" s="7">
        <v>0</v>
      </c>
      <c r="H747" s="7">
        <v>0</v>
      </c>
      <c r="I747" s="7">
        <v>0</v>
      </c>
      <c r="J747" s="7">
        <v>1</v>
      </c>
      <c r="K747" s="7">
        <v>1</v>
      </c>
      <c r="L747" s="7">
        <v>0</v>
      </c>
      <c r="M747" s="7">
        <v>0</v>
      </c>
      <c r="N747" s="7">
        <v>0</v>
      </c>
      <c r="O747" s="7">
        <v>0</v>
      </c>
      <c r="P747" s="7">
        <v>1</v>
      </c>
      <c r="Q747" s="7">
        <v>0</v>
      </c>
      <c r="R747" s="7">
        <v>0</v>
      </c>
      <c r="S747" s="7">
        <v>0</v>
      </c>
      <c r="T747" s="7">
        <v>0</v>
      </c>
      <c r="U747" s="7">
        <v>0</v>
      </c>
      <c r="V747" s="7">
        <v>0</v>
      </c>
      <c r="W747" s="7">
        <v>0</v>
      </c>
      <c r="X747" s="7">
        <v>0</v>
      </c>
      <c r="Y747" s="7">
        <v>1</v>
      </c>
      <c r="Z747" s="8">
        <v>0</v>
      </c>
      <c r="AA747" s="9"/>
    </row>
    <row r="748" spans="1:27" x14ac:dyDescent="0.2">
      <c r="A748" s="10" t="s">
        <v>27</v>
      </c>
      <c r="B748" s="11">
        <v>6.7730910772694441E-2</v>
      </c>
      <c r="C748" s="11">
        <v>-8.1541916676960757E-2</v>
      </c>
      <c r="D748" s="11">
        <v>-5.7532797123128421E-2</v>
      </c>
      <c r="E748" s="11">
        <v>0.1284777337022156</v>
      </c>
      <c r="F748" s="11">
        <v>9.3861667648969638E-2</v>
      </c>
      <c r="G748" s="11">
        <v>5.6971172989036534E-2</v>
      </c>
      <c r="H748" s="11">
        <v>5.92251958067469E-3</v>
      </c>
      <c r="I748" s="11">
        <v>-6.5576288072085265E-2</v>
      </c>
      <c r="J748" s="11">
        <v>0.2546254788437905</v>
      </c>
      <c r="K748" s="11">
        <v>4.5480134693638652E-2</v>
      </c>
      <c r="L748" s="11">
        <v>5.3197288374377427E-2</v>
      </c>
      <c r="M748" s="11">
        <v>0.15445964530065948</v>
      </c>
      <c r="N748" s="11">
        <v>9.3558766068400967E-2</v>
      </c>
      <c r="O748" s="11">
        <v>-0.10584943205382891</v>
      </c>
      <c r="P748" s="11">
        <v>-5.9282792957504382E-2</v>
      </c>
      <c r="Q748" s="11">
        <v>-6.346252338537306E-2</v>
      </c>
      <c r="R748" s="11">
        <v>-3.3058381419272198E-2</v>
      </c>
      <c r="S748" s="11">
        <v>-9.8628679768508754E-5</v>
      </c>
      <c r="T748" s="11">
        <v>8.5739292554623869E-2</v>
      </c>
      <c r="U748" s="11">
        <v>-4.8651844731765204E-3</v>
      </c>
      <c r="V748" s="11">
        <v>-2.1593230642921402E-2</v>
      </c>
      <c r="W748" s="11">
        <v>-4.4973747449691737E-2</v>
      </c>
      <c r="X748" s="11">
        <v>-0.35590608180981564</v>
      </c>
      <c r="Y748" s="11">
        <v>1.6896291542434438E-2</v>
      </c>
      <c r="Z748" s="12">
        <v>-0.21227748205363961</v>
      </c>
      <c r="AA748" s="13"/>
    </row>
    <row r="749" spans="1:27" x14ac:dyDescent="0.2">
      <c r="A749" s="10" t="str">
        <f>'[1]Dashboard (Model)'!$C$1</f>
        <v>Conditional REER</v>
      </c>
      <c r="B749" s="11">
        <f>B748*IF(OR($A749="REER",SIGN((2*B747-1)*B748)=-1),1*NOT(AND($A749="Conditional REER",B748&gt;0)),0)</f>
        <v>0</v>
      </c>
      <c r="C749" s="11">
        <f t="shared" ref="C749:Z749" si="93">C748*IF(OR($A749="REER",SIGN((2*C747-1)*C748)=-1),1*NOT(AND($A749="Conditional REER",C748&gt;0)),0)</f>
        <v>-8.1541916676960757E-2</v>
      </c>
      <c r="D749" s="11">
        <f t="shared" si="93"/>
        <v>0</v>
      </c>
      <c r="E749" s="11">
        <f t="shared" si="93"/>
        <v>0</v>
      </c>
      <c r="F749" s="11">
        <f t="shared" si="93"/>
        <v>0</v>
      </c>
      <c r="G749" s="11">
        <f t="shared" si="93"/>
        <v>0</v>
      </c>
      <c r="H749" s="11">
        <f t="shared" si="93"/>
        <v>0</v>
      </c>
      <c r="I749" s="11">
        <f t="shared" si="93"/>
        <v>0</v>
      </c>
      <c r="J749" s="11">
        <f t="shared" si="93"/>
        <v>0</v>
      </c>
      <c r="K749" s="11">
        <f t="shared" si="93"/>
        <v>0</v>
      </c>
      <c r="L749" s="11">
        <f t="shared" si="93"/>
        <v>0</v>
      </c>
      <c r="M749" s="11">
        <f t="shared" si="93"/>
        <v>0</v>
      </c>
      <c r="N749" s="11">
        <f t="shared" si="93"/>
        <v>0</v>
      </c>
      <c r="O749" s="11">
        <f t="shared" si="93"/>
        <v>0</v>
      </c>
      <c r="P749" s="11">
        <f t="shared" si="93"/>
        <v>-5.9282792957504382E-2</v>
      </c>
      <c r="Q749" s="11">
        <f t="shared" si="93"/>
        <v>0</v>
      </c>
      <c r="R749" s="11">
        <f t="shared" si="93"/>
        <v>0</v>
      </c>
      <c r="S749" s="11">
        <f t="shared" si="93"/>
        <v>0</v>
      </c>
      <c r="T749" s="11">
        <f t="shared" si="93"/>
        <v>0</v>
      </c>
      <c r="U749" s="11">
        <f t="shared" si="93"/>
        <v>0</v>
      </c>
      <c r="V749" s="11">
        <f t="shared" si="93"/>
        <v>0</v>
      </c>
      <c r="W749" s="11">
        <f t="shared" si="93"/>
        <v>0</v>
      </c>
      <c r="X749" s="11">
        <f t="shared" si="93"/>
        <v>0</v>
      </c>
      <c r="Y749" s="11">
        <f t="shared" si="93"/>
        <v>0</v>
      </c>
      <c r="Z749" s="12">
        <f t="shared" si="93"/>
        <v>0</v>
      </c>
      <c r="AA749" s="14">
        <f t="array" ref="AA749">IFERROR(1/(1/_xlfn.STDEV.P(IF($B746:$Z746=1,$B749:$Z749))),1)</f>
        <v>2.1414894085674544E-2</v>
      </c>
    </row>
    <row r="750" spans="1:27" x14ac:dyDescent="0.2">
      <c r="A750" s="10" t="s">
        <v>28</v>
      </c>
      <c r="B750" s="11">
        <v>-7.9396030198490152E-4</v>
      </c>
      <c r="C750" s="11">
        <v>-1.3287932895938888E-3</v>
      </c>
      <c r="D750" s="11">
        <v>1.5364770507389765E-3</v>
      </c>
      <c r="E750" s="11">
        <v>3.2011920074966086E-3</v>
      </c>
      <c r="F750" s="11">
        <v>8.9480531101367704E-3</v>
      </c>
      <c r="G750" s="11">
        <v>2.3119822710432683E-2</v>
      </c>
      <c r="H750" s="11">
        <v>-5.3066484724433333E-3</v>
      </c>
      <c r="I750" s="11">
        <v>-1.9900399727782191E-2</v>
      </c>
      <c r="J750" s="11">
        <v>2.5923454859760929E-3</v>
      </c>
      <c r="K750" s="11">
        <v>7.9751640344224873E-3</v>
      </c>
      <c r="L750" s="11">
        <v>1.2367543607958761E-3</v>
      </c>
      <c r="M750" s="11">
        <v>9.7366030881017255E-3</v>
      </c>
      <c r="N750" s="11">
        <v>3.3256731993974356E-4</v>
      </c>
      <c r="O750" s="11">
        <v>1.8389392712622885E-2</v>
      </c>
      <c r="P750" s="11">
        <v>5.1817179122118301E-3</v>
      </c>
      <c r="Q750" s="11">
        <v>3.6332588515268767E-3</v>
      </c>
      <c r="R750" s="11">
        <v>1.5984689974181968E-2</v>
      </c>
      <c r="S750" s="11">
        <v>2.0487928805032438E-4</v>
      </c>
      <c r="T750" s="11">
        <v>5.7842103910126282E-3</v>
      </c>
      <c r="U750" s="11">
        <v>1.6671297582661851E-2</v>
      </c>
      <c r="V750" s="11">
        <v>1.9116849352058287E-2</v>
      </c>
      <c r="W750" s="11">
        <v>-4.4858974598605619E-3</v>
      </c>
      <c r="X750" s="11">
        <v>-3.3560707124099137E-3</v>
      </c>
      <c r="Y750" s="11">
        <v>8.1635575114137708E-3</v>
      </c>
      <c r="Z750" s="12">
        <v>7.2831312577662241E-3</v>
      </c>
      <c r="AA750" s="14">
        <f t="array" ref="AA750">IFERROR(1/(1/_xlfn.STDEV.P(IF($B746:$Z746=1,$B750:$Z750))),1)</f>
        <v>9.2561336861868848E-3</v>
      </c>
    </row>
    <row r="751" spans="1:27" x14ac:dyDescent="0.2">
      <c r="A751" s="10" t="s">
        <v>29</v>
      </c>
      <c r="B751" s="11">
        <v>2.9096802700184554E-2</v>
      </c>
      <c r="C751" s="11">
        <v>9.7564537654843964E-3</v>
      </c>
      <c r="D751" s="11">
        <v>-1.8860727468869132E-2</v>
      </c>
      <c r="E751" s="11">
        <v>5.5245686191053966E-2</v>
      </c>
      <c r="F751" s="11">
        <v>-3.5397019133731611E-4</v>
      </c>
      <c r="G751" s="11">
        <v>1.8486075514152267E-2</v>
      </c>
      <c r="H751" s="11">
        <v>1.0279657198087877E-2</v>
      </c>
      <c r="I751" s="11">
        <v>-1.2808729957054843E-2</v>
      </c>
      <c r="J751" s="11">
        <v>5.2884866113571238E-2</v>
      </c>
      <c r="K751" s="11">
        <v>4.3873302730643715E-3</v>
      </c>
      <c r="L751" s="11">
        <v>3.003412166663999E-3</v>
      </c>
      <c r="M751" s="11">
        <v>4.5617442009511233E-3</v>
      </c>
      <c r="N751" s="11">
        <v>3.9078587083771765E-3</v>
      </c>
      <c r="O751" s="11">
        <v>0.12223507182157989</v>
      </c>
      <c r="P751" s="11">
        <v>2.9090721887734983E-2</v>
      </c>
      <c r="Q751" s="11">
        <v>-1.5579453647360575E-2</v>
      </c>
      <c r="R751" s="11">
        <v>0.39904834542188472</v>
      </c>
      <c r="S751" s="11">
        <v>1.1010061946176153E-2</v>
      </c>
      <c r="T751" s="11">
        <v>-1.3957524130675414E-2</v>
      </c>
      <c r="U751" s="11">
        <v>-1.4291556856638297E-2</v>
      </c>
      <c r="V751" s="11">
        <v>-1.6591124044713412E-2</v>
      </c>
      <c r="W751" s="11">
        <v>0.24042945907943514</v>
      </c>
      <c r="X751" s="11">
        <v>0.10550006904677624</v>
      </c>
      <c r="Y751" s="11">
        <v>-1.3427864240720178E-2</v>
      </c>
      <c r="Z751" s="12">
        <v>-4.9790693959449905E-2</v>
      </c>
      <c r="AA751" s="14">
        <f t="array" ref="AA751">IFERROR(1/(1/_xlfn.STDEV.P(IF($B746:$Z746=1,$B751:$Z751))),1)</f>
        <v>8.7879831835583788E-2</v>
      </c>
    </row>
    <row r="752" spans="1:27" x14ac:dyDescent="0.2">
      <c r="A752" s="10" t="s">
        <v>30</v>
      </c>
      <c r="B752" s="11">
        <v>1.6627671148988554E-2</v>
      </c>
      <c r="C752" s="11">
        <v>-2.862440564256552E-3</v>
      </c>
      <c r="D752" s="11">
        <v>5.609601192410052E-3</v>
      </c>
      <c r="E752" s="11">
        <v>1.0999541178935868E-2</v>
      </c>
      <c r="F752" s="11">
        <v>1.163969866393888E-2</v>
      </c>
      <c r="G752" s="11">
        <v>1.3852794901513255E-2</v>
      </c>
      <c r="H752" s="11">
        <v>1.5004764660127679E-2</v>
      </c>
      <c r="I752" s="11">
        <v>3.8016499394082359E-3</v>
      </c>
      <c r="J752" s="11">
        <v>4.1616258248390103E-2</v>
      </c>
      <c r="K752" s="11">
        <v>3.5839560711350416E-3</v>
      </c>
      <c r="L752" s="11">
        <v>1.0850999578568832E-3</v>
      </c>
      <c r="M752" s="11">
        <v>8.6436656245645338E-3</v>
      </c>
      <c r="N752" s="11">
        <v>-3.4513024370298906E-2</v>
      </c>
      <c r="O752" s="11">
        <v>7.6986823986308073E-2</v>
      </c>
      <c r="P752" s="11">
        <v>5.8188398355032422E-3</v>
      </c>
      <c r="Q752" s="11">
        <v>2.4291837129990723E-2</v>
      </c>
      <c r="R752" s="11">
        <v>-0.13857611810657278</v>
      </c>
      <c r="S752" s="11">
        <v>-7.319126227000039E-3</v>
      </c>
      <c r="T752" s="11">
        <v>-1.1309274099448707E-2</v>
      </c>
      <c r="U752" s="11">
        <v>-1.3412687826809711E-2</v>
      </c>
      <c r="V752" s="11">
        <v>-1.5956878775944983E-2</v>
      </c>
      <c r="W752" s="11">
        <v>0.23199378915764446</v>
      </c>
      <c r="X752" s="11">
        <v>-0.16252105103068004</v>
      </c>
      <c r="Y752" s="11">
        <v>-7.8149595536176619E-3</v>
      </c>
      <c r="Z752" s="12">
        <v>-4.7035437300739891E-2</v>
      </c>
      <c r="AA752" s="14">
        <f t="array" ref="AA752">IFERROR(1/(1/_xlfn.STDEV.P(IF($B746:$Z746=1,$B752:$Z752))),1)</f>
        <v>3.4835937104014128E-2</v>
      </c>
    </row>
    <row r="753" spans="1:27" x14ac:dyDescent="0.2">
      <c r="A753" s="15" t="s">
        <v>31</v>
      </c>
      <c r="B753" s="16">
        <v>9.98</v>
      </c>
      <c r="C753" s="16">
        <v>14.23</v>
      </c>
      <c r="D753" s="16">
        <v>4.59</v>
      </c>
      <c r="E753" s="16">
        <v>11.3775</v>
      </c>
      <c r="F753" s="16">
        <v>7.3550000000000004</v>
      </c>
      <c r="G753" s="16">
        <v>10.095000000000001</v>
      </c>
      <c r="H753" s="16">
        <v>5.8</v>
      </c>
      <c r="I753" s="16">
        <v>7.17</v>
      </c>
      <c r="J753" s="16">
        <v>8.92</v>
      </c>
      <c r="K753" s="16">
        <v>7.6924999999999999</v>
      </c>
      <c r="L753" s="16">
        <v>5.0750000000000002</v>
      </c>
      <c r="M753" s="16">
        <v>8.3550000000000004</v>
      </c>
      <c r="N753" s="16">
        <v>5.7874999999999996</v>
      </c>
      <c r="O753" s="16">
        <v>24.57</v>
      </c>
      <c r="P753" s="16">
        <v>14.49</v>
      </c>
      <c r="Q753" s="16">
        <v>7.49</v>
      </c>
      <c r="R753" s="16">
        <v>13.99</v>
      </c>
      <c r="S753" s="16">
        <v>3.3</v>
      </c>
      <c r="T753" s="16">
        <v>3.88</v>
      </c>
      <c r="U753" s="16">
        <v>5.6950000000000003</v>
      </c>
      <c r="V753" s="16">
        <v>7.35</v>
      </c>
      <c r="W753" s="16">
        <v>6.6597</v>
      </c>
      <c r="X753" s="16">
        <v>58.588200000000001</v>
      </c>
      <c r="Y753" s="16">
        <v>5.6174999999999997</v>
      </c>
      <c r="Z753" s="17">
        <v>8.5549999999999997</v>
      </c>
      <c r="AA753" s="18">
        <f>AVERAGEIF($B746:$Z746,1,$B753:$Z753)</f>
        <v>8.1311250000000008</v>
      </c>
    </row>
    <row r="754" spans="1:27" x14ac:dyDescent="0.2">
      <c r="A754" s="5">
        <v>45376</v>
      </c>
      <c r="B754" s="2">
        <v>1</v>
      </c>
      <c r="C754" s="3">
        <v>1</v>
      </c>
      <c r="D754" s="2">
        <v>1</v>
      </c>
      <c r="E754" s="2">
        <v>1</v>
      </c>
      <c r="F754" s="2">
        <v>1</v>
      </c>
      <c r="G754" s="2">
        <v>1</v>
      </c>
      <c r="H754" s="2">
        <v>1</v>
      </c>
      <c r="I754" s="2">
        <v>1</v>
      </c>
      <c r="J754" s="2">
        <v>1</v>
      </c>
      <c r="K754" s="2">
        <v>1</v>
      </c>
      <c r="L754" s="2">
        <v>1</v>
      </c>
      <c r="M754" s="2">
        <v>1</v>
      </c>
      <c r="N754" s="2">
        <v>1</v>
      </c>
      <c r="O754" s="2">
        <v>0</v>
      </c>
      <c r="P754" s="2">
        <v>1</v>
      </c>
      <c r="Q754" s="2">
        <v>1</v>
      </c>
      <c r="R754" s="2">
        <v>1</v>
      </c>
      <c r="S754" s="2">
        <v>1</v>
      </c>
      <c r="T754" s="2">
        <v>1</v>
      </c>
      <c r="U754" s="2">
        <v>1</v>
      </c>
      <c r="V754" s="2">
        <v>1</v>
      </c>
      <c r="W754" s="2">
        <v>0</v>
      </c>
      <c r="X754" s="2">
        <v>0</v>
      </c>
      <c r="Y754" s="2">
        <v>0</v>
      </c>
      <c r="Z754" s="2">
        <v>0</v>
      </c>
      <c r="AA754" s="1"/>
    </row>
    <row r="755" spans="1:27" x14ac:dyDescent="0.2">
      <c r="A755" s="6" t="s">
        <v>26</v>
      </c>
      <c r="B755" s="7">
        <v>0</v>
      </c>
      <c r="C755" s="7">
        <v>0</v>
      </c>
      <c r="D755" s="7">
        <v>0</v>
      </c>
      <c r="E755" s="7">
        <v>1</v>
      </c>
      <c r="F755" s="7">
        <v>0</v>
      </c>
      <c r="G755" s="7">
        <v>0</v>
      </c>
      <c r="H755" s="7">
        <v>0</v>
      </c>
      <c r="I755" s="7">
        <v>0</v>
      </c>
      <c r="J755" s="7">
        <v>1</v>
      </c>
      <c r="K755" s="7">
        <v>1</v>
      </c>
      <c r="L755" s="7">
        <v>0</v>
      </c>
      <c r="M755" s="7">
        <v>0</v>
      </c>
      <c r="N755" s="7">
        <v>0</v>
      </c>
      <c r="O755" s="7">
        <v>0</v>
      </c>
      <c r="P755" s="7">
        <v>1</v>
      </c>
      <c r="Q755" s="7">
        <v>0</v>
      </c>
      <c r="R755" s="7">
        <v>0</v>
      </c>
      <c r="S755" s="7">
        <v>0</v>
      </c>
      <c r="T755" s="7">
        <v>0</v>
      </c>
      <c r="U755" s="7">
        <v>0</v>
      </c>
      <c r="V755" s="7">
        <v>0</v>
      </c>
      <c r="W755" s="7">
        <v>0</v>
      </c>
      <c r="X755" s="7">
        <v>0</v>
      </c>
      <c r="Y755" s="7">
        <v>1</v>
      </c>
      <c r="Z755" s="8">
        <v>0</v>
      </c>
      <c r="AA755" s="9"/>
    </row>
    <row r="756" spans="1:27" x14ac:dyDescent="0.2">
      <c r="A756" s="10" t="s">
        <v>27</v>
      </c>
      <c r="B756" s="11">
        <v>6.7523087097231871E-2</v>
      </c>
      <c r="C756" s="11">
        <v>-7.9503775551573841E-2</v>
      </c>
      <c r="D756" s="11">
        <v>-5.5609827358428898E-2</v>
      </c>
      <c r="E756" s="11">
        <v>0.12768124623810273</v>
      </c>
      <c r="F756" s="11">
        <v>9.6322490675865957E-2</v>
      </c>
      <c r="G756" s="11">
        <v>6.1865699194652901E-2</v>
      </c>
      <c r="H756" s="11">
        <v>9.2432862769431523E-4</v>
      </c>
      <c r="I756" s="11">
        <v>-6.6907112151532999E-2</v>
      </c>
      <c r="J756" s="11">
        <v>0.25513327661383856</v>
      </c>
      <c r="K756" s="11">
        <v>4.5145070947838928E-2</v>
      </c>
      <c r="L756" s="11">
        <v>5.1168821477157733E-2</v>
      </c>
      <c r="M756" s="11">
        <v>0.15756637833266929</v>
      </c>
      <c r="N756" s="11">
        <v>9.3229356563924393E-2</v>
      </c>
      <c r="O756" s="11">
        <v>-0.10312603705101364</v>
      </c>
      <c r="P756" s="11">
        <v>-5.7840062472010567E-2</v>
      </c>
      <c r="Q756" s="11">
        <v>-6.4397290036903421E-2</v>
      </c>
      <c r="R756" s="11">
        <v>-3.4803212877031919E-2</v>
      </c>
      <c r="S756" s="11">
        <v>-6.1411908502539969E-4</v>
      </c>
      <c r="T756" s="11">
        <v>9.6921954179490788E-2</v>
      </c>
      <c r="U756" s="11">
        <v>-3.1186519229172704E-3</v>
      </c>
      <c r="V756" s="11">
        <v>-2.4185263203098217E-2</v>
      </c>
      <c r="W756" s="11">
        <v>-4.4973747642235939E-2</v>
      </c>
      <c r="X756" s="11">
        <v>-0.35590608195761009</v>
      </c>
      <c r="Y756" s="11">
        <v>1.6966983664081781E-2</v>
      </c>
      <c r="Z756" s="12">
        <v>-0.21330623087557132</v>
      </c>
      <c r="AA756" s="13"/>
    </row>
    <row r="757" spans="1:27" x14ac:dyDescent="0.2">
      <c r="A757" s="10" t="str">
        <f>'[1]Dashboard (Model)'!$C$1</f>
        <v>Conditional REER</v>
      </c>
      <c r="B757" s="11">
        <f>B756*IF(OR($A757="REER",SIGN((2*B755-1)*B756)=-1),1*NOT(AND($A757="Conditional REER",B756&gt;0)),0)</f>
        <v>0</v>
      </c>
      <c r="C757" s="11">
        <f t="shared" ref="C757:Z757" si="94">C756*IF(OR($A757="REER",SIGN((2*C755-1)*C756)=-1),1*NOT(AND($A757="Conditional REER",C756&gt;0)),0)</f>
        <v>0</v>
      </c>
      <c r="D757" s="11">
        <f t="shared" si="94"/>
        <v>0</v>
      </c>
      <c r="E757" s="11">
        <f t="shared" si="94"/>
        <v>0</v>
      </c>
      <c r="F757" s="11">
        <f t="shared" si="94"/>
        <v>0</v>
      </c>
      <c r="G757" s="11">
        <f t="shared" si="94"/>
        <v>0</v>
      </c>
      <c r="H757" s="11">
        <f t="shared" si="94"/>
        <v>0</v>
      </c>
      <c r="I757" s="11">
        <f t="shared" si="94"/>
        <v>0</v>
      </c>
      <c r="J757" s="11">
        <f t="shared" si="94"/>
        <v>0</v>
      </c>
      <c r="K757" s="11">
        <f t="shared" si="94"/>
        <v>0</v>
      </c>
      <c r="L757" s="11">
        <f t="shared" si="94"/>
        <v>0</v>
      </c>
      <c r="M757" s="11">
        <f t="shared" si="94"/>
        <v>0</v>
      </c>
      <c r="N757" s="11">
        <f t="shared" si="94"/>
        <v>0</v>
      </c>
      <c r="O757" s="11">
        <f t="shared" si="94"/>
        <v>0</v>
      </c>
      <c r="P757" s="11">
        <f t="shared" si="94"/>
        <v>-5.7840062472010567E-2</v>
      </c>
      <c r="Q757" s="11">
        <f t="shared" si="94"/>
        <v>0</v>
      </c>
      <c r="R757" s="11">
        <f t="shared" si="94"/>
        <v>0</v>
      </c>
      <c r="S757" s="11">
        <f t="shared" si="94"/>
        <v>0</v>
      </c>
      <c r="T757" s="11">
        <f t="shared" si="94"/>
        <v>0</v>
      </c>
      <c r="U757" s="11">
        <f t="shared" si="94"/>
        <v>0</v>
      </c>
      <c r="V757" s="11">
        <f t="shared" si="94"/>
        <v>0</v>
      </c>
      <c r="W757" s="11">
        <f t="shared" si="94"/>
        <v>0</v>
      </c>
      <c r="X757" s="11">
        <f t="shared" si="94"/>
        <v>0</v>
      </c>
      <c r="Y757" s="11">
        <f t="shared" si="94"/>
        <v>0</v>
      </c>
      <c r="Z757" s="12">
        <f t="shared" si="94"/>
        <v>0</v>
      </c>
      <c r="AA757" s="14">
        <f t="array" ref="AA757">IFERROR(1/(1/_xlfn.STDEV.P(IF($B754:$Z754=1,$B757:$Z757))),1)</f>
        <v>1.2605949360178672E-2</v>
      </c>
    </row>
    <row r="758" spans="1:27" x14ac:dyDescent="0.2">
      <c r="A758" s="10" t="s">
        <v>28</v>
      </c>
      <c r="B758" s="11">
        <v>-7.9396030198490152E-4</v>
      </c>
      <c r="C758" s="11">
        <v>-1.3287932895938888E-3</v>
      </c>
      <c r="D758" s="11">
        <v>1.5364770507389765E-3</v>
      </c>
      <c r="E758" s="11">
        <v>3.2011920074966086E-3</v>
      </c>
      <c r="F758" s="11">
        <v>8.9480531101367704E-3</v>
      </c>
      <c r="G758" s="11">
        <v>2.3119822710432683E-2</v>
      </c>
      <c r="H758" s="11">
        <v>-5.3066484724433333E-3</v>
      </c>
      <c r="I758" s="11">
        <v>-1.9900399727782191E-2</v>
      </c>
      <c r="J758" s="11">
        <v>2.5923454859760929E-3</v>
      </c>
      <c r="K758" s="11">
        <v>7.9751640344224873E-3</v>
      </c>
      <c r="L758" s="11">
        <v>1.2367543607958761E-3</v>
      </c>
      <c r="M758" s="11">
        <v>9.7366030881017255E-3</v>
      </c>
      <c r="N758" s="11">
        <v>3.3256731993974356E-4</v>
      </c>
      <c r="O758" s="11">
        <v>1.8389392712622885E-2</v>
      </c>
      <c r="P758" s="11">
        <v>5.1817179122118301E-3</v>
      </c>
      <c r="Q758" s="11">
        <v>3.6332588515268767E-3</v>
      </c>
      <c r="R758" s="11">
        <v>1.5984689974181968E-2</v>
      </c>
      <c r="S758" s="11">
        <v>2.0487928805032438E-4</v>
      </c>
      <c r="T758" s="11">
        <v>5.7842103910126282E-3</v>
      </c>
      <c r="U758" s="11">
        <v>1.6671297582661851E-2</v>
      </c>
      <c r="V758" s="11">
        <v>1.9116849352058287E-2</v>
      </c>
      <c r="W758" s="11">
        <v>-4.4858974598605619E-3</v>
      </c>
      <c r="X758" s="11">
        <v>-3.3560707124099137E-3</v>
      </c>
      <c r="Y758" s="11">
        <v>8.1635575114137708E-3</v>
      </c>
      <c r="Z758" s="12">
        <v>7.2831312577662241E-3</v>
      </c>
      <c r="AA758" s="14">
        <f t="array" ref="AA758">IFERROR(1/(1/_xlfn.STDEV.P(IF($B754:$Z754=1,$B758:$Z758))),1)</f>
        <v>9.2561336861868848E-3</v>
      </c>
    </row>
    <row r="759" spans="1:27" x14ac:dyDescent="0.2">
      <c r="A759" s="10" t="s">
        <v>29</v>
      </c>
      <c r="B759" s="11">
        <v>3.0490644745273077E-2</v>
      </c>
      <c r="C759" s="11">
        <v>9.6044102437051748E-3</v>
      </c>
      <c r="D759" s="11">
        <v>-1.9884456382056714E-2</v>
      </c>
      <c r="E759" s="11">
        <v>5.7503197298256925E-2</v>
      </c>
      <c r="F759" s="11">
        <v>-3.7925700936569662E-4</v>
      </c>
      <c r="G759" s="11">
        <v>1.8967699021543272E-2</v>
      </c>
      <c r="H759" s="11">
        <v>9.8283898241586787E-3</v>
      </c>
      <c r="I759" s="11">
        <v>-1.1819061416814991E-2</v>
      </c>
      <c r="J759" s="11">
        <v>5.3415388710631673E-2</v>
      </c>
      <c r="K759" s="11">
        <v>3.7141733439214337E-3</v>
      </c>
      <c r="L759" s="11">
        <v>3.191211571574204E-3</v>
      </c>
      <c r="M759" s="11">
        <v>4.5958767815088564E-3</v>
      </c>
      <c r="N759" s="11">
        <v>3.9676241993067407E-3</v>
      </c>
      <c r="O759" s="11">
        <v>0.12427651275901708</v>
      </c>
      <c r="P759" s="11">
        <v>2.963805344945869E-2</v>
      </c>
      <c r="Q759" s="11">
        <v>-1.8328052810525186E-2</v>
      </c>
      <c r="R759" s="11">
        <v>0.40894058068733163</v>
      </c>
      <c r="S759" s="11">
        <v>1.1656130515306449E-2</v>
      </c>
      <c r="T759" s="11">
        <v>-1.4239753783129474E-2</v>
      </c>
      <c r="U759" s="11">
        <v>-2.0017079367123269E-2</v>
      </c>
      <c r="V759" s="11">
        <v>-1.745212202902946E-2</v>
      </c>
      <c r="W759" s="11">
        <v>0.24397433810204006</v>
      </c>
      <c r="X759" s="11">
        <v>0.10708713725410246</v>
      </c>
      <c r="Y759" s="11">
        <v>-1.3760730429076884E-2</v>
      </c>
      <c r="Z759" s="12">
        <v>-5.094042891155038E-2</v>
      </c>
      <c r="AA759" s="14">
        <f t="array" ref="AA759">IFERROR(1/(1/_xlfn.STDEV.P(IF($B754:$Z754=1,$B759:$Z759))),1)</f>
        <v>9.0266544543535179E-2</v>
      </c>
    </row>
    <row r="760" spans="1:27" x14ac:dyDescent="0.2">
      <c r="A760" s="10" t="s">
        <v>30</v>
      </c>
      <c r="B760" s="11">
        <v>1.803261468426709E-2</v>
      </c>
      <c r="C760" s="11">
        <v>-3.015712986494723E-3</v>
      </c>
      <c r="D760" s="11">
        <v>4.5390921533339235E-3</v>
      </c>
      <c r="E760" s="11">
        <v>1.3206344672525017E-2</v>
      </c>
      <c r="F760" s="11">
        <v>1.1613789967790167E-2</v>
      </c>
      <c r="G760" s="11">
        <v>1.4342137304527158E-2</v>
      </c>
      <c r="H760" s="11">
        <v>1.4542506108344844E-2</v>
      </c>
      <c r="I760" s="11">
        <v>1.8070768176132734E-3</v>
      </c>
      <c r="J760" s="11">
        <v>4.2152121540971477E-2</v>
      </c>
      <c r="K760" s="11">
        <v>2.8976892308028024E-3</v>
      </c>
      <c r="L760" s="11">
        <v>1.2763887479956271E-3</v>
      </c>
      <c r="M760" s="11">
        <v>8.6787796719856036E-3</v>
      </c>
      <c r="N760" s="11">
        <v>-3.4454918363926668E-2</v>
      </c>
      <c r="O760" s="11">
        <v>7.8984482967998648E-2</v>
      </c>
      <c r="P760" s="11">
        <v>6.3647729503799599E-3</v>
      </c>
      <c r="Q760" s="11">
        <v>2.1375213877924626E-2</v>
      </c>
      <c r="R760" s="11">
        <v>-0.13234300944892419</v>
      </c>
      <c r="S760" s="11">
        <v>-6.6718241042582616E-3</v>
      </c>
      <c r="T760" s="11">
        <v>-1.6476729167567372E-2</v>
      </c>
      <c r="U760" s="11">
        <v>-1.9262359275012741E-2</v>
      </c>
      <c r="V760" s="11">
        <v>-1.6836613776560982E-2</v>
      </c>
      <c r="W760" s="11">
        <v>0.23557699473510763</v>
      </c>
      <c r="X760" s="11">
        <v>-0.16129217277245655</v>
      </c>
      <c r="Y760" s="11">
        <v>-8.1567546432996796E-3</v>
      </c>
      <c r="Z760" s="12">
        <v>-4.8214059713634572E-2</v>
      </c>
      <c r="AA760" s="14">
        <f t="array" ref="AA760">IFERROR(1/(1/_xlfn.STDEV.P(IF($B754:$Z754=1,$B760:$Z760))),1)</f>
        <v>3.3825804403359416E-2</v>
      </c>
    </row>
    <row r="761" spans="1:27" x14ac:dyDescent="0.2">
      <c r="A761" s="15" t="s">
        <v>31</v>
      </c>
      <c r="B761" s="16">
        <v>10.095000000000001</v>
      </c>
      <c r="C761" s="16">
        <v>14.34</v>
      </c>
      <c r="D761" s="16">
        <v>3.95</v>
      </c>
      <c r="E761" s="16">
        <v>11.452500000000001</v>
      </c>
      <c r="F761" s="16">
        <v>7.2850000000000001</v>
      </c>
      <c r="G761" s="16">
        <v>9.9075000000000006</v>
      </c>
      <c r="H761" s="16">
        <v>5.95</v>
      </c>
      <c r="I761" s="16">
        <v>7.2750000000000004</v>
      </c>
      <c r="J761" s="16">
        <v>8.9220000000000006</v>
      </c>
      <c r="K761" s="16">
        <v>7.6924999999999999</v>
      </c>
      <c r="L761" s="16">
        <v>5.0999999999999996</v>
      </c>
      <c r="M761" s="16">
        <v>8.2449999999999992</v>
      </c>
      <c r="N761" s="16">
        <v>5.7350000000000003</v>
      </c>
      <c r="O761" s="16">
        <v>24.75</v>
      </c>
      <c r="P761" s="16">
        <v>14.494999999999999</v>
      </c>
      <c r="Q761" s="16">
        <v>7.5475000000000003</v>
      </c>
      <c r="R761" s="16">
        <v>13.86</v>
      </c>
      <c r="S761" s="16">
        <v>3.1749999999999998</v>
      </c>
      <c r="T761" s="16">
        <v>3.7174999999999998</v>
      </c>
      <c r="U761" s="16">
        <v>5.3949999999999996</v>
      </c>
      <c r="V761" s="16">
        <v>7.1749999999999998</v>
      </c>
      <c r="W761" s="16">
        <v>6.7648999999999999</v>
      </c>
      <c r="X761" s="16">
        <v>58.697299999999998</v>
      </c>
      <c r="Y761" s="16">
        <v>5.4349999999999996</v>
      </c>
      <c r="Z761" s="17">
        <v>8.3000000000000007</v>
      </c>
      <c r="AA761" s="18">
        <f>AVERAGEIF($B754:$Z754,1,$B761:$Z761)</f>
        <v>8.0657250000000023</v>
      </c>
    </row>
    <row r="762" spans="1:27" x14ac:dyDescent="0.2">
      <c r="A762" s="5">
        <v>45377</v>
      </c>
      <c r="B762" s="2">
        <v>1</v>
      </c>
      <c r="C762" s="3">
        <v>1</v>
      </c>
      <c r="D762" s="2">
        <v>1</v>
      </c>
      <c r="E762" s="2">
        <v>1</v>
      </c>
      <c r="F762" s="2">
        <v>1</v>
      </c>
      <c r="G762" s="2">
        <v>1</v>
      </c>
      <c r="H762" s="2">
        <v>1</v>
      </c>
      <c r="I762" s="2">
        <v>1</v>
      </c>
      <c r="J762" s="2">
        <v>1</v>
      </c>
      <c r="K762" s="2">
        <v>1</v>
      </c>
      <c r="L762" s="2">
        <v>1</v>
      </c>
      <c r="M762" s="2">
        <v>1</v>
      </c>
      <c r="N762" s="2">
        <v>1</v>
      </c>
      <c r="O762" s="2">
        <v>0</v>
      </c>
      <c r="P762" s="2">
        <v>1</v>
      </c>
      <c r="Q762" s="2">
        <v>1</v>
      </c>
      <c r="R762" s="2">
        <v>1</v>
      </c>
      <c r="S762" s="2">
        <v>1</v>
      </c>
      <c r="T762" s="2">
        <v>1</v>
      </c>
      <c r="U762" s="2">
        <v>1</v>
      </c>
      <c r="V762" s="2">
        <v>1</v>
      </c>
      <c r="W762" s="2">
        <v>0</v>
      </c>
      <c r="X762" s="2">
        <v>0</v>
      </c>
      <c r="Y762" s="2">
        <v>0</v>
      </c>
      <c r="Z762" s="2">
        <v>0</v>
      </c>
      <c r="AA762" s="1"/>
    </row>
    <row r="763" spans="1:27" x14ac:dyDescent="0.2">
      <c r="A763" s="6" t="s">
        <v>26</v>
      </c>
      <c r="B763" s="7">
        <v>0</v>
      </c>
      <c r="C763" s="7">
        <v>0</v>
      </c>
      <c r="D763" s="7">
        <v>0</v>
      </c>
      <c r="E763" s="7">
        <v>1</v>
      </c>
      <c r="F763" s="7">
        <v>0</v>
      </c>
      <c r="G763" s="7">
        <v>0</v>
      </c>
      <c r="H763" s="7">
        <v>0</v>
      </c>
      <c r="I763" s="7">
        <v>0</v>
      </c>
      <c r="J763" s="7">
        <v>1</v>
      </c>
      <c r="K763" s="7">
        <v>1</v>
      </c>
      <c r="L763" s="7">
        <v>0</v>
      </c>
      <c r="M763" s="7">
        <v>0</v>
      </c>
      <c r="N763" s="7">
        <v>0</v>
      </c>
      <c r="O763" s="7">
        <v>0</v>
      </c>
      <c r="P763" s="7">
        <v>1</v>
      </c>
      <c r="Q763" s="7">
        <v>0</v>
      </c>
      <c r="R763" s="7">
        <v>0</v>
      </c>
      <c r="S763" s="7">
        <v>0</v>
      </c>
      <c r="T763" s="7">
        <v>0</v>
      </c>
      <c r="U763" s="7">
        <v>0</v>
      </c>
      <c r="V763" s="7">
        <v>0</v>
      </c>
      <c r="W763" s="7">
        <v>0</v>
      </c>
      <c r="X763" s="7">
        <v>0</v>
      </c>
      <c r="Y763" s="7">
        <v>1</v>
      </c>
      <c r="Z763" s="8">
        <v>0</v>
      </c>
      <c r="AA763" s="9"/>
    </row>
    <row r="764" spans="1:27" x14ac:dyDescent="0.2">
      <c r="A764" s="10" t="s">
        <v>27</v>
      </c>
      <c r="B764" s="11">
        <v>6.8411829567799787E-2</v>
      </c>
      <c r="C764" s="11">
        <v>-7.7916603107157312E-2</v>
      </c>
      <c r="D764" s="11">
        <v>-5.6827016661355478E-2</v>
      </c>
      <c r="E764" s="11">
        <v>0.12431812076031901</v>
      </c>
      <c r="F764" s="11">
        <v>9.6922088226897962E-2</v>
      </c>
      <c r="G764" s="11">
        <v>6.3396529546133173E-2</v>
      </c>
      <c r="H764" s="11">
        <v>1.3575306462574321E-3</v>
      </c>
      <c r="I764" s="11">
        <v>-6.7203865083169778E-2</v>
      </c>
      <c r="J764" s="11">
        <v>0.25637285271488808</v>
      </c>
      <c r="K764" s="11">
        <v>3.985397728216622E-2</v>
      </c>
      <c r="L764" s="11">
        <v>4.9707805145982498E-2</v>
      </c>
      <c r="M764" s="11">
        <v>0.15809071163757027</v>
      </c>
      <c r="N764" s="11">
        <v>9.3760831121852961E-2</v>
      </c>
      <c r="O764" s="11">
        <v>-0.10271972809166341</v>
      </c>
      <c r="P764" s="11">
        <v>-5.6712521611725908E-2</v>
      </c>
      <c r="Q764" s="11">
        <v>-6.311129507848956E-2</v>
      </c>
      <c r="R764" s="11">
        <v>-3.6265126630790956E-2</v>
      </c>
      <c r="S764" s="11">
        <v>-1.908369271517163E-4</v>
      </c>
      <c r="T764" s="11">
        <v>9.7736246842789143E-2</v>
      </c>
      <c r="U764" s="11">
        <v>-4.5355009075791486E-3</v>
      </c>
      <c r="V764" s="11">
        <v>-2.3176440450557223E-2</v>
      </c>
      <c r="W764" s="11">
        <v>-4.8755561019698468E-2</v>
      </c>
      <c r="X764" s="11">
        <v>-0.36508903224369571</v>
      </c>
      <c r="Y764" s="11">
        <v>2.001894895723666E-2</v>
      </c>
      <c r="Z764" s="12">
        <v>-0.21440603600312236</v>
      </c>
      <c r="AA764" s="13"/>
    </row>
    <row r="765" spans="1:27" x14ac:dyDescent="0.2">
      <c r="A765" s="10" t="str">
        <f>'[1]Dashboard (Model)'!$C$1</f>
        <v>Conditional REER</v>
      </c>
      <c r="B765" s="11">
        <f>B764*IF(OR($A765="REER",SIGN((2*B763-1)*B764)=-1),1*NOT(AND($A765="Conditional REER",B764&gt;0)),0)</f>
        <v>0</v>
      </c>
      <c r="C765" s="11">
        <f t="shared" ref="C765:Z765" si="95">C764*IF(OR($A765="REER",SIGN((2*C763-1)*C764)=-1),1*NOT(AND($A765="Conditional REER",C764&gt;0)),0)</f>
        <v>0</v>
      </c>
      <c r="D765" s="11">
        <f t="shared" si="95"/>
        <v>0</v>
      </c>
      <c r="E765" s="11">
        <f t="shared" si="95"/>
        <v>0</v>
      </c>
      <c r="F765" s="11">
        <f t="shared" si="95"/>
        <v>0</v>
      </c>
      <c r="G765" s="11">
        <f t="shared" si="95"/>
        <v>0</v>
      </c>
      <c r="H765" s="11">
        <f t="shared" si="95"/>
        <v>0</v>
      </c>
      <c r="I765" s="11">
        <f t="shared" si="95"/>
        <v>0</v>
      </c>
      <c r="J765" s="11">
        <f t="shared" si="95"/>
        <v>0</v>
      </c>
      <c r="K765" s="11">
        <f t="shared" si="95"/>
        <v>0</v>
      </c>
      <c r="L765" s="11">
        <f t="shared" si="95"/>
        <v>0</v>
      </c>
      <c r="M765" s="11">
        <f t="shared" si="95"/>
        <v>0</v>
      </c>
      <c r="N765" s="11">
        <f t="shared" si="95"/>
        <v>0</v>
      </c>
      <c r="O765" s="11">
        <f t="shared" si="95"/>
        <v>0</v>
      </c>
      <c r="P765" s="11">
        <f t="shared" si="95"/>
        <v>-5.6712521611725908E-2</v>
      </c>
      <c r="Q765" s="11">
        <f t="shared" si="95"/>
        <v>0</v>
      </c>
      <c r="R765" s="11">
        <f t="shared" si="95"/>
        <v>0</v>
      </c>
      <c r="S765" s="11">
        <f t="shared" si="95"/>
        <v>0</v>
      </c>
      <c r="T765" s="11">
        <f t="shared" si="95"/>
        <v>0</v>
      </c>
      <c r="U765" s="11">
        <f t="shared" si="95"/>
        <v>0</v>
      </c>
      <c r="V765" s="11">
        <f t="shared" si="95"/>
        <v>0</v>
      </c>
      <c r="W765" s="11">
        <f t="shared" si="95"/>
        <v>0</v>
      </c>
      <c r="X765" s="11">
        <f t="shared" si="95"/>
        <v>0</v>
      </c>
      <c r="Y765" s="11">
        <f t="shared" si="95"/>
        <v>0</v>
      </c>
      <c r="Z765" s="12">
        <f t="shared" si="95"/>
        <v>0</v>
      </c>
      <c r="AA765" s="14">
        <f t="array" ref="AA765">IFERROR(1/(1/_xlfn.STDEV.P(IF($B762:$Z762=1,$B765:$Z765))),1)</f>
        <v>1.2360207526943985E-2</v>
      </c>
    </row>
    <row r="766" spans="1:27" x14ac:dyDescent="0.2">
      <c r="A766" s="10" t="s">
        <v>28</v>
      </c>
      <c r="B766" s="11">
        <v>-3.7862690198823347E-4</v>
      </c>
      <c r="C766" s="11">
        <v>-1.3287932895938888E-3</v>
      </c>
      <c r="D766" s="11">
        <v>1.5364770507389765E-3</v>
      </c>
      <c r="E766" s="11">
        <v>3.2011920074966086E-3</v>
      </c>
      <c r="F766" s="11">
        <v>8.9480531101367704E-3</v>
      </c>
      <c r="G766" s="11">
        <v>2.3119822710432683E-2</v>
      </c>
      <c r="H766" s="11">
        <v>-5.3066484724433333E-3</v>
      </c>
      <c r="I766" s="11">
        <v>-1.9900399727782191E-2</v>
      </c>
      <c r="J766" s="11">
        <v>2.5923454859760929E-3</v>
      </c>
      <c r="K766" s="11">
        <v>7.9751640344224873E-3</v>
      </c>
      <c r="L766" s="11">
        <v>1.2367543607958761E-3</v>
      </c>
      <c r="M766" s="11">
        <v>9.7366030881017255E-3</v>
      </c>
      <c r="N766" s="11">
        <v>3.3256731993974356E-4</v>
      </c>
      <c r="O766" s="11">
        <v>1.8389392712622885E-2</v>
      </c>
      <c r="P766" s="11">
        <v>5.1817179122118301E-3</v>
      </c>
      <c r="Q766" s="11">
        <v>6.4591268471588924E-3</v>
      </c>
      <c r="R766" s="11">
        <v>1.5984689974181968E-2</v>
      </c>
      <c r="S766" s="11">
        <v>2.0487928805032438E-4</v>
      </c>
      <c r="T766" s="11">
        <v>5.7842103910126282E-3</v>
      </c>
      <c r="U766" s="11">
        <v>1.6671297582661851E-2</v>
      </c>
      <c r="V766" s="11">
        <v>1.9116849352058287E-2</v>
      </c>
      <c r="W766" s="11">
        <v>-4.4858974598605619E-3</v>
      </c>
      <c r="X766" s="11">
        <v>-3.3560707124099137E-3</v>
      </c>
      <c r="Y766" s="11">
        <v>8.1635575114137708E-3</v>
      </c>
      <c r="Z766" s="12">
        <v>7.2831312577662241E-3</v>
      </c>
      <c r="AA766" s="14">
        <f t="array" ref="AA766">IFERROR(1/(1/_xlfn.STDEV.P(IF($B762:$Z762=1,$B766:$Z766))),1)</f>
        <v>9.2446954172914955E-3</v>
      </c>
    </row>
    <row r="767" spans="1:27" x14ac:dyDescent="0.2">
      <c r="A767" s="10" t="s">
        <v>29</v>
      </c>
      <c r="B767" s="11">
        <v>2.9991188602224383E-2</v>
      </c>
      <c r="C767" s="11">
        <v>9.4382689137519904E-3</v>
      </c>
      <c r="D767" s="11">
        <v>-1.9298956300529357E-2</v>
      </c>
      <c r="E767" s="11">
        <v>5.3290843614450356E-2</v>
      </c>
      <c r="F767" s="11">
        <v>-4.3006843820869722E-4</v>
      </c>
      <c r="G767" s="11">
        <v>1.8809472632628221E-2</v>
      </c>
      <c r="H767" s="11">
        <v>9.3381223278423686E-3</v>
      </c>
      <c r="I767" s="11">
        <v>-1.4069828705756127E-2</v>
      </c>
      <c r="J767" s="11">
        <v>5.0057221444685281E-2</v>
      </c>
      <c r="K767" s="11">
        <v>3.2598577356406371E-3</v>
      </c>
      <c r="L767" s="11">
        <v>3.2773696663281888E-3</v>
      </c>
      <c r="M767" s="11">
        <v>4.5259872558005565E-3</v>
      </c>
      <c r="N767" s="11">
        <v>3.8649662042338218E-3</v>
      </c>
      <c r="O767" s="11">
        <v>0.12747750946506842</v>
      </c>
      <c r="P767" s="11">
        <v>2.965926520665052E-2</v>
      </c>
      <c r="Q767" s="11">
        <v>-2.041449495702885E-2</v>
      </c>
      <c r="R767" s="11">
        <v>0.41585323083189096</v>
      </c>
      <c r="S767" s="11">
        <v>1.0570940429367903E-2</v>
      </c>
      <c r="T767" s="11">
        <v>-1.4314620751614162E-2</v>
      </c>
      <c r="U767" s="11">
        <v>-1.9063192135850393E-2</v>
      </c>
      <c r="V767" s="11">
        <v>-1.738530739946953E-2</v>
      </c>
      <c r="W767" s="11">
        <v>0.24809047809134066</v>
      </c>
      <c r="X767" s="11">
        <v>0.11575055068917806</v>
      </c>
      <c r="Y767" s="11">
        <v>-1.384423815888336E-2</v>
      </c>
      <c r="Z767" s="12">
        <v>-5.1060512567945755E-2</v>
      </c>
      <c r="AA767" s="14">
        <f t="array" ref="AA767">IFERROR(1/(1/_xlfn.STDEV.P(IF($B762:$Z762=1,$B767:$Z767))),1)</f>
        <v>9.170575168196099E-2</v>
      </c>
    </row>
    <row r="768" spans="1:27" x14ac:dyDescent="0.2">
      <c r="A768" s="10" t="s">
        <v>30</v>
      </c>
      <c r="B768" s="11">
        <v>1.7529515412731511E-2</v>
      </c>
      <c r="C768" s="11">
        <v>-3.1831860169362347E-3</v>
      </c>
      <c r="D768" s="11">
        <v>5.1514704579573856E-3</v>
      </c>
      <c r="E768" s="11">
        <v>9.0890793972180361E-3</v>
      </c>
      <c r="F768" s="11">
        <v>1.1561482855938054E-2</v>
      </c>
      <c r="G768" s="11">
        <v>1.4181641365017983E-2</v>
      </c>
      <c r="H768" s="11">
        <v>1.404020555085439E-2</v>
      </c>
      <c r="I768" s="11">
        <v>-5.2132455250264442E-4</v>
      </c>
      <c r="J768" s="11">
        <v>3.8765166062965539E-2</v>
      </c>
      <c r="K768" s="11">
        <v>2.4345167247223909E-3</v>
      </c>
      <c r="L768" s="11">
        <v>1.3641573191356393E-3</v>
      </c>
      <c r="M768" s="11">
        <v>8.6072974433561988E-3</v>
      </c>
      <c r="N768" s="11">
        <v>-3.4556198562649798E-2</v>
      </c>
      <c r="O768" s="11">
        <v>8.2115857485331123E-2</v>
      </c>
      <c r="P768" s="11">
        <v>6.3860115506961801E-3</v>
      </c>
      <c r="Q768" s="11">
        <v>1.9161165378536849E-2</v>
      </c>
      <c r="R768" s="11">
        <v>-0.12798738701276879</v>
      </c>
      <c r="S768" s="11">
        <v>-7.7593994526126142E-3</v>
      </c>
      <c r="T768" s="11">
        <v>-1.6553199853886813E-2</v>
      </c>
      <c r="U768" s="11">
        <v>-1.828806981390918E-2</v>
      </c>
      <c r="V768" s="11">
        <v>-1.6768589211940466E-2</v>
      </c>
      <c r="W768" s="11">
        <v>0.2397362202634099</v>
      </c>
      <c r="X768" s="11">
        <v>-0.15457092080812818</v>
      </c>
      <c r="Y768" s="11">
        <v>-8.2425784730482121E-3</v>
      </c>
      <c r="Z768" s="12">
        <v>-4.8337719132892087E-2</v>
      </c>
      <c r="AA768" s="14">
        <f t="array" ref="AA768">IFERROR(1/(1/_xlfn.STDEV.P(IF($B762:$Z762=1,$B768:$Z768))),1)</f>
        <v>3.2539925394628744E-2</v>
      </c>
    </row>
    <row r="769" spans="1:27" x14ac:dyDescent="0.2">
      <c r="A769" s="15" t="s">
        <v>31</v>
      </c>
      <c r="B769" s="16">
        <v>9.7949999999999999</v>
      </c>
      <c r="C769" s="16">
        <v>14.32</v>
      </c>
      <c r="D769" s="16">
        <v>3.76</v>
      </c>
      <c r="E769" s="16">
        <v>11.4025</v>
      </c>
      <c r="F769" s="16">
        <v>7.09</v>
      </c>
      <c r="G769" s="16">
        <v>9.7100000000000009</v>
      </c>
      <c r="H769" s="16">
        <v>5.8250000000000002</v>
      </c>
      <c r="I769" s="16">
        <v>7.2249999999999996</v>
      </c>
      <c r="J769" s="16">
        <v>8.6820000000000004</v>
      </c>
      <c r="K769" s="16">
        <v>7.5350000000000001</v>
      </c>
      <c r="L769" s="16">
        <v>4.9249999999999998</v>
      </c>
      <c r="M769" s="16">
        <v>8.1349999999999998</v>
      </c>
      <c r="N769" s="16">
        <v>5.6849999999999996</v>
      </c>
      <c r="O769" s="16">
        <v>24.754999999999999</v>
      </c>
      <c r="P769" s="16">
        <v>14.47</v>
      </c>
      <c r="Q769" s="16">
        <v>7.5025000000000004</v>
      </c>
      <c r="R769" s="16">
        <v>13.494999999999999</v>
      </c>
      <c r="S769" s="16">
        <v>3.05</v>
      </c>
      <c r="T769" s="16">
        <v>3.6</v>
      </c>
      <c r="U769" s="16">
        <v>5.3</v>
      </c>
      <c r="V769" s="16">
        <v>7.1</v>
      </c>
      <c r="W769" s="16">
        <v>6.7725</v>
      </c>
      <c r="X769" s="16">
        <v>58.735500000000002</v>
      </c>
      <c r="Y769" s="16">
        <v>5.3</v>
      </c>
      <c r="Z769" s="17">
        <v>8.0449999999999999</v>
      </c>
      <c r="AA769" s="18">
        <f>AVERAGEIF($B762:$Z762,1,$B769:$Z769)</f>
        <v>7.9303500000000016</v>
      </c>
    </row>
    <row r="770" spans="1:27" x14ac:dyDescent="0.2">
      <c r="A770" s="5">
        <v>45379</v>
      </c>
      <c r="B770" s="2">
        <v>1</v>
      </c>
      <c r="C770" s="3">
        <v>1</v>
      </c>
      <c r="D770" s="2">
        <v>1</v>
      </c>
      <c r="E770" s="2">
        <v>1</v>
      </c>
      <c r="F770" s="2">
        <v>1</v>
      </c>
      <c r="G770" s="2">
        <v>1</v>
      </c>
      <c r="H770" s="2">
        <v>1</v>
      </c>
      <c r="I770" s="2">
        <v>1</v>
      </c>
      <c r="J770" s="2">
        <v>1</v>
      </c>
      <c r="K770" s="2">
        <v>1</v>
      </c>
      <c r="L770" s="2">
        <v>1</v>
      </c>
      <c r="M770" s="2">
        <v>1</v>
      </c>
      <c r="N770" s="2">
        <v>1</v>
      </c>
      <c r="O770" s="2">
        <v>0</v>
      </c>
      <c r="P770" s="2">
        <v>1</v>
      </c>
      <c r="Q770" s="2">
        <v>1</v>
      </c>
      <c r="R770" s="2">
        <v>1</v>
      </c>
      <c r="S770" s="2">
        <v>1</v>
      </c>
      <c r="T770" s="2">
        <v>1</v>
      </c>
      <c r="U770" s="2">
        <v>1</v>
      </c>
      <c r="V770" s="2">
        <v>1</v>
      </c>
      <c r="W770" s="2">
        <v>0</v>
      </c>
      <c r="X770" s="2">
        <v>0</v>
      </c>
      <c r="Y770" s="2">
        <v>0</v>
      </c>
      <c r="Z770" s="2">
        <v>0</v>
      </c>
      <c r="AA770" s="1"/>
    </row>
    <row r="771" spans="1:27" x14ac:dyDescent="0.2">
      <c r="A771" s="6" t="s">
        <v>26</v>
      </c>
      <c r="B771" s="7">
        <v>0</v>
      </c>
      <c r="C771" s="7">
        <v>0</v>
      </c>
      <c r="D771" s="7">
        <v>0</v>
      </c>
      <c r="E771" s="7">
        <v>1</v>
      </c>
      <c r="F771" s="7">
        <v>0</v>
      </c>
      <c r="G771" s="7">
        <v>0</v>
      </c>
      <c r="H771" s="7">
        <v>0</v>
      </c>
      <c r="I771" s="7">
        <v>0</v>
      </c>
      <c r="J771" s="7">
        <v>1</v>
      </c>
      <c r="K771" s="7">
        <v>0</v>
      </c>
      <c r="L771" s="7">
        <v>0</v>
      </c>
      <c r="M771" s="7">
        <v>0</v>
      </c>
      <c r="N771" s="7">
        <v>0</v>
      </c>
      <c r="O771" s="7">
        <v>0</v>
      </c>
      <c r="P771" s="7">
        <v>0</v>
      </c>
      <c r="Q771" s="7">
        <v>0</v>
      </c>
      <c r="R771" s="7">
        <v>0</v>
      </c>
      <c r="S771" s="7">
        <v>0</v>
      </c>
      <c r="T771" s="7">
        <v>0</v>
      </c>
      <c r="U771" s="7">
        <v>0</v>
      </c>
      <c r="V771" s="7">
        <v>0</v>
      </c>
      <c r="W771" s="7">
        <v>0</v>
      </c>
      <c r="X771" s="7">
        <v>0</v>
      </c>
      <c r="Y771" s="7">
        <v>1</v>
      </c>
      <c r="Z771" s="8">
        <v>0</v>
      </c>
      <c r="AA771" s="9"/>
    </row>
    <row r="772" spans="1:27" x14ac:dyDescent="0.2">
      <c r="A772" s="10" t="s">
        <v>27</v>
      </c>
      <c r="B772" s="11">
        <v>6.3332505307286846E-2</v>
      </c>
      <c r="C772" s="11">
        <v>-7.9862906355227081E-2</v>
      </c>
      <c r="D772" s="11">
        <v>-5.3824650879336411E-2</v>
      </c>
      <c r="E772" s="11">
        <v>0.13813207234132152</v>
      </c>
      <c r="F772" s="11">
        <v>9.2474421100881887E-2</v>
      </c>
      <c r="G772" s="11">
        <v>6.5408850850957601E-2</v>
      </c>
      <c r="H772" s="11">
        <v>-1.8871604533924335E-3</v>
      </c>
      <c r="I772" s="11">
        <v>-6.7570203917075466E-2</v>
      </c>
      <c r="J772" s="11">
        <v>0.26334929420115638</v>
      </c>
      <c r="K772" s="11">
        <v>3.8548337013945888E-2</v>
      </c>
      <c r="L772" s="11">
        <v>5.3374312440868543E-2</v>
      </c>
      <c r="M772" s="11">
        <v>0.15676514264444186</v>
      </c>
      <c r="N772" s="11">
        <v>9.2812796739391246E-2</v>
      </c>
      <c r="O772" s="11">
        <v>-9.4572244991627752E-2</v>
      </c>
      <c r="P772" s="11">
        <v>-5.658567880932408E-2</v>
      </c>
      <c r="Q772" s="11">
        <v>-6.6069755848237932E-2</v>
      </c>
      <c r="R772" s="11">
        <v>-3.7780903630400431E-2</v>
      </c>
      <c r="S772" s="11">
        <v>-1.417892641393137E-3</v>
      </c>
      <c r="T772" s="11">
        <v>9.5405175615090654E-2</v>
      </c>
      <c r="U772" s="11">
        <v>-5.5117026547674142E-3</v>
      </c>
      <c r="V772" s="11">
        <v>-2.4850078816362364E-2</v>
      </c>
      <c r="W772" s="11">
        <v>-4.5386279835065824E-2</v>
      </c>
      <c r="X772" s="11">
        <v>-0.36179268744936244</v>
      </c>
      <c r="Y772" s="11">
        <v>1.4716236182711118E-2</v>
      </c>
      <c r="Z772" s="12">
        <v>-0.21275882008316993</v>
      </c>
      <c r="AA772" s="13"/>
    </row>
    <row r="773" spans="1:27" x14ac:dyDescent="0.2">
      <c r="A773" s="10" t="str">
        <f>'[1]Dashboard (Model)'!$C$1</f>
        <v>Conditional REER</v>
      </c>
      <c r="B773" s="11">
        <f>B772*IF(OR($A773="REER",SIGN((2*B771-1)*B772)=-1),1*NOT(AND($A773="Conditional REER",B772&gt;0)),0)</f>
        <v>0</v>
      </c>
      <c r="C773" s="11">
        <f t="shared" ref="C773:Z773" si="96">C772*IF(OR($A773="REER",SIGN((2*C771-1)*C772)=-1),1*NOT(AND($A773="Conditional REER",C772&gt;0)),0)</f>
        <v>0</v>
      </c>
      <c r="D773" s="11">
        <f t="shared" si="96"/>
        <v>0</v>
      </c>
      <c r="E773" s="11">
        <f t="shared" si="96"/>
        <v>0</v>
      </c>
      <c r="F773" s="11">
        <f t="shared" si="96"/>
        <v>0</v>
      </c>
      <c r="G773" s="11">
        <f t="shared" si="96"/>
        <v>0</v>
      </c>
      <c r="H773" s="11">
        <f t="shared" si="96"/>
        <v>0</v>
      </c>
      <c r="I773" s="11">
        <f t="shared" si="96"/>
        <v>0</v>
      </c>
      <c r="J773" s="11">
        <f t="shared" si="96"/>
        <v>0</v>
      </c>
      <c r="K773" s="11">
        <f t="shared" si="96"/>
        <v>0</v>
      </c>
      <c r="L773" s="11">
        <f t="shared" si="96"/>
        <v>0</v>
      </c>
      <c r="M773" s="11">
        <f t="shared" si="96"/>
        <v>0</v>
      </c>
      <c r="N773" s="11">
        <f t="shared" si="96"/>
        <v>0</v>
      </c>
      <c r="O773" s="11">
        <f t="shared" si="96"/>
        <v>0</v>
      </c>
      <c r="P773" s="11">
        <f t="shared" si="96"/>
        <v>0</v>
      </c>
      <c r="Q773" s="11">
        <f t="shared" si="96"/>
        <v>0</v>
      </c>
      <c r="R773" s="11">
        <f t="shared" si="96"/>
        <v>0</v>
      </c>
      <c r="S773" s="11">
        <f t="shared" si="96"/>
        <v>0</v>
      </c>
      <c r="T773" s="11">
        <f t="shared" si="96"/>
        <v>0</v>
      </c>
      <c r="U773" s="11">
        <f t="shared" si="96"/>
        <v>0</v>
      </c>
      <c r="V773" s="11">
        <f t="shared" si="96"/>
        <v>0</v>
      </c>
      <c r="W773" s="11">
        <f t="shared" si="96"/>
        <v>0</v>
      </c>
      <c r="X773" s="11">
        <f t="shared" si="96"/>
        <v>0</v>
      </c>
      <c r="Y773" s="11">
        <f t="shared" si="96"/>
        <v>0</v>
      </c>
      <c r="Z773" s="12">
        <f t="shared" si="96"/>
        <v>0</v>
      </c>
      <c r="AA773" s="14">
        <f t="array" ref="AA773">IFERROR(1/(1/_xlfn.STDEV.P(IF($B770:$Z770=1,$B773:$Z773))),1)</f>
        <v>1</v>
      </c>
    </row>
    <row r="774" spans="1:27" x14ac:dyDescent="0.2">
      <c r="A774" s="10" t="s">
        <v>28</v>
      </c>
      <c r="B774" s="11">
        <v>-4.8403829808509605E-4</v>
      </c>
      <c r="C774" s="11">
        <v>-1.3287932895938888E-3</v>
      </c>
      <c r="D774" s="11">
        <v>1.5364770507389765E-3</v>
      </c>
      <c r="E774" s="11">
        <v>3.2011920074966086E-3</v>
      </c>
      <c r="F774" s="11">
        <v>8.9480531101367704E-3</v>
      </c>
      <c r="G774" s="11">
        <v>2.3119822710432683E-2</v>
      </c>
      <c r="H774" s="11">
        <v>-5.3066484724433333E-3</v>
      </c>
      <c r="I774" s="11">
        <v>-1.9900399727782191E-2</v>
      </c>
      <c r="J774" s="11">
        <v>2.9334435762361044E-3</v>
      </c>
      <c r="K774" s="11">
        <v>7.9751640344224873E-3</v>
      </c>
      <c r="L774" s="11">
        <v>1.2367543607958761E-3</v>
      </c>
      <c r="M774" s="11">
        <v>9.7366030881017255E-3</v>
      </c>
      <c r="N774" s="11">
        <v>3.3256731993974356E-4</v>
      </c>
      <c r="O774" s="11">
        <v>1.8389392712622885E-2</v>
      </c>
      <c r="P774" s="11">
        <v>3.7012270801513062E-3</v>
      </c>
      <c r="Q774" s="11">
        <v>6.4591268471588924E-3</v>
      </c>
      <c r="R774" s="11">
        <v>1.5984689974181968E-2</v>
      </c>
      <c r="S774" s="11">
        <v>2.0487928805032438E-4</v>
      </c>
      <c r="T774" s="11">
        <v>5.7842103910126282E-3</v>
      </c>
      <c r="U774" s="11">
        <v>1.6671297582661851E-2</v>
      </c>
      <c r="V774" s="11">
        <v>1.9116849352058287E-2</v>
      </c>
      <c r="W774" s="11">
        <v>-4.4858974598605619E-3</v>
      </c>
      <c r="X774" s="11">
        <v>-3.3560707124099137E-3</v>
      </c>
      <c r="Y774" s="11">
        <v>8.1224167864031027E-3</v>
      </c>
      <c r="Z774" s="12">
        <v>7.2831312577662241E-3</v>
      </c>
      <c r="AA774" s="14">
        <f t="array" ref="AA774">IFERROR(1/(1/_xlfn.STDEV.P(IF($B770:$Z770=1,$B774:$Z774))),1)</f>
        <v>9.248319814052601E-3</v>
      </c>
    </row>
    <row r="775" spans="1:27" x14ac:dyDescent="0.2">
      <c r="A775" s="10" t="s">
        <v>29</v>
      </c>
      <c r="B775" s="11">
        <v>3.0693783515520989E-2</v>
      </c>
      <c r="C775" s="11">
        <v>7.5059160142669779E-3</v>
      </c>
      <c r="D775" s="11">
        <v>-1.6515275549928266E-2</v>
      </c>
      <c r="E775" s="11">
        <v>5.3839321257789896E-2</v>
      </c>
      <c r="F775" s="11">
        <v>-1.7259515950401871E-3</v>
      </c>
      <c r="G775" s="11">
        <v>1.6940955046630846E-2</v>
      </c>
      <c r="H775" s="11">
        <v>9.3356417860364083E-3</v>
      </c>
      <c r="I775" s="11">
        <v>-1.673816495203706E-2</v>
      </c>
      <c r="J775" s="11">
        <v>5.1600968226724664E-2</v>
      </c>
      <c r="K775" s="11">
        <v>5.4023892588201949E-3</v>
      </c>
      <c r="L775" s="11">
        <v>6.4932145726868118E-3</v>
      </c>
      <c r="M775" s="11">
        <v>3.8357570002047758E-3</v>
      </c>
      <c r="N775" s="11">
        <v>3.9208106251455987E-3</v>
      </c>
      <c r="O775" s="11">
        <v>0.11999888071789044</v>
      </c>
      <c r="P775" s="11">
        <v>2.7157575026626191E-2</v>
      </c>
      <c r="Q775" s="11">
        <v>-1.802997820207175E-2</v>
      </c>
      <c r="R775" s="11">
        <v>0.42085333490105081</v>
      </c>
      <c r="S775" s="11">
        <v>1.0230429228157645E-2</v>
      </c>
      <c r="T775" s="11">
        <v>-1.4862133327655624E-2</v>
      </c>
      <c r="U775" s="11">
        <v>-1.6878036114463923E-2</v>
      </c>
      <c r="V775" s="11">
        <v>-1.6827223981548123E-2</v>
      </c>
      <c r="W775" s="11">
        <v>0.24179254094604596</v>
      </c>
      <c r="X775" s="11">
        <v>8.8775857567034322E-2</v>
      </c>
      <c r="Y775" s="11">
        <v>-1.435126248479579E-2</v>
      </c>
      <c r="Z775" s="12">
        <v>-5.0073780336428279E-2</v>
      </c>
      <c r="AA775" s="14">
        <f t="array" ref="AA775">IFERROR(1/(1/_xlfn.STDEV.P(IF($B770:$Z770=1,$B775:$Z775))),1)</f>
        <v>9.2667802288362938E-2</v>
      </c>
    </row>
    <row r="776" spans="1:27" x14ac:dyDescent="0.2">
      <c r="A776" s="10" t="s">
        <v>30</v>
      </c>
      <c r="B776" s="11">
        <v>1.8236966297439761E-2</v>
      </c>
      <c r="C776" s="11">
        <v>-5.1303908308168999E-3</v>
      </c>
      <c r="D776" s="11">
        <v>8.0623852277916797E-3</v>
      </c>
      <c r="E776" s="11">
        <v>9.6248788422730325E-3</v>
      </c>
      <c r="F776" s="11">
        <v>1.0223176755846275E-2</v>
      </c>
      <c r="G776" s="11">
        <v>1.2283662508683513E-2</v>
      </c>
      <c r="H776" s="11">
        <v>1.4037196614747005E-2</v>
      </c>
      <c r="I776" s="11">
        <v>-3.2816171963698793E-3</v>
      </c>
      <c r="J776" s="11">
        <v>4.0321064270766982E-2</v>
      </c>
      <c r="K776" s="11">
        <v>4.6188451277124898E-3</v>
      </c>
      <c r="L776" s="11">
        <v>4.6393256151811002E-3</v>
      </c>
      <c r="M776" s="11">
        <v>7.8999356164068946E-3</v>
      </c>
      <c r="N776" s="11">
        <v>-3.4500206177009329E-2</v>
      </c>
      <c r="O776" s="11">
        <v>7.4799857290094307E-2</v>
      </c>
      <c r="P776" s="11">
        <v>3.8910053662402078E-3</v>
      </c>
      <c r="Q776" s="11">
        <v>2.1691122505973937E-2</v>
      </c>
      <c r="R776" s="11">
        <v>-0.12483142779314971</v>
      </c>
      <c r="S776" s="11">
        <v>-8.1003620512560826E-3</v>
      </c>
      <c r="T776" s="11">
        <v>-1.7110270095673341E-2</v>
      </c>
      <c r="U776" s="11">
        <v>-1.6055056345286589E-2</v>
      </c>
      <c r="V776" s="11">
        <v>-1.6197991656629496E-2</v>
      </c>
      <c r="W776" s="11">
        <v>0.23336939530164669</v>
      </c>
      <c r="X776" s="11">
        <v>-0.1754992786473013</v>
      </c>
      <c r="Y776" s="11">
        <v>-8.7627155884355545E-3</v>
      </c>
      <c r="Z776" s="12">
        <v>-4.7325298590108478E-2</v>
      </c>
      <c r="AA776" s="14">
        <f t="array" ref="AA776">IFERROR(1/(1/_xlfn.STDEV.P(IF($B770:$Z770=1,$B776:$Z776))),1)</f>
        <v>3.2097802009495836E-2</v>
      </c>
    </row>
    <row r="777" spans="1:27" x14ac:dyDescent="0.2">
      <c r="A777" s="15" t="s">
        <v>31</v>
      </c>
      <c r="B777" s="16">
        <v>9.8450000000000006</v>
      </c>
      <c r="C777" s="16">
        <v>14.36</v>
      </c>
      <c r="D777" s="16">
        <v>3.9649999999999999</v>
      </c>
      <c r="E777" s="16">
        <v>11.324999999999999</v>
      </c>
      <c r="F777" s="16">
        <v>7.19</v>
      </c>
      <c r="G777" s="16">
        <v>9.4474999999999998</v>
      </c>
      <c r="H777" s="16">
        <v>5.7690000000000001</v>
      </c>
      <c r="I777" s="16">
        <v>7.25</v>
      </c>
      <c r="J777" s="16">
        <v>8.657</v>
      </c>
      <c r="K777" s="16">
        <v>7.1775000000000002</v>
      </c>
      <c r="L777" s="16">
        <v>4.9169999999999998</v>
      </c>
      <c r="M777" s="16">
        <v>8.06</v>
      </c>
      <c r="N777" s="16">
        <v>5.6775000000000002</v>
      </c>
      <c r="O777" s="16">
        <v>24.88</v>
      </c>
      <c r="P777" s="16">
        <v>14.307499999999999</v>
      </c>
      <c r="Q777" s="16">
        <v>7.5</v>
      </c>
      <c r="R777" s="16">
        <v>13.265000000000001</v>
      </c>
      <c r="S777" s="16">
        <v>2.875</v>
      </c>
      <c r="T777" s="16">
        <v>3.68</v>
      </c>
      <c r="U777" s="16">
        <v>5.3550000000000004</v>
      </c>
      <c r="V777" s="16">
        <v>7.6224999999999996</v>
      </c>
      <c r="W777" s="16">
        <v>6.5777000000000001</v>
      </c>
      <c r="X777" s="16">
        <v>58.758800000000001</v>
      </c>
      <c r="Y777" s="16">
        <v>5.3449999999999998</v>
      </c>
      <c r="Z777" s="17">
        <v>8.1325000000000003</v>
      </c>
      <c r="AA777" s="18">
        <f>AVERAGEIF($B770:$Z770,1,$B777:$Z777)</f>
        <v>7.9122749999999993</v>
      </c>
    </row>
    <row r="778" spans="1:27" x14ac:dyDescent="0.2">
      <c r="A778" s="5">
        <v>45383</v>
      </c>
      <c r="B778" s="2">
        <v>1</v>
      </c>
      <c r="C778" s="3">
        <v>1</v>
      </c>
      <c r="D778" s="2">
        <v>1</v>
      </c>
      <c r="E778" s="2">
        <v>1</v>
      </c>
      <c r="F778" s="2">
        <v>1</v>
      </c>
      <c r="G778" s="2">
        <v>1</v>
      </c>
      <c r="H778" s="2">
        <v>1</v>
      </c>
      <c r="I778" s="2">
        <v>1</v>
      </c>
      <c r="J778" s="2">
        <v>1</v>
      </c>
      <c r="K778" s="2">
        <v>1</v>
      </c>
      <c r="L778" s="2">
        <v>1</v>
      </c>
      <c r="M778" s="2">
        <v>1</v>
      </c>
      <c r="N778" s="2">
        <v>1</v>
      </c>
      <c r="O778" s="2">
        <v>0</v>
      </c>
      <c r="P778" s="2">
        <v>1</v>
      </c>
      <c r="Q778" s="2">
        <v>1</v>
      </c>
      <c r="R778" s="2">
        <v>1</v>
      </c>
      <c r="S778" s="2">
        <v>1</v>
      </c>
      <c r="T778" s="2">
        <v>1</v>
      </c>
      <c r="U778" s="2">
        <v>1</v>
      </c>
      <c r="V778" s="2">
        <v>1</v>
      </c>
      <c r="W778" s="2">
        <v>0</v>
      </c>
      <c r="X778" s="2">
        <v>0</v>
      </c>
      <c r="Y778" s="2">
        <v>0</v>
      </c>
      <c r="Z778" s="2">
        <v>0</v>
      </c>
      <c r="AA778" s="1"/>
    </row>
    <row r="779" spans="1:27" x14ac:dyDescent="0.2">
      <c r="A779" s="6" t="s">
        <v>26</v>
      </c>
      <c r="B779" s="7">
        <v>0</v>
      </c>
      <c r="C779" s="7">
        <v>0</v>
      </c>
      <c r="D779" s="7">
        <v>0</v>
      </c>
      <c r="E779" s="7">
        <v>1</v>
      </c>
      <c r="F779" s="7">
        <v>0</v>
      </c>
      <c r="G779" s="7">
        <v>0</v>
      </c>
      <c r="H779" s="7">
        <v>0</v>
      </c>
      <c r="I779" s="7">
        <v>0</v>
      </c>
      <c r="J779" s="7">
        <v>1</v>
      </c>
      <c r="K779" s="7">
        <v>0</v>
      </c>
      <c r="L779" s="7">
        <v>0</v>
      </c>
      <c r="M779" s="7">
        <v>0</v>
      </c>
      <c r="N779" s="7">
        <v>0</v>
      </c>
      <c r="O779" s="7">
        <v>0</v>
      </c>
      <c r="P779" s="7">
        <v>0</v>
      </c>
      <c r="Q779" s="7">
        <v>0</v>
      </c>
      <c r="R779" s="7">
        <v>0</v>
      </c>
      <c r="S779" s="7">
        <v>0</v>
      </c>
      <c r="T779" s="7">
        <v>0</v>
      </c>
      <c r="U779" s="7">
        <v>0</v>
      </c>
      <c r="V779" s="7">
        <v>0</v>
      </c>
      <c r="W779" s="7">
        <v>0</v>
      </c>
      <c r="X779" s="7">
        <v>0</v>
      </c>
      <c r="Y779" s="7">
        <v>1</v>
      </c>
      <c r="Z779" s="8">
        <v>0</v>
      </c>
      <c r="AA779" s="9"/>
    </row>
    <row r="780" spans="1:27" x14ac:dyDescent="0.2">
      <c r="A780" s="10" t="s">
        <v>27</v>
      </c>
      <c r="B780" s="11">
        <v>6.2901470884447086E-2</v>
      </c>
      <c r="C780" s="11">
        <v>-8.110134623125731E-2</v>
      </c>
      <c r="D780" s="11">
        <v>-5.5596238706796974E-2</v>
      </c>
      <c r="E780" s="11">
        <v>0.13916220624205566</v>
      </c>
      <c r="F780" s="11">
        <v>9.3444028815603097E-2</v>
      </c>
      <c r="G780" s="11">
        <v>6.2082066874519226E-2</v>
      </c>
      <c r="H780" s="11">
        <v>-2.0712959765145644E-4</v>
      </c>
      <c r="I780" s="11">
        <v>-6.474286914341465E-2</v>
      </c>
      <c r="J780" s="11">
        <v>0.26493843848066012</v>
      </c>
      <c r="K780" s="11">
        <v>4.0472574927049809E-2</v>
      </c>
      <c r="L780" s="11">
        <v>5.527981519186409E-2</v>
      </c>
      <c r="M780" s="11">
        <v>0.1592330254775125</v>
      </c>
      <c r="N780" s="11">
        <v>9.170571893329682E-2</v>
      </c>
      <c r="O780" s="11">
        <v>-9.2341412399114975E-2</v>
      </c>
      <c r="P780" s="11">
        <v>-5.6816676284199397E-2</v>
      </c>
      <c r="Q780" s="11">
        <v>-6.6697732985767422E-2</v>
      </c>
      <c r="R780" s="11">
        <v>-3.7413487469637019E-2</v>
      </c>
      <c r="S780" s="11">
        <v>1.1238752160185328E-3</v>
      </c>
      <c r="T780" s="11">
        <v>9.3210032740485893E-2</v>
      </c>
      <c r="U780" s="11">
        <v>-2.9361236916278788E-3</v>
      </c>
      <c r="V780" s="11">
        <v>-2.412883669967858E-2</v>
      </c>
      <c r="W780" s="11">
        <v>-4.8099122838630715E-2</v>
      </c>
      <c r="X780" s="11">
        <v>-0.2898583629771101</v>
      </c>
      <c r="Y780" s="11">
        <v>1.2202837683729539E-2</v>
      </c>
      <c r="Z780" s="12">
        <v>-0.21121502602167874</v>
      </c>
      <c r="AA780" s="13"/>
    </row>
    <row r="781" spans="1:27" x14ac:dyDescent="0.2">
      <c r="A781" s="10" t="str">
        <f>'[1]Dashboard (Model)'!$C$1</f>
        <v>Conditional REER</v>
      </c>
      <c r="B781" s="11">
        <f>B780*IF(OR($A781="REER",SIGN((2*B779-1)*B780)=-1),1*NOT(AND($A781="Conditional REER",B780&gt;0)),0)</f>
        <v>0</v>
      </c>
      <c r="C781" s="11">
        <f t="shared" ref="C781:Z781" si="97">C780*IF(OR($A781="REER",SIGN((2*C779-1)*C780)=-1),1*NOT(AND($A781="Conditional REER",C780&gt;0)),0)</f>
        <v>0</v>
      </c>
      <c r="D781" s="11">
        <f t="shared" si="97"/>
        <v>0</v>
      </c>
      <c r="E781" s="11">
        <f t="shared" si="97"/>
        <v>0</v>
      </c>
      <c r="F781" s="11">
        <f t="shared" si="97"/>
        <v>0</v>
      </c>
      <c r="G781" s="11">
        <f t="shared" si="97"/>
        <v>0</v>
      </c>
      <c r="H781" s="11">
        <f t="shared" si="97"/>
        <v>0</v>
      </c>
      <c r="I781" s="11">
        <f t="shared" si="97"/>
        <v>0</v>
      </c>
      <c r="J781" s="11">
        <f t="shared" si="97"/>
        <v>0</v>
      </c>
      <c r="K781" s="11">
        <f t="shared" si="97"/>
        <v>0</v>
      </c>
      <c r="L781" s="11">
        <f t="shared" si="97"/>
        <v>0</v>
      </c>
      <c r="M781" s="11">
        <f t="shared" si="97"/>
        <v>0</v>
      </c>
      <c r="N781" s="11">
        <f t="shared" si="97"/>
        <v>0</v>
      </c>
      <c r="O781" s="11">
        <f t="shared" si="97"/>
        <v>0</v>
      </c>
      <c r="P781" s="11">
        <f t="shared" si="97"/>
        <v>0</v>
      </c>
      <c r="Q781" s="11">
        <f t="shared" si="97"/>
        <v>0</v>
      </c>
      <c r="R781" s="11">
        <f t="shared" si="97"/>
        <v>0</v>
      </c>
      <c r="S781" s="11">
        <f t="shared" si="97"/>
        <v>0</v>
      </c>
      <c r="T781" s="11">
        <f t="shared" si="97"/>
        <v>0</v>
      </c>
      <c r="U781" s="11">
        <f t="shared" si="97"/>
        <v>0</v>
      </c>
      <c r="V781" s="11">
        <f t="shared" si="97"/>
        <v>0</v>
      </c>
      <c r="W781" s="11">
        <f t="shared" si="97"/>
        <v>0</v>
      </c>
      <c r="X781" s="11">
        <f t="shared" si="97"/>
        <v>0</v>
      </c>
      <c r="Y781" s="11">
        <f t="shared" si="97"/>
        <v>0</v>
      </c>
      <c r="Z781" s="12">
        <f t="shared" si="97"/>
        <v>0</v>
      </c>
      <c r="AA781" s="14">
        <f t="array" ref="AA781">IFERROR(1/(1/_xlfn.STDEV.P(IF($B778:$Z778=1,$B781:$Z781))),1)</f>
        <v>1</v>
      </c>
    </row>
    <row r="782" spans="1:27" x14ac:dyDescent="0.2">
      <c r="A782" s="10" t="s">
        <v>28</v>
      </c>
      <c r="B782" s="11">
        <v>-4.8403829808509605E-4</v>
      </c>
      <c r="C782" s="11">
        <v>-1.3287932895938888E-3</v>
      </c>
      <c r="D782" s="11">
        <v>1.5364770507389765E-3</v>
      </c>
      <c r="E782" s="11">
        <v>3.2011920074966086E-3</v>
      </c>
      <c r="F782" s="11">
        <v>8.9480531101367704E-3</v>
      </c>
      <c r="G782" s="11">
        <v>2.3119822710432683E-2</v>
      </c>
      <c r="H782" s="11">
        <v>-5.3066484724433333E-3</v>
      </c>
      <c r="I782" s="11">
        <v>-1.9900399727782191E-2</v>
      </c>
      <c r="J782" s="11">
        <v>2.9334435762361044E-3</v>
      </c>
      <c r="K782" s="11">
        <v>7.9751640344224873E-3</v>
      </c>
      <c r="L782" s="11">
        <v>1.2367543607958761E-3</v>
      </c>
      <c r="M782" s="11">
        <v>9.7366030881017255E-3</v>
      </c>
      <c r="N782" s="11">
        <v>3.3256731993974356E-4</v>
      </c>
      <c r="O782" s="11">
        <v>1.8389392712622885E-2</v>
      </c>
      <c r="P782" s="11">
        <v>3.7012270801513062E-3</v>
      </c>
      <c r="Q782" s="11">
        <v>6.4591268471588924E-3</v>
      </c>
      <c r="R782" s="11">
        <v>1.885091024541459E-2</v>
      </c>
      <c r="S782" s="11">
        <v>2.0487928805032438E-4</v>
      </c>
      <c r="T782" s="11">
        <v>5.7842103910126282E-3</v>
      </c>
      <c r="U782" s="11">
        <v>1.6671297582661851E-2</v>
      </c>
      <c r="V782" s="11">
        <v>1.8937628889382743E-2</v>
      </c>
      <c r="W782" s="11">
        <v>-4.4858974598605619E-3</v>
      </c>
      <c r="X782" s="11">
        <v>-3.3560707124099137E-3</v>
      </c>
      <c r="Y782" s="11">
        <v>8.1224167864031027E-3</v>
      </c>
      <c r="Z782" s="12">
        <v>7.2831312577662241E-3</v>
      </c>
      <c r="AA782" s="14">
        <f t="array" ref="AA782">IFERROR(1/(1/_xlfn.STDEV.P(IF($B778:$Z778=1,$B782:$Z782))),1)</f>
        <v>9.4245545880223183E-3</v>
      </c>
    </row>
    <row r="783" spans="1:27" x14ac:dyDescent="0.2">
      <c r="A783" s="10" t="s">
        <v>29</v>
      </c>
      <c r="B783" s="11">
        <v>3.2122979609944702E-2</v>
      </c>
      <c r="C783" s="11">
        <v>8.5159856349013019E-3</v>
      </c>
      <c r="D783" s="11">
        <v>-1.4979443739357556E-2</v>
      </c>
      <c r="E783" s="11">
        <v>5.3478636795676326E-2</v>
      </c>
      <c r="F783" s="11">
        <v>-7.1265225722327852E-4</v>
      </c>
      <c r="G783" s="11">
        <v>1.856576146143829E-2</v>
      </c>
      <c r="H783" s="11">
        <v>1.0545312564759879E-2</v>
      </c>
      <c r="I783" s="11">
        <v>-5.3318955555603509E-4</v>
      </c>
      <c r="J783" s="11">
        <v>5.3496765336543683E-2</v>
      </c>
      <c r="K783" s="11">
        <v>6.0923928739229352E-3</v>
      </c>
      <c r="L783" s="11">
        <v>4.6995603633901428E-3</v>
      </c>
      <c r="M783" s="11">
        <v>4.4126981221588313E-3</v>
      </c>
      <c r="N783" s="11">
        <v>4.0241580890769679E-3</v>
      </c>
      <c r="O783" s="11">
        <v>0.11897198821852806</v>
      </c>
      <c r="P783" s="11">
        <v>2.9377051646754856E-2</v>
      </c>
      <c r="Q783" s="11">
        <v>-1.8352326403578978E-2</v>
      </c>
      <c r="R783" s="11">
        <v>0.41255948617452365</v>
      </c>
      <c r="S783" s="11">
        <v>1.2033419802542467E-2</v>
      </c>
      <c r="T783" s="11">
        <v>-1.4796554111244919E-2</v>
      </c>
      <c r="U783" s="11">
        <v>-2.0573423016769676E-2</v>
      </c>
      <c r="V783" s="11">
        <v>-1.7046585601726005E-2</v>
      </c>
      <c r="W783" s="11">
        <v>0.24742687890643844</v>
      </c>
      <c r="X783" s="11">
        <v>9.6101513921910131E-2</v>
      </c>
      <c r="Y783" s="11">
        <v>-1.4013470290975882E-2</v>
      </c>
      <c r="Z783" s="12">
        <v>-5.1185178607226933E-2</v>
      </c>
      <c r="AA783" s="14">
        <f t="array" ref="AA783">IFERROR(1/(1/_xlfn.STDEV.P(IF($B778:$Z778=1,$B783:$Z783))),1)</f>
        <v>9.0620208222581225E-2</v>
      </c>
    </row>
    <row r="784" spans="1:27" x14ac:dyDescent="0.2">
      <c r="A784" s="10" t="s">
        <v>30</v>
      </c>
      <c r="B784" s="11">
        <v>1.9678720146541595E-2</v>
      </c>
      <c r="C784" s="11">
        <v>-4.1128150091545024E-3</v>
      </c>
      <c r="D784" s="11">
        <v>9.6692444279495859E-3</v>
      </c>
      <c r="E784" s="11">
        <v>9.2730374385008307E-3</v>
      </c>
      <c r="F784" s="11">
        <v>1.1270203821277525E-2</v>
      </c>
      <c r="G784" s="11">
        <v>1.3934736208375487E-2</v>
      </c>
      <c r="H784" s="11">
        <v>1.226275127012566E-2</v>
      </c>
      <c r="I784" s="11">
        <v>1.3482944641997729E-2</v>
      </c>
      <c r="J784" s="11">
        <v>4.2236574415643213E-2</v>
      </c>
      <c r="K784" s="11">
        <v>7.7118759883409993E-3</v>
      </c>
      <c r="L784" s="11">
        <v>2.8127718515984501E-3</v>
      </c>
      <c r="M784" s="11">
        <v>1.7579961362419905E-2</v>
      </c>
      <c r="N784" s="11">
        <v>-3.4401323421172858E-2</v>
      </c>
      <c r="O784" s="11">
        <v>7.3801276125307735E-2</v>
      </c>
      <c r="P784" s="11">
        <v>6.1048274433521676E-3</v>
      </c>
      <c r="Q784" s="11">
        <v>2.1350648846889531E-2</v>
      </c>
      <c r="R784" s="11">
        <v>-0.13006915313616929</v>
      </c>
      <c r="S784" s="11">
        <v>-6.2940939969278187E-3</v>
      </c>
      <c r="T784" s="11">
        <v>-1.7044774942537755E-2</v>
      </c>
      <c r="U784" s="11">
        <v>-1.9831855092034445E-2</v>
      </c>
      <c r="V784" s="11">
        <v>-1.642330059620245E-2</v>
      </c>
      <c r="W784" s="11">
        <v>0.23907639507682021</v>
      </c>
      <c r="X784" s="11">
        <v>-0.16982716188402636</v>
      </c>
      <c r="Y784" s="11">
        <v>-8.4166441632373967E-3</v>
      </c>
      <c r="Z784" s="12">
        <v>-4.8467502899803283E-2</v>
      </c>
      <c r="AA784" s="14">
        <f t="array" ref="AA784">IFERROR(1/(1/_xlfn.STDEV.P(IF($B778:$Z778=1,$B784:$Z784))),1)</f>
        <v>3.3839201542772521E-2</v>
      </c>
    </row>
    <row r="785" spans="1:27" x14ac:dyDescent="0.2">
      <c r="A785" s="15" t="s">
        <v>31</v>
      </c>
      <c r="B785" s="16">
        <v>9.8699999999999992</v>
      </c>
      <c r="C785" s="16">
        <v>14.3</v>
      </c>
      <c r="D785" s="16">
        <v>3.9</v>
      </c>
      <c r="E785" s="16">
        <v>11.3775</v>
      </c>
      <c r="F785" s="16">
        <v>7.24</v>
      </c>
      <c r="G785" s="16">
        <v>9.5649999999999995</v>
      </c>
      <c r="H785" s="16">
        <v>5.7249999999999996</v>
      </c>
      <c r="I785" s="16">
        <v>7.25</v>
      </c>
      <c r="J785" s="16">
        <v>8.6769999999999996</v>
      </c>
      <c r="K785" s="16">
        <v>7.36</v>
      </c>
      <c r="L785" s="16">
        <v>4.9249999999999998</v>
      </c>
      <c r="M785" s="16">
        <v>8.1649999999999991</v>
      </c>
      <c r="N785" s="16">
        <v>5.7549999999999999</v>
      </c>
      <c r="O785" s="16">
        <v>24.8125</v>
      </c>
      <c r="P785" s="16">
        <v>14.465</v>
      </c>
      <c r="Q785" s="16">
        <v>7.3674999999999997</v>
      </c>
      <c r="R785" s="16">
        <v>13.185</v>
      </c>
      <c r="S785" s="16">
        <v>2.9</v>
      </c>
      <c r="T785" s="16">
        <v>3.6675</v>
      </c>
      <c r="U785" s="16">
        <v>5.31</v>
      </c>
      <c r="V785" s="16">
        <v>7.35</v>
      </c>
      <c r="W785" s="16">
        <v>6.5307000000000004</v>
      </c>
      <c r="X785" s="16">
        <v>58.761499999999998</v>
      </c>
      <c r="Y785" s="16">
        <v>5.4974999999999996</v>
      </c>
      <c r="Z785" s="17">
        <v>8.1449999999999996</v>
      </c>
      <c r="AA785" s="18">
        <f>AVERAGEIF($B778:$Z778,1,$B785:$Z785)</f>
        <v>7.917724999999999</v>
      </c>
    </row>
    <row r="786" spans="1:27" x14ac:dyDescent="0.2">
      <c r="A786" s="5">
        <v>45384</v>
      </c>
      <c r="B786" s="2">
        <v>1</v>
      </c>
      <c r="C786" s="3">
        <v>1</v>
      </c>
      <c r="D786" s="2">
        <v>1</v>
      </c>
      <c r="E786" s="2">
        <v>1</v>
      </c>
      <c r="F786" s="2">
        <v>1</v>
      </c>
      <c r="G786" s="2">
        <v>1</v>
      </c>
      <c r="H786" s="2">
        <v>1</v>
      </c>
      <c r="I786" s="2">
        <v>1</v>
      </c>
      <c r="J786" s="2">
        <v>1</v>
      </c>
      <c r="K786" s="2">
        <v>1</v>
      </c>
      <c r="L786" s="2">
        <v>1</v>
      </c>
      <c r="M786" s="2">
        <v>1</v>
      </c>
      <c r="N786" s="2">
        <v>1</v>
      </c>
      <c r="O786" s="2">
        <v>0</v>
      </c>
      <c r="P786" s="2">
        <v>1</v>
      </c>
      <c r="Q786" s="2">
        <v>1</v>
      </c>
      <c r="R786" s="2">
        <v>1</v>
      </c>
      <c r="S786" s="2">
        <v>1</v>
      </c>
      <c r="T786" s="2">
        <v>1</v>
      </c>
      <c r="U786" s="2">
        <v>1</v>
      </c>
      <c r="V786" s="2">
        <v>1</v>
      </c>
      <c r="W786" s="2">
        <v>0</v>
      </c>
      <c r="X786" s="2">
        <v>0</v>
      </c>
      <c r="Y786" s="2">
        <v>0</v>
      </c>
      <c r="Z786" s="2">
        <v>0</v>
      </c>
      <c r="AA786" s="1"/>
    </row>
    <row r="787" spans="1:27" x14ac:dyDescent="0.2">
      <c r="A787" s="6" t="s">
        <v>26</v>
      </c>
      <c r="B787" s="7">
        <v>0</v>
      </c>
      <c r="C787" s="7">
        <v>0</v>
      </c>
      <c r="D787" s="7">
        <v>0</v>
      </c>
      <c r="E787" s="7">
        <v>1</v>
      </c>
      <c r="F787" s="7">
        <v>0</v>
      </c>
      <c r="G787" s="7">
        <v>0</v>
      </c>
      <c r="H787" s="7">
        <v>0</v>
      </c>
      <c r="I787" s="7">
        <v>0</v>
      </c>
      <c r="J787" s="7">
        <v>1</v>
      </c>
      <c r="K787" s="7">
        <v>0</v>
      </c>
      <c r="L787" s="7">
        <v>0</v>
      </c>
      <c r="M787" s="7">
        <v>0</v>
      </c>
      <c r="N787" s="7">
        <v>0</v>
      </c>
      <c r="O787" s="7">
        <v>0</v>
      </c>
      <c r="P787" s="7">
        <v>0</v>
      </c>
      <c r="Q787" s="7">
        <v>0</v>
      </c>
      <c r="R787" s="7">
        <v>0</v>
      </c>
      <c r="S787" s="7">
        <v>0</v>
      </c>
      <c r="T787" s="7">
        <v>0</v>
      </c>
      <c r="U787" s="7">
        <v>0</v>
      </c>
      <c r="V787" s="7">
        <v>0</v>
      </c>
      <c r="W787" s="7">
        <v>0</v>
      </c>
      <c r="X787" s="7">
        <v>1</v>
      </c>
      <c r="Y787" s="7">
        <v>1</v>
      </c>
      <c r="Z787" s="8">
        <v>0</v>
      </c>
      <c r="AA787" s="9"/>
    </row>
    <row r="788" spans="1:27" x14ac:dyDescent="0.2">
      <c r="A788" s="10" t="s">
        <v>27</v>
      </c>
      <c r="B788" s="11">
        <v>6.4772049649509222E-2</v>
      </c>
      <c r="C788" s="11">
        <v>-7.9349704539523946E-2</v>
      </c>
      <c r="D788" s="11">
        <v>-5.624789116469131E-2</v>
      </c>
      <c r="E788" s="11">
        <v>0.13480626456218014</v>
      </c>
      <c r="F788" s="11">
        <v>9.3039069500152616E-2</v>
      </c>
      <c r="G788" s="11">
        <v>6.1700533631727339E-2</v>
      </c>
      <c r="H788" s="11">
        <v>-7.6223886923711959E-3</v>
      </c>
      <c r="I788" s="11">
        <v>-6.8869644926640161E-2</v>
      </c>
      <c r="J788" s="11">
        <v>0.26644547721444045</v>
      </c>
      <c r="K788" s="11">
        <v>4.1515759597562374E-2</v>
      </c>
      <c r="L788" s="11">
        <v>5.4795175567132537E-2</v>
      </c>
      <c r="M788" s="11">
        <v>0.16063011505447933</v>
      </c>
      <c r="N788" s="11">
        <v>9.2035689743110938E-2</v>
      </c>
      <c r="O788" s="11">
        <v>-9.2730019244598783E-2</v>
      </c>
      <c r="P788" s="11">
        <v>-5.0019272526445224E-2</v>
      </c>
      <c r="Q788" s="11">
        <v>-6.9102646600230244E-2</v>
      </c>
      <c r="R788" s="11">
        <v>-4.0168528219964084E-2</v>
      </c>
      <c r="S788" s="11">
        <v>4.7603043921531363E-3</v>
      </c>
      <c r="T788" s="11">
        <v>9.4051258344402422E-2</v>
      </c>
      <c r="U788" s="11">
        <v>-6.1420413060315759E-3</v>
      </c>
      <c r="V788" s="11">
        <v>-2.5577354186952284E-2</v>
      </c>
      <c r="W788" s="11" t="e">
        <v>#VALUE!</v>
      </c>
      <c r="X788" s="11" t="e">
        <v>#VALUE!</v>
      </c>
      <c r="Y788" s="11">
        <v>1.144882605255293E-2</v>
      </c>
      <c r="Z788" s="12">
        <v>-0.21067259926623294</v>
      </c>
      <c r="AA788" s="13"/>
    </row>
    <row r="789" spans="1:27" x14ac:dyDescent="0.2">
      <c r="A789" s="10" t="str">
        <f>'[1]Dashboard (Model)'!$C$1</f>
        <v>Conditional REER</v>
      </c>
      <c r="B789" s="11">
        <f>B788*IF(OR($A789="REER",SIGN((2*B787-1)*B788)=-1),1*NOT(AND($A789="Conditional REER",B788&gt;0)),0)</f>
        <v>0</v>
      </c>
      <c r="C789" s="11">
        <f t="shared" ref="C789:Z789" si="98">C788*IF(OR($A789="REER",SIGN((2*C787-1)*C788)=-1),1*NOT(AND($A789="Conditional REER",C788&gt;0)),0)</f>
        <v>0</v>
      </c>
      <c r="D789" s="11">
        <f t="shared" si="98"/>
        <v>0</v>
      </c>
      <c r="E789" s="11">
        <f t="shared" si="98"/>
        <v>0</v>
      </c>
      <c r="F789" s="11">
        <f t="shared" si="98"/>
        <v>0</v>
      </c>
      <c r="G789" s="11">
        <f t="shared" si="98"/>
        <v>0</v>
      </c>
      <c r="H789" s="11">
        <f t="shared" si="98"/>
        <v>0</v>
      </c>
      <c r="I789" s="11">
        <f t="shared" si="98"/>
        <v>0</v>
      </c>
      <c r="J789" s="11">
        <f t="shared" si="98"/>
        <v>0</v>
      </c>
      <c r="K789" s="11">
        <f t="shared" si="98"/>
        <v>0</v>
      </c>
      <c r="L789" s="11">
        <f t="shared" si="98"/>
        <v>0</v>
      </c>
      <c r="M789" s="11">
        <f t="shared" si="98"/>
        <v>0</v>
      </c>
      <c r="N789" s="11">
        <f t="shared" si="98"/>
        <v>0</v>
      </c>
      <c r="O789" s="11">
        <f t="shared" si="98"/>
        <v>0</v>
      </c>
      <c r="P789" s="11">
        <f t="shared" si="98"/>
        <v>0</v>
      </c>
      <c r="Q789" s="11">
        <f t="shared" si="98"/>
        <v>0</v>
      </c>
      <c r="R789" s="11">
        <f t="shared" si="98"/>
        <v>0</v>
      </c>
      <c r="S789" s="11">
        <f t="shared" si="98"/>
        <v>0</v>
      </c>
      <c r="T789" s="11">
        <f t="shared" si="98"/>
        <v>0</v>
      </c>
      <c r="U789" s="11">
        <f t="shared" si="98"/>
        <v>0</v>
      </c>
      <c r="V789" s="11">
        <f t="shared" si="98"/>
        <v>0</v>
      </c>
      <c r="W789" s="11" t="e">
        <f t="shared" si="98"/>
        <v>#VALUE!</v>
      </c>
      <c r="X789" s="11" t="e">
        <f t="shared" si="98"/>
        <v>#VALUE!</v>
      </c>
      <c r="Y789" s="11">
        <f t="shared" si="98"/>
        <v>0</v>
      </c>
      <c r="Z789" s="12">
        <f t="shared" si="98"/>
        <v>0</v>
      </c>
      <c r="AA789" s="14">
        <f t="array" ref="AA789">IFERROR(1/(1/_xlfn.STDEV.P(IF($B786:$Z786=1,$B789:$Z789))),1)</f>
        <v>1</v>
      </c>
    </row>
    <row r="790" spans="1:27" x14ac:dyDescent="0.2">
      <c r="A790" s="10" t="s">
        <v>28</v>
      </c>
      <c r="B790" s="11">
        <v>-4.8403829808509605E-4</v>
      </c>
      <c r="C790" s="11">
        <v>-1.3287932895938888E-3</v>
      </c>
      <c r="D790" s="11">
        <v>1.5364770507389765E-3</v>
      </c>
      <c r="E790" s="11">
        <v>3.2011920074966086E-3</v>
      </c>
      <c r="F790" s="11">
        <v>8.9480531101367704E-3</v>
      </c>
      <c r="G790" s="11">
        <v>2.3683720825321282E-2</v>
      </c>
      <c r="H790" s="11">
        <v>-5.3066484724433333E-3</v>
      </c>
      <c r="I790" s="11">
        <v>-1.9900399727782191E-2</v>
      </c>
      <c r="J790" s="11">
        <v>2.9334435762361044E-3</v>
      </c>
      <c r="K790" s="11">
        <v>7.9751640344224873E-3</v>
      </c>
      <c r="L790" s="11">
        <v>1.2367543607958761E-3</v>
      </c>
      <c r="M790" s="11">
        <v>9.7366030881017255E-3</v>
      </c>
      <c r="N790" s="11">
        <v>3.3256731993974356E-4</v>
      </c>
      <c r="O790" s="11">
        <v>1.8389392712622885E-2</v>
      </c>
      <c r="P790" s="11">
        <v>3.7012270801513062E-3</v>
      </c>
      <c r="Q790" s="11">
        <v>6.4591268471588924E-3</v>
      </c>
      <c r="R790" s="11">
        <v>1.885091024541459E-2</v>
      </c>
      <c r="S790" s="11">
        <v>2.0487928805032438E-4</v>
      </c>
      <c r="T790" s="11">
        <v>5.7842103910126282E-3</v>
      </c>
      <c r="U790" s="11">
        <v>1.6671297582661851E-2</v>
      </c>
      <c r="V790" s="11">
        <v>1.8937628889382743E-2</v>
      </c>
      <c r="W790" s="11">
        <v>-4.4858974598605619E-3</v>
      </c>
      <c r="X790" s="11">
        <v>-3.3560707124099137E-3</v>
      </c>
      <c r="Y790" s="11">
        <v>8.1224167864031027E-3</v>
      </c>
      <c r="Z790" s="12">
        <v>7.2831312577662241E-3</v>
      </c>
      <c r="AA790" s="14">
        <f t="array" ref="AA790">IFERROR(1/(1/_xlfn.STDEV.P(IF($B786:$Z786=1,$B790:$Z790))),1)</f>
        <v>9.4790162608210122E-3</v>
      </c>
    </row>
    <row r="791" spans="1:27" x14ac:dyDescent="0.2">
      <c r="A791" s="10" t="s">
        <v>29</v>
      </c>
      <c r="B791" s="11">
        <v>3.1854623887926037E-2</v>
      </c>
      <c r="C791" s="11">
        <v>8.4145036926017713E-3</v>
      </c>
      <c r="D791" s="11">
        <v>-1.6560161527675143E-2</v>
      </c>
      <c r="E791" s="11">
        <v>5.4625061504572914E-2</v>
      </c>
      <c r="F791" s="11">
        <v>-2.5078059905111472E-3</v>
      </c>
      <c r="G791" s="11">
        <v>1.868158606812842E-2</v>
      </c>
      <c r="H791" s="11">
        <v>1.1041230616051445E-2</v>
      </c>
      <c r="I791" s="11">
        <v>-1.692005297613941E-2</v>
      </c>
      <c r="J791" s="11">
        <v>5.3766568529516112E-2</v>
      </c>
      <c r="K791" s="11">
        <v>5.9378658575222065E-3</v>
      </c>
      <c r="L791" s="11">
        <v>5.7804641109915345E-3</v>
      </c>
      <c r="M791" s="11">
        <v>4.3659475546664606E-3</v>
      </c>
      <c r="N791" s="11">
        <v>4.0088699311693343E-3</v>
      </c>
      <c r="O791" s="11">
        <v>0.12036900944597395</v>
      </c>
      <c r="P791" s="11">
        <v>2.955239074934779E-2</v>
      </c>
      <c r="Q791" s="11">
        <v>-1.736919012035143E-2</v>
      </c>
      <c r="R791" s="11">
        <v>0.40901929621990435</v>
      </c>
      <c r="S791" s="11">
        <v>1.1905375344106073E-2</v>
      </c>
      <c r="T791" s="11">
        <v>-1.4731088286787819E-2</v>
      </c>
      <c r="U791" s="11">
        <v>-1.9719805102490606E-2</v>
      </c>
      <c r="V791" s="11">
        <v>-1.6842924345545018E-2</v>
      </c>
      <c r="W791" s="11">
        <v>0.24453248957929533</v>
      </c>
      <c r="X791" s="11">
        <v>8.9852929015750149E-2</v>
      </c>
      <c r="Y791" s="11">
        <v>-1.401924270077981E-2</v>
      </c>
      <c r="Z791" s="12">
        <v>-5.095644277201794E-2</v>
      </c>
      <c r="AA791" s="14">
        <f t="array" ref="AA791">IFERROR(1/(1/_xlfn.STDEV.P(IF($B786:$Z786=1,$B791:$Z791))),1)</f>
        <v>9.0219630313270724E-2</v>
      </c>
    </row>
    <row r="792" spans="1:27" x14ac:dyDescent="0.2">
      <c r="A792" s="10" t="s">
        <v>30</v>
      </c>
      <c r="B792" s="11">
        <v>1.9407382062152534E-2</v>
      </c>
      <c r="C792" s="11">
        <v>-4.214898148584334E-3</v>
      </c>
      <c r="D792" s="11">
        <v>8.0156884444848586E-3</v>
      </c>
      <c r="E792" s="11">
        <v>1.0393205054241239E-2</v>
      </c>
      <c r="F792" s="11">
        <v>9.4162449712966723E-3</v>
      </c>
      <c r="G792" s="11">
        <v>1.4051726302118484E-2</v>
      </c>
      <c r="H792" s="11">
        <v>1.2768996560420742E-2</v>
      </c>
      <c r="I792" s="11">
        <v>-3.4698800751340464E-3</v>
      </c>
      <c r="J792" s="11">
        <v>4.2506809763521725E-2</v>
      </c>
      <c r="K792" s="11">
        <v>7.5536053931553049E-3</v>
      </c>
      <c r="L792" s="11">
        <v>3.9135357586930208E-3</v>
      </c>
      <c r="M792" s="11">
        <v>1.7530844124872491E-2</v>
      </c>
      <c r="N792" s="11">
        <v>-3.4414770237481296E-2</v>
      </c>
      <c r="O792" s="11">
        <v>7.5164086143626463E-2</v>
      </c>
      <c r="P792" s="11">
        <v>6.2794102763561455E-3</v>
      </c>
      <c r="Q792" s="11">
        <v>2.2393071366055173E-2</v>
      </c>
      <c r="R792" s="11">
        <v>-0.13229477369269704</v>
      </c>
      <c r="S792" s="11">
        <v>-6.4221222036993098E-3</v>
      </c>
      <c r="T792" s="11">
        <v>-1.6977321661714839E-2</v>
      </c>
      <c r="U792" s="11">
        <v>-1.8958849017282287E-2</v>
      </c>
      <c r="V792" s="11">
        <v>-1.6214521090623935E-2</v>
      </c>
      <c r="W792" s="11">
        <v>0.23614302302996393</v>
      </c>
      <c r="X792" s="11">
        <v>-0.17466873342312639</v>
      </c>
      <c r="Y792" s="11">
        <v>-8.4221855561990022E-3</v>
      </c>
      <c r="Z792" s="12">
        <v>-4.8230968509168415E-2</v>
      </c>
      <c r="AA792" s="14">
        <f t="array" ref="AA792">IFERROR(1/(1/_xlfn.STDEV.P(IF($B786:$Z786=1,$B792:$Z792))),1)</f>
        <v>3.4074113616706085E-2</v>
      </c>
    </row>
    <row r="793" spans="1:27" x14ac:dyDescent="0.2">
      <c r="A793" s="15" t="s">
        <v>31</v>
      </c>
      <c r="B793" s="16">
        <v>10.125</v>
      </c>
      <c r="C793" s="16">
        <v>14.3</v>
      </c>
      <c r="D793" s="16">
        <v>3.9674999999999998</v>
      </c>
      <c r="E793" s="16">
        <v>11.3775</v>
      </c>
      <c r="F793" s="16">
        <v>7.33</v>
      </c>
      <c r="G793" s="16">
        <v>9.6199999999999992</v>
      </c>
      <c r="H793" s="16">
        <v>5.75</v>
      </c>
      <c r="I793" s="16">
        <v>7.3</v>
      </c>
      <c r="J793" s="16">
        <v>8.6999999999999993</v>
      </c>
      <c r="K793" s="16">
        <v>7.5350000000000001</v>
      </c>
      <c r="L793" s="16">
        <v>4.95</v>
      </c>
      <c r="M793" s="16">
        <v>8.2550000000000008</v>
      </c>
      <c r="N793" s="16">
        <v>5.8550000000000004</v>
      </c>
      <c r="O793" s="16">
        <v>24.8475</v>
      </c>
      <c r="P793" s="16">
        <v>14.387499999999999</v>
      </c>
      <c r="Q793" s="16">
        <v>7.4050000000000002</v>
      </c>
      <c r="R793" s="16">
        <v>13.34</v>
      </c>
      <c r="S793" s="16">
        <v>2.875</v>
      </c>
      <c r="T793" s="16">
        <v>3.7174999999999998</v>
      </c>
      <c r="U793" s="16">
        <v>5.335</v>
      </c>
      <c r="V793" s="16">
        <v>7.4</v>
      </c>
      <c r="W793" s="16">
        <v>6.5561999999999996</v>
      </c>
      <c r="X793" s="16">
        <v>58.756599999999999</v>
      </c>
      <c r="Y793" s="16">
        <v>5.5824999999999996</v>
      </c>
      <c r="Z793" s="17">
        <v>8.1999999999999993</v>
      </c>
      <c r="AA793" s="18">
        <f>AVERAGEIF($B786:$Z786,1,$B793:$Z793)</f>
        <v>7.9762500000000003</v>
      </c>
    </row>
    <row r="794" spans="1:27" x14ac:dyDescent="0.2">
      <c r="A794" s="5">
        <v>45386</v>
      </c>
      <c r="B794" s="2">
        <v>1</v>
      </c>
      <c r="C794" s="3">
        <v>1</v>
      </c>
      <c r="D794" s="2">
        <v>1</v>
      </c>
      <c r="E794" s="2">
        <v>1</v>
      </c>
      <c r="F794" s="2">
        <v>1</v>
      </c>
      <c r="G794" s="2">
        <v>1</v>
      </c>
      <c r="H794" s="2">
        <v>1</v>
      </c>
      <c r="I794" s="2">
        <v>1</v>
      </c>
      <c r="J794" s="2">
        <v>1</v>
      </c>
      <c r="K794" s="2">
        <v>1</v>
      </c>
      <c r="L794" s="2">
        <v>1</v>
      </c>
      <c r="M794" s="2">
        <v>1</v>
      </c>
      <c r="N794" s="2">
        <v>1</v>
      </c>
      <c r="O794" s="2">
        <v>0</v>
      </c>
      <c r="P794" s="2">
        <v>1</v>
      </c>
      <c r="Q794" s="2">
        <v>1</v>
      </c>
      <c r="R794" s="2">
        <v>1</v>
      </c>
      <c r="S794" s="2">
        <v>1</v>
      </c>
      <c r="T794" s="2">
        <v>1</v>
      </c>
      <c r="U794" s="2">
        <v>1</v>
      </c>
      <c r="V794" s="2">
        <v>1</v>
      </c>
      <c r="W794" s="2">
        <v>0</v>
      </c>
      <c r="X794" s="2">
        <v>0</v>
      </c>
      <c r="Y794" s="2">
        <v>0</v>
      </c>
      <c r="Z794" s="2">
        <v>0</v>
      </c>
      <c r="AA794" s="1"/>
    </row>
    <row r="795" spans="1:27" x14ac:dyDescent="0.2">
      <c r="A795" s="6" t="s">
        <v>26</v>
      </c>
      <c r="B795" s="7">
        <v>0</v>
      </c>
      <c r="C795" s="7">
        <v>0</v>
      </c>
      <c r="D795" s="7">
        <v>0</v>
      </c>
      <c r="E795" s="7">
        <v>1</v>
      </c>
      <c r="F795" s="7">
        <v>0</v>
      </c>
      <c r="G795" s="7">
        <v>0</v>
      </c>
      <c r="H795" s="7">
        <v>0</v>
      </c>
      <c r="I795" s="7">
        <v>0</v>
      </c>
      <c r="J795" s="7">
        <v>1</v>
      </c>
      <c r="K795" s="7">
        <v>0</v>
      </c>
      <c r="L795" s="7">
        <v>0</v>
      </c>
      <c r="M795" s="7">
        <v>0</v>
      </c>
      <c r="N795" s="7">
        <v>0</v>
      </c>
      <c r="O795" s="7">
        <v>0</v>
      </c>
      <c r="P795" s="7">
        <v>1</v>
      </c>
      <c r="Q795" s="7">
        <v>0</v>
      </c>
      <c r="R795" s="7">
        <v>1</v>
      </c>
      <c r="S795" s="7">
        <v>0</v>
      </c>
      <c r="T795" s="7">
        <v>0</v>
      </c>
      <c r="U795" s="7">
        <v>0</v>
      </c>
      <c r="V795" s="7">
        <v>0</v>
      </c>
      <c r="W795" s="7">
        <v>0</v>
      </c>
      <c r="X795" s="7">
        <v>1</v>
      </c>
      <c r="Y795" s="7">
        <v>1</v>
      </c>
      <c r="Z795" s="8">
        <v>0</v>
      </c>
      <c r="AA795" s="9"/>
    </row>
    <row r="796" spans="1:27" x14ac:dyDescent="0.2">
      <c r="A796" s="10" t="s">
        <v>27</v>
      </c>
      <c r="B796" s="11">
        <v>5.9633729421941561E-2</v>
      </c>
      <c r="C796" s="11">
        <v>-4.1000434210425873E-2</v>
      </c>
      <c r="D796" s="11">
        <v>-5.9144415945274642E-2</v>
      </c>
      <c r="E796" s="11">
        <v>0.16494112348824919</v>
      </c>
      <c r="F796" s="11">
        <v>9.4655155502715749E-2</v>
      </c>
      <c r="G796" s="11">
        <v>7.1799919593285244E-2</v>
      </c>
      <c r="H796" s="11">
        <v>-9.8101588748091828E-3</v>
      </c>
      <c r="I796" s="11">
        <v>-6.8250213680850824E-2</v>
      </c>
      <c r="J796" s="11">
        <v>0.26816019299837923</v>
      </c>
      <c r="K796" s="11">
        <v>5.1289301601086912E-2</v>
      </c>
      <c r="L796" s="11">
        <v>5.0950868233110791E-2</v>
      </c>
      <c r="M796" s="11">
        <v>0.1635897643284685</v>
      </c>
      <c r="N796" s="11">
        <v>9.2883246357226668E-2</v>
      </c>
      <c r="O796" s="11">
        <v>-0.11181242578370709</v>
      </c>
      <c r="P796" s="11">
        <v>-4.5954810241081612E-2</v>
      </c>
      <c r="Q796" s="11">
        <v>-7.1366342286282469E-2</v>
      </c>
      <c r="R796" s="11">
        <v>-3.7759532445772459E-2</v>
      </c>
      <c r="S796" s="11">
        <v>-6.0206627348602382E-4</v>
      </c>
      <c r="T796" s="11">
        <v>9.5659155600967383E-2</v>
      </c>
      <c r="U796" s="11">
        <v>-7.1157190930295489E-3</v>
      </c>
      <c r="V796" s="11">
        <v>-2.5134061462479984E-2</v>
      </c>
      <c r="W796" s="11" t="e">
        <v>#VALUE!</v>
      </c>
      <c r="X796" s="11" t="e">
        <v>#VALUE!</v>
      </c>
      <c r="Y796" s="11">
        <v>1.6737632997794849E-2</v>
      </c>
      <c r="Z796" s="12">
        <v>-0.21154406091705424</v>
      </c>
      <c r="AA796" s="13"/>
    </row>
    <row r="797" spans="1:27" x14ac:dyDescent="0.2">
      <c r="A797" s="10" t="str">
        <f>'[1]Dashboard (Model)'!$C$1</f>
        <v>Conditional REER</v>
      </c>
      <c r="B797" s="11">
        <f>B796*IF(OR($A797="REER",SIGN((2*B795-1)*B796)=-1),1*NOT(AND($A797="Conditional REER",B796&gt;0)),0)</f>
        <v>0</v>
      </c>
      <c r="C797" s="11">
        <f t="shared" ref="C797:Z797" si="99">C796*IF(OR($A797="REER",SIGN((2*C795-1)*C796)=-1),1*NOT(AND($A797="Conditional REER",C796&gt;0)),0)</f>
        <v>0</v>
      </c>
      <c r="D797" s="11">
        <f t="shared" si="99"/>
        <v>0</v>
      </c>
      <c r="E797" s="11">
        <f t="shared" si="99"/>
        <v>0</v>
      </c>
      <c r="F797" s="11">
        <f t="shared" si="99"/>
        <v>0</v>
      </c>
      <c r="G797" s="11">
        <f t="shared" si="99"/>
        <v>0</v>
      </c>
      <c r="H797" s="11">
        <f t="shared" si="99"/>
        <v>0</v>
      </c>
      <c r="I797" s="11">
        <f t="shared" si="99"/>
        <v>0</v>
      </c>
      <c r="J797" s="11">
        <f t="shared" si="99"/>
        <v>0</v>
      </c>
      <c r="K797" s="11">
        <f t="shared" si="99"/>
        <v>0</v>
      </c>
      <c r="L797" s="11">
        <f t="shared" si="99"/>
        <v>0</v>
      </c>
      <c r="M797" s="11">
        <f t="shared" si="99"/>
        <v>0</v>
      </c>
      <c r="N797" s="11">
        <f t="shared" si="99"/>
        <v>0</v>
      </c>
      <c r="O797" s="11">
        <f t="shared" si="99"/>
        <v>0</v>
      </c>
      <c r="P797" s="11">
        <f t="shared" si="99"/>
        <v>-4.5954810241081612E-2</v>
      </c>
      <c r="Q797" s="11">
        <f t="shared" si="99"/>
        <v>0</v>
      </c>
      <c r="R797" s="11">
        <f t="shared" si="99"/>
        <v>-3.7759532445772459E-2</v>
      </c>
      <c r="S797" s="11">
        <f t="shared" si="99"/>
        <v>0</v>
      </c>
      <c r="T797" s="11">
        <f t="shared" si="99"/>
        <v>0</v>
      </c>
      <c r="U797" s="11">
        <f t="shared" si="99"/>
        <v>0</v>
      </c>
      <c r="V797" s="11">
        <f t="shared" si="99"/>
        <v>0</v>
      </c>
      <c r="W797" s="11" t="e">
        <f t="shared" si="99"/>
        <v>#VALUE!</v>
      </c>
      <c r="X797" s="11" t="e">
        <f t="shared" si="99"/>
        <v>#VALUE!</v>
      </c>
      <c r="Y797" s="11">
        <f t="shared" si="99"/>
        <v>0</v>
      </c>
      <c r="Z797" s="12">
        <f t="shared" si="99"/>
        <v>0</v>
      </c>
      <c r="AA797" s="14">
        <f t="array" ref="AA797">IFERROR(1/(1/_xlfn.STDEV.P(IF($B794:$Z794=1,$B797:$Z797))),1)</f>
        <v>1.2623831265195524E-2</v>
      </c>
    </row>
    <row r="798" spans="1:27" x14ac:dyDescent="0.2">
      <c r="A798" s="10" t="s">
        <v>28</v>
      </c>
      <c r="B798" s="11">
        <v>-4.8403829808509605E-4</v>
      </c>
      <c r="C798" s="11">
        <v>-1.3287932895938888E-3</v>
      </c>
      <c r="D798" s="11">
        <v>1.5364770507389765E-3</v>
      </c>
      <c r="E798" s="11">
        <v>3.2011920074966086E-3</v>
      </c>
      <c r="F798" s="11">
        <v>8.9480531101367704E-3</v>
      </c>
      <c r="G798" s="11">
        <v>1.2969656642437839E-2</v>
      </c>
      <c r="H798" s="11">
        <v>-5.3066484724433333E-3</v>
      </c>
      <c r="I798" s="11">
        <v>-1.9900399727782191E-2</v>
      </c>
      <c r="J798" s="11">
        <v>2.9334435762361044E-3</v>
      </c>
      <c r="K798" s="11">
        <v>7.9751640344224873E-3</v>
      </c>
      <c r="L798" s="11">
        <v>1.2367543607958761E-3</v>
      </c>
      <c r="M798" s="11">
        <v>9.7366030881017255E-3</v>
      </c>
      <c r="N798" s="11">
        <v>3.3256731993974356E-4</v>
      </c>
      <c r="O798" s="11">
        <v>1.8389392712622885E-2</v>
      </c>
      <c r="P798" s="11">
        <v>3.7012270801513062E-3</v>
      </c>
      <c r="Q798" s="11">
        <v>6.4591268471588924E-3</v>
      </c>
      <c r="R798" s="11">
        <v>1.885091024541459E-2</v>
      </c>
      <c r="S798" s="11">
        <v>2.0487928805032438E-4</v>
      </c>
      <c r="T798" s="11">
        <v>5.7842103910126282E-3</v>
      </c>
      <c r="U798" s="11">
        <v>1.6671297582661851E-2</v>
      </c>
      <c r="V798" s="11">
        <v>1.8937628889382743E-2</v>
      </c>
      <c r="W798" s="11">
        <v>-4.4858974598605619E-3</v>
      </c>
      <c r="X798" s="11">
        <v>-3.3560707124099137E-3</v>
      </c>
      <c r="Y798" s="11">
        <v>8.1224167864031027E-3</v>
      </c>
      <c r="Z798" s="12">
        <v>7.2831312577662241E-3</v>
      </c>
      <c r="AA798" s="14">
        <f t="array" ref="AA798">IFERROR(1/(1/_xlfn.STDEV.P(IF($B794:$Z794=1,$B798:$Z798))),1)</f>
        <v>8.6865683826494889E-3</v>
      </c>
    </row>
    <row r="799" spans="1:27" x14ac:dyDescent="0.2">
      <c r="A799" s="10" t="s">
        <v>29</v>
      </c>
      <c r="B799" s="11">
        <v>3.1293621853604403E-2</v>
      </c>
      <c r="C799" s="11">
        <v>8.1339042424108943E-3</v>
      </c>
      <c r="D799" s="11">
        <v>-1.7335738544510759E-2</v>
      </c>
      <c r="E799" s="11">
        <v>5.4819923390264869E-2</v>
      </c>
      <c r="F799" s="11">
        <v>-1.350964029539381E-3</v>
      </c>
      <c r="G799" s="11">
        <v>1.7105845342747283E-2</v>
      </c>
      <c r="H799" s="11">
        <v>5.4948439097455282E-3</v>
      </c>
      <c r="I799" s="11">
        <v>-1.474503877287381E-2</v>
      </c>
      <c r="J799" s="11">
        <v>5.2397764284281667E-2</v>
      </c>
      <c r="K799" s="11">
        <v>4.8517314467004802E-3</v>
      </c>
      <c r="L799" s="11">
        <v>8.4263432790803172E-3</v>
      </c>
      <c r="M799" s="11">
        <v>3.9990707594215191E-3</v>
      </c>
      <c r="N799" s="11">
        <v>3.940051323728655E-3</v>
      </c>
      <c r="O799" s="11">
        <v>0.11977416539853847</v>
      </c>
      <c r="P799" s="11">
        <v>2.8982619503068689E-2</v>
      </c>
      <c r="Q799" s="11">
        <v>-1.8950038267245617E-2</v>
      </c>
      <c r="R799" s="11">
        <v>0.39163721780185057</v>
      </c>
      <c r="S799" s="11">
        <v>1.1900604166460218E-2</v>
      </c>
      <c r="T799" s="11">
        <v>-1.473713577860414E-2</v>
      </c>
      <c r="U799" s="11">
        <v>-2.1256227736992206E-2</v>
      </c>
      <c r="V799" s="11">
        <v>-1.6222413874369956E-2</v>
      </c>
      <c r="W799" s="11">
        <v>0.24340844792117999</v>
      </c>
      <c r="X799" s="11">
        <v>0.11391294094642322</v>
      </c>
      <c r="Y799" s="11">
        <v>-1.3439452784580252E-2</v>
      </c>
      <c r="Z799" s="12">
        <v>-4.9636018109612712E-2</v>
      </c>
      <c r="AA799" s="14">
        <f t="array" ref="AA799">IFERROR(1/(1/_xlfn.STDEV.P(IF($B794:$Z794=1,$B799:$Z799))),1)</f>
        <v>8.6597124361253372E-2</v>
      </c>
    </row>
    <row r="800" spans="1:27" x14ac:dyDescent="0.2">
      <c r="A800" s="10" t="s">
        <v>30</v>
      </c>
      <c r="B800" s="11">
        <v>1.8837225368323551E-2</v>
      </c>
      <c r="C800" s="11">
        <v>-4.4965336422964075E-3</v>
      </c>
      <c r="D800" s="11">
        <v>7.2027562561243208E-3</v>
      </c>
      <c r="E800" s="11">
        <v>1.0580982413563644E-2</v>
      </c>
      <c r="F800" s="11">
        <v>1.0607951189013143E-2</v>
      </c>
      <c r="G800" s="11">
        <v>1.2448320742433516E-2</v>
      </c>
      <c r="H800" s="11">
        <v>7.0990514196318522E-3</v>
      </c>
      <c r="I800" s="11">
        <v>-1.2195174580085233E-3</v>
      </c>
      <c r="J800" s="11">
        <v>4.111558101131485E-2</v>
      </c>
      <c r="K800" s="11">
        <v>6.4419889392297591E-3</v>
      </c>
      <c r="L800" s="11">
        <v>6.6066615180966348E-3</v>
      </c>
      <c r="M800" s="11">
        <v>1.7147317748581248E-2</v>
      </c>
      <c r="N800" s="11">
        <v>-3.4473582837094563E-2</v>
      </c>
      <c r="O800" s="11">
        <v>7.4563396983178265E-2</v>
      </c>
      <c r="P800" s="11">
        <v>5.7097390182692109E-3</v>
      </c>
      <c r="Q800" s="11">
        <v>2.0710056692093692E-2</v>
      </c>
      <c r="R800" s="11">
        <v>-0.15065777833142957</v>
      </c>
      <c r="S800" s="11">
        <v>-6.4252679356959774E-3</v>
      </c>
      <c r="T800" s="11">
        <v>-1.6979159000588329E-2</v>
      </c>
      <c r="U800" s="11">
        <v>-2.0523317294486532E-2</v>
      </c>
      <c r="V800" s="11">
        <v>-1.5576732026695517E-2</v>
      </c>
      <c r="W800" s="11">
        <v>0.23494826871555219</v>
      </c>
      <c r="X800" s="11">
        <v>-0.15595688789543649</v>
      </c>
      <c r="Y800" s="11">
        <v>-5.8477705271611224E-3</v>
      </c>
      <c r="Z800" s="12">
        <v>-4.6866347269810094E-2</v>
      </c>
      <c r="AA800" s="14">
        <f t="array" ref="AA800">IFERROR(1/(1/_xlfn.STDEV.P(IF($B794:$Z794=1,$B800:$Z800))),1)</f>
        <v>3.7350097333966298E-2</v>
      </c>
    </row>
    <row r="801" spans="1:27" x14ac:dyDescent="0.2">
      <c r="A801" s="15" t="s">
        <v>31</v>
      </c>
      <c r="B801" s="16">
        <v>10.257</v>
      </c>
      <c r="C801" s="16">
        <v>14.27</v>
      </c>
      <c r="D801" s="16">
        <v>3.94</v>
      </c>
      <c r="E801" s="16">
        <v>11.397500000000001</v>
      </c>
      <c r="F801" s="16">
        <v>7.3</v>
      </c>
      <c r="G801" s="16">
        <v>9.6374999999999993</v>
      </c>
      <c r="H801" s="16">
        <v>5.625</v>
      </c>
      <c r="I801" s="16">
        <v>7.25</v>
      </c>
      <c r="J801" s="16">
        <v>8.7729999999999997</v>
      </c>
      <c r="K801" s="16">
        <v>7.4024999999999999</v>
      </c>
      <c r="L801" s="16">
        <v>4.9749999999999996</v>
      </c>
      <c r="M801" s="16">
        <v>8.31</v>
      </c>
      <c r="N801" s="16">
        <v>5.9474999999999998</v>
      </c>
      <c r="O801" s="16">
        <v>24.9025</v>
      </c>
      <c r="P801" s="16">
        <v>14.16</v>
      </c>
      <c r="Q801" s="16">
        <v>7.3849999999999998</v>
      </c>
      <c r="R801" s="16">
        <v>13.765000000000001</v>
      </c>
      <c r="S801" s="16">
        <v>3.15</v>
      </c>
      <c r="T801" s="16">
        <v>3.7</v>
      </c>
      <c r="U801" s="16">
        <v>5.27</v>
      </c>
      <c r="V801" s="16">
        <v>7.375</v>
      </c>
      <c r="W801" s="16">
        <v>6.633</v>
      </c>
      <c r="X801" s="16">
        <v>58.758899999999997</v>
      </c>
      <c r="Y801" s="16">
        <v>5.7625000000000002</v>
      </c>
      <c r="Z801" s="17">
        <v>8.0325000000000006</v>
      </c>
      <c r="AA801" s="18">
        <f>AVERAGEIF($B794:$Z794,1,$B801:$Z801)</f>
        <v>7.9945000000000004</v>
      </c>
    </row>
    <row r="802" spans="1:27" x14ac:dyDescent="0.2">
      <c r="A802" s="5">
        <v>45387</v>
      </c>
      <c r="B802" s="2">
        <v>1</v>
      </c>
      <c r="C802" s="3">
        <v>1</v>
      </c>
      <c r="D802" s="2">
        <v>1</v>
      </c>
      <c r="E802" s="2">
        <v>1</v>
      </c>
      <c r="F802" s="2">
        <v>1</v>
      </c>
      <c r="G802" s="2">
        <v>1</v>
      </c>
      <c r="H802" s="2">
        <v>1</v>
      </c>
      <c r="I802" s="2">
        <v>1</v>
      </c>
      <c r="J802" s="2">
        <v>1</v>
      </c>
      <c r="K802" s="2">
        <v>1</v>
      </c>
      <c r="L802" s="2">
        <v>1</v>
      </c>
      <c r="M802" s="2">
        <v>1</v>
      </c>
      <c r="N802" s="2">
        <v>1</v>
      </c>
      <c r="O802" s="2">
        <v>0</v>
      </c>
      <c r="P802" s="2">
        <v>1</v>
      </c>
      <c r="Q802" s="2">
        <v>1</v>
      </c>
      <c r="R802" s="2">
        <v>1</v>
      </c>
      <c r="S802" s="2">
        <v>1</v>
      </c>
      <c r="T802" s="2">
        <v>1</v>
      </c>
      <c r="U802" s="2">
        <v>1</v>
      </c>
      <c r="V802" s="2">
        <v>1</v>
      </c>
      <c r="W802" s="2">
        <v>0</v>
      </c>
      <c r="X802" s="2">
        <v>0</v>
      </c>
      <c r="Y802" s="2">
        <v>0</v>
      </c>
      <c r="Z802" s="2">
        <v>0</v>
      </c>
      <c r="AA802" s="1"/>
    </row>
    <row r="803" spans="1:27" x14ac:dyDescent="0.2">
      <c r="A803" s="6" t="s">
        <v>26</v>
      </c>
      <c r="B803" s="7">
        <v>0</v>
      </c>
      <c r="C803" s="7">
        <v>1</v>
      </c>
      <c r="D803" s="7">
        <v>0</v>
      </c>
      <c r="E803" s="7">
        <v>1</v>
      </c>
      <c r="F803" s="7">
        <v>0</v>
      </c>
      <c r="G803" s="7">
        <v>1</v>
      </c>
      <c r="H803" s="7">
        <v>0</v>
      </c>
      <c r="I803" s="7">
        <v>0</v>
      </c>
      <c r="J803" s="7">
        <v>1</v>
      </c>
      <c r="K803" s="7">
        <v>1</v>
      </c>
      <c r="L803" s="7">
        <v>0</v>
      </c>
      <c r="M803" s="7">
        <v>0</v>
      </c>
      <c r="N803" s="7">
        <v>0</v>
      </c>
      <c r="O803" s="7">
        <v>0</v>
      </c>
      <c r="P803" s="7">
        <v>1</v>
      </c>
      <c r="Q803" s="7">
        <v>0</v>
      </c>
      <c r="R803" s="7">
        <v>1</v>
      </c>
      <c r="S803" s="7">
        <v>0</v>
      </c>
      <c r="T803" s="7">
        <v>0</v>
      </c>
      <c r="U803" s="7">
        <v>0</v>
      </c>
      <c r="V803" s="7">
        <v>0</v>
      </c>
      <c r="W803" s="7">
        <v>0</v>
      </c>
      <c r="X803" s="7">
        <v>1</v>
      </c>
      <c r="Y803" s="7">
        <v>1</v>
      </c>
      <c r="Z803" s="8">
        <v>0</v>
      </c>
      <c r="AA803" s="9"/>
    </row>
    <row r="804" spans="1:27" x14ac:dyDescent="0.2">
      <c r="A804" s="10" t="s">
        <v>27</v>
      </c>
      <c r="B804" s="11">
        <v>5.6905156307498261E-2</v>
      </c>
      <c r="C804" s="11">
        <v>-4.7997524932296809E-2</v>
      </c>
      <c r="D804" s="11">
        <v>-5.7690902667290378E-2</v>
      </c>
      <c r="E804" s="11">
        <v>0.16462639660826039</v>
      </c>
      <c r="F804" s="11">
        <v>9.4719294227878503E-2</v>
      </c>
      <c r="G804" s="11">
        <v>7.7614367988815269E-2</v>
      </c>
      <c r="H804" s="11">
        <v>-6.3212270407063675E-3</v>
      </c>
      <c r="I804" s="11">
        <v>-7.005760202394673E-2</v>
      </c>
      <c r="J804" s="11">
        <v>0.27816108265870443</v>
      </c>
      <c r="K804" s="11">
        <v>5.292090773600755E-2</v>
      </c>
      <c r="L804" s="11">
        <v>4.7809276935217415E-2</v>
      </c>
      <c r="M804" s="11">
        <v>0.16652364488313665</v>
      </c>
      <c r="N804" s="11">
        <v>9.2946181452476351E-2</v>
      </c>
      <c r="O804" s="11">
        <v>-0.11223301538064667</v>
      </c>
      <c r="P804" s="11">
        <v>-4.4581225292769866E-2</v>
      </c>
      <c r="Q804" s="11">
        <v>-6.8835062567589977E-2</v>
      </c>
      <c r="R804" s="11">
        <v>-3.8149845027593887E-2</v>
      </c>
      <c r="S804" s="11">
        <v>2.1253626061561448E-3</v>
      </c>
      <c r="T804" s="11">
        <v>9.5452880092276704E-2</v>
      </c>
      <c r="U804" s="11">
        <v>-6.5958757547917024E-3</v>
      </c>
      <c r="V804" s="11">
        <v>-3.5260462458707065E-2</v>
      </c>
      <c r="W804" s="11">
        <v>0</v>
      </c>
      <c r="X804" s="11">
        <v>0</v>
      </c>
      <c r="Y804" s="11">
        <v>1.6096958587473065E-2</v>
      </c>
      <c r="Z804" s="12">
        <v>-0.21230075287733541</v>
      </c>
      <c r="AA804" s="13"/>
    </row>
    <row r="805" spans="1:27" x14ac:dyDescent="0.2">
      <c r="A805" s="10" t="str">
        <f>'[1]Dashboard (Model)'!$C$1</f>
        <v>Conditional REER</v>
      </c>
      <c r="B805" s="11">
        <f>B804*IF(OR($A805="REER",SIGN((2*B803-1)*B804)=-1),1*NOT(AND($A805="Conditional REER",B804&gt;0)),0)</f>
        <v>0</v>
      </c>
      <c r="C805" s="11">
        <f t="shared" ref="C805:Z805" si="100">C804*IF(OR($A805="REER",SIGN((2*C803-1)*C804)=-1),1*NOT(AND($A805="Conditional REER",C804&gt;0)),0)</f>
        <v>-4.7997524932296809E-2</v>
      </c>
      <c r="D805" s="11">
        <f t="shared" si="100"/>
        <v>0</v>
      </c>
      <c r="E805" s="11">
        <f t="shared" si="100"/>
        <v>0</v>
      </c>
      <c r="F805" s="11">
        <f t="shared" si="100"/>
        <v>0</v>
      </c>
      <c r="G805" s="11">
        <f t="shared" si="100"/>
        <v>0</v>
      </c>
      <c r="H805" s="11">
        <f t="shared" si="100"/>
        <v>0</v>
      </c>
      <c r="I805" s="11">
        <f t="shared" si="100"/>
        <v>0</v>
      </c>
      <c r="J805" s="11">
        <f t="shared" si="100"/>
        <v>0</v>
      </c>
      <c r="K805" s="11">
        <f t="shared" si="100"/>
        <v>0</v>
      </c>
      <c r="L805" s="11">
        <f t="shared" si="100"/>
        <v>0</v>
      </c>
      <c r="M805" s="11">
        <f t="shared" si="100"/>
        <v>0</v>
      </c>
      <c r="N805" s="11">
        <f t="shared" si="100"/>
        <v>0</v>
      </c>
      <c r="O805" s="11">
        <f t="shared" si="100"/>
        <v>0</v>
      </c>
      <c r="P805" s="11">
        <f t="shared" si="100"/>
        <v>-4.4581225292769866E-2</v>
      </c>
      <c r="Q805" s="11">
        <f t="shared" si="100"/>
        <v>0</v>
      </c>
      <c r="R805" s="11">
        <f t="shared" si="100"/>
        <v>-3.8149845027593887E-2</v>
      </c>
      <c r="S805" s="11">
        <f t="shared" si="100"/>
        <v>0</v>
      </c>
      <c r="T805" s="11">
        <f t="shared" si="100"/>
        <v>0</v>
      </c>
      <c r="U805" s="11">
        <f t="shared" si="100"/>
        <v>0</v>
      </c>
      <c r="V805" s="11">
        <f t="shared" si="100"/>
        <v>0</v>
      </c>
      <c r="W805" s="11">
        <f t="shared" si="100"/>
        <v>0</v>
      </c>
      <c r="X805" s="11">
        <f t="shared" si="100"/>
        <v>0</v>
      </c>
      <c r="Y805" s="11">
        <f t="shared" si="100"/>
        <v>0</v>
      </c>
      <c r="Z805" s="12">
        <f t="shared" si="100"/>
        <v>0</v>
      </c>
      <c r="AA805" s="14">
        <f t="array" ref="AA805">IFERROR(1/(1/_xlfn.STDEV.P(IF($B802:$Z802=1,$B805:$Z805))),1)</f>
        <v>1.5639949557181908E-2</v>
      </c>
    </row>
    <row r="806" spans="1:27" x14ac:dyDescent="0.2">
      <c r="A806" s="10" t="s">
        <v>28</v>
      </c>
      <c r="B806" s="11">
        <v>-4.8403829808509605E-4</v>
      </c>
      <c r="C806" s="11">
        <v>-1.3287932895938888E-3</v>
      </c>
      <c r="D806" s="11">
        <v>1.5364770507389765E-3</v>
      </c>
      <c r="E806" s="11">
        <v>3.2011920074966086E-3</v>
      </c>
      <c r="F806" s="11">
        <v>8.9480531101367704E-3</v>
      </c>
      <c r="G806" s="11">
        <v>1.2969656642437839E-2</v>
      </c>
      <c r="H806" s="11">
        <v>-5.3066484724433333E-3</v>
      </c>
      <c r="I806" s="11">
        <v>-1.9900399727782191E-2</v>
      </c>
      <c r="J806" s="11">
        <v>2.9334435762361044E-3</v>
      </c>
      <c r="K806" s="11">
        <v>7.9751640344224873E-3</v>
      </c>
      <c r="L806" s="11">
        <v>1.2367543607958761E-3</v>
      </c>
      <c r="M806" s="11">
        <v>9.7366030881017255E-3</v>
      </c>
      <c r="N806" s="11">
        <v>3.3256731993974356E-4</v>
      </c>
      <c r="O806" s="11">
        <v>1.8389392712622885E-2</v>
      </c>
      <c r="P806" s="11">
        <v>3.7012270801513062E-3</v>
      </c>
      <c r="Q806" s="11">
        <v>6.4591268471588924E-3</v>
      </c>
      <c r="R806" s="11">
        <v>1.885091024541459E-2</v>
      </c>
      <c r="S806" s="11">
        <v>2.0487928805032438E-4</v>
      </c>
      <c r="T806" s="11">
        <v>5.7842103910126282E-3</v>
      </c>
      <c r="U806" s="11">
        <v>1.6671297582661851E-2</v>
      </c>
      <c r="V806" s="11">
        <v>1.8937628889382743E-2</v>
      </c>
      <c r="W806" s="11">
        <v>-4.4858974598605619E-3</v>
      </c>
      <c r="X806" s="11">
        <v>-3.3560707124099137E-3</v>
      </c>
      <c r="Y806" s="11">
        <v>8.1224167864031027E-3</v>
      </c>
      <c r="Z806" s="12">
        <v>7.2831312577662241E-3</v>
      </c>
      <c r="AA806" s="14">
        <f t="array" ref="AA806">IFERROR(1/(1/_xlfn.STDEV.P(IF($B802:$Z802=1,$B806:$Z806))),1)</f>
        <v>8.6865683826494889E-3</v>
      </c>
    </row>
    <row r="807" spans="1:27" x14ac:dyDescent="0.2">
      <c r="A807" s="10" t="s">
        <v>29</v>
      </c>
      <c r="B807" s="11">
        <v>3.1036595397355034E-2</v>
      </c>
      <c r="C807" s="11">
        <v>8.2647717655948139E-3</v>
      </c>
      <c r="D807" s="11">
        <v>-1.6863861947830405E-2</v>
      </c>
      <c r="E807" s="11">
        <v>5.6437974744151465E-2</v>
      </c>
      <c r="F807" s="11">
        <v>-1.3675751222016475E-3</v>
      </c>
      <c r="G807" s="11">
        <v>1.7048938638649869E-2</v>
      </c>
      <c r="H807" s="11">
        <v>5.6831860163908399E-3</v>
      </c>
      <c r="I807" s="11">
        <v>-1.2626952421521896E-2</v>
      </c>
      <c r="J807" s="11">
        <v>5.3159351513462523E-2</v>
      </c>
      <c r="K807" s="11">
        <v>4.4641739407247361E-3</v>
      </c>
      <c r="L807" s="11">
        <v>9.0151270841698494E-3</v>
      </c>
      <c r="M807" s="11">
        <v>4.1654508623516495E-3</v>
      </c>
      <c r="N807" s="11">
        <v>3.7203318054146446E-3</v>
      </c>
      <c r="O807" s="11">
        <v>0.11549979181982971</v>
      </c>
      <c r="P807" s="11">
        <v>2.8672610174554025E-2</v>
      </c>
      <c r="Q807" s="11">
        <v>-1.8145855825367763E-2</v>
      </c>
      <c r="R807" s="11">
        <v>0.38503973749900916</v>
      </c>
      <c r="S807" s="11">
        <v>1.1595354918399137E-2</v>
      </c>
      <c r="T807" s="11">
        <v>-1.5081569588845656E-2</v>
      </c>
      <c r="U807" s="11">
        <v>-1.8329871271641762E-2</v>
      </c>
      <c r="V807" s="11">
        <v>-1.6473214276113146E-2</v>
      </c>
      <c r="W807" s="11">
        <v>0.24438698649973103</v>
      </c>
      <c r="X807" s="11">
        <v>0.1219332539757232</v>
      </c>
      <c r="Y807" s="11">
        <v>-1.3652169835957073E-2</v>
      </c>
      <c r="Z807" s="12">
        <v>-4.9949304535808488E-2</v>
      </c>
      <c r="AA807" s="14">
        <f t="array" ref="AA807">IFERROR(1/(1/_xlfn.STDEV.P(IF($B802:$Z802=1,$B807:$Z807))),1)</f>
        <v>8.5097139157103763E-2</v>
      </c>
    </row>
    <row r="808" spans="1:27" x14ac:dyDescent="0.2">
      <c r="A808" s="10" t="s">
        <v>30</v>
      </c>
      <c r="B808" s="11">
        <v>1.8582096505671108E-2</v>
      </c>
      <c r="C808" s="11">
        <v>-4.3655822616952555E-3</v>
      </c>
      <c r="D808" s="11">
        <v>7.6977056258840104E-3</v>
      </c>
      <c r="E808" s="11">
        <v>1.2164675512490231E-2</v>
      </c>
      <c r="F808" s="11">
        <v>1.0592987907904972E-2</v>
      </c>
      <c r="G808" s="11">
        <v>1.2393097858119484E-2</v>
      </c>
      <c r="H808" s="11">
        <v>7.2929817547606746E-3</v>
      </c>
      <c r="I808" s="11">
        <v>9.7128540943169916E-4</v>
      </c>
      <c r="J808" s="11">
        <v>4.1892258906400359E-2</v>
      </c>
      <c r="K808" s="11">
        <v>6.0472708896255334E-3</v>
      </c>
      <c r="L808" s="11">
        <v>4.2347893396275094E-3</v>
      </c>
      <c r="M808" s="11">
        <v>1.732279490312405E-2</v>
      </c>
      <c r="N808" s="11">
        <v>-3.4696467268804043E-2</v>
      </c>
      <c r="O808" s="11">
        <v>7.0398976170837457E-2</v>
      </c>
      <c r="P808" s="11">
        <v>5.4017666633687789E-3</v>
      </c>
      <c r="Q808" s="11">
        <v>1.8427042371794267E-2</v>
      </c>
      <c r="R808" s="11">
        <v>-0.1548120397419892</v>
      </c>
      <c r="S808" s="11">
        <v>-6.7324717823591396E-3</v>
      </c>
      <c r="T808" s="11">
        <v>-1.7333444700443845E-2</v>
      </c>
      <c r="U808" s="11">
        <v>-1.7537968121873915E-2</v>
      </c>
      <c r="V808" s="11">
        <v>-1.5836111630533001E-2</v>
      </c>
      <c r="W808" s="11">
        <v>0.2359846793288003</v>
      </c>
      <c r="X808" s="11">
        <v>-0.14976504414329528</v>
      </c>
      <c r="Y808" s="11">
        <v>-6.0677315974784207E-3</v>
      </c>
      <c r="Z808" s="12">
        <v>-4.7196933327682045E-2</v>
      </c>
      <c r="AA808" s="14">
        <f t="array" ref="AA808">IFERROR(1/(1/_xlfn.STDEV.P(IF($B802:$Z802=1,$B808:$Z808))),1)</f>
        <v>3.8114800571657198E-2</v>
      </c>
    </row>
    <row r="809" spans="1:27" x14ac:dyDescent="0.2">
      <c r="A809" s="15" t="s">
        <v>31</v>
      </c>
      <c r="B809" s="16">
        <v>10.552</v>
      </c>
      <c r="C809" s="16">
        <v>14.34</v>
      </c>
      <c r="D809" s="16">
        <v>3.9049999999999998</v>
      </c>
      <c r="E809" s="16">
        <v>11.484999999999999</v>
      </c>
      <c r="F809" s="16">
        <v>7.37</v>
      </c>
      <c r="G809" s="16">
        <v>9.7225000000000001</v>
      </c>
      <c r="H809" s="16">
        <v>5.65</v>
      </c>
      <c r="I809" s="16">
        <v>7.25</v>
      </c>
      <c r="J809" s="16">
        <v>8.8849999999999998</v>
      </c>
      <c r="K809" s="16">
        <v>7.6</v>
      </c>
      <c r="L809" s="16">
        <v>5</v>
      </c>
      <c r="M809" s="16">
        <v>8.2850000000000001</v>
      </c>
      <c r="N809" s="16">
        <v>5.9249999999999998</v>
      </c>
      <c r="O809" s="16">
        <v>24.86</v>
      </c>
      <c r="P809" s="16">
        <v>14.1625</v>
      </c>
      <c r="Q809" s="16">
        <v>7.3724999999999996</v>
      </c>
      <c r="R809" s="16">
        <v>13.83</v>
      </c>
      <c r="S809" s="16">
        <v>3.05</v>
      </c>
      <c r="T809" s="16">
        <v>3.7850000000000001</v>
      </c>
      <c r="U809" s="16">
        <v>5.3</v>
      </c>
      <c r="V809" s="16">
        <v>7.45</v>
      </c>
      <c r="W809" s="16">
        <v>6.6689999999999996</v>
      </c>
      <c r="X809" s="16">
        <v>58.758899999999997</v>
      </c>
      <c r="Y809" s="16">
        <v>5.65</v>
      </c>
      <c r="Z809" s="17">
        <v>7.9175000000000004</v>
      </c>
      <c r="AA809" s="18">
        <f>AVERAGEIF($B802:$Z802,1,$B809:$Z809)</f>
        <v>8.0459750000000003</v>
      </c>
    </row>
    <row r="810" spans="1:27" x14ac:dyDescent="0.2">
      <c r="A810" s="5">
        <v>45390</v>
      </c>
      <c r="B810" s="2">
        <v>1</v>
      </c>
      <c r="C810" s="3">
        <v>1</v>
      </c>
      <c r="D810" s="2">
        <v>1</v>
      </c>
      <c r="E810" s="2">
        <v>1</v>
      </c>
      <c r="F810" s="2">
        <v>1</v>
      </c>
      <c r="G810" s="2">
        <v>1</v>
      </c>
      <c r="H810" s="2">
        <v>1</v>
      </c>
      <c r="I810" s="2">
        <v>1</v>
      </c>
      <c r="J810" s="2">
        <v>1</v>
      </c>
      <c r="K810" s="2">
        <v>1</v>
      </c>
      <c r="L810" s="2">
        <v>1</v>
      </c>
      <c r="M810" s="2">
        <v>1</v>
      </c>
      <c r="N810" s="2">
        <v>1</v>
      </c>
      <c r="O810" s="2">
        <v>0</v>
      </c>
      <c r="P810" s="2">
        <v>1</v>
      </c>
      <c r="Q810" s="2">
        <v>1</v>
      </c>
      <c r="R810" s="2">
        <v>1</v>
      </c>
      <c r="S810" s="2">
        <v>1</v>
      </c>
      <c r="T810" s="2">
        <v>1</v>
      </c>
      <c r="U810" s="2">
        <v>1</v>
      </c>
      <c r="V810" s="2">
        <v>1</v>
      </c>
      <c r="W810" s="2">
        <v>0</v>
      </c>
      <c r="X810" s="2">
        <v>0</v>
      </c>
      <c r="Y810" s="2">
        <v>0</v>
      </c>
      <c r="Z810" s="2">
        <v>0</v>
      </c>
      <c r="AA810" s="1"/>
    </row>
    <row r="811" spans="1:27" x14ac:dyDescent="0.2">
      <c r="A811" s="6" t="s">
        <v>26</v>
      </c>
      <c r="B811" s="7">
        <v>0</v>
      </c>
      <c r="C811" s="7">
        <v>1</v>
      </c>
      <c r="D811" s="7">
        <v>0</v>
      </c>
      <c r="E811" s="7">
        <v>1</v>
      </c>
      <c r="F811" s="7">
        <v>0</v>
      </c>
      <c r="G811" s="7">
        <v>1</v>
      </c>
      <c r="H811" s="7">
        <v>0</v>
      </c>
      <c r="I811" s="7">
        <v>0</v>
      </c>
      <c r="J811" s="7">
        <v>1</v>
      </c>
      <c r="K811" s="7">
        <v>1</v>
      </c>
      <c r="L811" s="7">
        <v>0</v>
      </c>
      <c r="M811" s="7">
        <v>1</v>
      </c>
      <c r="N811" s="7">
        <v>0</v>
      </c>
      <c r="O811" s="7">
        <v>0</v>
      </c>
      <c r="P811" s="7">
        <v>1</v>
      </c>
      <c r="Q811" s="7">
        <v>0</v>
      </c>
      <c r="R811" s="7">
        <v>1</v>
      </c>
      <c r="S811" s="7">
        <v>0</v>
      </c>
      <c r="T811" s="7">
        <v>0</v>
      </c>
      <c r="U811" s="7">
        <v>0</v>
      </c>
      <c r="V811" s="7">
        <v>0</v>
      </c>
      <c r="W811" s="7">
        <v>0</v>
      </c>
      <c r="X811" s="7">
        <v>1</v>
      </c>
      <c r="Y811" s="7">
        <v>1</v>
      </c>
      <c r="Z811" s="8">
        <v>0</v>
      </c>
      <c r="AA811" s="9"/>
    </row>
    <row r="812" spans="1:27" x14ac:dyDescent="0.2">
      <c r="A812" s="10" t="s">
        <v>27</v>
      </c>
      <c r="B812" s="11">
        <v>6.3502536059445225E-2</v>
      </c>
      <c r="C812" s="11">
        <v>-4.1627874598276771E-2</v>
      </c>
      <c r="D812" s="11">
        <v>-5.6841273950615112E-2</v>
      </c>
      <c r="E812" s="11">
        <v>0.16089519834267785</v>
      </c>
      <c r="F812" s="11">
        <v>9.3876716989952147E-2</v>
      </c>
      <c r="G812" s="11">
        <v>7.8018367426299529E-2</v>
      </c>
      <c r="H812" s="11">
        <v>-7.0571164356042493E-3</v>
      </c>
      <c r="I812" s="11">
        <v>-7.3054360237982618E-2</v>
      </c>
      <c r="J812" s="11">
        <v>0.28828228279900636</v>
      </c>
      <c r="K812" s="11">
        <v>4.7935625113718849E-2</v>
      </c>
      <c r="L812" s="11">
        <v>5.009411845006051E-2</v>
      </c>
      <c r="M812" s="11">
        <v>0.17197210088057679</v>
      </c>
      <c r="N812" s="11">
        <v>9.2380343922105146E-2</v>
      </c>
      <c r="O812" s="11">
        <v>-0.1011209081339115</v>
      </c>
      <c r="P812" s="11">
        <v>-4.1175824592071253E-2</v>
      </c>
      <c r="Q812" s="11">
        <v>-7.1485006390211714E-2</v>
      </c>
      <c r="R812" s="11">
        <v>-4.0086914466366252E-2</v>
      </c>
      <c r="S812" s="11">
        <v>1.9229990712910094E-4</v>
      </c>
      <c r="T812" s="11">
        <v>9.5829342170563159E-2</v>
      </c>
      <c r="U812" s="11">
        <v>-8.4230259211738323E-3</v>
      </c>
      <c r="V812" s="11">
        <v>-3.5712319753992472E-2</v>
      </c>
      <c r="W812" s="11">
        <v>0</v>
      </c>
      <c r="X812" s="11">
        <v>0</v>
      </c>
      <c r="Y812" s="11">
        <v>1.7386223816306723E-2</v>
      </c>
      <c r="Z812" s="12">
        <v>-0.21359833772907977</v>
      </c>
      <c r="AA812" s="13"/>
    </row>
    <row r="813" spans="1:27" x14ac:dyDescent="0.2">
      <c r="A813" s="10" t="str">
        <f>'[1]Dashboard (Model)'!$C$1</f>
        <v>Conditional REER</v>
      </c>
      <c r="B813" s="11">
        <f>B812*IF(OR($A813="REER",SIGN((2*B811-1)*B812)=-1),1*NOT(AND($A813="Conditional REER",B812&gt;0)),0)</f>
        <v>0</v>
      </c>
      <c r="C813" s="11">
        <f t="shared" ref="C813:Z813" si="101">C812*IF(OR($A813="REER",SIGN((2*C811-1)*C812)=-1),1*NOT(AND($A813="Conditional REER",C812&gt;0)),0)</f>
        <v>-4.1627874598276771E-2</v>
      </c>
      <c r="D813" s="11">
        <f t="shared" si="101"/>
        <v>0</v>
      </c>
      <c r="E813" s="11">
        <f t="shared" si="101"/>
        <v>0</v>
      </c>
      <c r="F813" s="11">
        <f t="shared" si="101"/>
        <v>0</v>
      </c>
      <c r="G813" s="11">
        <f t="shared" si="101"/>
        <v>0</v>
      </c>
      <c r="H813" s="11">
        <f t="shared" si="101"/>
        <v>0</v>
      </c>
      <c r="I813" s="11">
        <f t="shared" si="101"/>
        <v>0</v>
      </c>
      <c r="J813" s="11">
        <f t="shared" si="101"/>
        <v>0</v>
      </c>
      <c r="K813" s="11">
        <f t="shared" si="101"/>
        <v>0</v>
      </c>
      <c r="L813" s="11">
        <f t="shared" si="101"/>
        <v>0</v>
      </c>
      <c r="M813" s="11">
        <f t="shared" si="101"/>
        <v>0</v>
      </c>
      <c r="N813" s="11">
        <f t="shared" si="101"/>
        <v>0</v>
      </c>
      <c r="O813" s="11">
        <f t="shared" si="101"/>
        <v>0</v>
      </c>
      <c r="P813" s="11">
        <f t="shared" si="101"/>
        <v>-4.1175824592071253E-2</v>
      </c>
      <c r="Q813" s="11">
        <f t="shared" si="101"/>
        <v>0</v>
      </c>
      <c r="R813" s="11">
        <f t="shared" si="101"/>
        <v>-4.0086914466366252E-2</v>
      </c>
      <c r="S813" s="11">
        <f t="shared" si="101"/>
        <v>0</v>
      </c>
      <c r="T813" s="11">
        <f t="shared" si="101"/>
        <v>0</v>
      </c>
      <c r="U813" s="11">
        <f t="shared" si="101"/>
        <v>0</v>
      </c>
      <c r="V813" s="11">
        <f t="shared" si="101"/>
        <v>0</v>
      </c>
      <c r="W813" s="11">
        <f t="shared" si="101"/>
        <v>0</v>
      </c>
      <c r="X813" s="11">
        <f t="shared" si="101"/>
        <v>0</v>
      </c>
      <c r="Y813" s="11">
        <f t="shared" si="101"/>
        <v>0</v>
      </c>
      <c r="Z813" s="12">
        <f t="shared" si="101"/>
        <v>0</v>
      </c>
      <c r="AA813" s="14">
        <f t="array" ref="AA813">IFERROR(1/(1/_xlfn.STDEV.P(IF($B810:$Z810=1,$B813:$Z813))),1)</f>
        <v>1.4629053352138764E-2</v>
      </c>
    </row>
    <row r="814" spans="1:27" x14ac:dyDescent="0.2">
      <c r="A814" s="10" t="s">
        <v>28</v>
      </c>
      <c r="B814" s="11">
        <v>1.5230436394846922E-3</v>
      </c>
      <c r="C814" s="11">
        <v>-1.3287932895938888E-3</v>
      </c>
      <c r="D814" s="11">
        <v>1.5364770507389765E-3</v>
      </c>
      <c r="E814" s="11">
        <v>3.2011920074966086E-3</v>
      </c>
      <c r="F814" s="11">
        <v>3.7857147773655547E-3</v>
      </c>
      <c r="G814" s="11">
        <v>1.2969656642437839E-2</v>
      </c>
      <c r="H814" s="11">
        <v>-5.3066484724433333E-3</v>
      </c>
      <c r="I814" s="11">
        <v>-1.9900399727782191E-2</v>
      </c>
      <c r="J814" s="11">
        <v>2.9334435762361044E-3</v>
      </c>
      <c r="K814" s="11">
        <v>7.9751640344224873E-3</v>
      </c>
      <c r="L814" s="11">
        <v>1.2367543607958761E-3</v>
      </c>
      <c r="M814" s="11">
        <v>9.7366030881017255E-3</v>
      </c>
      <c r="N814" s="11">
        <v>3.3256731993974356E-4</v>
      </c>
      <c r="O814" s="11">
        <v>1.8389392712622885E-2</v>
      </c>
      <c r="P814" s="11">
        <v>3.7012270801513062E-3</v>
      </c>
      <c r="Q814" s="11">
        <v>6.4591268471588924E-3</v>
      </c>
      <c r="R814" s="11">
        <v>1.885091024541459E-2</v>
      </c>
      <c r="S814" s="11">
        <v>2.0487928805032438E-4</v>
      </c>
      <c r="T814" s="11">
        <v>5.7842103910126282E-3</v>
      </c>
      <c r="U814" s="11">
        <v>1.6671297582661851E-2</v>
      </c>
      <c r="V814" s="11">
        <v>1.8937628889382743E-2</v>
      </c>
      <c r="W814" s="11">
        <v>-4.4858974598605619E-3</v>
      </c>
      <c r="X814" s="11">
        <v>-3.3560707124099137E-3</v>
      </c>
      <c r="Y814" s="11">
        <v>8.1224167864031027E-3</v>
      </c>
      <c r="Z814" s="12">
        <v>7.2831312577662241E-3</v>
      </c>
      <c r="AA814" s="14">
        <f t="array" ref="AA814">IFERROR(1/(1/_xlfn.STDEV.P(IF($B810:$Z810=1,$B814:$Z814))),1)</f>
        <v>8.5853196137722545E-3</v>
      </c>
    </row>
    <row r="815" spans="1:27" x14ac:dyDescent="0.2">
      <c r="A815" s="10" t="s">
        <v>29</v>
      </c>
      <c r="B815" s="11">
        <v>3.0262491892999233E-2</v>
      </c>
      <c r="C815" s="11">
        <v>7.513076625714322E-3</v>
      </c>
      <c r="D815" s="11">
        <v>-1.6479434916731428E-2</v>
      </c>
      <c r="E815" s="11">
        <v>5.8314153944963205E-2</v>
      </c>
      <c r="F815" s="11">
        <v>-1.4663516313664358E-3</v>
      </c>
      <c r="G815" s="11">
        <v>1.6911309161102395E-2</v>
      </c>
      <c r="H815" s="11">
        <v>6.8230350144860008E-3</v>
      </c>
      <c r="I815" s="11">
        <v>-1.6058032023427926E-2</v>
      </c>
      <c r="J815" s="11">
        <v>5.4421951103862387E-2</v>
      </c>
      <c r="K815" s="11">
        <v>4.8487130653436239E-3</v>
      </c>
      <c r="L815" s="11">
        <v>7.291958000453568E-3</v>
      </c>
      <c r="M815" s="11">
        <v>4.2598011645333944E-3</v>
      </c>
      <c r="N815" s="11">
        <v>3.6689525442095143E-3</v>
      </c>
      <c r="O815" s="11">
        <v>0.11723752808042009</v>
      </c>
      <c r="P815" s="11">
        <v>2.8691024821000388E-2</v>
      </c>
      <c r="Q815" s="11">
        <v>-1.7250567520957327E-2</v>
      </c>
      <c r="R815" s="11">
        <v>0.3973740305595812</v>
      </c>
      <c r="S815" s="11">
        <v>1.0928537674767869E-2</v>
      </c>
      <c r="T815" s="11">
        <v>-1.5718083924921467E-2</v>
      </c>
      <c r="U815" s="11">
        <v>-1.4566520103812985E-2</v>
      </c>
      <c r="V815" s="11">
        <v>-1.7357836525363601E-2</v>
      </c>
      <c r="W815" s="11">
        <v>0.24873866603360731</v>
      </c>
      <c r="X815" s="11">
        <v>0.11235613795158228</v>
      </c>
      <c r="Y815" s="11">
        <v>-1.3902473037938345E-2</v>
      </c>
      <c r="Z815" s="12">
        <v>-5.0983383095781869E-2</v>
      </c>
      <c r="AA815" s="14">
        <f t="array" ref="AA815">IFERROR(1/(1/_xlfn.STDEV.P(IF($B810:$Z810=1,$B815:$Z815))),1)</f>
        <v>8.7761233072532724E-2</v>
      </c>
    </row>
    <row r="816" spans="1:27" x14ac:dyDescent="0.2">
      <c r="A816" s="10" t="s">
        <v>30</v>
      </c>
      <c r="B816" s="11">
        <v>1.780265738145026E-2</v>
      </c>
      <c r="C816" s="11">
        <v>2.7095599395297043E-3</v>
      </c>
      <c r="D816" s="11">
        <v>8.1000123763785847E-3</v>
      </c>
      <c r="E816" s="11">
        <v>1.7660429318548498E-2</v>
      </c>
      <c r="F816" s="11">
        <v>1.0491387477117753E-2</v>
      </c>
      <c r="G816" s="11">
        <v>1.2253777749440697E-2</v>
      </c>
      <c r="H816" s="11">
        <v>8.4581009127546736E-3</v>
      </c>
      <c r="I816" s="11">
        <v>-2.5780875745762266E-3</v>
      </c>
      <c r="J816" s="11">
        <v>4.3167385270710179E-2</v>
      </c>
      <c r="K816" s="11">
        <v>6.4404645816364958E-3</v>
      </c>
      <c r="L816" s="11">
        <v>2.4850066191719478E-3</v>
      </c>
      <c r="M816" s="11">
        <v>1.7420928394128454E-2</v>
      </c>
      <c r="N816" s="11">
        <v>-3.4748178966210741E-2</v>
      </c>
      <c r="O816" s="11">
        <v>7.2100860891269658E-2</v>
      </c>
      <c r="P816" s="11">
        <v>5.4203258013862943E-3</v>
      </c>
      <c r="Q816" s="11">
        <v>1.9374994838134985E-2</v>
      </c>
      <c r="R816" s="11">
        <v>-0.14710881740797455</v>
      </c>
      <c r="S816" s="11">
        <v>-7.4009329875659446E-3</v>
      </c>
      <c r="T816" s="11">
        <v>-1.7982347101305862E-2</v>
      </c>
      <c r="U816" s="11">
        <v>-1.369380545929344E-2</v>
      </c>
      <c r="V816" s="11">
        <v>-1.6740274509389197E-2</v>
      </c>
      <c r="W816" s="11">
        <v>0.24038704768669938</v>
      </c>
      <c r="X816" s="11">
        <v>-0.1416604293128918</v>
      </c>
      <c r="Y816" s="11">
        <v>-6.3253688174418343E-3</v>
      </c>
      <c r="Z816" s="12">
        <v>-4.8257971451112991E-2</v>
      </c>
      <c r="AA816" s="14">
        <f t="array" ref="AA816">IFERROR(1/(1/_xlfn.STDEV.P(IF($B810:$Z810=1,$B816:$Z816))),1)</f>
        <v>3.682354623949919E-2</v>
      </c>
    </row>
    <row r="817" spans="1:27" x14ac:dyDescent="0.2">
      <c r="A817" s="15" t="s">
        <v>31</v>
      </c>
      <c r="B817" s="16">
        <v>10.37</v>
      </c>
      <c r="C817" s="16">
        <v>14.24</v>
      </c>
      <c r="D817" s="16">
        <v>3.81</v>
      </c>
      <c r="E817" s="16">
        <v>11.5275</v>
      </c>
      <c r="F817" s="16">
        <v>7.2850000000000001</v>
      </c>
      <c r="G817" s="16">
        <v>9.7025000000000006</v>
      </c>
      <c r="H817" s="16">
        <v>5.7450000000000001</v>
      </c>
      <c r="I817" s="16">
        <v>7.25</v>
      </c>
      <c r="J817" s="16">
        <v>8.9830000000000005</v>
      </c>
      <c r="K817" s="16">
        <v>7.63</v>
      </c>
      <c r="L817" s="16">
        <v>4.95</v>
      </c>
      <c r="M817" s="16">
        <v>8.1549999999999994</v>
      </c>
      <c r="N817" s="16">
        <v>5.8574999999999999</v>
      </c>
      <c r="O817" s="16">
        <v>24.795000000000002</v>
      </c>
      <c r="P817" s="16">
        <v>14.067500000000001</v>
      </c>
      <c r="Q817" s="16">
        <v>7.3975</v>
      </c>
      <c r="R817" s="16">
        <v>13.805</v>
      </c>
      <c r="S817" s="16">
        <v>3.0249999999999999</v>
      </c>
      <c r="T817" s="16">
        <v>3.7549999999999999</v>
      </c>
      <c r="U817" s="16">
        <v>5.19</v>
      </c>
      <c r="V817" s="16">
        <v>7.3470000000000004</v>
      </c>
      <c r="W817" s="16">
        <v>6.6955</v>
      </c>
      <c r="X817" s="16">
        <v>58.768700000000003</v>
      </c>
      <c r="Y817" s="16">
        <v>5.5875000000000004</v>
      </c>
      <c r="Z817" s="17">
        <v>7.9349999999999996</v>
      </c>
      <c r="AA817" s="18">
        <f>AVERAGEIF($B810:$Z810,1,$B817:$Z817)</f>
        <v>8.0046250000000008</v>
      </c>
    </row>
    <row r="818" spans="1:27" x14ac:dyDescent="0.2">
      <c r="A818" s="5">
        <v>45391</v>
      </c>
      <c r="B818" s="2">
        <v>1</v>
      </c>
      <c r="C818" s="3">
        <v>1</v>
      </c>
      <c r="D818" s="2">
        <v>1</v>
      </c>
      <c r="E818" s="2">
        <v>1</v>
      </c>
      <c r="F818" s="2">
        <v>1</v>
      </c>
      <c r="G818" s="2">
        <v>1</v>
      </c>
      <c r="H818" s="2">
        <v>1</v>
      </c>
      <c r="I818" s="2">
        <v>1</v>
      </c>
      <c r="J818" s="2">
        <v>1</v>
      </c>
      <c r="K818" s="2">
        <v>1</v>
      </c>
      <c r="L818" s="2">
        <v>1</v>
      </c>
      <c r="M818" s="2">
        <v>1</v>
      </c>
      <c r="N818" s="2">
        <v>1</v>
      </c>
      <c r="O818" s="2">
        <v>0</v>
      </c>
      <c r="P818" s="2">
        <v>1</v>
      </c>
      <c r="Q818" s="2">
        <v>1</v>
      </c>
      <c r="R818" s="2">
        <v>1</v>
      </c>
      <c r="S818" s="2">
        <v>1</v>
      </c>
      <c r="T818" s="2">
        <v>1</v>
      </c>
      <c r="U818" s="2">
        <v>1</v>
      </c>
      <c r="V818" s="2">
        <v>1</v>
      </c>
      <c r="W818" s="2">
        <v>0</v>
      </c>
      <c r="X818" s="2">
        <v>0</v>
      </c>
      <c r="Y818" s="2">
        <v>0</v>
      </c>
      <c r="Z818" s="2">
        <v>0</v>
      </c>
      <c r="AA818" s="1"/>
    </row>
    <row r="819" spans="1:27" x14ac:dyDescent="0.2">
      <c r="A819" s="6" t="s">
        <v>26</v>
      </c>
      <c r="B819" s="7">
        <v>0</v>
      </c>
      <c r="C819" s="7">
        <v>1</v>
      </c>
      <c r="D819" s="7">
        <v>0</v>
      </c>
      <c r="E819" s="7">
        <v>1</v>
      </c>
      <c r="F819" s="7">
        <v>0</v>
      </c>
      <c r="G819" s="7">
        <v>1</v>
      </c>
      <c r="H819" s="7">
        <v>0</v>
      </c>
      <c r="I819" s="7">
        <v>0</v>
      </c>
      <c r="J819" s="7">
        <v>1</v>
      </c>
      <c r="K819" s="7">
        <v>1</v>
      </c>
      <c r="L819" s="7">
        <v>0</v>
      </c>
      <c r="M819" s="7">
        <v>1</v>
      </c>
      <c r="N819" s="7">
        <v>1</v>
      </c>
      <c r="O819" s="7">
        <v>0</v>
      </c>
      <c r="P819" s="7">
        <v>1</v>
      </c>
      <c r="Q819" s="7">
        <v>0</v>
      </c>
      <c r="R819" s="7">
        <v>1</v>
      </c>
      <c r="S819" s="7">
        <v>0</v>
      </c>
      <c r="T819" s="7">
        <v>0</v>
      </c>
      <c r="U819" s="7">
        <v>0</v>
      </c>
      <c r="V819" s="7">
        <v>0</v>
      </c>
      <c r="W819" s="7">
        <v>1</v>
      </c>
      <c r="X819" s="7">
        <v>0</v>
      </c>
      <c r="Y819" s="7">
        <v>0</v>
      </c>
      <c r="Z819" s="8">
        <v>0</v>
      </c>
      <c r="AA819" s="9"/>
    </row>
    <row r="820" spans="1:27" x14ac:dyDescent="0.2">
      <c r="A820" s="10" t="s">
        <v>27</v>
      </c>
      <c r="B820" s="11">
        <v>6.7945903364059701E-2</v>
      </c>
      <c r="C820" s="11">
        <v>-4.148662828179206E-2</v>
      </c>
      <c r="D820" s="11">
        <v>-5.6819927516172264E-2</v>
      </c>
      <c r="E820" s="11">
        <v>0.16039810244766772</v>
      </c>
      <c r="F820" s="11">
        <v>8.8978345022500127E-2</v>
      </c>
      <c r="G820" s="11">
        <v>7.6770958102721387E-2</v>
      </c>
      <c r="H820" s="11">
        <v>-6.3325472040319797E-3</v>
      </c>
      <c r="I820" s="11">
        <v>-7.4298012330853869E-2</v>
      </c>
      <c r="J820" s="11">
        <v>0.28220140954707706</v>
      </c>
      <c r="K820" s="11">
        <v>4.6393496170125781E-2</v>
      </c>
      <c r="L820" s="11">
        <v>5.1894214670296757E-2</v>
      </c>
      <c r="M820" s="11">
        <v>0.1706867569295436</v>
      </c>
      <c r="N820" s="11">
        <v>9.2136216597034304E-2</v>
      </c>
      <c r="O820" s="11">
        <v>-0.10351382283100852</v>
      </c>
      <c r="P820" s="11">
        <v>-3.4007854236758561E-2</v>
      </c>
      <c r="Q820" s="11">
        <v>-6.3158655062318436E-2</v>
      </c>
      <c r="R820" s="11">
        <v>-4.2978086908919799E-2</v>
      </c>
      <c r="S820" s="11">
        <v>-1.3588664929031768E-4</v>
      </c>
      <c r="T820" s="11">
        <v>9.7841610029769432E-2</v>
      </c>
      <c r="U820" s="11">
        <v>-8.4249064240773386E-3</v>
      </c>
      <c r="V820" s="11">
        <v>-3.640377793925953E-2</v>
      </c>
      <c r="W820" s="11">
        <v>0</v>
      </c>
      <c r="X820" s="11">
        <v>0</v>
      </c>
      <c r="Y820" s="11">
        <v>1.6779966113209532E-2</v>
      </c>
      <c r="Z820" s="12">
        <v>-0.21304724599379832</v>
      </c>
      <c r="AA820" s="13"/>
    </row>
    <row r="821" spans="1:27" x14ac:dyDescent="0.2">
      <c r="A821" s="10" t="str">
        <f>'[1]Dashboard (Model)'!$C$1</f>
        <v>Conditional REER</v>
      </c>
      <c r="B821" s="11">
        <f>B820*IF(OR($A821="REER",SIGN((2*B819-1)*B820)=-1),1*NOT(AND($A821="Conditional REER",B820&gt;0)),0)</f>
        <v>0</v>
      </c>
      <c r="C821" s="11">
        <f t="shared" ref="C821:Z821" si="102">C820*IF(OR($A821="REER",SIGN((2*C819-1)*C820)=-1),1*NOT(AND($A821="Conditional REER",C820&gt;0)),0)</f>
        <v>-4.148662828179206E-2</v>
      </c>
      <c r="D821" s="11">
        <f t="shared" si="102"/>
        <v>0</v>
      </c>
      <c r="E821" s="11">
        <f t="shared" si="102"/>
        <v>0</v>
      </c>
      <c r="F821" s="11">
        <f t="shared" si="102"/>
        <v>0</v>
      </c>
      <c r="G821" s="11">
        <f t="shared" si="102"/>
        <v>0</v>
      </c>
      <c r="H821" s="11">
        <f t="shared" si="102"/>
        <v>0</v>
      </c>
      <c r="I821" s="11">
        <f t="shared" si="102"/>
        <v>0</v>
      </c>
      <c r="J821" s="11">
        <f t="shared" si="102"/>
        <v>0</v>
      </c>
      <c r="K821" s="11">
        <f t="shared" si="102"/>
        <v>0</v>
      </c>
      <c r="L821" s="11">
        <f t="shared" si="102"/>
        <v>0</v>
      </c>
      <c r="M821" s="11">
        <f t="shared" si="102"/>
        <v>0</v>
      </c>
      <c r="N821" s="11">
        <f t="shared" si="102"/>
        <v>0</v>
      </c>
      <c r="O821" s="11">
        <f t="shared" si="102"/>
        <v>0</v>
      </c>
      <c r="P821" s="11">
        <f t="shared" si="102"/>
        <v>-3.4007854236758561E-2</v>
      </c>
      <c r="Q821" s="11">
        <f t="shared" si="102"/>
        <v>0</v>
      </c>
      <c r="R821" s="11">
        <f t="shared" si="102"/>
        <v>-4.2978086908919799E-2</v>
      </c>
      <c r="S821" s="11">
        <f t="shared" si="102"/>
        <v>0</v>
      </c>
      <c r="T821" s="11">
        <f t="shared" si="102"/>
        <v>0</v>
      </c>
      <c r="U821" s="11">
        <f t="shared" si="102"/>
        <v>0</v>
      </c>
      <c r="V821" s="11">
        <f t="shared" si="102"/>
        <v>0</v>
      </c>
      <c r="W821" s="11">
        <f t="shared" si="102"/>
        <v>0</v>
      </c>
      <c r="X821" s="11">
        <f t="shared" si="102"/>
        <v>0</v>
      </c>
      <c r="Y821" s="11">
        <f t="shared" si="102"/>
        <v>0</v>
      </c>
      <c r="Z821" s="12">
        <f t="shared" si="102"/>
        <v>0</v>
      </c>
      <c r="AA821" s="14">
        <f t="array" ref="AA821">IFERROR(1/(1/_xlfn.STDEV.P(IF($B818:$Z818=1,$B821:$Z821))),1)</f>
        <v>1.4182741175445475E-2</v>
      </c>
    </row>
    <row r="822" spans="1:27" x14ac:dyDescent="0.2">
      <c r="A822" s="10" t="s">
        <v>28</v>
      </c>
      <c r="B822" s="11">
        <v>1.5230436394846922E-3</v>
      </c>
      <c r="C822" s="11">
        <v>-1.3287932895938888E-3</v>
      </c>
      <c r="D822" s="11">
        <v>1.5364770507389765E-3</v>
      </c>
      <c r="E822" s="11">
        <v>3.2011920074966086E-3</v>
      </c>
      <c r="F822" s="11">
        <v>3.7857147773655547E-3</v>
      </c>
      <c r="G822" s="11">
        <v>1.2969656642437839E-2</v>
      </c>
      <c r="H822" s="11">
        <v>-5.3066484724433333E-3</v>
      </c>
      <c r="I822" s="11">
        <v>-1.9900399727782191E-2</v>
      </c>
      <c r="J822" s="11">
        <v>2.9334435762361044E-3</v>
      </c>
      <c r="K822" s="11">
        <v>7.9751640344224873E-3</v>
      </c>
      <c r="L822" s="11">
        <v>1.2367543607958761E-3</v>
      </c>
      <c r="M822" s="11">
        <v>9.7366030881017255E-3</v>
      </c>
      <c r="N822" s="11">
        <v>-9.9770195981921882E-4</v>
      </c>
      <c r="O822" s="11">
        <v>1.8389392712622885E-2</v>
      </c>
      <c r="P822" s="11">
        <v>3.7012270801513062E-3</v>
      </c>
      <c r="Q822" s="11">
        <v>6.4591268471588924E-3</v>
      </c>
      <c r="R822" s="11">
        <v>1.885091024541459E-2</v>
      </c>
      <c r="S822" s="11">
        <v>2.0487928805032438E-4</v>
      </c>
      <c r="T822" s="11">
        <v>5.7842103910126282E-3</v>
      </c>
      <c r="U822" s="11">
        <v>1.6671297582661851E-2</v>
      </c>
      <c r="V822" s="11">
        <v>1.8937628889382743E-2</v>
      </c>
      <c r="W822" s="11">
        <v>-4.4858974598605619E-3</v>
      </c>
      <c r="X822" s="11">
        <v>-3.3560707124099137E-3</v>
      </c>
      <c r="Y822" s="11">
        <v>8.1224167864031027E-3</v>
      </c>
      <c r="Z822" s="12">
        <v>7.2831312577662241E-3</v>
      </c>
      <c r="AA822" s="14">
        <f t="array" ref="AA822">IFERROR(1/(1/_xlfn.STDEV.P(IF($B818:$Z818=1,$B822:$Z822))),1)</f>
        <v>8.6221529472325815E-3</v>
      </c>
    </row>
    <row r="823" spans="1:27" x14ac:dyDescent="0.2">
      <c r="A823" s="10" t="s">
        <v>29</v>
      </c>
      <c r="B823" s="11">
        <v>3.0262445807654581E-2</v>
      </c>
      <c r="C823" s="11">
        <v>7.5172098908526941E-3</v>
      </c>
      <c r="D823" s="11">
        <v>-1.705096903794634E-2</v>
      </c>
      <c r="E823" s="11">
        <v>5.6769684882275184E-2</v>
      </c>
      <c r="F823" s="11">
        <v>-1.6730289097869335E-3</v>
      </c>
      <c r="G823" s="11">
        <v>1.6712587411823021E-2</v>
      </c>
      <c r="H823" s="11">
        <v>6.7644283265642091E-3</v>
      </c>
      <c r="I823" s="11">
        <v>-8.1402408559774209E-3</v>
      </c>
      <c r="J823" s="11">
        <v>5.4144498407491692E-2</v>
      </c>
      <c r="K823" s="11">
        <v>4.8921934114007914E-3</v>
      </c>
      <c r="L823" s="11">
        <v>8.60533077525516E-3</v>
      </c>
      <c r="M823" s="11">
        <v>4.2547162494335211E-3</v>
      </c>
      <c r="N823" s="11">
        <v>3.9070592952847871E-3</v>
      </c>
      <c r="O823" s="11">
        <v>0.12341481913391905</v>
      </c>
      <c r="P823" s="11">
        <v>2.842222375996184E-2</v>
      </c>
      <c r="Q823" s="11">
        <v>-2.0853405602813013E-2</v>
      </c>
      <c r="R823" s="11">
        <v>0.37113951929496453</v>
      </c>
      <c r="S823" s="11">
        <v>1.1009387628579725E-2</v>
      </c>
      <c r="T823" s="11">
        <v>-1.5645117994681157E-2</v>
      </c>
      <c r="U823" s="11">
        <v>-1.9441484044510182E-2</v>
      </c>
      <c r="V823" s="11">
        <v>-1.7318461319562051E-2</v>
      </c>
      <c r="W823" s="11">
        <v>0.24881463778013835</v>
      </c>
      <c r="X823" s="11">
        <v>0.10709626175891551</v>
      </c>
      <c r="Y823" s="11">
        <v>-1.3829714056711739E-2</v>
      </c>
      <c r="Z823" s="12">
        <v>-5.0883199273270119E-2</v>
      </c>
      <c r="AA823" s="14">
        <f t="array" ref="AA823">IFERROR(1/(1/_xlfn.STDEV.P(IF($B818:$Z818=1,$B823:$Z823))),1)</f>
        <v>8.2237226888502629E-2</v>
      </c>
    </row>
    <row r="824" spans="1:27" x14ac:dyDescent="0.2">
      <c r="A824" s="10" t="s">
        <v>30</v>
      </c>
      <c r="B824" s="11">
        <v>1.7800954265268176E-2</v>
      </c>
      <c r="C824" s="11">
        <v>2.7135048712709775E-3</v>
      </c>
      <c r="D824" s="11">
        <v>7.5016109946839382E-3</v>
      </c>
      <c r="E824" s="11">
        <v>1.614393735954045E-2</v>
      </c>
      <c r="F824" s="11">
        <v>1.0277045248320293E-2</v>
      </c>
      <c r="G824" s="11">
        <v>1.2050847671036369E-2</v>
      </c>
      <c r="H824" s="11">
        <v>8.3974269411479785E-3</v>
      </c>
      <c r="I824" s="11">
        <v>5.6122439647270372E-3</v>
      </c>
      <c r="J824" s="11">
        <v>4.2679873814465585E-2</v>
      </c>
      <c r="K824" s="11">
        <v>6.4842953661687908E-3</v>
      </c>
      <c r="L824" s="11">
        <v>3.8184249990285135E-3</v>
      </c>
      <c r="M824" s="11">
        <v>1.741405261092166E-2</v>
      </c>
      <c r="N824" s="11">
        <v>-3.4511122013320072E-2</v>
      </c>
      <c r="O824" s="11">
        <v>7.8134405077529001E-2</v>
      </c>
      <c r="P824" s="11">
        <v>5.1517814302222131E-3</v>
      </c>
      <c r="Q824" s="11">
        <v>1.5561452136962028E-2</v>
      </c>
      <c r="R824" s="11">
        <v>-0.16348990682745634</v>
      </c>
      <c r="S824" s="11">
        <v>-7.3192319878387924E-3</v>
      </c>
      <c r="T824" s="11">
        <v>-1.7906366299654586E-2</v>
      </c>
      <c r="U824" s="11">
        <v>-9.4539619405844544E-3</v>
      </c>
      <c r="V824" s="11">
        <v>-1.6698500899107849E-2</v>
      </c>
      <c r="W824" s="11">
        <v>0.25388013733417014</v>
      </c>
      <c r="X824" s="11">
        <v>-0.14580231213196637</v>
      </c>
      <c r="Y824" s="11">
        <v>-6.2499599431677932E-3</v>
      </c>
      <c r="Z824" s="12">
        <v>-4.8150859492431031E-2</v>
      </c>
      <c r="AA824" s="14">
        <f t="array" ref="AA824">IFERROR(1/(1/_xlfn.STDEV.P(IF($B818:$Z818=1,$B824:$Z824))),1)</f>
        <v>3.9877381935543042E-2</v>
      </c>
    </row>
    <row r="825" spans="1:27" x14ac:dyDescent="0.2">
      <c r="A825" s="15" t="s">
        <v>31</v>
      </c>
      <c r="B825" s="16">
        <v>10.375</v>
      </c>
      <c r="C825" s="16">
        <v>14.26</v>
      </c>
      <c r="D825" s="16">
        <v>3.7149999999999999</v>
      </c>
      <c r="E825" s="16">
        <v>11.494999999999999</v>
      </c>
      <c r="F825" s="16">
        <v>7.2949999999999999</v>
      </c>
      <c r="G825" s="16">
        <v>9.6999999999999993</v>
      </c>
      <c r="H825" s="16">
        <v>5.5750000000000002</v>
      </c>
      <c r="I825" s="16">
        <v>7.25</v>
      </c>
      <c r="J825" s="16">
        <v>9.1349999999999998</v>
      </c>
      <c r="K825" s="16">
        <v>7.51</v>
      </c>
      <c r="L825" s="16">
        <v>4.9249999999999998</v>
      </c>
      <c r="M825" s="16">
        <v>8.1449999999999996</v>
      </c>
      <c r="N825" s="16">
        <v>5.86</v>
      </c>
      <c r="O825" s="16">
        <v>24.782499999999999</v>
      </c>
      <c r="P825" s="16">
        <v>13.865</v>
      </c>
      <c r="Q825" s="16">
        <v>7.3975</v>
      </c>
      <c r="R825" s="16">
        <v>13.41</v>
      </c>
      <c r="S825" s="16">
        <v>3</v>
      </c>
      <c r="T825" s="16">
        <v>3.73</v>
      </c>
      <c r="U825" s="16">
        <v>5.17</v>
      </c>
      <c r="V825" s="16">
        <v>7.35</v>
      </c>
      <c r="W825" s="16">
        <v>6.6943999999999999</v>
      </c>
      <c r="X825" s="16">
        <v>58.768700000000003</v>
      </c>
      <c r="Y825" s="16">
        <v>5.62</v>
      </c>
      <c r="Z825" s="17">
        <v>7.9649999999999999</v>
      </c>
      <c r="AA825" s="18">
        <f>AVERAGEIF($B818:$Z818,1,$B825:$Z825)</f>
        <v>7.9581249999999981</v>
      </c>
    </row>
    <row r="826" spans="1:27" x14ac:dyDescent="0.2">
      <c r="A826" s="5">
        <v>45392</v>
      </c>
      <c r="B826" s="2">
        <v>1</v>
      </c>
      <c r="C826" s="3">
        <v>1</v>
      </c>
      <c r="D826" s="2">
        <v>1</v>
      </c>
      <c r="E826" s="2">
        <v>1</v>
      </c>
      <c r="F826" s="2">
        <v>1</v>
      </c>
      <c r="G826" s="2">
        <v>1</v>
      </c>
      <c r="H826" s="2">
        <v>1</v>
      </c>
      <c r="I826" s="2">
        <v>1</v>
      </c>
      <c r="J826" s="2">
        <v>1</v>
      </c>
      <c r="K826" s="2">
        <v>1</v>
      </c>
      <c r="L826" s="2">
        <v>1</v>
      </c>
      <c r="M826" s="2">
        <v>1</v>
      </c>
      <c r="N826" s="2">
        <v>1</v>
      </c>
      <c r="O826" s="2">
        <v>0</v>
      </c>
      <c r="P826" s="2">
        <v>1</v>
      </c>
      <c r="Q826" s="2">
        <v>1</v>
      </c>
      <c r="R826" s="2">
        <v>1</v>
      </c>
      <c r="S826" s="2">
        <v>1</v>
      </c>
      <c r="T826" s="2">
        <v>1</v>
      </c>
      <c r="U826" s="2">
        <v>1</v>
      </c>
      <c r="V826" s="2">
        <v>1</v>
      </c>
      <c r="W826" s="2">
        <v>0</v>
      </c>
      <c r="X826" s="2">
        <v>0</v>
      </c>
      <c r="Y826" s="2">
        <v>0</v>
      </c>
      <c r="Z826" s="2">
        <v>0</v>
      </c>
      <c r="AA826" s="1"/>
    </row>
    <row r="827" spans="1:27" x14ac:dyDescent="0.2">
      <c r="A827" s="6" t="s">
        <v>26</v>
      </c>
      <c r="B827" s="7">
        <v>0</v>
      </c>
      <c r="C827" s="7">
        <v>1</v>
      </c>
      <c r="D827" s="7">
        <v>0</v>
      </c>
      <c r="E827" s="7">
        <v>1</v>
      </c>
      <c r="F827" s="7">
        <v>0</v>
      </c>
      <c r="G827" s="7">
        <v>1</v>
      </c>
      <c r="H827" s="7">
        <v>0</v>
      </c>
      <c r="I827" s="7">
        <v>0</v>
      </c>
      <c r="J827" s="7">
        <v>1</v>
      </c>
      <c r="K827" s="7">
        <v>1</v>
      </c>
      <c r="L827" s="7">
        <v>0</v>
      </c>
      <c r="M827" s="7">
        <v>1</v>
      </c>
      <c r="N827" s="7">
        <v>0</v>
      </c>
      <c r="O827" s="7">
        <v>0</v>
      </c>
      <c r="P827" s="7">
        <v>1</v>
      </c>
      <c r="Q827" s="7">
        <v>0</v>
      </c>
      <c r="R827" s="7">
        <v>1</v>
      </c>
      <c r="S827" s="7">
        <v>0</v>
      </c>
      <c r="T827" s="7">
        <v>0</v>
      </c>
      <c r="U827" s="7">
        <v>0</v>
      </c>
      <c r="V827" s="7">
        <v>0</v>
      </c>
      <c r="W827" s="7">
        <v>1</v>
      </c>
      <c r="X827" s="7">
        <v>0</v>
      </c>
      <c r="Y827" s="7">
        <v>1</v>
      </c>
      <c r="Z827" s="8">
        <v>0</v>
      </c>
      <c r="AA827" s="9"/>
    </row>
    <row r="828" spans="1:27" x14ac:dyDescent="0.2">
      <c r="A828" s="10" t="s">
        <v>27</v>
      </c>
      <c r="B828" s="11">
        <v>5.9497089885359511E-2</v>
      </c>
      <c r="C828" s="11">
        <v>-5.569434662429873E-2</v>
      </c>
      <c r="D828" s="11">
        <v>-5.4801939781645048E-2</v>
      </c>
      <c r="E828" s="11">
        <v>0.15027323621027988</v>
      </c>
      <c r="F828" s="11">
        <v>8.730723433667742E-2</v>
      </c>
      <c r="G828" s="11">
        <v>7.2905327968213252E-2</v>
      </c>
      <c r="H828" s="11">
        <v>-1.6469960206006995E-3</v>
      </c>
      <c r="I828" s="11">
        <v>-7.3594905671298227E-2</v>
      </c>
      <c r="J828" s="11">
        <v>0.28061180539012498</v>
      </c>
      <c r="K828" s="11">
        <v>4.56080800676959E-2</v>
      </c>
      <c r="L828" s="11">
        <v>5.6012424268144789E-2</v>
      </c>
      <c r="M828" s="11">
        <v>0.16822463104679497</v>
      </c>
      <c r="N828" s="11">
        <v>9.1209508063442302E-2</v>
      </c>
      <c r="O828" s="11">
        <v>-0.10632350197619311</v>
      </c>
      <c r="P828" s="11">
        <v>-4.3423595592265496E-2</v>
      </c>
      <c r="Q828" s="11">
        <v>-7.0792422054538062E-2</v>
      </c>
      <c r="R828" s="11">
        <v>-3.7805283593617123E-2</v>
      </c>
      <c r="S828" s="11">
        <v>3.7771059449667188E-3</v>
      </c>
      <c r="T828" s="11">
        <v>9.5769691427239456E-2</v>
      </c>
      <c r="U828" s="11">
        <v>-2.588786246041197E-3</v>
      </c>
      <c r="V828" s="11">
        <v>-2.3981606398275512E-2</v>
      </c>
      <c r="W828" s="11">
        <v>0</v>
      </c>
      <c r="X828" s="11">
        <v>0</v>
      </c>
      <c r="Y828" s="11">
        <v>1.1226592145835435E-2</v>
      </c>
      <c r="Z828" s="12">
        <v>-0.21668971060720266</v>
      </c>
      <c r="AA828" s="13"/>
    </row>
    <row r="829" spans="1:27" x14ac:dyDescent="0.2">
      <c r="A829" s="10" t="str">
        <f>'[1]Dashboard (Model)'!$C$1</f>
        <v>Conditional REER</v>
      </c>
      <c r="B829" s="11">
        <f>B828*IF(OR($A829="REER",SIGN((2*B827-1)*B828)=-1),1*NOT(AND($A829="Conditional REER",B828&gt;0)),0)</f>
        <v>0</v>
      </c>
      <c r="C829" s="11">
        <f t="shared" ref="C829:Z829" si="103">C828*IF(OR($A829="REER",SIGN((2*C827-1)*C828)=-1),1*NOT(AND($A829="Conditional REER",C828&gt;0)),0)</f>
        <v>-5.569434662429873E-2</v>
      </c>
      <c r="D829" s="11">
        <f t="shared" si="103"/>
        <v>0</v>
      </c>
      <c r="E829" s="11">
        <f t="shared" si="103"/>
        <v>0</v>
      </c>
      <c r="F829" s="11">
        <f t="shared" si="103"/>
        <v>0</v>
      </c>
      <c r="G829" s="11">
        <f t="shared" si="103"/>
        <v>0</v>
      </c>
      <c r="H829" s="11">
        <f t="shared" si="103"/>
        <v>0</v>
      </c>
      <c r="I829" s="11">
        <f t="shared" si="103"/>
        <v>0</v>
      </c>
      <c r="J829" s="11">
        <f t="shared" si="103"/>
        <v>0</v>
      </c>
      <c r="K829" s="11">
        <f t="shared" si="103"/>
        <v>0</v>
      </c>
      <c r="L829" s="11">
        <f t="shared" si="103"/>
        <v>0</v>
      </c>
      <c r="M829" s="11">
        <f t="shared" si="103"/>
        <v>0</v>
      </c>
      <c r="N829" s="11">
        <f t="shared" si="103"/>
        <v>0</v>
      </c>
      <c r="O829" s="11">
        <f t="shared" si="103"/>
        <v>0</v>
      </c>
      <c r="P829" s="11">
        <f t="shared" si="103"/>
        <v>-4.3423595592265496E-2</v>
      </c>
      <c r="Q829" s="11">
        <f t="shared" si="103"/>
        <v>0</v>
      </c>
      <c r="R829" s="11">
        <f t="shared" si="103"/>
        <v>-3.7805283593617123E-2</v>
      </c>
      <c r="S829" s="11">
        <f t="shared" si="103"/>
        <v>0</v>
      </c>
      <c r="T829" s="11">
        <f t="shared" si="103"/>
        <v>0</v>
      </c>
      <c r="U829" s="11">
        <f t="shared" si="103"/>
        <v>0</v>
      </c>
      <c r="V829" s="11">
        <f t="shared" si="103"/>
        <v>0</v>
      </c>
      <c r="W829" s="11">
        <f t="shared" si="103"/>
        <v>0</v>
      </c>
      <c r="X829" s="11">
        <f t="shared" si="103"/>
        <v>0</v>
      </c>
      <c r="Y829" s="11">
        <f t="shared" si="103"/>
        <v>0</v>
      </c>
      <c r="Z829" s="12">
        <f t="shared" si="103"/>
        <v>0</v>
      </c>
      <c r="AA829" s="14">
        <f t="array" ref="AA829">IFERROR(1/(1/_xlfn.STDEV.P(IF($B826:$Z826=1,$B829:$Z829))),1)</f>
        <v>1.6551903031598321E-2</v>
      </c>
    </row>
    <row r="830" spans="1:27" x14ac:dyDescent="0.2">
      <c r="A830" s="10" t="s">
        <v>28</v>
      </c>
      <c r="B830" s="11">
        <v>1.5230436394846922E-3</v>
      </c>
      <c r="C830" s="11">
        <v>-1.3287932895938888E-3</v>
      </c>
      <c r="D830" s="11">
        <v>1.5364770507389765E-3</v>
      </c>
      <c r="E830" s="11">
        <v>3.2011920074966086E-3</v>
      </c>
      <c r="F830" s="11">
        <v>3.7857147773655547E-3</v>
      </c>
      <c r="G830" s="11">
        <v>1.2969656642437839E-2</v>
      </c>
      <c r="H830" s="11">
        <v>-5.3066484724433333E-3</v>
      </c>
      <c r="I830" s="11">
        <v>-1.9900399727782191E-2</v>
      </c>
      <c r="J830" s="11">
        <v>2.9334435762361044E-3</v>
      </c>
      <c r="K830" s="11">
        <v>7.9751640344224873E-3</v>
      </c>
      <c r="L830" s="11">
        <v>1.2367543607958761E-3</v>
      </c>
      <c r="M830" s="11">
        <v>9.7366030881017255E-3</v>
      </c>
      <c r="N830" s="11">
        <v>-9.9770195981921882E-4</v>
      </c>
      <c r="O830" s="11">
        <v>1.8389392712622885E-2</v>
      </c>
      <c r="P830" s="11">
        <v>3.7012270801513062E-3</v>
      </c>
      <c r="Q830" s="11">
        <v>6.4591268471588924E-3</v>
      </c>
      <c r="R830" s="11">
        <v>1.885091024541459E-2</v>
      </c>
      <c r="S830" s="11">
        <v>2.0487928805032438E-4</v>
      </c>
      <c r="T830" s="11">
        <v>5.7842103910126282E-3</v>
      </c>
      <c r="U830" s="11">
        <v>1.4170602945262577E-2</v>
      </c>
      <c r="V830" s="11">
        <v>1.8937628889382743E-2</v>
      </c>
      <c r="W830" s="11">
        <v>-4.4858974598605619E-3</v>
      </c>
      <c r="X830" s="11">
        <v>-3.3560707124099137E-3</v>
      </c>
      <c r="Y830" s="11">
        <v>8.1224167864031027E-3</v>
      </c>
      <c r="Z830" s="12">
        <v>7.2831312577662241E-3</v>
      </c>
      <c r="AA830" s="14">
        <f t="array" ref="AA830">IFERROR(1/(1/_xlfn.STDEV.P(IF($B826:$Z826=1,$B830:$Z830))),1)</f>
        <v>8.4598792469797839E-3</v>
      </c>
    </row>
    <row r="831" spans="1:27" x14ac:dyDescent="0.2">
      <c r="A831" s="10" t="s">
        <v>29</v>
      </c>
      <c r="B831" s="11">
        <v>3.0260897238236772E-2</v>
      </c>
      <c r="C831" s="11">
        <v>7.6765945004950717E-3</v>
      </c>
      <c r="D831" s="11">
        <v>-1.5505895423953753E-2</v>
      </c>
      <c r="E831" s="11">
        <v>5.7556100080959023E-2</v>
      </c>
      <c r="F831" s="11">
        <v>-1.7534300066266439E-3</v>
      </c>
      <c r="G831" s="11">
        <v>1.6444405665704265E-2</v>
      </c>
      <c r="H831" s="11">
        <v>7.1115066909066549E-3</v>
      </c>
      <c r="I831" s="11">
        <v>-2.442372726113895E-2</v>
      </c>
      <c r="J831" s="11">
        <v>5.4598535126466619E-2</v>
      </c>
      <c r="K831" s="11">
        <v>5.0363623944809088E-3</v>
      </c>
      <c r="L831" s="11">
        <v>7.2129981239028584E-3</v>
      </c>
      <c r="M831" s="11">
        <v>4.1354438979688268E-3</v>
      </c>
      <c r="N831" s="11">
        <v>3.6300086447065287E-3</v>
      </c>
      <c r="O831" s="11">
        <v>0.12432099695547705</v>
      </c>
      <c r="P831" s="11">
        <v>2.7667773345415588E-2</v>
      </c>
      <c r="Q831" s="11">
        <v>-2.0698917139179596E-2</v>
      </c>
      <c r="R831" s="11">
        <v>0.37531261934957039</v>
      </c>
      <c r="S831" s="11">
        <v>9.8357419830905624E-3</v>
      </c>
      <c r="T831" s="11">
        <v>-1.5271203168461644E-2</v>
      </c>
      <c r="U831" s="11">
        <v>-1.9806432652560879E-2</v>
      </c>
      <c r="V831" s="11">
        <v>-1.7124074065370753E-2</v>
      </c>
      <c r="W831" s="11">
        <v>0.24810116039215546</v>
      </c>
      <c r="X831" s="11">
        <v>0.11226352656894489</v>
      </c>
      <c r="Y831" s="11">
        <v>-1.4118760503582071E-2</v>
      </c>
      <c r="Z831" s="12">
        <v>-5.11070473393056E-2</v>
      </c>
      <c r="AA831" s="14">
        <f t="array" ref="AA831">IFERROR(1/(1/_xlfn.STDEV.P(IF($B826:$Z826=1,$B831:$Z831))),1)</f>
        <v>8.3518856911283662E-2</v>
      </c>
    </row>
    <row r="832" spans="1:27" x14ac:dyDescent="0.2">
      <c r="A832" s="10" t="s">
        <v>30</v>
      </c>
      <c r="B832" s="11">
        <v>2.6451017635185758E-2</v>
      </c>
      <c r="C832" s="11">
        <v>5.8329831413257427E-3</v>
      </c>
      <c r="D832" s="11">
        <v>1.2074989301830596E-2</v>
      </c>
      <c r="E832" s="11">
        <v>1.9873076611352403E-2</v>
      </c>
      <c r="F832" s="11">
        <v>1.3151765463414566E-2</v>
      </c>
      <c r="G832" s="11">
        <v>1.473626840325637E-2</v>
      </c>
      <c r="H832" s="11">
        <v>1.1709792314161804E-2</v>
      </c>
      <c r="I832" s="11">
        <v>-8.2737884086596658E-3</v>
      </c>
      <c r="J832" s="11">
        <v>4.6095871298633018E-2</v>
      </c>
      <c r="K832" s="11">
        <v>9.5892928746130757E-3</v>
      </c>
      <c r="L832" s="11">
        <v>5.3622235971904075E-3</v>
      </c>
      <c r="M832" s="11">
        <v>2.0248610367901598E-2</v>
      </c>
      <c r="N832" s="11">
        <v>-3.182602065465634E-2</v>
      </c>
      <c r="O832" s="11">
        <v>8.1979053221062692E-2</v>
      </c>
      <c r="P832" s="11">
        <v>7.3571189711538754E-3</v>
      </c>
      <c r="Q832" s="11">
        <v>1.8682689824355059E-2</v>
      </c>
      <c r="R832" s="11">
        <v>-0.15792639282207055</v>
      </c>
      <c r="S832" s="11">
        <v>-5.5377414998609709E-3</v>
      </c>
      <c r="T832" s="11">
        <v>-1.4568195984035803E-2</v>
      </c>
      <c r="U832" s="11">
        <v>-6.8727287739818177E-3</v>
      </c>
      <c r="V832" s="11">
        <v>-1.3542570066206183E-2</v>
      </c>
      <c r="W832" s="11">
        <v>0.25611285736370037</v>
      </c>
      <c r="X832" s="11">
        <v>-0.13876455767416684</v>
      </c>
      <c r="Y832" s="11">
        <v>-3.589678466301871E-3</v>
      </c>
      <c r="Z832" s="12">
        <v>-4.5423153331116017E-2</v>
      </c>
      <c r="AA832" s="14">
        <f t="array" ref="AA832">IFERROR(1/(1/_xlfn.STDEV.P(IF($B826:$Z826=1,$B832:$Z832))),1)</f>
        <v>3.9571787456696657E-2</v>
      </c>
    </row>
    <row r="833" spans="1:27" x14ac:dyDescent="0.2">
      <c r="A833" s="15" t="s">
        <v>31</v>
      </c>
      <c r="B833" s="16">
        <v>10.4</v>
      </c>
      <c r="C833" s="16">
        <v>14.21</v>
      </c>
      <c r="D833" s="16">
        <v>3.6949999999999998</v>
      </c>
      <c r="E833" s="16">
        <v>11.547499999999999</v>
      </c>
      <c r="F833" s="16">
        <v>7.36</v>
      </c>
      <c r="G833" s="16">
        <v>9.7349999999999994</v>
      </c>
      <c r="H833" s="16">
        <v>5.5750000000000002</v>
      </c>
      <c r="I833" s="16">
        <v>7.2750000000000004</v>
      </c>
      <c r="J833" s="16">
        <v>9.19</v>
      </c>
      <c r="K833" s="16">
        <v>7.51</v>
      </c>
      <c r="L833" s="16">
        <v>4.9249999999999998</v>
      </c>
      <c r="M833" s="16">
        <v>8.2550000000000008</v>
      </c>
      <c r="N833" s="16">
        <v>5.9474999999999998</v>
      </c>
      <c r="O833" s="16">
        <v>24.795000000000002</v>
      </c>
      <c r="P833" s="16">
        <v>14.21</v>
      </c>
      <c r="Q833" s="16">
        <v>7.4175000000000004</v>
      </c>
      <c r="R833" s="16">
        <v>13.53</v>
      </c>
      <c r="S833" s="16">
        <v>2.95</v>
      </c>
      <c r="T833" s="16">
        <v>3.7174999999999998</v>
      </c>
      <c r="U833" s="16">
        <v>5.2149999999999999</v>
      </c>
      <c r="V833" s="16">
        <v>7.4</v>
      </c>
      <c r="W833" s="16">
        <v>6.7096</v>
      </c>
      <c r="X833" s="16">
        <v>58.766399999999997</v>
      </c>
      <c r="Y833" s="16">
        <v>5.7450000000000001</v>
      </c>
      <c r="Z833" s="17">
        <v>8.1575000000000006</v>
      </c>
      <c r="AA833" s="18">
        <f>AVERAGEIF($B826:$Z826,1,$B833:$Z833)</f>
        <v>8.0032499999999995</v>
      </c>
    </row>
    <row r="834" spans="1:27" x14ac:dyDescent="0.2">
      <c r="A834" s="5">
        <v>45393</v>
      </c>
      <c r="B834" s="2">
        <v>1</v>
      </c>
      <c r="C834" s="3">
        <v>1</v>
      </c>
      <c r="D834" s="2">
        <v>1</v>
      </c>
      <c r="E834" s="2">
        <v>1</v>
      </c>
      <c r="F834" s="2">
        <v>1</v>
      </c>
      <c r="G834" s="2">
        <v>1</v>
      </c>
      <c r="H834" s="2">
        <v>1</v>
      </c>
      <c r="I834" s="2">
        <v>1</v>
      </c>
      <c r="J834" s="2">
        <v>1</v>
      </c>
      <c r="K834" s="2">
        <v>1</v>
      </c>
      <c r="L834" s="2">
        <v>1</v>
      </c>
      <c r="M834" s="2">
        <v>1</v>
      </c>
      <c r="N834" s="2">
        <v>1</v>
      </c>
      <c r="O834" s="2">
        <v>0</v>
      </c>
      <c r="P834" s="2">
        <v>1</v>
      </c>
      <c r="Q834" s="2">
        <v>1</v>
      </c>
      <c r="R834" s="2">
        <v>1</v>
      </c>
      <c r="S834" s="2">
        <v>1</v>
      </c>
      <c r="T834" s="2">
        <v>1</v>
      </c>
      <c r="U834" s="2">
        <v>1</v>
      </c>
      <c r="V834" s="2">
        <v>1</v>
      </c>
      <c r="W834" s="2">
        <v>0</v>
      </c>
      <c r="X834" s="2">
        <v>0</v>
      </c>
      <c r="Y834" s="2">
        <v>0</v>
      </c>
      <c r="Z834" s="2">
        <v>0</v>
      </c>
      <c r="AA834" s="1"/>
    </row>
    <row r="835" spans="1:27" x14ac:dyDescent="0.2">
      <c r="A835" s="6" t="s">
        <v>26</v>
      </c>
      <c r="B835" s="7">
        <v>0</v>
      </c>
      <c r="C835" s="7">
        <v>1</v>
      </c>
      <c r="D835" s="7">
        <v>0</v>
      </c>
      <c r="E835" s="7">
        <v>1</v>
      </c>
      <c r="F835" s="7">
        <v>0</v>
      </c>
      <c r="G835" s="7">
        <v>1</v>
      </c>
      <c r="H835" s="7">
        <v>0</v>
      </c>
      <c r="I835" s="7">
        <v>0</v>
      </c>
      <c r="J835" s="7">
        <v>1</v>
      </c>
      <c r="K835" s="7">
        <v>1</v>
      </c>
      <c r="L835" s="7">
        <v>0</v>
      </c>
      <c r="M835" s="7">
        <v>1</v>
      </c>
      <c r="N835" s="7">
        <v>0</v>
      </c>
      <c r="O835" s="7">
        <v>0</v>
      </c>
      <c r="P835" s="7">
        <v>1</v>
      </c>
      <c r="Q835" s="7">
        <v>0</v>
      </c>
      <c r="R835" s="7">
        <v>1</v>
      </c>
      <c r="S835" s="7">
        <v>0</v>
      </c>
      <c r="T835" s="7">
        <v>0</v>
      </c>
      <c r="U835" s="7">
        <v>0</v>
      </c>
      <c r="V835" s="7">
        <v>0</v>
      </c>
      <c r="W835" s="7">
        <v>1</v>
      </c>
      <c r="X835" s="7">
        <v>0</v>
      </c>
      <c r="Y835" s="7">
        <v>1</v>
      </c>
      <c r="Z835" s="8">
        <v>0</v>
      </c>
      <c r="AA835" s="9"/>
    </row>
    <row r="836" spans="1:27" x14ac:dyDescent="0.2">
      <c r="A836" s="10" t="s">
        <v>27</v>
      </c>
      <c r="B836" s="11">
        <v>5.7307938169917527E-2</v>
      </c>
      <c r="C836" s="11">
        <v>-4.9911354593471513E-2</v>
      </c>
      <c r="D836" s="11">
        <v>-5.1692420959444041E-2</v>
      </c>
      <c r="E836" s="11">
        <v>0.1543334999170467</v>
      </c>
      <c r="F836" s="11">
        <v>8.8623574187634446E-2</v>
      </c>
      <c r="G836" s="11">
        <v>7.5930903386366211E-2</v>
      </c>
      <c r="H836" s="11">
        <v>2.3049772598231488E-3</v>
      </c>
      <c r="I836" s="11">
        <v>-7.3626669417697133E-2</v>
      </c>
      <c r="J836" s="11">
        <v>0.280142459754815</v>
      </c>
      <c r="K836" s="11">
        <v>4.4152080940454752E-2</v>
      </c>
      <c r="L836" s="11">
        <v>5.5732078178803546E-2</v>
      </c>
      <c r="M836" s="11">
        <v>0.16960890379892168</v>
      </c>
      <c r="N836" s="11">
        <v>9.0423703021547119E-2</v>
      </c>
      <c r="O836" s="11">
        <v>-0.1028901096948287</v>
      </c>
      <c r="P836" s="11">
        <v>-4.4800762283268902E-2</v>
      </c>
      <c r="Q836" s="11">
        <v>-6.6441604610881E-2</v>
      </c>
      <c r="R836" s="11">
        <v>-3.4300924815927725E-2</v>
      </c>
      <c r="S836" s="11">
        <v>4.6948195548441873E-3</v>
      </c>
      <c r="T836" s="11">
        <v>9.6397316140040878E-2</v>
      </c>
      <c r="U836" s="11">
        <v>-8.2506970887129549E-3</v>
      </c>
      <c r="V836" s="11">
        <v>-3.6730941303294684E-2</v>
      </c>
      <c r="W836" s="11">
        <v>0</v>
      </c>
      <c r="X836" s="11">
        <v>0</v>
      </c>
      <c r="Y836" s="11">
        <v>9.142030633448428E-3</v>
      </c>
      <c r="Z836" s="12">
        <v>-0.21754454705727899</v>
      </c>
      <c r="AA836" s="13"/>
    </row>
    <row r="837" spans="1:27" x14ac:dyDescent="0.2">
      <c r="A837" s="10" t="str">
        <f>'[1]Dashboard (Model)'!$C$1</f>
        <v>Conditional REER</v>
      </c>
      <c r="B837" s="11">
        <f>B836*IF(OR($A837="REER",SIGN((2*B835-1)*B836)=-1),1*NOT(AND($A837="Conditional REER",B836&gt;0)),0)</f>
        <v>0</v>
      </c>
      <c r="C837" s="11">
        <f t="shared" ref="C837:Z837" si="104">C836*IF(OR($A837="REER",SIGN((2*C835-1)*C836)=-1),1*NOT(AND($A837="Conditional REER",C836&gt;0)),0)</f>
        <v>-4.9911354593471513E-2</v>
      </c>
      <c r="D837" s="11">
        <f t="shared" si="104"/>
        <v>0</v>
      </c>
      <c r="E837" s="11">
        <f t="shared" si="104"/>
        <v>0</v>
      </c>
      <c r="F837" s="11">
        <f t="shared" si="104"/>
        <v>0</v>
      </c>
      <c r="G837" s="11">
        <f t="shared" si="104"/>
        <v>0</v>
      </c>
      <c r="H837" s="11">
        <f t="shared" si="104"/>
        <v>0</v>
      </c>
      <c r="I837" s="11">
        <f t="shared" si="104"/>
        <v>0</v>
      </c>
      <c r="J837" s="11">
        <f t="shared" si="104"/>
        <v>0</v>
      </c>
      <c r="K837" s="11">
        <f t="shared" si="104"/>
        <v>0</v>
      </c>
      <c r="L837" s="11">
        <f t="shared" si="104"/>
        <v>0</v>
      </c>
      <c r="M837" s="11">
        <f t="shared" si="104"/>
        <v>0</v>
      </c>
      <c r="N837" s="11">
        <f t="shared" si="104"/>
        <v>0</v>
      </c>
      <c r="O837" s="11">
        <f t="shared" si="104"/>
        <v>0</v>
      </c>
      <c r="P837" s="11">
        <f t="shared" si="104"/>
        <v>-4.4800762283268902E-2</v>
      </c>
      <c r="Q837" s="11">
        <f t="shared" si="104"/>
        <v>0</v>
      </c>
      <c r="R837" s="11">
        <f t="shared" si="104"/>
        <v>-3.4300924815927725E-2</v>
      </c>
      <c r="S837" s="11">
        <f t="shared" si="104"/>
        <v>0</v>
      </c>
      <c r="T837" s="11">
        <f t="shared" si="104"/>
        <v>0</v>
      </c>
      <c r="U837" s="11">
        <f t="shared" si="104"/>
        <v>0</v>
      </c>
      <c r="V837" s="11">
        <f t="shared" si="104"/>
        <v>0</v>
      </c>
      <c r="W837" s="11">
        <f t="shared" si="104"/>
        <v>0</v>
      </c>
      <c r="X837" s="11">
        <f t="shared" si="104"/>
        <v>0</v>
      </c>
      <c r="Y837" s="11">
        <f t="shared" si="104"/>
        <v>0</v>
      </c>
      <c r="Z837" s="12">
        <f t="shared" si="104"/>
        <v>0</v>
      </c>
      <c r="AA837" s="14">
        <f t="array" ref="AA837">IFERROR(1/(1/_xlfn.STDEV.P(IF($B834:$Z834=1,$B837:$Z837))),1)</f>
        <v>1.5560505800592475E-2</v>
      </c>
    </row>
    <row r="838" spans="1:27" x14ac:dyDescent="0.2">
      <c r="A838" s="10" t="s">
        <v>28</v>
      </c>
      <c r="B838" s="11">
        <v>3.9263661816909327E-5</v>
      </c>
      <c r="C838" s="11">
        <v>-1.3287932895938888E-3</v>
      </c>
      <c r="D838" s="11">
        <v>1.5364770507389765E-3</v>
      </c>
      <c r="E838" s="11">
        <v>3.2011920074966086E-3</v>
      </c>
      <c r="F838" s="11">
        <v>3.7857147773655547E-3</v>
      </c>
      <c r="G838" s="11">
        <v>1.2969656642437839E-2</v>
      </c>
      <c r="H838" s="11">
        <v>-5.3066484724433333E-3</v>
      </c>
      <c r="I838" s="11">
        <v>-1.9900399727782191E-2</v>
      </c>
      <c r="J838" s="11">
        <v>2.9334435762361044E-3</v>
      </c>
      <c r="K838" s="11">
        <v>7.9751640344224873E-3</v>
      </c>
      <c r="L838" s="11">
        <v>4.2049648267059687E-3</v>
      </c>
      <c r="M838" s="11">
        <v>9.7366030881017255E-3</v>
      </c>
      <c r="N838" s="11">
        <v>-9.9770195981921882E-4</v>
      </c>
      <c r="O838" s="11">
        <v>1.8389392712622885E-2</v>
      </c>
      <c r="P838" s="11">
        <v>3.7012270801513062E-3</v>
      </c>
      <c r="Q838" s="11">
        <v>6.4591268471588924E-3</v>
      </c>
      <c r="R838" s="11">
        <v>1.885091024541459E-2</v>
      </c>
      <c r="S838" s="11">
        <v>2.0487928805032438E-4</v>
      </c>
      <c r="T838" s="11">
        <v>5.7842103910126282E-3</v>
      </c>
      <c r="U838" s="11">
        <v>1.4170602945262577E-2</v>
      </c>
      <c r="V838" s="11">
        <v>1.8997369043607923E-2</v>
      </c>
      <c r="W838" s="11">
        <v>-4.4858974598605619E-3</v>
      </c>
      <c r="X838" s="11">
        <v>-3.3560707124099137E-3</v>
      </c>
      <c r="Y838" s="11">
        <v>8.1224167864031027E-3</v>
      </c>
      <c r="Z838" s="12">
        <v>7.2831312577662241E-3</v>
      </c>
      <c r="AA838" s="14">
        <f t="array" ref="AA838">IFERROR(1/(1/_xlfn.STDEV.P(IF($B834:$Z834=1,$B838:$Z838))),1)</f>
        <v>8.4680980764632353E-3</v>
      </c>
    </row>
    <row r="839" spans="1:27" x14ac:dyDescent="0.2">
      <c r="A839" s="10" t="s">
        <v>29</v>
      </c>
      <c r="B839" s="11">
        <v>3.0127320234824007E-2</v>
      </c>
      <c r="C839" s="11">
        <v>7.6479864935428132E-3</v>
      </c>
      <c r="D839" s="11">
        <v>-1.52469822723168E-2</v>
      </c>
      <c r="E839" s="11">
        <v>5.5536919033698957E-2</v>
      </c>
      <c r="F839" s="11">
        <v>-1.6876698253289746E-3</v>
      </c>
      <c r="G839" s="11">
        <v>1.7002935371618566E-2</v>
      </c>
      <c r="H839" s="11">
        <v>1.0443159996602391E-2</v>
      </c>
      <c r="I839" s="11">
        <v>-1.4868599662315685E-2</v>
      </c>
      <c r="J839" s="11">
        <v>5.3545841607367972E-2</v>
      </c>
      <c r="K839" s="11">
        <v>5.2047417266978258E-3</v>
      </c>
      <c r="L839" s="11">
        <v>8.3141729217952598E-3</v>
      </c>
      <c r="M839" s="11">
        <v>3.9547628587612849E-3</v>
      </c>
      <c r="N839" s="11">
        <v>3.8285741674988216E-3</v>
      </c>
      <c r="O839" s="11">
        <v>0.12561843575693277</v>
      </c>
      <c r="P839" s="11">
        <v>2.7917440045626352E-2</v>
      </c>
      <c r="Q839" s="11">
        <v>-1.9305685995935851E-2</v>
      </c>
      <c r="R839" s="11">
        <v>0.38086180752179816</v>
      </c>
      <c r="S839" s="11">
        <v>1.1504812441562873E-2</v>
      </c>
      <c r="T839" s="11">
        <v>-1.4963660287837355E-2</v>
      </c>
      <c r="U839" s="11">
        <v>-9.4431106346978266E-3</v>
      </c>
      <c r="V839" s="11">
        <v>-1.6802880094304862E-2</v>
      </c>
      <c r="W839" s="11">
        <v>0.23863490519389097</v>
      </c>
      <c r="X839" s="11">
        <v>0.13131233142699439</v>
      </c>
      <c r="Y839" s="11">
        <v>-1.3858977129222461E-2</v>
      </c>
      <c r="Z839" s="12">
        <v>-5.0625847171692384E-2</v>
      </c>
      <c r="AA839" s="14">
        <f t="array" ref="AA839">IFERROR(1/(1/_xlfn.STDEV.P(IF($B834:$Z834=1,$B839:$Z839))),1)</f>
        <v>8.4002361373868462E-2</v>
      </c>
    </row>
    <row r="840" spans="1:27" x14ac:dyDescent="0.2">
      <c r="A840" s="10" t="s">
        <v>30</v>
      </c>
      <c r="B840" s="11">
        <v>2.6315676870378057E-2</v>
      </c>
      <c r="C840" s="11">
        <v>5.8039331034231978E-3</v>
      </c>
      <c r="D840" s="11">
        <v>1.8518118771268632E-2</v>
      </c>
      <c r="E840" s="11">
        <v>1.789259590724579E-2</v>
      </c>
      <c r="F840" s="11">
        <v>1.3219654662816938E-2</v>
      </c>
      <c r="G840" s="11">
        <v>1.6300259157584707E-2</v>
      </c>
      <c r="H840" s="11">
        <v>1.5114263501860625E-2</v>
      </c>
      <c r="I840" s="11">
        <v>1.6100712470334955E-3</v>
      </c>
      <c r="J840" s="11">
        <v>4.5034283013283938E-2</v>
      </c>
      <c r="K840" s="11">
        <v>9.7613523695658788E-3</v>
      </c>
      <c r="L840" s="11">
        <v>6.4804129792552789E-3</v>
      </c>
      <c r="M840" s="11">
        <v>2.0061896638804866E-2</v>
      </c>
      <c r="N840" s="11">
        <v>-2.5898118394847125E-2</v>
      </c>
      <c r="O840" s="11">
        <v>8.2941191287427163E-2</v>
      </c>
      <c r="P840" s="11">
        <v>7.6060818287826404E-3</v>
      </c>
      <c r="Q840" s="11">
        <v>2.0156722214741851E-2</v>
      </c>
      <c r="R840" s="11">
        <v>-0.1544584861296765</v>
      </c>
      <c r="S840" s="11">
        <v>-3.8652992300047817E-3</v>
      </c>
      <c r="T840" s="11">
        <v>-1.4254995087726652E-2</v>
      </c>
      <c r="U840" s="11">
        <v>3.81144632021857E-3</v>
      </c>
      <c r="V840" s="11">
        <v>-1.3214515130227866E-2</v>
      </c>
      <c r="W840" s="11">
        <v>0.24645376390668283</v>
      </c>
      <c r="X840" s="11">
        <v>-0.12371667347458848</v>
      </c>
      <c r="Y840" s="11">
        <v>-3.3225321106198358E-3</v>
      </c>
      <c r="Z840" s="12">
        <v>-4.4930240058644766E-2</v>
      </c>
      <c r="AA840" s="14">
        <f t="array" ref="AA840">IFERROR(1/(1/_xlfn.STDEV.P(IF($B834:$Z834=1,$B840:$Z840))),1)</f>
        <v>3.8739765807891624E-2</v>
      </c>
    </row>
    <row r="841" spans="1:27" x14ac:dyDescent="0.2">
      <c r="A841" s="15" t="s">
        <v>31</v>
      </c>
      <c r="B841" s="16">
        <v>10.688000000000001</v>
      </c>
      <c r="C841" s="16">
        <v>14.31</v>
      </c>
      <c r="D841" s="16">
        <v>3.855</v>
      </c>
      <c r="E841" s="16">
        <v>11.6425</v>
      </c>
      <c r="F841" s="16">
        <v>7.5949999999999998</v>
      </c>
      <c r="G841" s="16">
        <v>10.0075</v>
      </c>
      <c r="H841" s="16">
        <v>5.6749999999999998</v>
      </c>
      <c r="I841" s="16">
        <v>7.2249999999999996</v>
      </c>
      <c r="J841" s="16">
        <v>9.5869999999999997</v>
      </c>
      <c r="K841" s="16">
        <v>7.51</v>
      </c>
      <c r="L841" s="16">
        <v>4.95</v>
      </c>
      <c r="M841" s="16">
        <v>8.4849999999999994</v>
      </c>
      <c r="N841" s="16">
        <v>6.1050000000000004</v>
      </c>
      <c r="O841" s="16">
        <v>24.81</v>
      </c>
      <c r="P841" s="16">
        <v>14.262499999999999</v>
      </c>
      <c r="Q841" s="16">
        <v>7.415</v>
      </c>
      <c r="R841" s="16">
        <v>13.425000000000001</v>
      </c>
      <c r="S841" s="16">
        <v>3.0249999999999999</v>
      </c>
      <c r="T841" s="16">
        <v>3.7675000000000001</v>
      </c>
      <c r="U841" s="16">
        <v>5.4550000000000001</v>
      </c>
      <c r="V841" s="16">
        <v>7.875</v>
      </c>
      <c r="W841" s="16">
        <v>6.7667999999999999</v>
      </c>
      <c r="X841" s="16">
        <v>58.766500000000001</v>
      </c>
      <c r="Y841" s="16">
        <v>6.0425000000000004</v>
      </c>
      <c r="Z841" s="17">
        <v>8.9024999999999999</v>
      </c>
      <c r="AA841" s="18">
        <f>AVERAGEIF($B834:$Z834,1,$B841:$Z841)</f>
        <v>8.1430000000000025</v>
      </c>
    </row>
    <row r="842" spans="1:27" x14ac:dyDescent="0.2">
      <c r="A842" s="5">
        <v>45394</v>
      </c>
      <c r="B842" s="2">
        <v>1</v>
      </c>
      <c r="C842" s="3">
        <v>1</v>
      </c>
      <c r="D842" s="2">
        <v>1</v>
      </c>
      <c r="E842" s="2">
        <v>1</v>
      </c>
      <c r="F842" s="2">
        <v>1</v>
      </c>
      <c r="G842" s="2">
        <v>1</v>
      </c>
      <c r="H842" s="2">
        <v>1</v>
      </c>
      <c r="I842" s="2">
        <v>1</v>
      </c>
      <c r="J842" s="2">
        <v>1</v>
      </c>
      <c r="K842" s="2">
        <v>1</v>
      </c>
      <c r="L842" s="2">
        <v>1</v>
      </c>
      <c r="M842" s="2">
        <v>1</v>
      </c>
      <c r="N842" s="2">
        <v>1</v>
      </c>
      <c r="O842" s="2">
        <v>0</v>
      </c>
      <c r="P842" s="2">
        <v>1</v>
      </c>
      <c r="Q842" s="2">
        <v>1</v>
      </c>
      <c r="R842" s="2">
        <v>1</v>
      </c>
      <c r="S842" s="2">
        <v>1</v>
      </c>
      <c r="T842" s="2">
        <v>1</v>
      </c>
      <c r="U842" s="2">
        <v>1</v>
      </c>
      <c r="V842" s="2">
        <v>1</v>
      </c>
      <c r="W842" s="2">
        <v>0</v>
      </c>
      <c r="X842" s="2">
        <v>0</v>
      </c>
      <c r="Y842" s="2">
        <v>0</v>
      </c>
      <c r="Z842" s="2">
        <v>0</v>
      </c>
      <c r="AA842" s="1"/>
    </row>
    <row r="843" spans="1:27" x14ac:dyDescent="0.2">
      <c r="A843" s="6" t="s">
        <v>26</v>
      </c>
      <c r="B843" s="7">
        <v>0</v>
      </c>
      <c r="C843" s="7">
        <v>1</v>
      </c>
      <c r="D843" s="7">
        <v>0</v>
      </c>
      <c r="E843" s="7">
        <v>1</v>
      </c>
      <c r="F843" s="7">
        <v>0</v>
      </c>
      <c r="G843" s="7">
        <v>1</v>
      </c>
      <c r="H843" s="7">
        <v>0</v>
      </c>
      <c r="I843" s="7">
        <v>0</v>
      </c>
      <c r="J843" s="7">
        <v>1</v>
      </c>
      <c r="K843" s="7">
        <v>1</v>
      </c>
      <c r="L843" s="7">
        <v>0</v>
      </c>
      <c r="M843" s="7">
        <v>1</v>
      </c>
      <c r="N843" s="7">
        <v>0</v>
      </c>
      <c r="O843" s="7">
        <v>0</v>
      </c>
      <c r="P843" s="7">
        <v>1</v>
      </c>
      <c r="Q843" s="7">
        <v>0</v>
      </c>
      <c r="R843" s="7">
        <v>0</v>
      </c>
      <c r="S843" s="7">
        <v>0</v>
      </c>
      <c r="T843" s="7">
        <v>0</v>
      </c>
      <c r="U843" s="7">
        <v>0</v>
      </c>
      <c r="V843" s="7">
        <v>0</v>
      </c>
      <c r="W843" s="7">
        <v>0</v>
      </c>
      <c r="X843" s="7">
        <v>0</v>
      </c>
      <c r="Y843" s="7">
        <v>1</v>
      </c>
      <c r="Z843" s="8">
        <v>0</v>
      </c>
      <c r="AA843" s="9"/>
    </row>
    <row r="844" spans="1:27" x14ac:dyDescent="0.2">
      <c r="A844" s="10" t="s">
        <v>27</v>
      </c>
      <c r="B844" s="11">
        <v>4.8202216579727564E-2</v>
      </c>
      <c r="C844" s="11">
        <v>-5.5636542157496915E-2</v>
      </c>
      <c r="D844" s="11">
        <v>-4.8281981576008048E-2</v>
      </c>
      <c r="E844" s="11">
        <v>0.13996781492862898</v>
      </c>
      <c r="F844" s="11">
        <v>8.7411109798720021E-2</v>
      </c>
      <c r="G844" s="11">
        <v>6.444979178910204E-2</v>
      </c>
      <c r="H844" s="11">
        <v>5.4754887147541176E-3</v>
      </c>
      <c r="I844" s="11">
        <v>-6.8984194742309879E-2</v>
      </c>
      <c r="J844" s="11">
        <v>0.26281152693607157</v>
      </c>
      <c r="K844" s="11">
        <v>5.130930523035282E-2</v>
      </c>
      <c r="L844" s="11">
        <v>5.751395427758621E-2</v>
      </c>
      <c r="M844" s="11">
        <v>0.16145273756977052</v>
      </c>
      <c r="N844" s="11">
        <v>8.9875694387873795E-2</v>
      </c>
      <c r="O844" s="11">
        <v>-0.1115566651349984</v>
      </c>
      <c r="P844" s="11">
        <v>-4.7611446721908979E-2</v>
      </c>
      <c r="Q844" s="11">
        <v>-6.3416614238036018E-2</v>
      </c>
      <c r="R844" s="11">
        <v>-3.098548390125444E-2</v>
      </c>
      <c r="S844" s="11">
        <v>8.5767612542544391E-3</v>
      </c>
      <c r="T844" s="11">
        <v>9.2263117519860494E-2</v>
      </c>
      <c r="U844" s="11">
        <v>-8.0058494725593343E-3</v>
      </c>
      <c r="V844" s="11">
        <v>-3.990746568217296E-2</v>
      </c>
      <c r="W844" s="11">
        <v>0</v>
      </c>
      <c r="X844" s="11">
        <v>0</v>
      </c>
      <c r="Y844" s="11">
        <v>2.6795791817040282E-3</v>
      </c>
      <c r="Z844" s="12">
        <v>-0.21435256928523749</v>
      </c>
      <c r="AA844" s="13"/>
    </row>
    <row r="845" spans="1:27" x14ac:dyDescent="0.2">
      <c r="A845" s="10" t="str">
        <f>'[1]Dashboard (Model)'!$C$1</f>
        <v>Conditional REER</v>
      </c>
      <c r="B845" s="11">
        <f>B844*IF(OR($A845="REER",SIGN((2*B843-1)*B844)=-1),1*NOT(AND($A845="Conditional REER",B844&gt;0)),0)</f>
        <v>0</v>
      </c>
      <c r="C845" s="11">
        <f t="shared" ref="C845:Z845" si="105">C844*IF(OR($A845="REER",SIGN((2*C843-1)*C844)=-1),1*NOT(AND($A845="Conditional REER",C844&gt;0)),0)</f>
        <v>-5.5636542157496915E-2</v>
      </c>
      <c r="D845" s="11">
        <f t="shared" si="105"/>
        <v>0</v>
      </c>
      <c r="E845" s="11">
        <f t="shared" si="105"/>
        <v>0</v>
      </c>
      <c r="F845" s="11">
        <f t="shared" si="105"/>
        <v>0</v>
      </c>
      <c r="G845" s="11">
        <f t="shared" si="105"/>
        <v>0</v>
      </c>
      <c r="H845" s="11">
        <f t="shared" si="105"/>
        <v>0</v>
      </c>
      <c r="I845" s="11">
        <f t="shared" si="105"/>
        <v>0</v>
      </c>
      <c r="J845" s="11">
        <f t="shared" si="105"/>
        <v>0</v>
      </c>
      <c r="K845" s="11">
        <f t="shared" si="105"/>
        <v>0</v>
      </c>
      <c r="L845" s="11">
        <f t="shared" si="105"/>
        <v>0</v>
      </c>
      <c r="M845" s="11">
        <f t="shared" si="105"/>
        <v>0</v>
      </c>
      <c r="N845" s="11">
        <f t="shared" si="105"/>
        <v>0</v>
      </c>
      <c r="O845" s="11">
        <f t="shared" si="105"/>
        <v>0</v>
      </c>
      <c r="P845" s="11">
        <f t="shared" si="105"/>
        <v>-4.7611446721908979E-2</v>
      </c>
      <c r="Q845" s="11">
        <f t="shared" si="105"/>
        <v>0</v>
      </c>
      <c r="R845" s="11">
        <f t="shared" si="105"/>
        <v>0</v>
      </c>
      <c r="S845" s="11">
        <f t="shared" si="105"/>
        <v>0</v>
      </c>
      <c r="T845" s="11">
        <f t="shared" si="105"/>
        <v>0</v>
      </c>
      <c r="U845" s="11">
        <f t="shared" si="105"/>
        <v>0</v>
      </c>
      <c r="V845" s="11">
        <f t="shared" si="105"/>
        <v>0</v>
      </c>
      <c r="W845" s="11">
        <f t="shared" si="105"/>
        <v>0</v>
      </c>
      <c r="X845" s="11">
        <f t="shared" si="105"/>
        <v>0</v>
      </c>
      <c r="Y845" s="11">
        <f t="shared" si="105"/>
        <v>0</v>
      </c>
      <c r="Z845" s="12">
        <f t="shared" si="105"/>
        <v>0</v>
      </c>
      <c r="AA845" s="14">
        <f t="array" ref="AA845">IFERROR(1/(1/_xlfn.STDEV.P(IF($B842:$Z842=1,$B845:$Z845))),1)</f>
        <v>1.5539091546506206E-2</v>
      </c>
    </row>
    <row r="846" spans="1:27" x14ac:dyDescent="0.2">
      <c r="A846" s="10" t="s">
        <v>28</v>
      </c>
      <c r="B846" s="11">
        <v>3.9263661816909327E-5</v>
      </c>
      <c r="C846" s="11">
        <v>-1.3287932895938888E-3</v>
      </c>
      <c r="D846" s="11">
        <v>1.5587448340829995E-4</v>
      </c>
      <c r="E846" s="11">
        <v>3.2011920074966086E-3</v>
      </c>
      <c r="F846" s="11">
        <v>3.7857147773655547E-3</v>
      </c>
      <c r="G846" s="11">
        <v>1.2969656642437839E-2</v>
      </c>
      <c r="H846" s="11">
        <v>-5.3066484724433333E-3</v>
      </c>
      <c r="I846" s="11">
        <v>-1.9900399727782191E-2</v>
      </c>
      <c r="J846" s="11">
        <v>2.9334435762361044E-3</v>
      </c>
      <c r="K846" s="11">
        <v>3.3524844208513383E-3</v>
      </c>
      <c r="L846" s="11">
        <v>4.2049648267059687E-3</v>
      </c>
      <c r="M846" s="11">
        <v>9.7366030881017255E-3</v>
      </c>
      <c r="N846" s="11">
        <v>-9.9770195981921882E-4</v>
      </c>
      <c r="O846" s="11">
        <v>1.8389392712622885E-2</v>
      </c>
      <c r="P846" s="11">
        <v>3.7012270801513062E-3</v>
      </c>
      <c r="Q846" s="11">
        <v>6.4591268471588924E-3</v>
      </c>
      <c r="R846" s="11">
        <v>1.885091024541459E-2</v>
      </c>
      <c r="S846" s="11">
        <v>2.0487928805032438E-4</v>
      </c>
      <c r="T846" s="11">
        <v>5.7842103910126282E-3</v>
      </c>
      <c r="U846" s="11">
        <v>1.4170602945262577E-2</v>
      </c>
      <c r="V846" s="11">
        <v>1.8997369043607923E-2</v>
      </c>
      <c r="W846" s="11">
        <v>-4.4858974598605619E-3</v>
      </c>
      <c r="X846" s="11">
        <v>-3.3560707124099137E-3</v>
      </c>
      <c r="Y846" s="11">
        <v>8.1224167864031027E-3</v>
      </c>
      <c r="Z846" s="12">
        <v>7.2831312577662241E-3</v>
      </c>
      <c r="AA846" s="14">
        <f t="array" ref="AA846">IFERROR(1/(1/_xlfn.STDEV.P(IF($B842:$Z842=1,$B846:$Z846))),1)</f>
        <v>8.4555014464590926E-3</v>
      </c>
    </row>
    <row r="847" spans="1:27" x14ac:dyDescent="0.2">
      <c r="A847" s="10" t="s">
        <v>29</v>
      </c>
      <c r="B847" s="11">
        <v>3.0295482187513656E-2</v>
      </c>
      <c r="C847" s="11">
        <v>6.0368522312499451E-3</v>
      </c>
      <c r="D847" s="11">
        <v>-1.327253840391962E-2</v>
      </c>
      <c r="E847" s="11">
        <v>5.8157909176062221E-2</v>
      </c>
      <c r="F847" s="11">
        <v>-1.7014419324286045E-3</v>
      </c>
      <c r="G847" s="11">
        <v>1.6885496628988639E-2</v>
      </c>
      <c r="H847" s="11">
        <v>1.590896017688781E-2</v>
      </c>
      <c r="I847" s="11">
        <v>-1.7056171803480402E-2</v>
      </c>
      <c r="J847" s="11">
        <v>5.3356684439992197E-2</v>
      </c>
      <c r="K847" s="11">
        <v>4.9243280016988411E-3</v>
      </c>
      <c r="L847" s="11">
        <v>6.3973605479392681E-3</v>
      </c>
      <c r="M847" s="11">
        <v>3.8994273451216088E-3</v>
      </c>
      <c r="N847" s="11">
        <v>3.5482830823589944E-3</v>
      </c>
      <c r="O847" s="11">
        <v>0.12670888952868853</v>
      </c>
      <c r="P847" s="11">
        <v>2.8322867457781564E-2</v>
      </c>
      <c r="Q847" s="11">
        <v>-1.9327413599448673E-2</v>
      </c>
      <c r="R847" s="11">
        <v>0.38549161101816876</v>
      </c>
      <c r="S847" s="11">
        <v>1.2030718666042217E-2</v>
      </c>
      <c r="T847" s="11">
        <v>-1.516185398840697E-2</v>
      </c>
      <c r="U847" s="11">
        <v>-1.6053875379177573E-2</v>
      </c>
      <c r="V847" s="11">
        <v>-1.6614003794382048E-2</v>
      </c>
      <c r="W847" s="11">
        <v>0.24090692416441262</v>
      </c>
      <c r="X847" s="11">
        <v>0.13774805812945212</v>
      </c>
      <c r="Y847" s="11">
        <v>-1.403899397903019E-2</v>
      </c>
      <c r="Z847" s="12">
        <v>-5.0189997386024032E-2</v>
      </c>
      <c r="AA847" s="14">
        <f t="array" ref="AA847">IFERROR(1/(1/_xlfn.STDEV.P(IF($B842:$Z842=1,$B847:$Z847))),1)</f>
        <v>8.5186609070149924E-2</v>
      </c>
    </row>
    <row r="848" spans="1:27" x14ac:dyDescent="0.2">
      <c r="A848" s="10" t="s">
        <v>30</v>
      </c>
      <c r="B848" s="11">
        <v>2.6490385460266941E-2</v>
      </c>
      <c r="C848" s="11">
        <v>4.1685855018334106E-3</v>
      </c>
      <c r="D848" s="11">
        <v>2.0598540520091246E-2</v>
      </c>
      <c r="E848" s="11">
        <v>2.0466693687675619E-2</v>
      </c>
      <c r="F848" s="11">
        <v>1.3207593643283833E-2</v>
      </c>
      <c r="G848" s="11">
        <v>1.6183533698863384E-2</v>
      </c>
      <c r="H848" s="11">
        <v>2.0702907335419241E-2</v>
      </c>
      <c r="I848" s="11">
        <v>-6.5286816316589835E-4</v>
      </c>
      <c r="J848" s="11">
        <v>4.4850852265317043E-2</v>
      </c>
      <c r="K848" s="11">
        <v>9.4763574239702386E-3</v>
      </c>
      <c r="L848" s="11">
        <v>4.5347239363517922E-3</v>
      </c>
      <c r="M848" s="11">
        <v>2.0007981104086525E-2</v>
      </c>
      <c r="N848" s="11">
        <v>-2.6179246772894071E-2</v>
      </c>
      <c r="O848" s="11">
        <v>8.4020892256824187E-2</v>
      </c>
      <c r="P848" s="11">
        <v>8.0116746961691465E-3</v>
      </c>
      <c r="Q848" s="11">
        <v>2.0137023135619714E-2</v>
      </c>
      <c r="R848" s="11">
        <v>-0.15158989574357451</v>
      </c>
      <c r="S848" s="11">
        <v>-1.017294555531123E-3</v>
      </c>
      <c r="T848" s="11">
        <v>-1.4459196422800247E-2</v>
      </c>
      <c r="U848" s="11">
        <v>-3.0044813217173783E-3</v>
      </c>
      <c r="V848" s="11">
        <v>-1.3023731217890022E-2</v>
      </c>
      <c r="W848" s="11">
        <v>0.24881270070326855</v>
      </c>
      <c r="X848" s="11">
        <v>-0.11865205366957265</v>
      </c>
      <c r="Y848" s="11">
        <v>-3.5082240743657955E-3</v>
      </c>
      <c r="Z848" s="12">
        <v>-4.4491047009687978E-2</v>
      </c>
      <c r="AA848" s="14">
        <f t="array" ref="AA848">IFERROR(1/(1/_xlfn.STDEV.P(IF($B842:$Z842=1,$B848:$Z848))),1)</f>
        <v>3.8376668973493573E-2</v>
      </c>
    </row>
    <row r="849" spans="1:27" x14ac:dyDescent="0.2">
      <c r="A849" s="15" t="s">
        <v>31</v>
      </c>
      <c r="B849" s="16">
        <v>10.795</v>
      </c>
      <c r="C849" s="16">
        <v>14.3</v>
      </c>
      <c r="D849" s="16">
        <v>4.0949999999999998</v>
      </c>
      <c r="E849" s="16">
        <v>12.12</v>
      </c>
      <c r="F849" s="16">
        <v>7.82</v>
      </c>
      <c r="G849" s="16">
        <v>10.282500000000001</v>
      </c>
      <c r="H849" s="16">
        <v>6.15</v>
      </c>
      <c r="I849" s="16">
        <v>7.2750000000000004</v>
      </c>
      <c r="J849" s="16">
        <v>10.148</v>
      </c>
      <c r="K849" s="16">
        <v>7.4450000000000003</v>
      </c>
      <c r="L849" s="16">
        <v>5</v>
      </c>
      <c r="M849" s="16">
        <v>8.82</v>
      </c>
      <c r="N849" s="16">
        <v>6.4775</v>
      </c>
      <c r="O849" s="16">
        <v>24.892499999999998</v>
      </c>
      <c r="P849" s="16">
        <v>14.4575</v>
      </c>
      <c r="Q849" s="16">
        <v>7.4550000000000001</v>
      </c>
      <c r="R849" s="16">
        <v>13.435</v>
      </c>
      <c r="S849" s="16">
        <v>3.0750000000000002</v>
      </c>
      <c r="T849" s="16">
        <v>4.01</v>
      </c>
      <c r="U849" s="16">
        <v>5.57</v>
      </c>
      <c r="V849" s="16">
        <v>8.15</v>
      </c>
      <c r="W849" s="16">
        <v>6.7904999999999998</v>
      </c>
      <c r="X849" s="16">
        <v>58.766300000000001</v>
      </c>
      <c r="Y849" s="16">
        <v>6.5049999999999999</v>
      </c>
      <c r="Z849" s="17">
        <v>8.8849999999999998</v>
      </c>
      <c r="AA849" s="18">
        <f>AVERAGEIF($B842:$Z842,1,$B849:$Z849)</f>
        <v>8.3440249999999985</v>
      </c>
    </row>
    <row r="850" spans="1:27" x14ac:dyDescent="0.2">
      <c r="A850" s="5">
        <v>45397</v>
      </c>
      <c r="B850" s="2">
        <v>1</v>
      </c>
      <c r="C850" s="3">
        <v>1</v>
      </c>
      <c r="D850" s="2">
        <v>1</v>
      </c>
      <c r="E850" s="2">
        <v>1</v>
      </c>
      <c r="F850" s="2">
        <v>1</v>
      </c>
      <c r="G850" s="2">
        <v>1</v>
      </c>
      <c r="H850" s="2">
        <v>1</v>
      </c>
      <c r="I850" s="2">
        <v>1</v>
      </c>
      <c r="J850" s="2">
        <v>1</v>
      </c>
      <c r="K850" s="2">
        <v>1</v>
      </c>
      <c r="L850" s="2">
        <v>1</v>
      </c>
      <c r="M850" s="2">
        <v>1</v>
      </c>
      <c r="N850" s="2">
        <v>1</v>
      </c>
      <c r="O850" s="2">
        <v>0</v>
      </c>
      <c r="P850" s="2">
        <v>1</v>
      </c>
      <c r="Q850" s="2">
        <v>1</v>
      </c>
      <c r="R850" s="2">
        <v>1</v>
      </c>
      <c r="S850" s="2">
        <v>1</v>
      </c>
      <c r="T850" s="2">
        <v>1</v>
      </c>
      <c r="U850" s="2">
        <v>1</v>
      </c>
      <c r="V850" s="2">
        <v>1</v>
      </c>
      <c r="W850" s="2">
        <v>0</v>
      </c>
      <c r="X850" s="2">
        <v>0</v>
      </c>
      <c r="Y850" s="2">
        <v>0</v>
      </c>
      <c r="Z850" s="2">
        <v>0</v>
      </c>
      <c r="AA850" s="1"/>
    </row>
    <row r="851" spans="1:27" x14ac:dyDescent="0.2">
      <c r="A851" s="6" t="s">
        <v>26</v>
      </c>
      <c r="B851" s="7">
        <v>0</v>
      </c>
      <c r="C851" s="7">
        <v>1</v>
      </c>
      <c r="D851" s="7">
        <v>0</v>
      </c>
      <c r="E851" s="7">
        <v>1</v>
      </c>
      <c r="F851" s="7">
        <v>0</v>
      </c>
      <c r="G851" s="7">
        <v>0</v>
      </c>
      <c r="H851" s="7">
        <v>0</v>
      </c>
      <c r="I851" s="7">
        <v>0</v>
      </c>
      <c r="J851" s="7">
        <v>1</v>
      </c>
      <c r="K851" s="7">
        <v>0</v>
      </c>
      <c r="L851" s="7">
        <v>0</v>
      </c>
      <c r="M851" s="7">
        <v>0</v>
      </c>
      <c r="N851" s="7">
        <v>0</v>
      </c>
      <c r="O851" s="7">
        <v>0</v>
      </c>
      <c r="P851" s="7">
        <v>1</v>
      </c>
      <c r="Q851" s="7">
        <v>0</v>
      </c>
      <c r="R851" s="7">
        <v>0</v>
      </c>
      <c r="S851" s="7">
        <v>0</v>
      </c>
      <c r="T851" s="7">
        <v>0</v>
      </c>
      <c r="U851" s="7">
        <v>0</v>
      </c>
      <c r="V851" s="7">
        <v>0</v>
      </c>
      <c r="W851" s="7">
        <v>0</v>
      </c>
      <c r="X851" s="7">
        <v>0</v>
      </c>
      <c r="Y851" s="7">
        <v>1</v>
      </c>
      <c r="Z851" s="8">
        <v>0</v>
      </c>
      <c r="AA851" s="9"/>
    </row>
    <row r="852" spans="1:27" x14ac:dyDescent="0.2">
      <c r="A852" s="10" t="s">
        <v>27</v>
      </c>
      <c r="B852" s="11">
        <v>3.8344760080234463E-2</v>
      </c>
      <c r="C852" s="11">
        <v>-7.0464757182271076E-2</v>
      </c>
      <c r="D852" s="11">
        <v>-4.535202218357226E-2</v>
      </c>
      <c r="E852" s="11">
        <v>0.13156094785431316</v>
      </c>
      <c r="F852" s="11">
        <v>9.0687859887807365E-2</v>
      </c>
      <c r="G852" s="11">
        <v>6.2677745127485363E-2</v>
      </c>
      <c r="H852" s="11">
        <v>8.2458846240864858E-3</v>
      </c>
      <c r="I852" s="11">
        <v>-6.992261058814575E-2</v>
      </c>
      <c r="J852" s="11">
        <v>0.26191002921859452</v>
      </c>
      <c r="K852" s="11">
        <v>4.2712206084374316E-2</v>
      </c>
      <c r="L852" s="11">
        <v>5.4976328993616486E-2</v>
      </c>
      <c r="M852" s="11">
        <v>0.15421439666002956</v>
      </c>
      <c r="N852" s="11">
        <v>8.946423962695027E-2</v>
      </c>
      <c r="O852" s="11">
        <v>-0.10041240427343079</v>
      </c>
      <c r="P852" s="11">
        <v>-4.8501601759751156E-2</v>
      </c>
      <c r="Q852" s="11">
        <v>-6.5716601004252362E-2</v>
      </c>
      <c r="R852" s="11">
        <v>-3.0730327495218202E-2</v>
      </c>
      <c r="S852" s="11">
        <v>8.3646916010047256E-3</v>
      </c>
      <c r="T852" s="11">
        <v>9.2484356174374893E-2</v>
      </c>
      <c r="U852" s="11">
        <v>-9.3194740765628614E-3</v>
      </c>
      <c r="V852" s="11">
        <v>-4.9757706029179505E-2</v>
      </c>
      <c r="W852" s="11">
        <v>0</v>
      </c>
      <c r="X852" s="11">
        <v>0</v>
      </c>
      <c r="Y852" s="11">
        <v>3.0091102093237065E-3</v>
      </c>
      <c r="Z852" s="12">
        <v>-0.22124634856649317</v>
      </c>
      <c r="AA852" s="13"/>
    </row>
    <row r="853" spans="1:27" x14ac:dyDescent="0.2">
      <c r="A853" s="10" t="str">
        <f>'[1]Dashboard (Model)'!$C$1</f>
        <v>Conditional REER</v>
      </c>
      <c r="B853" s="11">
        <f>B852*IF(OR($A853="REER",SIGN((2*B851-1)*B852)=-1),1*NOT(AND($A853="Conditional REER",B852&gt;0)),0)</f>
        <v>0</v>
      </c>
      <c r="C853" s="11">
        <f t="shared" ref="C853:Z853" si="106">C852*IF(OR($A853="REER",SIGN((2*C851-1)*C852)=-1),1*NOT(AND($A853="Conditional REER",C852&gt;0)),0)</f>
        <v>-7.0464757182271076E-2</v>
      </c>
      <c r="D853" s="11">
        <f t="shared" si="106"/>
        <v>0</v>
      </c>
      <c r="E853" s="11">
        <f t="shared" si="106"/>
        <v>0</v>
      </c>
      <c r="F853" s="11">
        <f t="shared" si="106"/>
        <v>0</v>
      </c>
      <c r="G853" s="11">
        <f t="shared" si="106"/>
        <v>0</v>
      </c>
      <c r="H853" s="11">
        <f t="shared" si="106"/>
        <v>0</v>
      </c>
      <c r="I853" s="11">
        <f t="shared" si="106"/>
        <v>0</v>
      </c>
      <c r="J853" s="11">
        <f t="shared" si="106"/>
        <v>0</v>
      </c>
      <c r="K853" s="11">
        <f t="shared" si="106"/>
        <v>0</v>
      </c>
      <c r="L853" s="11">
        <f t="shared" si="106"/>
        <v>0</v>
      </c>
      <c r="M853" s="11">
        <f t="shared" si="106"/>
        <v>0</v>
      </c>
      <c r="N853" s="11">
        <f t="shared" si="106"/>
        <v>0</v>
      </c>
      <c r="O853" s="11">
        <f t="shared" si="106"/>
        <v>0</v>
      </c>
      <c r="P853" s="11">
        <f t="shared" si="106"/>
        <v>-4.8501601759751156E-2</v>
      </c>
      <c r="Q853" s="11">
        <f t="shared" si="106"/>
        <v>0</v>
      </c>
      <c r="R853" s="11">
        <f t="shared" si="106"/>
        <v>0</v>
      </c>
      <c r="S853" s="11">
        <f t="shared" si="106"/>
        <v>0</v>
      </c>
      <c r="T853" s="11">
        <f t="shared" si="106"/>
        <v>0</v>
      </c>
      <c r="U853" s="11">
        <f t="shared" si="106"/>
        <v>0</v>
      </c>
      <c r="V853" s="11">
        <f t="shared" si="106"/>
        <v>0</v>
      </c>
      <c r="W853" s="11">
        <f t="shared" si="106"/>
        <v>0</v>
      </c>
      <c r="X853" s="11">
        <f t="shared" si="106"/>
        <v>0</v>
      </c>
      <c r="Y853" s="11">
        <f t="shared" si="106"/>
        <v>0</v>
      </c>
      <c r="Z853" s="12">
        <f t="shared" si="106"/>
        <v>0</v>
      </c>
      <c r="AA853" s="14">
        <f t="array" ref="AA853">IFERROR(1/(1/_xlfn.STDEV.P(IF($B850:$Z850=1,$B853:$Z853))),1)</f>
        <v>1.817971073755275E-2</v>
      </c>
    </row>
    <row r="854" spans="1:27" x14ac:dyDescent="0.2">
      <c r="A854" s="10" t="s">
        <v>28</v>
      </c>
      <c r="B854" s="11">
        <v>1.3260274486275698E-3</v>
      </c>
      <c r="C854" s="11">
        <v>-1.3287932895938888E-3</v>
      </c>
      <c r="D854" s="11">
        <v>1.5587448340829995E-4</v>
      </c>
      <c r="E854" s="11">
        <v>3.2011920074966086E-3</v>
      </c>
      <c r="F854" s="11">
        <v>3.7857147773655547E-3</v>
      </c>
      <c r="G854" s="11">
        <v>1.2969656642437839E-2</v>
      </c>
      <c r="H854" s="11">
        <v>-5.3066484724433333E-3</v>
      </c>
      <c r="I854" s="11">
        <v>-1.9900399727782191E-2</v>
      </c>
      <c r="J854" s="11">
        <v>2.9334435762361044E-3</v>
      </c>
      <c r="K854" s="11">
        <v>3.3524844208513383E-3</v>
      </c>
      <c r="L854" s="11">
        <v>4.2049648267059687E-3</v>
      </c>
      <c r="M854" s="11">
        <v>9.7366030881017255E-3</v>
      </c>
      <c r="N854" s="11">
        <v>-9.9770195981921882E-4</v>
      </c>
      <c r="O854" s="11">
        <v>1.8389392712622885E-2</v>
      </c>
      <c r="P854" s="11">
        <v>3.7012270801513062E-3</v>
      </c>
      <c r="Q854" s="11">
        <v>6.4591268471588924E-3</v>
      </c>
      <c r="R854" s="11">
        <v>1.885091024541459E-2</v>
      </c>
      <c r="S854" s="11">
        <v>2.3414775777179812E-4</v>
      </c>
      <c r="T854" s="11">
        <v>5.7842103910126282E-3</v>
      </c>
      <c r="U854" s="11">
        <v>1.4170602945262577E-2</v>
      </c>
      <c r="V854" s="11">
        <v>1.8997369043607923E-2</v>
      </c>
      <c r="W854" s="11">
        <v>3.1152065693477131E-4</v>
      </c>
      <c r="X854" s="11">
        <v>-3.3560707124099137E-3</v>
      </c>
      <c r="Y854" s="11">
        <v>8.1224167864031027E-3</v>
      </c>
      <c r="Z854" s="12">
        <v>7.2831312577662241E-3</v>
      </c>
      <c r="AA854" s="14">
        <f t="array" ref="AA854">IFERROR(1/(1/_xlfn.STDEV.P(IF($B850:$Z850=1,$B854:$Z854))),1)</f>
        <v>8.4289128982063394E-3</v>
      </c>
    </row>
    <row r="855" spans="1:27" x14ac:dyDescent="0.2">
      <c r="A855" s="10" t="s">
        <v>29</v>
      </c>
      <c r="B855" s="11">
        <v>3.1219170656732631E-2</v>
      </c>
      <c r="C855" s="11">
        <v>6.8473247880862509E-3</v>
      </c>
      <c r="D855" s="11">
        <v>-1.3304054521699138E-2</v>
      </c>
      <c r="E855" s="11">
        <v>6.0150225602885639E-2</v>
      </c>
      <c r="F855" s="11">
        <v>-1.713470285705454E-3</v>
      </c>
      <c r="G855" s="11">
        <v>1.7551433937762484E-2</v>
      </c>
      <c r="H855" s="11">
        <v>1.4590243310770301E-2</v>
      </c>
      <c r="I855" s="11">
        <v>-1.9458740092594518E-2</v>
      </c>
      <c r="J855" s="11">
        <v>5.5017639719840521E-2</v>
      </c>
      <c r="K855" s="11">
        <v>4.4848795967646904E-3</v>
      </c>
      <c r="L855" s="11">
        <v>8.4936034213407563E-3</v>
      </c>
      <c r="M855" s="11">
        <v>4.0134324753047235E-3</v>
      </c>
      <c r="N855" s="11">
        <v>3.5212857586885971E-3</v>
      </c>
      <c r="O855" s="11">
        <v>0.12831994113287215</v>
      </c>
      <c r="P855" s="11">
        <v>2.9300808651811394E-2</v>
      </c>
      <c r="Q855" s="11">
        <v>-1.7389429540908052E-2</v>
      </c>
      <c r="R855" s="11">
        <v>0.41156745614136275</v>
      </c>
      <c r="S855" s="11">
        <v>1.1297389072379316E-2</v>
      </c>
      <c r="T855" s="11">
        <v>-1.5795238527905875E-2</v>
      </c>
      <c r="U855" s="11">
        <v>-1.9271777549001556E-2</v>
      </c>
      <c r="V855" s="11">
        <v>-1.7189941408547904E-2</v>
      </c>
      <c r="W855" s="11">
        <v>0.24485592655934885</v>
      </c>
      <c r="X855" s="11">
        <v>0.13039316836327375</v>
      </c>
      <c r="Y855" s="11">
        <v>-1.4285683460458554E-2</v>
      </c>
      <c r="Z855" s="12">
        <v>-5.119890307124042E-2</v>
      </c>
      <c r="AA855" s="14">
        <f t="array" ref="AA855">IFERROR(1/(1/_xlfn.STDEV.P(IF($B850:$Z850=1,$B855:$Z855))),1)</f>
        <v>9.0861831932556494E-2</v>
      </c>
    </row>
    <row r="856" spans="1:27" x14ac:dyDescent="0.2">
      <c r="A856" s="10" t="s">
        <v>30</v>
      </c>
      <c r="B856" s="11">
        <v>2.7427647187063142E-2</v>
      </c>
      <c r="C856" s="11">
        <v>4.9919381030931742E-3</v>
      </c>
      <c r="D856" s="11">
        <v>2.056629881492178E-2</v>
      </c>
      <c r="E856" s="11">
        <v>2.2422144423061452E-2</v>
      </c>
      <c r="F856" s="11">
        <v>1.3195762687193247E-2</v>
      </c>
      <c r="G856" s="11">
        <v>1.6861276315351059E-2</v>
      </c>
      <c r="H856" s="11">
        <v>1.9356011730810696E-2</v>
      </c>
      <c r="I856" s="11">
        <v>-3.1386397637174213E-3</v>
      </c>
      <c r="J856" s="11">
        <v>4.6528191709148681E-2</v>
      </c>
      <c r="K856" s="11">
        <v>9.0276337697563491E-3</v>
      </c>
      <c r="L856" s="11">
        <v>6.6640015555969878E-3</v>
      </c>
      <c r="M856" s="11">
        <v>1.9109306332106835E-2</v>
      </c>
      <c r="N856" s="11">
        <v>-2.6207086765768772E-2</v>
      </c>
      <c r="O856" s="11">
        <v>8.5599861995961923E-2</v>
      </c>
      <c r="P856" s="11">
        <v>8.9874192896015614E-3</v>
      </c>
      <c r="Q856" s="11">
        <v>2.2188726761941835E-2</v>
      </c>
      <c r="R856" s="11">
        <v>-0.13529744680188405</v>
      </c>
      <c r="S856" s="11">
        <v>-1.7539861412150248E-3</v>
      </c>
      <c r="T856" s="11">
        <v>-1.5105013053032801E-2</v>
      </c>
      <c r="U856" s="11">
        <v>-6.3228352131914356E-3</v>
      </c>
      <c r="V856" s="11">
        <v>-1.3612674865111751E-2</v>
      </c>
      <c r="W856" s="11">
        <v>0.25285409027474848</v>
      </c>
      <c r="X856" s="11">
        <v>-0.12446866058294603</v>
      </c>
      <c r="Y856" s="11">
        <v>-3.7621147370683339E-3</v>
      </c>
      <c r="Z856" s="12">
        <v>-4.5526711306565049E-2</v>
      </c>
      <c r="AA856" s="14">
        <f t="array" ref="AA856">IFERROR(1/(1/_xlfn.STDEV.P(IF($B850:$Z850=1,$B856:$Z856))),1)</f>
        <v>3.5467765527085367E-2</v>
      </c>
    </row>
    <row r="857" spans="1:27" x14ac:dyDescent="0.2">
      <c r="A857" s="15" t="s">
        <v>31</v>
      </c>
      <c r="B857" s="16">
        <v>11.797000000000001</v>
      </c>
      <c r="C857" s="16">
        <v>14.44</v>
      </c>
      <c r="D857" s="16">
        <v>4.165</v>
      </c>
      <c r="E857" s="16">
        <v>12.5825</v>
      </c>
      <c r="F857" s="16">
        <v>7.9050000000000002</v>
      </c>
      <c r="G857" s="16">
        <v>10.5025</v>
      </c>
      <c r="H857" s="16">
        <v>6.125</v>
      </c>
      <c r="I857" s="16">
        <v>7.3</v>
      </c>
      <c r="J857" s="16">
        <v>10.757</v>
      </c>
      <c r="K857" s="16">
        <v>7.39</v>
      </c>
      <c r="L857" s="16">
        <v>5.05</v>
      </c>
      <c r="M857" s="16">
        <v>9.1449999999999996</v>
      </c>
      <c r="N857" s="16">
        <v>6.43</v>
      </c>
      <c r="O857" s="16">
        <v>25.99</v>
      </c>
      <c r="P857" s="16">
        <v>14.7075</v>
      </c>
      <c r="Q857" s="16">
        <v>7.55</v>
      </c>
      <c r="R857" s="16">
        <v>12.85</v>
      </c>
      <c r="S857" s="16">
        <v>3.0750000000000002</v>
      </c>
      <c r="T857" s="16">
        <v>4.0475000000000003</v>
      </c>
      <c r="U857" s="16">
        <v>5.59</v>
      </c>
      <c r="V857" s="16">
        <v>8.1999999999999993</v>
      </c>
      <c r="W857" s="16">
        <v>6.8487</v>
      </c>
      <c r="X857" s="16">
        <v>58.882399999999997</v>
      </c>
      <c r="Y857" s="16">
        <v>6.5175000000000001</v>
      </c>
      <c r="Z857" s="17">
        <v>9.0749999999999993</v>
      </c>
      <c r="AA857" s="18">
        <f>AVERAGEIF($B850:$Z850,1,$B857:$Z857)</f>
        <v>8.4804500000000012</v>
      </c>
    </row>
    <row r="858" spans="1:27" x14ac:dyDescent="0.2">
      <c r="A858" s="5">
        <v>45398</v>
      </c>
      <c r="B858" s="2">
        <v>1</v>
      </c>
      <c r="C858" s="3">
        <v>1</v>
      </c>
      <c r="D858" s="2">
        <v>1</v>
      </c>
      <c r="E858" s="2">
        <v>1</v>
      </c>
      <c r="F858" s="2">
        <v>1</v>
      </c>
      <c r="G858" s="2">
        <v>1</v>
      </c>
      <c r="H858" s="2">
        <v>1</v>
      </c>
      <c r="I858" s="2">
        <v>1</v>
      </c>
      <c r="J858" s="2">
        <v>1</v>
      </c>
      <c r="K858" s="2">
        <v>1</v>
      </c>
      <c r="L858" s="2">
        <v>1</v>
      </c>
      <c r="M858" s="2">
        <v>1</v>
      </c>
      <c r="N858" s="2">
        <v>1</v>
      </c>
      <c r="O858" s="2">
        <v>0</v>
      </c>
      <c r="P858" s="2">
        <v>1</v>
      </c>
      <c r="Q858" s="2">
        <v>1</v>
      </c>
      <c r="R858" s="2">
        <v>1</v>
      </c>
      <c r="S858" s="2">
        <v>1</v>
      </c>
      <c r="T858" s="2">
        <v>1</v>
      </c>
      <c r="U858" s="2">
        <v>1</v>
      </c>
      <c r="V858" s="2">
        <v>1</v>
      </c>
      <c r="W858" s="2">
        <v>0</v>
      </c>
      <c r="X858" s="2">
        <v>0</v>
      </c>
      <c r="Y858" s="2">
        <v>0</v>
      </c>
      <c r="Z858" s="2">
        <v>0</v>
      </c>
      <c r="AA858" s="1"/>
    </row>
    <row r="859" spans="1:27" x14ac:dyDescent="0.2">
      <c r="A859" s="6" t="s">
        <v>26</v>
      </c>
      <c r="B859" s="7">
        <v>0</v>
      </c>
      <c r="C859" s="7">
        <v>1</v>
      </c>
      <c r="D859" s="7">
        <v>0</v>
      </c>
      <c r="E859" s="7">
        <v>1</v>
      </c>
      <c r="F859" s="7">
        <v>0</v>
      </c>
      <c r="G859" s="7">
        <v>0</v>
      </c>
      <c r="H859" s="7">
        <v>0</v>
      </c>
      <c r="I859" s="7">
        <v>0</v>
      </c>
      <c r="J859" s="7">
        <v>0</v>
      </c>
      <c r="K859" s="7">
        <v>0</v>
      </c>
      <c r="L859" s="7">
        <v>0</v>
      </c>
      <c r="M859" s="7">
        <v>0</v>
      </c>
      <c r="N859" s="7">
        <v>0</v>
      </c>
      <c r="O859" s="7">
        <v>0</v>
      </c>
      <c r="P859" s="7">
        <v>0</v>
      </c>
      <c r="Q859" s="7">
        <v>0</v>
      </c>
      <c r="R859" s="7">
        <v>0</v>
      </c>
      <c r="S859" s="7">
        <v>0</v>
      </c>
      <c r="T859" s="7">
        <v>0</v>
      </c>
      <c r="U859" s="7">
        <v>0</v>
      </c>
      <c r="V859" s="7">
        <v>0</v>
      </c>
      <c r="W859" s="7">
        <v>0</v>
      </c>
      <c r="X859" s="7">
        <v>0</v>
      </c>
      <c r="Y859" s="7">
        <v>1</v>
      </c>
      <c r="Z859" s="8">
        <v>0</v>
      </c>
      <c r="AA859" s="9"/>
    </row>
    <row r="860" spans="1:27" x14ac:dyDescent="0.2">
      <c r="A860" s="10" t="s">
        <v>27</v>
      </c>
      <c r="B860" s="11">
        <v>3.0969930611655316E-2</v>
      </c>
      <c r="C860" s="11">
        <v>-6.9576575576613231E-2</v>
      </c>
      <c r="D860" s="11">
        <v>-4.3830494297483313E-2</v>
      </c>
      <c r="E860" s="11">
        <v>0.13321026820370196</v>
      </c>
      <c r="F860" s="11">
        <v>9.459298129384619E-2</v>
      </c>
      <c r="G860" s="11">
        <v>6.2269713972805674E-2</v>
      </c>
      <c r="H860" s="11">
        <v>-1.1736760871267515E-2</v>
      </c>
      <c r="I860" s="11">
        <v>-7.2248074058293699E-2</v>
      </c>
      <c r="J860" s="11">
        <v>0.25085472362014483</v>
      </c>
      <c r="K860" s="11">
        <v>4.3745730307449993E-2</v>
      </c>
      <c r="L860" s="11">
        <v>5.2858408938828427E-2</v>
      </c>
      <c r="M860" s="11">
        <v>0.14376556074204716</v>
      </c>
      <c r="N860" s="11">
        <v>9.0716585809977657E-2</v>
      </c>
      <c r="O860" s="11">
        <v>-0.10258227816830856</v>
      </c>
      <c r="P860" s="11">
        <v>-5.1079959058820235E-2</v>
      </c>
      <c r="Q860" s="11">
        <v>-6.0874253201484985E-2</v>
      </c>
      <c r="R860" s="11">
        <v>-3.3327133648783036E-2</v>
      </c>
      <c r="S860" s="11">
        <v>7.4601242323857342E-3</v>
      </c>
      <c r="T860" s="11">
        <v>9.1829056718413238E-2</v>
      </c>
      <c r="U860" s="11">
        <v>-1.1899415784222045E-2</v>
      </c>
      <c r="V860" s="11">
        <v>-5.3512363437759669E-2</v>
      </c>
      <c r="W860" s="11">
        <v>0</v>
      </c>
      <c r="X860" s="11">
        <v>0</v>
      </c>
      <c r="Y860" s="11">
        <v>5.3109949900729259E-3</v>
      </c>
      <c r="Z860" s="12">
        <v>-0.22336691021477573</v>
      </c>
      <c r="AA860" s="13"/>
    </row>
    <row r="861" spans="1:27" x14ac:dyDescent="0.2">
      <c r="A861" s="10" t="str">
        <f>'[1]Dashboard (Model)'!$C$1</f>
        <v>Conditional REER</v>
      </c>
      <c r="B861" s="11">
        <f>B860*IF(OR($A861="REER",SIGN((2*B859-1)*B860)=-1),1*NOT(AND($A861="Conditional REER",B860&gt;0)),0)</f>
        <v>0</v>
      </c>
      <c r="C861" s="11">
        <f t="shared" ref="C861:Z861" si="107">C860*IF(OR($A861="REER",SIGN((2*C859-1)*C860)=-1),1*NOT(AND($A861="Conditional REER",C860&gt;0)),0)</f>
        <v>-6.9576575576613231E-2</v>
      </c>
      <c r="D861" s="11">
        <f t="shared" si="107"/>
        <v>0</v>
      </c>
      <c r="E861" s="11">
        <f t="shared" si="107"/>
        <v>0</v>
      </c>
      <c r="F861" s="11">
        <f t="shared" si="107"/>
        <v>0</v>
      </c>
      <c r="G861" s="11">
        <f t="shared" si="107"/>
        <v>0</v>
      </c>
      <c r="H861" s="11">
        <f t="shared" si="107"/>
        <v>0</v>
      </c>
      <c r="I861" s="11">
        <f t="shared" si="107"/>
        <v>0</v>
      </c>
      <c r="J861" s="11">
        <f t="shared" si="107"/>
        <v>0</v>
      </c>
      <c r="K861" s="11">
        <f t="shared" si="107"/>
        <v>0</v>
      </c>
      <c r="L861" s="11">
        <f t="shared" si="107"/>
        <v>0</v>
      </c>
      <c r="M861" s="11">
        <f t="shared" si="107"/>
        <v>0</v>
      </c>
      <c r="N861" s="11">
        <f t="shared" si="107"/>
        <v>0</v>
      </c>
      <c r="O861" s="11">
        <f t="shared" si="107"/>
        <v>0</v>
      </c>
      <c r="P861" s="11">
        <f t="shared" si="107"/>
        <v>0</v>
      </c>
      <c r="Q861" s="11">
        <f t="shared" si="107"/>
        <v>0</v>
      </c>
      <c r="R861" s="11">
        <f t="shared" si="107"/>
        <v>0</v>
      </c>
      <c r="S861" s="11">
        <f t="shared" si="107"/>
        <v>0</v>
      </c>
      <c r="T861" s="11">
        <f t="shared" si="107"/>
        <v>0</v>
      </c>
      <c r="U861" s="11">
        <f t="shared" si="107"/>
        <v>0</v>
      </c>
      <c r="V861" s="11">
        <f t="shared" si="107"/>
        <v>0</v>
      </c>
      <c r="W861" s="11">
        <f t="shared" si="107"/>
        <v>0</v>
      </c>
      <c r="X861" s="11">
        <f t="shared" si="107"/>
        <v>0</v>
      </c>
      <c r="Y861" s="11">
        <f t="shared" si="107"/>
        <v>0</v>
      </c>
      <c r="Z861" s="12">
        <f t="shared" si="107"/>
        <v>0</v>
      </c>
      <c r="AA861" s="14">
        <f t="array" ref="AA861">IFERROR(1/(1/_xlfn.STDEV.P(IF($B858:$Z858=1,$B861:$Z861))),1)</f>
        <v>1.5163863088803861E-2</v>
      </c>
    </row>
    <row r="862" spans="1:27" x14ac:dyDescent="0.2">
      <c r="A862" s="10" t="s">
        <v>28</v>
      </c>
      <c r="B862" s="11">
        <v>1.3260274486275698E-3</v>
      </c>
      <c r="C862" s="11">
        <v>-1.3287932895938888E-3</v>
      </c>
      <c r="D862" s="11">
        <v>1.5587448340829995E-4</v>
      </c>
      <c r="E862" s="11">
        <v>3.2011920074966086E-3</v>
      </c>
      <c r="F862" s="11">
        <v>3.7857147773655547E-3</v>
      </c>
      <c r="G862" s="11">
        <v>1.2969656642437839E-2</v>
      </c>
      <c r="H862" s="11">
        <v>-5.3066484724433333E-3</v>
      </c>
      <c r="I862" s="11">
        <v>-1.9900399727782191E-2</v>
      </c>
      <c r="J862" s="11">
        <v>2.9334435762361044E-3</v>
      </c>
      <c r="K862" s="11">
        <v>3.3524844208513383E-3</v>
      </c>
      <c r="L862" s="11">
        <v>4.2049648267059687E-3</v>
      </c>
      <c r="M862" s="11">
        <v>9.7366030881017255E-3</v>
      </c>
      <c r="N862" s="11">
        <v>-9.9770195981921882E-4</v>
      </c>
      <c r="O862" s="11">
        <v>1.8389392712622885E-2</v>
      </c>
      <c r="P862" s="11">
        <v>3.7012270801513062E-3</v>
      </c>
      <c r="Q862" s="11">
        <v>6.4591268471588924E-3</v>
      </c>
      <c r="R862" s="11">
        <v>1.885091024541459E-2</v>
      </c>
      <c r="S862" s="11">
        <v>2.3414775777179812E-4</v>
      </c>
      <c r="T862" s="11">
        <v>5.7842103910126282E-3</v>
      </c>
      <c r="U862" s="11">
        <v>1.4170602945262577E-2</v>
      </c>
      <c r="V862" s="11">
        <v>1.8997369043607923E-2</v>
      </c>
      <c r="W862" s="11">
        <v>3.1152065693477131E-4</v>
      </c>
      <c r="X862" s="11">
        <v>-3.3560707124099137E-3</v>
      </c>
      <c r="Y862" s="11">
        <v>7.2566825881989587E-3</v>
      </c>
      <c r="Z862" s="12">
        <v>7.2831312577662241E-3</v>
      </c>
      <c r="AA862" s="14">
        <f t="array" ref="AA862">IFERROR(1/(1/_xlfn.STDEV.P(IF($B858:$Z858=1,$B862:$Z862))),1)</f>
        <v>8.4289128982063394E-3</v>
      </c>
    </row>
    <row r="863" spans="1:27" x14ac:dyDescent="0.2">
      <c r="A863" s="10" t="s">
        <v>29</v>
      </c>
      <c r="B863" s="11">
        <v>3.1267924122462487E-2</v>
      </c>
      <c r="C863" s="11">
        <v>7.1653090496779379E-3</v>
      </c>
      <c r="D863" s="11">
        <v>-9.8420755617266709E-3</v>
      </c>
      <c r="E863" s="11">
        <v>6.0149431766576285E-2</v>
      </c>
      <c r="F863" s="11">
        <v>-1.6575271238660205E-3</v>
      </c>
      <c r="G863" s="11">
        <v>1.7885031320860723E-2</v>
      </c>
      <c r="H863" s="11">
        <v>1.51735224580829E-2</v>
      </c>
      <c r="I863" s="11">
        <v>-1.2993999679998145E-2</v>
      </c>
      <c r="J863" s="11">
        <v>5.4735561519319686E-2</v>
      </c>
      <c r="K863" s="11">
        <v>4.4848204072900355E-3</v>
      </c>
      <c r="L863" s="11">
        <v>1.1133566943301918E-2</v>
      </c>
      <c r="M863" s="11">
        <v>4.4497844690039035E-3</v>
      </c>
      <c r="N863" s="11">
        <v>3.5855161109514806E-3</v>
      </c>
      <c r="O863" s="11">
        <v>0.12779832180152084</v>
      </c>
      <c r="P863" s="11">
        <v>2.9153018625798666E-2</v>
      </c>
      <c r="Q863" s="11">
        <v>-1.4103503950919638E-2</v>
      </c>
      <c r="R863" s="11">
        <v>0.44462755793268877</v>
      </c>
      <c r="S863" s="11">
        <v>1.1781261249433905E-2</v>
      </c>
      <c r="T863" s="11">
        <v>-1.5844072177310875E-2</v>
      </c>
      <c r="U863" s="11">
        <v>-1.896198585116049E-2</v>
      </c>
      <c r="V863" s="11">
        <v>-1.7324019203923902E-2</v>
      </c>
      <c r="W863" s="11">
        <v>0.24484103619711273</v>
      </c>
      <c r="X863" s="11">
        <v>0.16751258653180878</v>
      </c>
      <c r="Y863" s="11">
        <v>-1.4319684777698849E-2</v>
      </c>
      <c r="Z863" s="12">
        <v>-5.117959149010165E-2</v>
      </c>
      <c r="AA863" s="14">
        <f t="array" ref="AA863">IFERROR(1/(1/_xlfn.STDEV.P(IF($B858:$Z858=1,$B863:$Z863))),1)</f>
        <v>9.7503114840592667E-2</v>
      </c>
    </row>
    <row r="864" spans="1:27" x14ac:dyDescent="0.2">
      <c r="A864" s="10" t="s">
        <v>30</v>
      </c>
      <c r="B864" s="11">
        <v>2.747755034410404E-2</v>
      </c>
      <c r="C864" s="11">
        <v>5.3149986677445415E-3</v>
      </c>
      <c r="D864" s="11">
        <v>2.4209394518131644E-2</v>
      </c>
      <c r="E864" s="11">
        <v>2.2421770110866657E-2</v>
      </c>
      <c r="F864" s="11">
        <v>1.325376813519874E-2</v>
      </c>
      <c r="G864" s="11">
        <v>1.7200735999787886E-2</v>
      </c>
      <c r="H864" s="11">
        <v>1.9952523134300515E-2</v>
      </c>
      <c r="I864" s="11">
        <v>3.5499666340668146E-3</v>
      </c>
      <c r="J864" s="11">
        <v>4.6244505134457103E-2</v>
      </c>
      <c r="K864" s="11">
        <v>9.0277361272941281E-3</v>
      </c>
      <c r="L864" s="11">
        <v>9.345482059544219E-3</v>
      </c>
      <c r="M864" s="11">
        <v>1.9560231974039555E-2</v>
      </c>
      <c r="N864" s="11">
        <v>-2.6144102700850103E-2</v>
      </c>
      <c r="O864" s="11">
        <v>8.5091378979189614E-2</v>
      </c>
      <c r="P864" s="11">
        <v>8.8401747228683547E-3</v>
      </c>
      <c r="Q864" s="11">
        <v>2.5666407527486168E-2</v>
      </c>
      <c r="R864" s="11">
        <v>-0.11463465553342644</v>
      </c>
      <c r="S864" s="11">
        <v>-1.2679484517708062E-3</v>
      </c>
      <c r="T864" s="11">
        <v>-1.515502884650477E-2</v>
      </c>
      <c r="U864" s="11">
        <v>-6.0034941014601717E-3</v>
      </c>
      <c r="V864" s="11">
        <v>-1.3749893188846229E-2</v>
      </c>
      <c r="W864" s="11">
        <v>0.252843454516269</v>
      </c>
      <c r="X864" s="11">
        <v>-9.5141246900720011E-2</v>
      </c>
      <c r="Y864" s="11">
        <v>-3.7971555154046044E-3</v>
      </c>
      <c r="Z864" s="12">
        <v>-4.5507746463647858E-2</v>
      </c>
      <c r="AA864" s="14">
        <f t="array" ref="AA864">IFERROR(1/(1/_xlfn.STDEV.P(IF($B858:$Z858=1,$B864:$Z864))),1)</f>
        <v>3.1764888438767735E-2</v>
      </c>
    </row>
    <row r="865" spans="1:27" x14ac:dyDescent="0.2">
      <c r="A865" s="15" t="s">
        <v>31</v>
      </c>
      <c r="B865" s="16">
        <v>11.903</v>
      </c>
      <c r="C865" s="16">
        <v>14.32</v>
      </c>
      <c r="D865" s="16">
        <v>4.4450000000000003</v>
      </c>
      <c r="E865" s="16">
        <v>12.5975</v>
      </c>
      <c r="F865" s="16">
        <v>8.15</v>
      </c>
      <c r="G865" s="16">
        <v>10.8475</v>
      </c>
      <c r="H865" s="16">
        <v>6.65</v>
      </c>
      <c r="I865" s="16">
        <v>7.2750000000000004</v>
      </c>
      <c r="J865" s="16">
        <v>11.278</v>
      </c>
      <c r="K865" s="16">
        <v>7.39</v>
      </c>
      <c r="L865" s="16">
        <v>5.2249999999999996</v>
      </c>
      <c r="M865" s="16">
        <v>9.4250000000000007</v>
      </c>
      <c r="N865" s="16">
        <v>6.585</v>
      </c>
      <c r="O865" s="16">
        <v>24.852499999999999</v>
      </c>
      <c r="P865" s="16">
        <v>14.9475</v>
      </c>
      <c r="Q865" s="16">
        <v>7.5774999999999997</v>
      </c>
      <c r="R865" s="16">
        <v>13.015000000000001</v>
      </c>
      <c r="S865" s="16">
        <v>3.3250000000000002</v>
      </c>
      <c r="T865" s="16">
        <v>4.2824999999999998</v>
      </c>
      <c r="U865" s="16">
        <v>5.8049999999999997</v>
      </c>
      <c r="V865" s="16">
        <v>8.5500000000000007</v>
      </c>
      <c r="W865" s="16">
        <v>6.8468999999999998</v>
      </c>
      <c r="X865" s="16">
        <v>58.9024</v>
      </c>
      <c r="Y865" s="16">
        <v>6.69</v>
      </c>
      <c r="Z865" s="17">
        <v>9.5075000000000003</v>
      </c>
      <c r="AA865" s="18">
        <f>AVERAGEIF($B858:$Z858,1,$B865:$Z865)</f>
        <v>8.6796749999999996</v>
      </c>
    </row>
    <row r="866" spans="1:27" x14ac:dyDescent="0.2">
      <c r="A866" s="5">
        <v>45399</v>
      </c>
      <c r="B866" s="2">
        <v>1</v>
      </c>
      <c r="C866" s="3">
        <v>1</v>
      </c>
      <c r="D866" s="2">
        <v>1</v>
      </c>
      <c r="E866" s="2">
        <v>1</v>
      </c>
      <c r="F866" s="2">
        <v>1</v>
      </c>
      <c r="G866" s="2">
        <v>1</v>
      </c>
      <c r="H866" s="2">
        <v>1</v>
      </c>
      <c r="I866" s="2">
        <v>1</v>
      </c>
      <c r="J866" s="2">
        <v>1</v>
      </c>
      <c r="K866" s="2">
        <v>1</v>
      </c>
      <c r="L866" s="2">
        <v>1</v>
      </c>
      <c r="M866" s="2">
        <v>1</v>
      </c>
      <c r="N866" s="2">
        <v>1</v>
      </c>
      <c r="O866" s="2">
        <v>0</v>
      </c>
      <c r="P866" s="2">
        <v>1</v>
      </c>
      <c r="Q866" s="2">
        <v>1</v>
      </c>
      <c r="R866" s="2">
        <v>1</v>
      </c>
      <c r="S866" s="2">
        <v>1</v>
      </c>
      <c r="T866" s="2">
        <v>1</v>
      </c>
      <c r="U866" s="2">
        <v>1</v>
      </c>
      <c r="V866" s="2">
        <v>1</v>
      </c>
      <c r="W866" s="2">
        <v>0</v>
      </c>
      <c r="X866" s="2">
        <v>0</v>
      </c>
      <c r="Y866" s="2">
        <v>0</v>
      </c>
      <c r="Z866" s="2">
        <v>0</v>
      </c>
      <c r="AA866" s="1"/>
    </row>
    <row r="867" spans="1:27" x14ac:dyDescent="0.2">
      <c r="A867" s="6" t="s">
        <v>26</v>
      </c>
      <c r="B867" s="7">
        <v>0</v>
      </c>
      <c r="C867" s="7">
        <v>0</v>
      </c>
      <c r="D867" s="7">
        <v>0</v>
      </c>
      <c r="E867" s="7">
        <v>0</v>
      </c>
      <c r="F867" s="7">
        <v>0</v>
      </c>
      <c r="G867" s="7">
        <v>0</v>
      </c>
      <c r="H867" s="7">
        <v>0</v>
      </c>
      <c r="I867" s="7">
        <v>0</v>
      </c>
      <c r="J867" s="7">
        <v>0</v>
      </c>
      <c r="K867" s="7">
        <v>0</v>
      </c>
      <c r="L867" s="7">
        <v>0</v>
      </c>
      <c r="M867" s="7">
        <v>0</v>
      </c>
      <c r="N867" s="7">
        <v>0</v>
      </c>
      <c r="O867" s="7">
        <v>0</v>
      </c>
      <c r="P867" s="7">
        <v>0</v>
      </c>
      <c r="Q867" s="7">
        <v>0</v>
      </c>
      <c r="R867" s="7">
        <v>0</v>
      </c>
      <c r="S867" s="7">
        <v>0</v>
      </c>
      <c r="T867" s="7">
        <v>0</v>
      </c>
      <c r="U867" s="7">
        <v>0</v>
      </c>
      <c r="V867" s="7">
        <v>0</v>
      </c>
      <c r="W867" s="7">
        <v>0</v>
      </c>
      <c r="X867" s="7">
        <v>0</v>
      </c>
      <c r="Y867" s="7">
        <v>1</v>
      </c>
      <c r="Z867" s="8">
        <v>0</v>
      </c>
      <c r="AA867" s="9"/>
    </row>
    <row r="868" spans="1:27" x14ac:dyDescent="0.2">
      <c r="A868" s="10" t="s">
        <v>27</v>
      </c>
      <c r="B868" s="11">
        <v>2.5801011387121209E-2</v>
      </c>
      <c r="C868" s="11">
        <v>-6.8649892520176614E-2</v>
      </c>
      <c r="D868" s="11">
        <v>-4.5699167263267726E-2</v>
      </c>
      <c r="E868" s="11">
        <v>0.13610652317588134</v>
      </c>
      <c r="F868" s="11">
        <v>9.4711927125296302E-2</v>
      </c>
      <c r="G868" s="11">
        <v>6.7086447143501537E-2</v>
      </c>
      <c r="H868" s="11">
        <v>-1.5588773395094013E-2</v>
      </c>
      <c r="I868" s="11">
        <v>-7.2793017440616281E-2</v>
      </c>
      <c r="J868" s="11">
        <v>0.24322813138030619</v>
      </c>
      <c r="K868" s="11">
        <v>4.154865680244435E-2</v>
      </c>
      <c r="L868" s="11">
        <v>4.8562261585966215E-2</v>
      </c>
      <c r="M868" s="11">
        <v>0.14677229603847519</v>
      </c>
      <c r="N868" s="11">
        <v>9.0921011884559588E-2</v>
      </c>
      <c r="O868" s="11">
        <v>-0.10755696657293756</v>
      </c>
      <c r="P868" s="11">
        <v>-5.2816069206346183E-2</v>
      </c>
      <c r="Q868" s="11">
        <v>-6.4928337283212678E-2</v>
      </c>
      <c r="R868" s="11">
        <v>-3.3602789178568848E-2</v>
      </c>
      <c r="S868" s="11">
        <v>8.1346380712561395E-3</v>
      </c>
      <c r="T868" s="11">
        <v>9.3668487103625964E-2</v>
      </c>
      <c r="U868" s="11">
        <v>-1.2436432489351446E-2</v>
      </c>
      <c r="V868" s="11">
        <v>-5.13047538516197E-2</v>
      </c>
      <c r="W868" s="11">
        <v>0</v>
      </c>
      <c r="X868" s="11">
        <v>0</v>
      </c>
      <c r="Y868" s="11">
        <v>7.3839196215947922E-3</v>
      </c>
      <c r="Z868" s="12">
        <v>-0.22291910495268841</v>
      </c>
      <c r="AA868" s="13"/>
    </row>
    <row r="869" spans="1:27" x14ac:dyDescent="0.2">
      <c r="A869" s="10" t="str">
        <f>'[1]Dashboard (Model)'!$C$1</f>
        <v>Conditional REER</v>
      </c>
      <c r="B869" s="11">
        <f>B868*IF(OR($A869="REER",SIGN((2*B867-1)*B868)=-1),1*NOT(AND($A869="Conditional REER",B868&gt;0)),0)</f>
        <v>0</v>
      </c>
      <c r="C869" s="11">
        <f t="shared" ref="C869:Z869" si="108">C868*IF(OR($A869="REER",SIGN((2*C867-1)*C868)=-1),1*NOT(AND($A869="Conditional REER",C868&gt;0)),0)</f>
        <v>0</v>
      </c>
      <c r="D869" s="11">
        <f t="shared" si="108"/>
        <v>0</v>
      </c>
      <c r="E869" s="11">
        <f t="shared" si="108"/>
        <v>0</v>
      </c>
      <c r="F869" s="11">
        <f t="shared" si="108"/>
        <v>0</v>
      </c>
      <c r="G869" s="11">
        <f t="shared" si="108"/>
        <v>0</v>
      </c>
      <c r="H869" s="11">
        <f t="shared" si="108"/>
        <v>0</v>
      </c>
      <c r="I869" s="11">
        <f t="shared" si="108"/>
        <v>0</v>
      </c>
      <c r="J869" s="11">
        <f t="shared" si="108"/>
        <v>0</v>
      </c>
      <c r="K869" s="11">
        <f t="shared" si="108"/>
        <v>0</v>
      </c>
      <c r="L869" s="11">
        <f t="shared" si="108"/>
        <v>0</v>
      </c>
      <c r="M869" s="11">
        <f t="shared" si="108"/>
        <v>0</v>
      </c>
      <c r="N869" s="11">
        <f t="shared" si="108"/>
        <v>0</v>
      </c>
      <c r="O869" s="11">
        <f t="shared" si="108"/>
        <v>0</v>
      </c>
      <c r="P869" s="11">
        <f t="shared" si="108"/>
        <v>0</v>
      </c>
      <c r="Q869" s="11">
        <f t="shared" si="108"/>
        <v>0</v>
      </c>
      <c r="R869" s="11">
        <f t="shared" si="108"/>
        <v>0</v>
      </c>
      <c r="S869" s="11">
        <f t="shared" si="108"/>
        <v>0</v>
      </c>
      <c r="T869" s="11">
        <f t="shared" si="108"/>
        <v>0</v>
      </c>
      <c r="U869" s="11">
        <f t="shared" si="108"/>
        <v>0</v>
      </c>
      <c r="V869" s="11">
        <f t="shared" si="108"/>
        <v>0</v>
      </c>
      <c r="W869" s="11">
        <f t="shared" si="108"/>
        <v>0</v>
      </c>
      <c r="X869" s="11">
        <f t="shared" si="108"/>
        <v>0</v>
      </c>
      <c r="Y869" s="11">
        <f t="shared" si="108"/>
        <v>0</v>
      </c>
      <c r="Z869" s="12">
        <f t="shared" si="108"/>
        <v>0</v>
      </c>
      <c r="AA869" s="14">
        <f t="array" ref="AA869">IFERROR(1/(1/_xlfn.STDEV.P(IF($B866:$Z866=1,$B869:$Z869))),1)</f>
        <v>1</v>
      </c>
    </row>
    <row r="870" spans="1:27" x14ac:dyDescent="0.2">
      <c r="A870" s="10" t="s">
        <v>28</v>
      </c>
      <c r="B870" s="11">
        <v>1.3260274486275698E-3</v>
      </c>
      <c r="C870" s="11">
        <v>-1.3287932895938888E-3</v>
      </c>
      <c r="D870" s="11">
        <v>1.5587448340829995E-4</v>
      </c>
      <c r="E870" s="11">
        <v>3.2011920074966086E-3</v>
      </c>
      <c r="F870" s="11">
        <v>3.7857147773655547E-3</v>
      </c>
      <c r="G870" s="11">
        <v>1.2969656642437839E-2</v>
      </c>
      <c r="H870" s="11">
        <v>-5.3066484724433333E-3</v>
      </c>
      <c r="I870" s="11">
        <v>-1.9900399727782191E-2</v>
      </c>
      <c r="J870" s="11">
        <v>2.9334435762361044E-3</v>
      </c>
      <c r="K870" s="11">
        <v>3.3524844208513383E-3</v>
      </c>
      <c r="L870" s="11">
        <v>4.2049648267059687E-3</v>
      </c>
      <c r="M870" s="11">
        <v>9.7366030881017255E-3</v>
      </c>
      <c r="N870" s="11">
        <v>-9.9770195981921882E-4</v>
      </c>
      <c r="O870" s="11">
        <v>1.8389392712622885E-2</v>
      </c>
      <c r="P870" s="11">
        <v>3.7012270801513062E-3</v>
      </c>
      <c r="Q870" s="11">
        <v>6.4591268471588924E-3</v>
      </c>
      <c r="R870" s="11">
        <v>1.885091024541459E-2</v>
      </c>
      <c r="S870" s="11">
        <v>2.3414775777179812E-4</v>
      </c>
      <c r="T870" s="11">
        <v>-6.426900434458408E-4</v>
      </c>
      <c r="U870" s="11">
        <v>1.4170602945262577E-2</v>
      </c>
      <c r="V870" s="11">
        <v>1.8997369043607923E-2</v>
      </c>
      <c r="W870" s="11">
        <v>3.1152065693477131E-4</v>
      </c>
      <c r="X870" s="11">
        <v>-3.3560707124099137E-3</v>
      </c>
      <c r="Y870" s="11">
        <v>7.2566825881989587E-3</v>
      </c>
      <c r="Z870" s="12">
        <v>6.4608422447926198E-3</v>
      </c>
      <c r="AA870" s="14">
        <f t="array" ref="AA870">IFERROR(1/(1/_xlfn.STDEV.P(IF($B866:$Z866=1,$B870:$Z870))),1)</f>
        <v>8.481553042249108E-3</v>
      </c>
    </row>
    <row r="871" spans="1:27" x14ac:dyDescent="0.2">
      <c r="A871" s="10" t="s">
        <v>29</v>
      </c>
      <c r="B871" s="11">
        <v>3.2467936918325613E-2</v>
      </c>
      <c r="C871" s="11">
        <v>6.9725902431201359E-3</v>
      </c>
      <c r="D871" s="11">
        <v>-1.1518315172009521E-2</v>
      </c>
      <c r="E871" s="11">
        <v>6.1304685097411715E-2</v>
      </c>
      <c r="F871" s="11">
        <v>-1.841649309796245E-3</v>
      </c>
      <c r="G871" s="11">
        <v>1.7656661848501676E-2</v>
      </c>
      <c r="H871" s="11">
        <v>1.3213590885415627E-2</v>
      </c>
      <c r="I871" s="11">
        <v>-8.4417690688539659E-3</v>
      </c>
      <c r="J871" s="11">
        <v>5.474503748265902E-2</v>
      </c>
      <c r="K871" s="11">
        <v>4.3754713663899381E-3</v>
      </c>
      <c r="L871" s="11">
        <v>1.0718104869171352E-2</v>
      </c>
      <c r="M871" s="11">
        <v>4.4675817651749217E-3</v>
      </c>
      <c r="N871" s="11">
        <v>3.9959711595547454E-3</v>
      </c>
      <c r="O871" s="11">
        <v>0.1275433978166427</v>
      </c>
      <c r="P871" s="11">
        <v>2.8091992201441318E-2</v>
      </c>
      <c r="Q871" s="11">
        <v>-1.3963351691379302E-2</v>
      </c>
      <c r="R871" s="11">
        <v>0.44004417870130919</v>
      </c>
      <c r="S871" s="11">
        <v>1.278429077398413E-2</v>
      </c>
      <c r="T871" s="11">
        <v>-1.5514284359761654E-2</v>
      </c>
      <c r="U871" s="11">
        <v>-2.1223212245683021E-2</v>
      </c>
      <c r="V871" s="11">
        <v>-1.7373001371480457E-2</v>
      </c>
      <c r="W871" s="11">
        <v>0.24457487421725066</v>
      </c>
      <c r="X871" s="11">
        <v>0.13925879120160456</v>
      </c>
      <c r="Y871" s="11">
        <v>-1.4287960543952873E-2</v>
      </c>
      <c r="Z871" s="12">
        <v>-5.1016117069631044E-2</v>
      </c>
      <c r="AA871" s="14">
        <f t="array" ref="AA871">IFERROR(1/(1/_xlfn.STDEV.P(IF($B866:$Z866=1,$B871:$Z871))),1)</f>
        <v>9.655135809930461E-2</v>
      </c>
    </row>
    <row r="872" spans="1:27" x14ac:dyDescent="0.2">
      <c r="A872" s="10" t="s">
        <v>30</v>
      </c>
      <c r="B872" s="11">
        <v>2.8693955434895058E-2</v>
      </c>
      <c r="C872" s="11">
        <v>5.119306478079233E-3</v>
      </c>
      <c r="D872" s="11">
        <v>2.2445853570177254E-2</v>
      </c>
      <c r="E872" s="11">
        <v>2.3555361186202051E-2</v>
      </c>
      <c r="F872" s="11">
        <v>1.3063765971834229E-2</v>
      </c>
      <c r="G872" s="11">
        <v>1.6968722723683882E-2</v>
      </c>
      <c r="H872" s="11">
        <v>1.7949472310438974E-2</v>
      </c>
      <c r="I872" s="11">
        <v>8.2599536667204987E-3</v>
      </c>
      <c r="J872" s="11">
        <v>4.6254502476066772E-2</v>
      </c>
      <c r="K872" s="11">
        <v>8.9160565084751564E-3</v>
      </c>
      <c r="L872" s="11">
        <v>8.923589926194575E-3</v>
      </c>
      <c r="M872" s="11">
        <v>1.9578795504741953E-2</v>
      </c>
      <c r="N872" s="11">
        <v>-2.5738835116602132E-2</v>
      </c>
      <c r="O872" s="11">
        <v>8.4842925779479827E-2</v>
      </c>
      <c r="P872" s="11">
        <v>1.070344178182836E-2</v>
      </c>
      <c r="Q872" s="11">
        <v>2.581496660555116E-2</v>
      </c>
      <c r="R872" s="11">
        <v>-0.11750075306700025</v>
      </c>
      <c r="S872" s="11">
        <v>-2.6036687029029615E-4</v>
      </c>
      <c r="T872" s="11">
        <v>-1.4819238551057934E-2</v>
      </c>
      <c r="U872" s="11">
        <v>-8.3353351085850846E-3</v>
      </c>
      <c r="V872" s="11">
        <v>-1.3800063983660626E-2</v>
      </c>
      <c r="W872" s="11">
        <v>0.25257420713368961</v>
      </c>
      <c r="X872" s="11">
        <v>-0.1174669088380248</v>
      </c>
      <c r="Y872" s="11">
        <v>-3.764560497096836E-3</v>
      </c>
      <c r="Z872" s="12">
        <v>-4.5340685468259756E-2</v>
      </c>
      <c r="AA872" s="14">
        <f t="array" ref="AA872">IFERROR(1/(1/_xlfn.STDEV.P(IF($B866:$Z866=1,$B872:$Z872))),1)</f>
        <v>3.231209086198393E-2</v>
      </c>
    </row>
    <row r="873" spans="1:27" x14ac:dyDescent="0.2">
      <c r="A873" s="15" t="s">
        <v>31</v>
      </c>
      <c r="B873" s="16">
        <v>12.028</v>
      </c>
      <c r="C873" s="16">
        <v>14.4</v>
      </c>
      <c r="D873" s="16">
        <v>4.0525000000000002</v>
      </c>
      <c r="E873" s="16">
        <v>13.4575</v>
      </c>
      <c r="F873" s="16">
        <v>8.2050000000000001</v>
      </c>
      <c r="G873" s="16">
        <v>10.785</v>
      </c>
      <c r="H873" s="16">
        <v>6.9</v>
      </c>
      <c r="I873" s="16">
        <v>7.28</v>
      </c>
      <c r="J873" s="16">
        <v>11.78</v>
      </c>
      <c r="K873" s="16">
        <v>7.39</v>
      </c>
      <c r="L873" s="16">
        <v>5.4249999999999998</v>
      </c>
      <c r="M873" s="16">
        <v>9.7449999999999992</v>
      </c>
      <c r="N873" s="16">
        <v>6.5</v>
      </c>
      <c r="O873" s="16">
        <v>24.84</v>
      </c>
      <c r="P873" s="16">
        <v>14.904999999999999</v>
      </c>
      <c r="Q873" s="16">
        <v>7.5724999999999998</v>
      </c>
      <c r="R873" s="16">
        <v>13</v>
      </c>
      <c r="S873" s="16">
        <v>3.4249999999999998</v>
      </c>
      <c r="T873" s="16">
        <v>4.25</v>
      </c>
      <c r="U873" s="16">
        <v>5.7649999999999997</v>
      </c>
      <c r="V873" s="16">
        <v>8.6</v>
      </c>
      <c r="W873" s="16">
        <v>6.8463000000000003</v>
      </c>
      <c r="X873" s="16">
        <v>58.910899999999998</v>
      </c>
      <c r="Y873" s="16">
        <v>6.52</v>
      </c>
      <c r="Z873" s="17">
        <v>9.2349999999999994</v>
      </c>
      <c r="AA873" s="18">
        <f>AVERAGEIF($B866:$Z866,1,$B873:$Z873)</f>
        <v>8.7732749999999999</v>
      </c>
    </row>
    <row r="874" spans="1:27" x14ac:dyDescent="0.2">
      <c r="A874" s="5">
        <v>45400</v>
      </c>
      <c r="B874" s="2">
        <v>1</v>
      </c>
      <c r="C874" s="3">
        <v>1</v>
      </c>
      <c r="D874" s="2">
        <v>1</v>
      </c>
      <c r="E874" s="2">
        <v>1</v>
      </c>
      <c r="F874" s="2">
        <v>1</v>
      </c>
      <c r="G874" s="2">
        <v>1</v>
      </c>
      <c r="H874" s="2">
        <v>1</v>
      </c>
      <c r="I874" s="2">
        <v>1</v>
      </c>
      <c r="J874" s="2">
        <v>1</v>
      </c>
      <c r="K874" s="2">
        <v>1</v>
      </c>
      <c r="L874" s="2">
        <v>1</v>
      </c>
      <c r="M874" s="2">
        <v>1</v>
      </c>
      <c r="N874" s="2">
        <v>1</v>
      </c>
      <c r="O874" s="2">
        <v>0</v>
      </c>
      <c r="P874" s="2">
        <v>1</v>
      </c>
      <c r="Q874" s="2">
        <v>1</v>
      </c>
      <c r="R874" s="2">
        <v>1</v>
      </c>
      <c r="S874" s="2">
        <v>1</v>
      </c>
      <c r="T874" s="2">
        <v>1</v>
      </c>
      <c r="U874" s="2">
        <v>1</v>
      </c>
      <c r="V874" s="2">
        <v>1</v>
      </c>
      <c r="W874" s="2">
        <v>0</v>
      </c>
      <c r="X874" s="2">
        <v>0</v>
      </c>
      <c r="Y874" s="2">
        <v>0</v>
      </c>
      <c r="Z874" s="2">
        <v>0</v>
      </c>
      <c r="AA874" s="1"/>
    </row>
    <row r="875" spans="1:27" x14ac:dyDescent="0.2">
      <c r="A875" s="6" t="s">
        <v>26</v>
      </c>
      <c r="B875" s="7">
        <v>0</v>
      </c>
      <c r="C875" s="7">
        <v>0</v>
      </c>
      <c r="D875" s="7">
        <v>0</v>
      </c>
      <c r="E875" s="7">
        <v>0</v>
      </c>
      <c r="F875" s="7">
        <v>0</v>
      </c>
      <c r="G875" s="7">
        <v>0</v>
      </c>
      <c r="H875" s="7">
        <v>0</v>
      </c>
      <c r="I875" s="7">
        <v>0</v>
      </c>
      <c r="J875" s="7">
        <v>0</v>
      </c>
      <c r="K875" s="7">
        <v>0</v>
      </c>
      <c r="L875" s="7">
        <v>0</v>
      </c>
      <c r="M875" s="7">
        <v>0</v>
      </c>
      <c r="N875" s="7">
        <v>0</v>
      </c>
      <c r="O875" s="7">
        <v>0</v>
      </c>
      <c r="P875" s="7">
        <v>0</v>
      </c>
      <c r="Q875" s="7">
        <v>0</v>
      </c>
      <c r="R875" s="7">
        <v>0</v>
      </c>
      <c r="S875" s="7">
        <v>0</v>
      </c>
      <c r="T875" s="7">
        <v>0</v>
      </c>
      <c r="U875" s="7">
        <v>0</v>
      </c>
      <c r="V875" s="7">
        <v>0</v>
      </c>
      <c r="W875" s="7">
        <v>0</v>
      </c>
      <c r="X875" s="7">
        <v>0</v>
      </c>
      <c r="Y875" s="7">
        <v>1</v>
      </c>
      <c r="Z875" s="8">
        <v>0</v>
      </c>
      <c r="AA875" s="9"/>
    </row>
    <row r="876" spans="1:27" x14ac:dyDescent="0.2">
      <c r="A876" s="10" t="s">
        <v>27</v>
      </c>
      <c r="B876" s="11">
        <v>2.6035330688149338E-2</v>
      </c>
      <c r="C876" s="11">
        <v>-6.1835492572571371E-2</v>
      </c>
      <c r="D876" s="11">
        <v>-4.6681333889928012E-2</v>
      </c>
      <c r="E876" s="11">
        <v>0.13574036761228325</v>
      </c>
      <c r="F876" s="11">
        <v>9.4218255903560033E-2</v>
      </c>
      <c r="G876" s="11">
        <v>6.4895508562280435E-2</v>
      </c>
      <c r="H876" s="11">
        <v>-1.2777049939359686E-2</v>
      </c>
      <c r="I876" s="11">
        <v>-7.1176995178620861E-2</v>
      </c>
      <c r="J876" s="11">
        <v>0.23826514924545483</v>
      </c>
      <c r="K876" s="11">
        <v>4.3483895451214671E-2</v>
      </c>
      <c r="L876" s="11">
        <v>4.7018602730339643E-2</v>
      </c>
      <c r="M876" s="11">
        <v>0.14853680939654779</v>
      </c>
      <c r="N876" s="11">
        <v>9.0275304323082395E-2</v>
      </c>
      <c r="O876" s="11">
        <v>-9.8808757186092389E-2</v>
      </c>
      <c r="P876" s="11">
        <v>-5.7268199520375207E-2</v>
      </c>
      <c r="Q876" s="11">
        <v>-6.6770396402176635E-2</v>
      </c>
      <c r="R876" s="11">
        <v>-3.5345742835806049E-2</v>
      </c>
      <c r="S876" s="11">
        <v>5.8956106933503172E-3</v>
      </c>
      <c r="T876" s="11">
        <v>9.3740040636505872E-2</v>
      </c>
      <c r="U876" s="11">
        <v>-9.9512783973858543E-3</v>
      </c>
      <c r="V876" s="11">
        <v>-3.7824895288288585E-2</v>
      </c>
      <c r="W876" s="11">
        <v>0</v>
      </c>
      <c r="X876" s="11">
        <v>0</v>
      </c>
      <c r="Y876" s="11">
        <v>5.8266889789961862E-3</v>
      </c>
      <c r="Z876" s="12">
        <v>-0.22367618135603617</v>
      </c>
      <c r="AA876" s="13"/>
    </row>
    <row r="877" spans="1:27" x14ac:dyDescent="0.2">
      <c r="A877" s="10" t="str">
        <f>'[1]Dashboard (Model)'!$C$1</f>
        <v>Conditional REER</v>
      </c>
      <c r="B877" s="11">
        <f>B876*IF(OR($A877="REER",SIGN((2*B875-1)*B876)=-1),1*NOT(AND($A877="Conditional REER",B876&gt;0)),0)</f>
        <v>0</v>
      </c>
      <c r="C877" s="11">
        <f t="shared" ref="C877:Z877" si="109">C876*IF(OR($A877="REER",SIGN((2*C875-1)*C876)=-1),1*NOT(AND($A877="Conditional REER",C876&gt;0)),0)</f>
        <v>0</v>
      </c>
      <c r="D877" s="11">
        <f t="shared" si="109"/>
        <v>0</v>
      </c>
      <c r="E877" s="11">
        <f t="shared" si="109"/>
        <v>0</v>
      </c>
      <c r="F877" s="11">
        <f t="shared" si="109"/>
        <v>0</v>
      </c>
      <c r="G877" s="11">
        <f t="shared" si="109"/>
        <v>0</v>
      </c>
      <c r="H877" s="11">
        <f t="shared" si="109"/>
        <v>0</v>
      </c>
      <c r="I877" s="11">
        <f t="shared" si="109"/>
        <v>0</v>
      </c>
      <c r="J877" s="11">
        <f t="shared" si="109"/>
        <v>0</v>
      </c>
      <c r="K877" s="11">
        <f t="shared" si="109"/>
        <v>0</v>
      </c>
      <c r="L877" s="11">
        <f t="shared" si="109"/>
        <v>0</v>
      </c>
      <c r="M877" s="11">
        <f t="shared" si="109"/>
        <v>0</v>
      </c>
      <c r="N877" s="11">
        <f t="shared" si="109"/>
        <v>0</v>
      </c>
      <c r="O877" s="11">
        <f t="shared" si="109"/>
        <v>0</v>
      </c>
      <c r="P877" s="11">
        <f t="shared" si="109"/>
        <v>0</v>
      </c>
      <c r="Q877" s="11">
        <f t="shared" si="109"/>
        <v>0</v>
      </c>
      <c r="R877" s="11">
        <f t="shared" si="109"/>
        <v>0</v>
      </c>
      <c r="S877" s="11">
        <f t="shared" si="109"/>
        <v>0</v>
      </c>
      <c r="T877" s="11">
        <f t="shared" si="109"/>
        <v>0</v>
      </c>
      <c r="U877" s="11">
        <f t="shared" si="109"/>
        <v>0</v>
      </c>
      <c r="V877" s="11">
        <f t="shared" si="109"/>
        <v>0</v>
      </c>
      <c r="W877" s="11">
        <f t="shared" si="109"/>
        <v>0</v>
      </c>
      <c r="X877" s="11">
        <f t="shared" si="109"/>
        <v>0</v>
      </c>
      <c r="Y877" s="11">
        <f t="shared" si="109"/>
        <v>0</v>
      </c>
      <c r="Z877" s="12">
        <f t="shared" si="109"/>
        <v>0</v>
      </c>
      <c r="AA877" s="14">
        <f t="array" ref="AA877">IFERROR(1/(1/_xlfn.STDEV.P(IF($B874:$Z874=1,$B877:$Z877))),1)</f>
        <v>1</v>
      </c>
    </row>
    <row r="878" spans="1:27" x14ac:dyDescent="0.2">
      <c r="A878" s="10" t="s">
        <v>28</v>
      </c>
      <c r="B878" s="11">
        <v>1.0116681665916704E-3</v>
      </c>
      <c r="C878" s="11">
        <v>-1.3287932895938888E-3</v>
      </c>
      <c r="D878" s="11">
        <v>1.5030753757228787E-4</v>
      </c>
      <c r="E878" s="11">
        <v>3.2011920074966086E-3</v>
      </c>
      <c r="F878" s="11">
        <v>3.7857147773655547E-3</v>
      </c>
      <c r="G878" s="11">
        <v>1.2969656642437839E-2</v>
      </c>
      <c r="H878" s="11">
        <v>-5.3066484724433333E-3</v>
      </c>
      <c r="I878" s="11">
        <v>-1.9900399727782191E-2</v>
      </c>
      <c r="J878" s="11">
        <v>2.9334435762361044E-3</v>
      </c>
      <c r="K878" s="11">
        <v>3.3524844208513383E-3</v>
      </c>
      <c r="L878" s="11">
        <v>4.2049648267059687E-3</v>
      </c>
      <c r="M878" s="11">
        <v>9.7366030881017255E-3</v>
      </c>
      <c r="N878" s="11">
        <v>-9.9770195981921882E-4</v>
      </c>
      <c r="O878" s="11">
        <v>1.8389392712622885E-2</v>
      </c>
      <c r="P878" s="11">
        <v>3.7012270801513062E-3</v>
      </c>
      <c r="Q878" s="11">
        <v>6.4591268471588924E-3</v>
      </c>
      <c r="R878" s="11">
        <v>1.885091024541459E-2</v>
      </c>
      <c r="S878" s="11">
        <v>2.3414775777179812E-4</v>
      </c>
      <c r="T878" s="11">
        <v>-6.426900434458408E-4</v>
      </c>
      <c r="U878" s="11">
        <v>1.4170602945262577E-2</v>
      </c>
      <c r="V878" s="11">
        <v>1.8997369043607923E-2</v>
      </c>
      <c r="W878" s="11">
        <v>3.1152065693477131E-4</v>
      </c>
      <c r="X878" s="11">
        <v>-3.3560707124099137E-3</v>
      </c>
      <c r="Y878" s="11">
        <v>7.2566825881989587E-3</v>
      </c>
      <c r="Z878" s="12">
        <v>6.4608422447926198E-3</v>
      </c>
      <c r="AA878" s="14">
        <f t="array" ref="AA878">IFERROR(1/(1/_xlfn.STDEV.P(IF($B874:$Z874=1,$B878:$Z878))),1)</f>
        <v>8.4865230846828694E-3</v>
      </c>
    </row>
    <row r="879" spans="1:27" x14ac:dyDescent="0.2">
      <c r="A879" s="10" t="s">
        <v>29</v>
      </c>
      <c r="B879" s="11">
        <v>3.158971513474218E-2</v>
      </c>
      <c r="C879" s="11">
        <v>6.7718438783419543E-3</v>
      </c>
      <c r="D879" s="11">
        <v>-1.1094856250486564E-2</v>
      </c>
      <c r="E879" s="11">
        <v>5.9548192244435194E-2</v>
      </c>
      <c r="F879" s="11">
        <v>-2.008795281382314E-3</v>
      </c>
      <c r="G879" s="11">
        <v>1.6836794305429059E-2</v>
      </c>
      <c r="H879" s="11">
        <v>1.0582050839575086E-2</v>
      </c>
      <c r="I879" s="11">
        <v>-1.5900615125716833E-2</v>
      </c>
      <c r="J879" s="11">
        <v>5.3615534210875053E-2</v>
      </c>
      <c r="K879" s="11">
        <v>4.388118995163337E-3</v>
      </c>
      <c r="L879" s="11">
        <v>1.0859979505807082E-2</v>
      </c>
      <c r="M879" s="11">
        <v>4.3139144513180128E-3</v>
      </c>
      <c r="N879" s="11">
        <v>4.0075387814082486E-3</v>
      </c>
      <c r="O879" s="11">
        <v>0.12587175124554206</v>
      </c>
      <c r="P879" s="11">
        <v>2.6980160754586313E-2</v>
      </c>
      <c r="Q879" s="11">
        <v>-1.2970992866740083E-2</v>
      </c>
      <c r="R879" s="11">
        <v>0.45296728769397526</v>
      </c>
      <c r="S879" s="11">
        <v>1.2576483454450171E-2</v>
      </c>
      <c r="T879" s="11">
        <v>-1.5182722038652119E-2</v>
      </c>
      <c r="U879" s="11">
        <v>-2.332065694312202E-2</v>
      </c>
      <c r="V879" s="11">
        <v>-1.699902812337728E-2</v>
      </c>
      <c r="W879" s="11">
        <v>0.23979020154321587</v>
      </c>
      <c r="X879" s="11">
        <v>0.13643637896076477</v>
      </c>
      <c r="Y879" s="11">
        <v>-1.4051324413228317E-2</v>
      </c>
      <c r="Z879" s="12">
        <v>-4.9966589179038408E-2</v>
      </c>
      <c r="AA879" s="14">
        <f t="array" ref="AA879">IFERROR(1/(1/_xlfn.STDEV.P(IF($B874:$Z874=1,$B879:$Z879))),1)</f>
        <v>9.9462257069927909E-2</v>
      </c>
    </row>
    <row r="880" spans="1:27" x14ac:dyDescent="0.2">
      <c r="A880" s="10" t="s">
        <v>30</v>
      </c>
      <c r="B880" s="11">
        <v>2.7804561522455362E-2</v>
      </c>
      <c r="C880" s="11">
        <v>4.9155223151720051E-3</v>
      </c>
      <c r="D880" s="11">
        <v>2.2891946608117886E-2</v>
      </c>
      <c r="E880" s="11">
        <v>2.1832625623984026E-2</v>
      </c>
      <c r="F880" s="11">
        <v>1.2891461668267157E-2</v>
      </c>
      <c r="G880" s="11">
        <v>1.6135554951191677E-2</v>
      </c>
      <c r="H880" s="11">
        <v>1.5260130730064159E-2</v>
      </c>
      <c r="I880" s="11">
        <v>5.4269074233714854E-4</v>
      </c>
      <c r="J880" s="11">
        <v>4.5116215173742091E-2</v>
      </c>
      <c r="K880" s="11">
        <v>8.929187069647293E-3</v>
      </c>
      <c r="L880" s="11">
        <v>9.0678972580175987E-3</v>
      </c>
      <c r="M880" s="11">
        <v>1.9420558283860023E-2</v>
      </c>
      <c r="N880" s="11">
        <v>-2.5727992923423426E-2</v>
      </c>
      <c r="O880" s="11">
        <v>8.3210309288313633E-2</v>
      </c>
      <c r="P880" s="11">
        <v>9.5915427435504519E-3</v>
      </c>
      <c r="Q880" s="11">
        <v>2.6865737275166168E-2</v>
      </c>
      <c r="R880" s="11">
        <v>-0.10942518352222219</v>
      </c>
      <c r="S880" s="11">
        <v>-4.6913046697882876E-4</v>
      </c>
      <c r="T880" s="11">
        <v>-1.4481826770986084E-2</v>
      </c>
      <c r="U880" s="11">
        <v>-1.0498466112466076E-2</v>
      </c>
      <c r="V880" s="11">
        <v>-1.341831815053629E-2</v>
      </c>
      <c r="W880" s="11">
        <v>0.24769655941857427</v>
      </c>
      <c r="X880" s="11">
        <v>-0.11969976752906297</v>
      </c>
      <c r="Y880" s="11">
        <v>-3.5212403655320301E-3</v>
      </c>
      <c r="Z880" s="12">
        <v>-4.4266366001768809E-2</v>
      </c>
      <c r="AA880" s="14">
        <f t="array" ref="AA880">IFERROR(1/(1/_xlfn.STDEV.P(IF($B874:$Z874=1,$B880:$Z880))),1)</f>
        <v>3.0623476848486601E-2</v>
      </c>
    </row>
    <row r="881" spans="1:27" x14ac:dyDescent="0.2">
      <c r="A881" s="15" t="s">
        <v>31</v>
      </c>
      <c r="B881" s="16">
        <v>11.775</v>
      </c>
      <c r="C881" s="16">
        <v>14.33</v>
      </c>
      <c r="D881" s="16">
        <v>3.895</v>
      </c>
      <c r="E881" s="16">
        <v>13.317500000000001</v>
      </c>
      <c r="F881" s="16">
        <v>8.0500000000000007</v>
      </c>
      <c r="G881" s="16">
        <v>10.532500000000001</v>
      </c>
      <c r="H881" s="16">
        <v>6.75</v>
      </c>
      <c r="I881" s="16">
        <v>7.25</v>
      </c>
      <c r="J881" s="16">
        <v>11.298</v>
      </c>
      <c r="K881" s="16">
        <v>7.39</v>
      </c>
      <c r="L881" s="16">
        <v>5.3250000000000002</v>
      </c>
      <c r="M881" s="16">
        <v>9.39</v>
      </c>
      <c r="N881" s="16">
        <v>6.5025000000000004</v>
      </c>
      <c r="O881" s="16">
        <v>24.837499999999999</v>
      </c>
      <c r="P881" s="16">
        <v>14.765000000000001</v>
      </c>
      <c r="Q881" s="16">
        <v>7.5075000000000003</v>
      </c>
      <c r="R881" s="16">
        <v>12.984999999999999</v>
      </c>
      <c r="S881" s="16">
        <v>3.3</v>
      </c>
      <c r="T881" s="16">
        <v>4.1825000000000001</v>
      </c>
      <c r="U881" s="16">
        <v>5.75</v>
      </c>
      <c r="V881" s="16">
        <v>8.4250000000000007</v>
      </c>
      <c r="W881" s="16">
        <v>6.7927</v>
      </c>
      <c r="X881" s="16">
        <v>58.9146</v>
      </c>
      <c r="Y881" s="16">
        <v>6.43</v>
      </c>
      <c r="Z881" s="17">
        <v>8.8125</v>
      </c>
      <c r="AA881" s="18">
        <f>AVERAGEIF($B874:$Z874,1,$B881:$Z881)</f>
        <v>8.6360250000000001</v>
      </c>
    </row>
    <row r="882" spans="1:27" x14ac:dyDescent="0.2">
      <c r="A882" s="5">
        <v>45401</v>
      </c>
      <c r="B882" s="2">
        <v>1</v>
      </c>
      <c r="C882" s="3">
        <v>1</v>
      </c>
      <c r="D882" s="2">
        <v>1</v>
      </c>
      <c r="E882" s="2">
        <v>1</v>
      </c>
      <c r="F882" s="2">
        <v>1</v>
      </c>
      <c r="G882" s="2">
        <v>1</v>
      </c>
      <c r="H882" s="2">
        <v>1</v>
      </c>
      <c r="I882" s="2">
        <v>1</v>
      </c>
      <c r="J882" s="2">
        <v>1</v>
      </c>
      <c r="K882" s="2">
        <v>1</v>
      </c>
      <c r="L882" s="2">
        <v>1</v>
      </c>
      <c r="M882" s="2">
        <v>1</v>
      </c>
      <c r="N882" s="2">
        <v>1</v>
      </c>
      <c r="O882" s="2">
        <v>0</v>
      </c>
      <c r="P882" s="2">
        <v>1</v>
      </c>
      <c r="Q882" s="2">
        <v>1</v>
      </c>
      <c r="R882" s="2">
        <v>1</v>
      </c>
      <c r="S882" s="2">
        <v>1</v>
      </c>
      <c r="T882" s="2">
        <v>1</v>
      </c>
      <c r="U882" s="2">
        <v>1</v>
      </c>
      <c r="V882" s="2">
        <v>1</v>
      </c>
      <c r="W882" s="2">
        <v>0</v>
      </c>
      <c r="X882" s="2">
        <v>0</v>
      </c>
      <c r="Y882" s="2">
        <v>0</v>
      </c>
      <c r="Z882" s="2">
        <v>0</v>
      </c>
      <c r="AA882" s="1"/>
    </row>
    <row r="883" spans="1:27" x14ac:dyDescent="0.2">
      <c r="A883" s="6" t="s">
        <v>26</v>
      </c>
      <c r="B883" s="7">
        <v>0</v>
      </c>
      <c r="C883" s="7">
        <v>0</v>
      </c>
      <c r="D883" s="7">
        <v>0</v>
      </c>
      <c r="E883" s="7">
        <v>0</v>
      </c>
      <c r="F883" s="7">
        <v>0</v>
      </c>
      <c r="G883" s="7">
        <v>0</v>
      </c>
      <c r="H883" s="7">
        <v>0</v>
      </c>
      <c r="I883" s="7">
        <v>0</v>
      </c>
      <c r="J883" s="7">
        <v>0</v>
      </c>
      <c r="K883" s="7">
        <v>0</v>
      </c>
      <c r="L883" s="7">
        <v>0</v>
      </c>
      <c r="M883" s="7">
        <v>0</v>
      </c>
      <c r="N883" s="7">
        <v>0</v>
      </c>
      <c r="O883" s="7">
        <v>0</v>
      </c>
      <c r="P883" s="7">
        <v>0</v>
      </c>
      <c r="Q883" s="7">
        <v>0</v>
      </c>
      <c r="R883" s="7">
        <v>0</v>
      </c>
      <c r="S883" s="7">
        <v>0</v>
      </c>
      <c r="T883" s="7">
        <v>0</v>
      </c>
      <c r="U883" s="7">
        <v>0</v>
      </c>
      <c r="V883" s="7">
        <v>0</v>
      </c>
      <c r="W883" s="7">
        <v>0</v>
      </c>
      <c r="X883" s="7">
        <v>0</v>
      </c>
      <c r="Y883" s="7">
        <v>1</v>
      </c>
      <c r="Z883" s="8">
        <v>0</v>
      </c>
      <c r="AA883" s="9"/>
    </row>
    <row r="884" spans="1:27" x14ac:dyDescent="0.2">
      <c r="A884" s="10" t="s">
        <v>27</v>
      </c>
      <c r="B884" s="11">
        <v>2.3472648304828647E-2</v>
      </c>
      <c r="C884" s="11">
        <v>-5.318839532175057E-2</v>
      </c>
      <c r="D884" s="11">
        <v>-4.5819372505344402E-2</v>
      </c>
      <c r="E884" s="11">
        <v>0.12701082501685046</v>
      </c>
      <c r="F884" s="11">
        <v>9.4071862058450861E-2</v>
      </c>
      <c r="G884" s="11">
        <v>6.2378970371031572E-2</v>
      </c>
      <c r="H884" s="11">
        <v>-1.7985694421292497E-2</v>
      </c>
      <c r="I884" s="11">
        <v>-7.029963780854076E-2</v>
      </c>
      <c r="J884" s="11">
        <v>0.22590553403632452</v>
      </c>
      <c r="K884" s="11">
        <v>4.7530734409806152E-2</v>
      </c>
      <c r="L884" s="11">
        <v>4.0495042957646721E-2</v>
      </c>
      <c r="M884" s="11">
        <v>0.1500908514180086</v>
      </c>
      <c r="N884" s="11">
        <v>9.0510903303296697E-2</v>
      </c>
      <c r="O884" s="11">
        <v>-0.10864836762615082</v>
      </c>
      <c r="P884" s="11">
        <v>-5.9156977799710631E-2</v>
      </c>
      <c r="Q884" s="11">
        <v>-6.8767613774581959E-2</v>
      </c>
      <c r="R884" s="11">
        <v>-3.7182900573586974E-2</v>
      </c>
      <c r="S884" s="11">
        <v>7.8192126563854103E-3</v>
      </c>
      <c r="T884" s="11">
        <v>9.3549260457947758E-2</v>
      </c>
      <c r="U884" s="11">
        <v>-1.3900668743571876E-2</v>
      </c>
      <c r="V884" s="11">
        <v>-4.9332942083831766E-2</v>
      </c>
      <c r="W884" s="11">
        <v>0</v>
      </c>
      <c r="X884" s="11">
        <v>0</v>
      </c>
      <c r="Y884" s="11">
        <v>6.345992680267587E-3</v>
      </c>
      <c r="Z884" s="12">
        <v>-0.22379492270334467</v>
      </c>
      <c r="AA884" s="13"/>
    </row>
    <row r="885" spans="1:27" x14ac:dyDescent="0.2">
      <c r="A885" s="10" t="str">
        <f>'[1]Dashboard (Model)'!$C$1</f>
        <v>Conditional REER</v>
      </c>
      <c r="B885" s="11">
        <f>B884*IF(OR($A885="REER",SIGN((2*B883-1)*B884)=-1),1*NOT(AND($A885="Conditional REER",B884&gt;0)),0)</f>
        <v>0</v>
      </c>
      <c r="C885" s="11">
        <f t="shared" ref="C885:Z885" si="110">C884*IF(OR($A885="REER",SIGN((2*C883-1)*C884)=-1),1*NOT(AND($A885="Conditional REER",C884&gt;0)),0)</f>
        <v>0</v>
      </c>
      <c r="D885" s="11">
        <f t="shared" si="110"/>
        <v>0</v>
      </c>
      <c r="E885" s="11">
        <f t="shared" si="110"/>
        <v>0</v>
      </c>
      <c r="F885" s="11">
        <f t="shared" si="110"/>
        <v>0</v>
      </c>
      <c r="G885" s="11">
        <f t="shared" si="110"/>
        <v>0</v>
      </c>
      <c r="H885" s="11">
        <f t="shared" si="110"/>
        <v>0</v>
      </c>
      <c r="I885" s="11">
        <f t="shared" si="110"/>
        <v>0</v>
      </c>
      <c r="J885" s="11">
        <f t="shared" si="110"/>
        <v>0</v>
      </c>
      <c r="K885" s="11">
        <f t="shared" si="110"/>
        <v>0</v>
      </c>
      <c r="L885" s="11">
        <f t="shared" si="110"/>
        <v>0</v>
      </c>
      <c r="M885" s="11">
        <f t="shared" si="110"/>
        <v>0</v>
      </c>
      <c r="N885" s="11">
        <f t="shared" si="110"/>
        <v>0</v>
      </c>
      <c r="O885" s="11">
        <f t="shared" si="110"/>
        <v>0</v>
      </c>
      <c r="P885" s="11">
        <f t="shared" si="110"/>
        <v>0</v>
      </c>
      <c r="Q885" s="11">
        <f t="shared" si="110"/>
        <v>0</v>
      </c>
      <c r="R885" s="11">
        <f t="shared" si="110"/>
        <v>0</v>
      </c>
      <c r="S885" s="11">
        <f t="shared" si="110"/>
        <v>0</v>
      </c>
      <c r="T885" s="11">
        <f t="shared" si="110"/>
        <v>0</v>
      </c>
      <c r="U885" s="11">
        <f t="shared" si="110"/>
        <v>0</v>
      </c>
      <c r="V885" s="11">
        <f t="shared" si="110"/>
        <v>0</v>
      </c>
      <c r="W885" s="11">
        <f t="shared" si="110"/>
        <v>0</v>
      </c>
      <c r="X885" s="11">
        <f t="shared" si="110"/>
        <v>0</v>
      </c>
      <c r="Y885" s="11">
        <f t="shared" si="110"/>
        <v>0</v>
      </c>
      <c r="Z885" s="12">
        <f t="shared" si="110"/>
        <v>0</v>
      </c>
      <c r="AA885" s="14">
        <f t="array" ref="AA885">IFERROR(1/(1/_xlfn.STDEV.P(IF($B882:$Z882=1,$B885:$Z885))),1)</f>
        <v>1</v>
      </c>
    </row>
    <row r="886" spans="1:27" x14ac:dyDescent="0.2">
      <c r="A886" s="10" t="s">
        <v>28</v>
      </c>
      <c r="B886" s="11">
        <v>1.0116681665916704E-3</v>
      </c>
      <c r="C886" s="11">
        <v>-1.3287932895938888E-3</v>
      </c>
      <c r="D886" s="11">
        <v>1.5030753757228787E-4</v>
      </c>
      <c r="E886" s="11">
        <v>3.2011920074966086E-3</v>
      </c>
      <c r="F886" s="11">
        <v>3.7857147773655547E-3</v>
      </c>
      <c r="G886" s="11">
        <v>1.2969656642437839E-2</v>
      </c>
      <c r="H886" s="11">
        <v>-5.3066484724433333E-3</v>
      </c>
      <c r="I886" s="11">
        <v>-1.8426296044242767E-2</v>
      </c>
      <c r="J886" s="11">
        <v>2.9334435762361044E-3</v>
      </c>
      <c r="K886" s="11">
        <v>3.3524844208513383E-3</v>
      </c>
      <c r="L886" s="11">
        <v>4.2049648267059687E-3</v>
      </c>
      <c r="M886" s="11">
        <v>9.7366030881017255E-3</v>
      </c>
      <c r="N886" s="11">
        <v>-9.9770195981921882E-4</v>
      </c>
      <c r="O886" s="11">
        <v>1.8389392712622885E-2</v>
      </c>
      <c r="P886" s="11">
        <v>3.7012270801513062E-3</v>
      </c>
      <c r="Q886" s="11">
        <v>6.4591268471588924E-3</v>
      </c>
      <c r="R886" s="11">
        <v>1.885091024541459E-2</v>
      </c>
      <c r="S886" s="11">
        <v>2.3414775777179812E-4</v>
      </c>
      <c r="T886" s="11">
        <v>-6.426900434458408E-4</v>
      </c>
      <c r="U886" s="11">
        <v>1.4170602945262577E-2</v>
      </c>
      <c r="V886" s="11">
        <v>1.8997369043607923E-2</v>
      </c>
      <c r="W886" s="11">
        <v>3.1152065693477131E-4</v>
      </c>
      <c r="X886" s="11">
        <v>-2.9365618733586687E-3</v>
      </c>
      <c r="Y886" s="11">
        <v>7.2566825881989587E-3</v>
      </c>
      <c r="Z886" s="12">
        <v>6.4608422447926198E-3</v>
      </c>
      <c r="AA886" s="14">
        <f t="array" ref="AA886">IFERROR(1/(1/_xlfn.STDEV.P(IF($B882:$Z882=1,$B886:$Z886))),1)</f>
        <v>8.2845445367465218E-3</v>
      </c>
    </row>
    <row r="887" spans="1:27" x14ac:dyDescent="0.2">
      <c r="A887" s="10" t="s">
        <v>29</v>
      </c>
      <c r="B887" s="11">
        <v>3.2121773371773576E-2</v>
      </c>
      <c r="C887" s="11">
        <v>8.0736364161162477E-3</v>
      </c>
      <c r="D887" s="11">
        <v>-9.8515930900334725E-3</v>
      </c>
      <c r="E887" s="11">
        <v>5.9071916092587218E-2</v>
      </c>
      <c r="F887" s="11">
        <v>-2.050581135094709E-3</v>
      </c>
      <c r="G887" s="11">
        <v>1.6672494533495952E-2</v>
      </c>
      <c r="H887" s="11">
        <v>1.2742202623399201E-2</v>
      </c>
      <c r="I887" s="11">
        <v>-8.6145692660711815E-3</v>
      </c>
      <c r="J887" s="11">
        <v>5.4091412110779169E-2</v>
      </c>
      <c r="K887" s="11">
        <v>3.6191199399071561E-3</v>
      </c>
      <c r="L887" s="11">
        <v>1.0148233181581645E-2</v>
      </c>
      <c r="M887" s="11">
        <v>4.3524688216793894E-3</v>
      </c>
      <c r="N887" s="11">
        <v>3.9392134460678463E-3</v>
      </c>
      <c r="O887" s="11">
        <v>0.12196580674234925</v>
      </c>
      <c r="P887" s="11">
        <v>2.6850132186882592E-2</v>
      </c>
      <c r="Q887" s="11">
        <v>-1.2712971876621126E-2</v>
      </c>
      <c r="R887" s="11">
        <v>0.43636000773161299</v>
      </c>
      <c r="S887" s="11">
        <v>1.2821614209906684E-2</v>
      </c>
      <c r="T887" s="11">
        <v>-1.5123943462530209E-2</v>
      </c>
      <c r="U887" s="11">
        <v>-1.8057650458429997E-2</v>
      </c>
      <c r="V887" s="11">
        <v>-1.7425207870817916E-2</v>
      </c>
      <c r="W887" s="11">
        <v>0.23867687691172645</v>
      </c>
      <c r="X887" s="11">
        <v>0.14125583784234008</v>
      </c>
      <c r="Y887" s="11">
        <v>-1.4154514662383488E-2</v>
      </c>
      <c r="Z887" s="12">
        <v>-5.0033091217641996E-2</v>
      </c>
      <c r="AA887" s="14">
        <f t="array" ref="AA887">IFERROR(1/(1/_xlfn.STDEV.P(IF($B882:$Z882=1,$B887:$Z887))),1)</f>
        <v>9.5596040969835885E-2</v>
      </c>
    </row>
    <row r="888" spans="1:27" x14ac:dyDescent="0.2">
      <c r="A888" s="10" t="s">
        <v>30</v>
      </c>
      <c r="B888" s="11">
        <v>2.8342358135581502E-2</v>
      </c>
      <c r="C888" s="11">
        <v>6.2374568222152149E-3</v>
      </c>
      <c r="D888" s="11">
        <v>2.4198943553393804E-2</v>
      </c>
      <c r="E888" s="11">
        <v>2.1364282216237873E-2</v>
      </c>
      <c r="F888" s="11">
        <v>1.2847665329122293E-2</v>
      </c>
      <c r="G888" s="11">
        <v>1.5967708848142026E-2</v>
      </c>
      <c r="H888" s="11">
        <v>1.7467186820914637E-2</v>
      </c>
      <c r="I888" s="11">
        <v>8.0809439000044669E-3</v>
      </c>
      <c r="J888" s="11">
        <v>4.5593943653773339E-2</v>
      </c>
      <c r="K888" s="11">
        <v>8.1427677508256746E-3</v>
      </c>
      <c r="L888" s="11">
        <v>8.3445469345124756E-3</v>
      </c>
      <c r="M888" s="11">
        <v>1.9459391939487425E-2</v>
      </c>
      <c r="N888" s="11">
        <v>-2.5794199613240254E-2</v>
      </c>
      <c r="O888" s="11">
        <v>7.938704987774492E-2</v>
      </c>
      <c r="P888" s="11">
        <v>9.4610016627383331E-3</v>
      </c>
      <c r="Q888" s="11">
        <v>2.713742727761459E-2</v>
      </c>
      <c r="R888" s="11">
        <v>-0.11980038055736275</v>
      </c>
      <c r="S888" s="11">
        <v>-2.2286746472510721E-4</v>
      </c>
      <c r="T888" s="11">
        <v>-1.4421225666914506E-2</v>
      </c>
      <c r="U888" s="11">
        <v>-5.0708578829310458E-3</v>
      </c>
      <c r="V888" s="11">
        <v>-1.3853016784853844E-2</v>
      </c>
      <c r="W888" s="11">
        <v>0.24654785518854583</v>
      </c>
      <c r="X888" s="11">
        <v>-0.11588575005971213</v>
      </c>
      <c r="Y888" s="11">
        <v>-3.6272001987653901E-3</v>
      </c>
      <c r="Z888" s="12">
        <v>-4.3384568738138451E-2</v>
      </c>
      <c r="AA888" s="14">
        <f t="array" ref="AA888">IFERROR(1/(1/_xlfn.STDEV.P(IF($B882:$Z882=1,$B888:$Z888))),1)</f>
        <v>3.2609153783766498E-2</v>
      </c>
    </row>
    <row r="889" spans="1:27" x14ac:dyDescent="0.2">
      <c r="A889" s="15" t="s">
        <v>31</v>
      </c>
      <c r="B889" s="16">
        <v>11.875</v>
      </c>
      <c r="C889" s="16">
        <v>14.33</v>
      </c>
      <c r="D889" s="16">
        <v>3.9649999999999999</v>
      </c>
      <c r="E889" s="16">
        <v>13.3725</v>
      </c>
      <c r="F889" s="16">
        <v>8.14</v>
      </c>
      <c r="G889" s="16">
        <v>10.5075</v>
      </c>
      <c r="H889" s="16">
        <v>7</v>
      </c>
      <c r="I889" s="16">
        <v>7.25</v>
      </c>
      <c r="J889" s="16">
        <v>12.74</v>
      </c>
      <c r="K889" s="16">
        <v>7.39</v>
      </c>
      <c r="L889" s="16">
        <v>5.65</v>
      </c>
      <c r="M889" s="16">
        <v>9.4700000000000006</v>
      </c>
      <c r="N889" s="16">
        <v>6.5425000000000004</v>
      </c>
      <c r="O889" s="16">
        <v>24.922499999999999</v>
      </c>
      <c r="P889" s="16">
        <v>14.87</v>
      </c>
      <c r="Q889" s="16">
        <v>7.5824999999999996</v>
      </c>
      <c r="R889" s="16">
        <v>13.105</v>
      </c>
      <c r="S889" s="16">
        <v>3.4249999999999998</v>
      </c>
      <c r="T889" s="16">
        <v>4.33</v>
      </c>
      <c r="U889" s="16">
        <v>5.8849999999999998</v>
      </c>
      <c r="V889" s="16">
        <v>8.5</v>
      </c>
      <c r="W889" s="16">
        <v>6.8498999999999999</v>
      </c>
      <c r="X889" s="16">
        <v>58.9146</v>
      </c>
      <c r="Y889" s="16">
        <v>6.4050000000000002</v>
      </c>
      <c r="Z889" s="17">
        <v>8.9275000000000002</v>
      </c>
      <c r="AA889" s="18">
        <f>AVERAGEIF($B882:$Z882,1,$B889:$Z889)</f>
        <v>8.7965</v>
      </c>
    </row>
    <row r="890" spans="1:27" x14ac:dyDescent="0.2">
      <c r="A890" s="5">
        <v>45404</v>
      </c>
      <c r="B890" s="2">
        <v>1</v>
      </c>
      <c r="C890" s="3">
        <v>1</v>
      </c>
      <c r="D890" s="2">
        <v>1</v>
      </c>
      <c r="E890" s="2">
        <v>1</v>
      </c>
      <c r="F890" s="2">
        <v>1</v>
      </c>
      <c r="G890" s="2">
        <v>1</v>
      </c>
      <c r="H890" s="2">
        <v>1</v>
      </c>
      <c r="I890" s="2">
        <v>1</v>
      </c>
      <c r="J890" s="2">
        <v>1</v>
      </c>
      <c r="K890" s="2">
        <v>1</v>
      </c>
      <c r="L890" s="2">
        <v>1</v>
      </c>
      <c r="M890" s="2">
        <v>1</v>
      </c>
      <c r="N890" s="2">
        <v>1</v>
      </c>
      <c r="O890" s="2">
        <v>0</v>
      </c>
      <c r="P890" s="2">
        <v>1</v>
      </c>
      <c r="Q890" s="2">
        <v>1</v>
      </c>
      <c r="R890" s="2">
        <v>1</v>
      </c>
      <c r="S890" s="2">
        <v>1</v>
      </c>
      <c r="T890" s="2">
        <v>1</v>
      </c>
      <c r="U890" s="2">
        <v>1</v>
      </c>
      <c r="V890" s="2">
        <v>1</v>
      </c>
      <c r="W890" s="2">
        <v>0</v>
      </c>
      <c r="X890" s="2">
        <v>0</v>
      </c>
      <c r="Y890" s="2">
        <v>0</v>
      </c>
      <c r="Z890" s="2">
        <v>0</v>
      </c>
      <c r="AA890" s="1"/>
    </row>
    <row r="891" spans="1:27" x14ac:dyDescent="0.2">
      <c r="A891" s="6" t="s">
        <v>26</v>
      </c>
      <c r="B891" s="7">
        <v>0</v>
      </c>
      <c r="C891" s="7">
        <v>0</v>
      </c>
      <c r="D891" s="7">
        <v>0</v>
      </c>
      <c r="E891" s="7">
        <v>0</v>
      </c>
      <c r="F891" s="7">
        <v>0</v>
      </c>
      <c r="G891" s="7">
        <v>0</v>
      </c>
      <c r="H891" s="7">
        <v>0</v>
      </c>
      <c r="I891" s="7">
        <v>0</v>
      </c>
      <c r="J891" s="7">
        <v>0</v>
      </c>
      <c r="K891" s="7">
        <v>0</v>
      </c>
      <c r="L891" s="7">
        <v>0</v>
      </c>
      <c r="M891" s="7">
        <v>0</v>
      </c>
      <c r="N891" s="7">
        <v>0</v>
      </c>
      <c r="O891" s="7">
        <v>0</v>
      </c>
      <c r="P891" s="7">
        <v>0</v>
      </c>
      <c r="Q891" s="7">
        <v>0</v>
      </c>
      <c r="R891" s="7">
        <v>0</v>
      </c>
      <c r="S891" s="7">
        <v>0</v>
      </c>
      <c r="T891" s="7">
        <v>0</v>
      </c>
      <c r="U891" s="7">
        <v>0</v>
      </c>
      <c r="V891" s="7">
        <v>0</v>
      </c>
      <c r="W891" s="7">
        <v>0</v>
      </c>
      <c r="X891" s="7">
        <v>0</v>
      </c>
      <c r="Y891" s="7">
        <v>1</v>
      </c>
      <c r="Z891" s="8">
        <v>0</v>
      </c>
      <c r="AA891" s="9"/>
    </row>
    <row r="892" spans="1:27" x14ac:dyDescent="0.2">
      <c r="A892" s="10" t="s">
        <v>27</v>
      </c>
      <c r="B892" s="11">
        <v>3.3620751274763272E-2</v>
      </c>
      <c r="C892" s="11">
        <v>-4.7872660011892054E-2</v>
      </c>
      <c r="D892" s="11">
        <v>-4.5016613081973023E-2</v>
      </c>
      <c r="E892" s="11">
        <v>0.137158388808581</v>
      </c>
      <c r="F892" s="11">
        <v>9.3952564197063104E-2</v>
      </c>
      <c r="G892" s="11">
        <v>6.3152931721105032E-2</v>
      </c>
      <c r="H892" s="11">
        <v>-1.5515560832062847E-2</v>
      </c>
      <c r="I892" s="11">
        <v>-6.8700915534949614E-2</v>
      </c>
      <c r="J892" s="11">
        <v>0.23165318089390197</v>
      </c>
      <c r="K892" s="11">
        <v>6.0281661170504597E-2</v>
      </c>
      <c r="L892" s="11">
        <v>4.1880386700258398E-2</v>
      </c>
      <c r="M892" s="11">
        <v>0.15162852069717392</v>
      </c>
      <c r="N892" s="11">
        <v>9.1213294529174593E-2</v>
      </c>
      <c r="O892" s="11">
        <v>-9.9031310636015335E-2</v>
      </c>
      <c r="P892" s="11">
        <v>-5.5965391455564339E-2</v>
      </c>
      <c r="Q892" s="11">
        <v>-7.2387168816212877E-2</v>
      </c>
      <c r="R892" s="11">
        <v>-2.8878555829208064E-2</v>
      </c>
      <c r="S892" s="11">
        <v>9.549621270983133E-3</v>
      </c>
      <c r="T892" s="11">
        <v>9.3310902986087907E-2</v>
      </c>
      <c r="U892" s="11">
        <v>-1.7144869592969902E-2</v>
      </c>
      <c r="V892" s="11">
        <v>-3.9358825299411704E-2</v>
      </c>
      <c r="W892" s="11">
        <v>0</v>
      </c>
      <c r="X892" s="11">
        <v>0</v>
      </c>
      <c r="Y892" s="11">
        <v>6.5420427190572283E-3</v>
      </c>
      <c r="Z892" s="12">
        <v>-0.22430987798922053</v>
      </c>
      <c r="AA892" s="13"/>
    </row>
    <row r="893" spans="1:27" x14ac:dyDescent="0.2">
      <c r="A893" s="10" t="str">
        <f>'[1]Dashboard (Model)'!$C$1</f>
        <v>Conditional REER</v>
      </c>
      <c r="B893" s="11">
        <f>B892*IF(OR($A893="REER",SIGN((2*B891-1)*B892)=-1),1*NOT(AND($A893="Conditional REER",B892&gt;0)),0)</f>
        <v>0</v>
      </c>
      <c r="C893" s="11">
        <f t="shared" ref="C893:Z893" si="111">C892*IF(OR($A893="REER",SIGN((2*C891-1)*C892)=-1),1*NOT(AND($A893="Conditional REER",C892&gt;0)),0)</f>
        <v>0</v>
      </c>
      <c r="D893" s="11">
        <f t="shared" si="111"/>
        <v>0</v>
      </c>
      <c r="E893" s="11">
        <f t="shared" si="111"/>
        <v>0</v>
      </c>
      <c r="F893" s="11">
        <f t="shared" si="111"/>
        <v>0</v>
      </c>
      <c r="G893" s="11">
        <f t="shared" si="111"/>
        <v>0</v>
      </c>
      <c r="H893" s="11">
        <f t="shared" si="111"/>
        <v>0</v>
      </c>
      <c r="I893" s="11">
        <f t="shared" si="111"/>
        <v>0</v>
      </c>
      <c r="J893" s="11">
        <f t="shared" si="111"/>
        <v>0</v>
      </c>
      <c r="K893" s="11">
        <f t="shared" si="111"/>
        <v>0</v>
      </c>
      <c r="L893" s="11">
        <f t="shared" si="111"/>
        <v>0</v>
      </c>
      <c r="M893" s="11">
        <f t="shared" si="111"/>
        <v>0</v>
      </c>
      <c r="N893" s="11">
        <f t="shared" si="111"/>
        <v>0</v>
      </c>
      <c r="O893" s="11">
        <f t="shared" si="111"/>
        <v>0</v>
      </c>
      <c r="P893" s="11">
        <f t="shared" si="111"/>
        <v>0</v>
      </c>
      <c r="Q893" s="11">
        <f t="shared" si="111"/>
        <v>0</v>
      </c>
      <c r="R893" s="11">
        <f t="shared" si="111"/>
        <v>0</v>
      </c>
      <c r="S893" s="11">
        <f t="shared" si="111"/>
        <v>0</v>
      </c>
      <c r="T893" s="11">
        <f t="shared" si="111"/>
        <v>0</v>
      </c>
      <c r="U893" s="11">
        <f t="shared" si="111"/>
        <v>0</v>
      </c>
      <c r="V893" s="11">
        <f t="shared" si="111"/>
        <v>0</v>
      </c>
      <c r="W893" s="11">
        <f t="shared" si="111"/>
        <v>0</v>
      </c>
      <c r="X893" s="11">
        <f t="shared" si="111"/>
        <v>0</v>
      </c>
      <c r="Y893" s="11">
        <f t="shared" si="111"/>
        <v>0</v>
      </c>
      <c r="Z893" s="12">
        <f t="shared" si="111"/>
        <v>0</v>
      </c>
      <c r="AA893" s="14">
        <f t="array" ref="AA893">IFERROR(1/(1/_xlfn.STDEV.P(IF($B890:$Z890=1,$B893:$Z893))),1)</f>
        <v>1</v>
      </c>
    </row>
    <row r="894" spans="1:27" x14ac:dyDescent="0.2">
      <c r="A894" s="10" t="s">
        <v>28</v>
      </c>
      <c r="B894" s="11">
        <v>1.0116681665916704E-3</v>
      </c>
      <c r="C894" s="11">
        <v>-1.3287932895938888E-3</v>
      </c>
      <c r="D894" s="11">
        <v>1.5030753757228787E-4</v>
      </c>
      <c r="E894" s="11">
        <v>8.7305236568089553E-4</v>
      </c>
      <c r="F894" s="11">
        <v>3.7857147773655547E-3</v>
      </c>
      <c r="G894" s="11">
        <v>1.2969656642437839E-2</v>
      </c>
      <c r="H894" s="11">
        <v>-3.6388446668182833E-3</v>
      </c>
      <c r="I894" s="11">
        <v>-1.8426296044242767E-2</v>
      </c>
      <c r="J894" s="11">
        <v>2.9334435762361044E-3</v>
      </c>
      <c r="K894" s="11">
        <v>3.3524844208513383E-3</v>
      </c>
      <c r="L894" s="11">
        <v>4.2049648267059687E-3</v>
      </c>
      <c r="M894" s="11">
        <v>9.7366030881017255E-3</v>
      </c>
      <c r="N894" s="11">
        <v>-9.9770195981921882E-4</v>
      </c>
      <c r="O894" s="11">
        <v>1.8389392712622885E-2</v>
      </c>
      <c r="P894" s="11">
        <v>3.7012270801513062E-3</v>
      </c>
      <c r="Q894" s="11">
        <v>6.4591268471588924E-3</v>
      </c>
      <c r="R894" s="11">
        <v>1.885091024541459E-2</v>
      </c>
      <c r="S894" s="11">
        <v>2.3414775777179812E-4</v>
      </c>
      <c r="T894" s="11">
        <v>-6.426900434458408E-4</v>
      </c>
      <c r="U894" s="11">
        <v>1.4170602945262577E-2</v>
      </c>
      <c r="V894" s="11">
        <v>1.8997369043607923E-2</v>
      </c>
      <c r="W894" s="11">
        <v>3.1152065693477131E-4</v>
      </c>
      <c r="X894" s="11">
        <v>-2.9365618733586687E-3</v>
      </c>
      <c r="Y894" s="11">
        <v>7.2566825881989587E-3</v>
      </c>
      <c r="Z894" s="12">
        <v>6.4608422447926198E-3</v>
      </c>
      <c r="AA894" s="14">
        <f t="array" ref="AA894">IFERROR(1/(1/_xlfn.STDEV.P(IF($B890:$Z890=1,$B894:$Z894))),1)</f>
        <v>8.2259813793436436E-3</v>
      </c>
    </row>
    <row r="895" spans="1:27" x14ac:dyDescent="0.2">
      <c r="A895" s="10" t="s">
        <v>29</v>
      </c>
      <c r="B895" s="11">
        <v>3.2201043685974096E-2</v>
      </c>
      <c r="C895" s="11">
        <v>7.2457678573247808E-3</v>
      </c>
      <c r="D895" s="11">
        <v>-1.2420017992020527E-2</v>
      </c>
      <c r="E895" s="11">
        <v>5.9550497706296161E-2</v>
      </c>
      <c r="F895" s="11">
        <v>-2.1055418813934468E-3</v>
      </c>
      <c r="G895" s="11">
        <v>1.6996531781918067E-2</v>
      </c>
      <c r="H895" s="11">
        <v>1.1474607320077768E-2</v>
      </c>
      <c r="I895" s="11">
        <v>-1.0286880981169366E-2</v>
      </c>
      <c r="J895" s="11">
        <v>5.5259555120096282E-2</v>
      </c>
      <c r="K895" s="11">
        <v>2.6307537488645671E-3</v>
      </c>
      <c r="L895" s="11">
        <v>9.5824334543848089E-3</v>
      </c>
      <c r="M895" s="11">
        <v>4.3805104527421257E-3</v>
      </c>
      <c r="N895" s="11">
        <v>4.2159753976069858E-3</v>
      </c>
      <c r="O895" s="11">
        <v>0.126718591472053</v>
      </c>
      <c r="P895" s="11">
        <v>2.7033459757011657E-2</v>
      </c>
      <c r="Q895" s="11">
        <v>-1.3892641806802275E-2</v>
      </c>
      <c r="R895" s="11">
        <v>0.42641900627533141</v>
      </c>
      <c r="S895" s="11">
        <v>1.30592688720923E-2</v>
      </c>
      <c r="T895" s="11">
        <v>-1.5067582116123912E-2</v>
      </c>
      <c r="U895" s="11">
        <v>-1.5402630308704257E-2</v>
      </c>
      <c r="V895" s="11">
        <v>-1.7463859377161439E-2</v>
      </c>
      <c r="W895" s="11">
        <v>0.24393731941888677</v>
      </c>
      <c r="X895" s="11">
        <v>0.13589322399650428</v>
      </c>
      <c r="Y895" s="11">
        <v>-1.433164241786733E-2</v>
      </c>
      <c r="Z895" s="12">
        <v>-5.1011685739622566E-2</v>
      </c>
      <c r="AA895" s="14">
        <f t="array" ref="AA895">IFERROR(1/(1/_xlfn.STDEV.P(IF($B890:$Z890=1,$B895:$Z895))),1)</f>
        <v>9.3591790363707725E-2</v>
      </c>
    </row>
    <row r="896" spans="1:27" x14ac:dyDescent="0.2">
      <c r="A896" s="10" t="s">
        <v>30</v>
      </c>
      <c r="B896" s="11">
        <v>2.8423042661873676E-2</v>
      </c>
      <c r="C896" s="11">
        <v>5.3966883917531128E-3</v>
      </c>
      <c r="D896" s="11">
        <v>2.1496738370863966E-2</v>
      </c>
      <c r="E896" s="11">
        <v>2.1834058279518898E-2</v>
      </c>
      <c r="F896" s="11">
        <v>1.279107127755319E-2</v>
      </c>
      <c r="G896" s="11">
        <v>1.6297340155216888E-2</v>
      </c>
      <c r="H896" s="11">
        <v>1.6171816689108054E-2</v>
      </c>
      <c r="I896" s="11">
        <v>6.3508170450772283E-3</v>
      </c>
      <c r="J896" s="11">
        <v>4.6772779219833804E-2</v>
      </c>
      <c r="K896" s="11">
        <v>7.1326774429674167E-3</v>
      </c>
      <c r="L896" s="11">
        <v>7.7699812783793565E-3</v>
      </c>
      <c r="M896" s="11">
        <v>1.9488587994406004E-2</v>
      </c>
      <c r="N896" s="11">
        <v>-2.552109062625596E-2</v>
      </c>
      <c r="O896" s="11">
        <v>8.4035165165215142E-2</v>
      </c>
      <c r="P896" s="11">
        <v>9.6444904040853263E-3</v>
      </c>
      <c r="Q896" s="11">
        <v>2.5889401683719004E-2</v>
      </c>
      <c r="R896" s="11">
        <v>-0.12601575210629024</v>
      </c>
      <c r="S896" s="11">
        <v>1.5862222435325535E-5</v>
      </c>
      <c r="T896" s="11">
        <v>-1.4363992766497802E-2</v>
      </c>
      <c r="U896" s="11">
        <v>-2.3330966536383446E-3</v>
      </c>
      <c r="V896" s="11">
        <v>-1.3892673601992644E-2</v>
      </c>
      <c r="W896" s="11">
        <v>0.25191968450389313</v>
      </c>
      <c r="X896" s="11">
        <v>-0.12012438960620342</v>
      </c>
      <c r="Y896" s="11">
        <v>-3.8094331465599041E-3</v>
      </c>
      <c r="Z896" s="12">
        <v>-4.4388716274986084E-2</v>
      </c>
      <c r="AA896" s="14">
        <f t="array" ref="AA896">IFERROR(1/(1/_xlfn.STDEV.P(IF($B890:$Z890=1,$B896:$Z896))),1)</f>
        <v>3.3678141768004953E-2</v>
      </c>
    </row>
    <row r="897" spans="1:27" x14ac:dyDescent="0.2">
      <c r="A897" s="15" t="s">
        <v>31</v>
      </c>
      <c r="B897" s="16">
        <v>11.888</v>
      </c>
      <c r="C897" s="16">
        <v>14.32</v>
      </c>
      <c r="D897" s="16">
        <v>3.7</v>
      </c>
      <c r="E897" s="16">
        <v>13.3825</v>
      </c>
      <c r="F897" s="16">
        <v>7.89</v>
      </c>
      <c r="G897" s="16">
        <v>10.335000000000001</v>
      </c>
      <c r="H897" s="16">
        <v>6.9</v>
      </c>
      <c r="I897" s="16">
        <v>7.25</v>
      </c>
      <c r="J897" s="16">
        <v>11.917</v>
      </c>
      <c r="K897" s="16">
        <v>5.89</v>
      </c>
      <c r="L897" s="16">
        <v>5.5</v>
      </c>
      <c r="M897" s="16">
        <v>9.2850000000000001</v>
      </c>
      <c r="N897" s="16">
        <v>6.4</v>
      </c>
      <c r="O897" s="16">
        <v>24.805</v>
      </c>
      <c r="P897" s="16">
        <v>14.654999999999999</v>
      </c>
      <c r="Q897" s="16">
        <v>7.6025</v>
      </c>
      <c r="R897" s="16">
        <v>12.77</v>
      </c>
      <c r="S897" s="16">
        <v>3.2</v>
      </c>
      <c r="T897" s="16">
        <v>4.18</v>
      </c>
      <c r="U897" s="16">
        <v>5.9450000000000003</v>
      </c>
      <c r="V897" s="16">
        <v>8.2750000000000004</v>
      </c>
      <c r="W897" s="16">
        <v>6.9081000000000001</v>
      </c>
      <c r="X897" s="16">
        <v>58.919400000000003</v>
      </c>
      <c r="Y897" s="16">
        <v>6.2175000000000002</v>
      </c>
      <c r="Z897" s="17">
        <v>8.7850000000000001</v>
      </c>
      <c r="AA897" s="18">
        <f>AVERAGEIF($B890:$Z890,1,$B897:$Z897)</f>
        <v>8.5642499999999995</v>
      </c>
    </row>
    <row r="898" spans="1:27" x14ac:dyDescent="0.2">
      <c r="A898" s="5">
        <v>45405</v>
      </c>
      <c r="B898" s="2">
        <v>1</v>
      </c>
      <c r="C898" s="3">
        <v>1</v>
      </c>
      <c r="D898" s="2">
        <v>1</v>
      </c>
      <c r="E898" s="2">
        <v>1</v>
      </c>
      <c r="F898" s="2">
        <v>1</v>
      </c>
      <c r="G898" s="2">
        <v>1</v>
      </c>
      <c r="H898" s="2">
        <v>1</v>
      </c>
      <c r="I898" s="2">
        <v>1</v>
      </c>
      <c r="J898" s="2">
        <v>1</v>
      </c>
      <c r="K898" s="2">
        <v>1</v>
      </c>
      <c r="L898" s="2">
        <v>1</v>
      </c>
      <c r="M898" s="2">
        <v>1</v>
      </c>
      <c r="N898" s="2">
        <v>1</v>
      </c>
      <c r="O898" s="2">
        <v>0</v>
      </c>
      <c r="P898" s="2">
        <v>1</v>
      </c>
      <c r="Q898" s="2">
        <v>1</v>
      </c>
      <c r="R898" s="2">
        <v>1</v>
      </c>
      <c r="S898" s="2">
        <v>1</v>
      </c>
      <c r="T898" s="2">
        <v>1</v>
      </c>
      <c r="U898" s="2">
        <v>1</v>
      </c>
      <c r="V898" s="2">
        <v>1</v>
      </c>
      <c r="W898" s="2">
        <v>0</v>
      </c>
      <c r="X898" s="2">
        <v>0</v>
      </c>
      <c r="Y898" s="2">
        <v>0</v>
      </c>
      <c r="Z898" s="2">
        <v>0</v>
      </c>
      <c r="AA898" s="1"/>
    </row>
    <row r="899" spans="1:27" x14ac:dyDescent="0.2">
      <c r="A899" s="6" t="s">
        <v>26</v>
      </c>
      <c r="B899" s="7">
        <v>0</v>
      </c>
      <c r="C899" s="7">
        <v>0</v>
      </c>
      <c r="D899" s="7">
        <v>0</v>
      </c>
      <c r="E899" s="7">
        <v>0</v>
      </c>
      <c r="F899" s="7">
        <v>0</v>
      </c>
      <c r="G899" s="7">
        <v>0</v>
      </c>
      <c r="H899" s="7">
        <v>0</v>
      </c>
      <c r="I899" s="7">
        <v>0</v>
      </c>
      <c r="J899" s="7">
        <v>0</v>
      </c>
      <c r="K899" s="7">
        <v>0</v>
      </c>
      <c r="L899" s="7">
        <v>0</v>
      </c>
      <c r="M899" s="7">
        <v>0</v>
      </c>
      <c r="N899" s="7">
        <v>0</v>
      </c>
      <c r="O899" s="7">
        <v>0</v>
      </c>
      <c r="P899" s="7">
        <v>0</v>
      </c>
      <c r="Q899" s="7">
        <v>0</v>
      </c>
      <c r="R899" s="7">
        <v>0</v>
      </c>
      <c r="S899" s="7">
        <v>0</v>
      </c>
      <c r="T899" s="7">
        <v>0</v>
      </c>
      <c r="U899" s="7">
        <v>0</v>
      </c>
      <c r="V899" s="7">
        <v>0</v>
      </c>
      <c r="W899" s="7">
        <v>0</v>
      </c>
      <c r="X899" s="7">
        <v>0</v>
      </c>
      <c r="Y899" s="7">
        <v>1</v>
      </c>
      <c r="Z899" s="8">
        <v>0</v>
      </c>
      <c r="AA899" s="9"/>
    </row>
    <row r="900" spans="1:27" x14ac:dyDescent="0.2">
      <c r="A900" s="10" t="s">
        <v>27</v>
      </c>
      <c r="B900" s="11">
        <v>3.7444597078825748E-2</v>
      </c>
      <c r="C900" s="11">
        <v>-4.6058691176783073E-2</v>
      </c>
      <c r="D900" s="11">
        <v>-4.6333665640425847E-2</v>
      </c>
      <c r="E900" s="11">
        <v>0.13339820375214018</v>
      </c>
      <c r="F900" s="11">
        <v>9.4318828817530065E-2</v>
      </c>
      <c r="G900" s="11">
        <v>6.4684915054427528E-2</v>
      </c>
      <c r="H900" s="11">
        <v>-1.4800110225734908E-2</v>
      </c>
      <c r="I900" s="11">
        <v>-6.9748857268481013E-2</v>
      </c>
      <c r="J900" s="11">
        <v>0.23015622039862293</v>
      </c>
      <c r="K900" s="11">
        <v>5.5227935474942758E-2</v>
      </c>
      <c r="L900" s="11">
        <v>4.2875662098682321E-2</v>
      </c>
      <c r="M900" s="11">
        <v>0.15285866835441908</v>
      </c>
      <c r="N900" s="11">
        <v>9.0887743672987797E-2</v>
      </c>
      <c r="O900" s="11">
        <v>-9.7824651506446147E-2</v>
      </c>
      <c r="P900" s="11">
        <v>-6.1852900152988055E-2</v>
      </c>
      <c r="Q900" s="11">
        <v>-7.2320330546466249E-2</v>
      </c>
      <c r="R900" s="11">
        <v>-3.3436615626934341E-2</v>
      </c>
      <c r="S900" s="11">
        <v>8.7933107720545856E-3</v>
      </c>
      <c r="T900" s="11">
        <v>9.2918402485792972E-2</v>
      </c>
      <c r="U900" s="11">
        <v>-1.547587991662569E-2</v>
      </c>
      <c r="V900" s="11">
        <v>-3.9486586178903216E-2</v>
      </c>
      <c r="W900" s="11">
        <v>0</v>
      </c>
      <c r="X900" s="11">
        <v>0</v>
      </c>
      <c r="Y900" s="11">
        <v>8.1210584798556695E-3</v>
      </c>
      <c r="Z900" s="12">
        <v>-0.22531071880871911</v>
      </c>
      <c r="AA900" s="13"/>
    </row>
    <row r="901" spans="1:27" x14ac:dyDescent="0.2">
      <c r="A901" s="10" t="str">
        <f>'[1]Dashboard (Model)'!$C$1</f>
        <v>Conditional REER</v>
      </c>
      <c r="B901" s="11">
        <f>B900*IF(OR($A901="REER",SIGN((2*B899-1)*B900)=-1),1*NOT(AND($A901="Conditional REER",B900&gt;0)),0)</f>
        <v>0</v>
      </c>
      <c r="C901" s="11">
        <f t="shared" ref="C901:Z901" si="112">C900*IF(OR($A901="REER",SIGN((2*C899-1)*C900)=-1),1*NOT(AND($A901="Conditional REER",C900&gt;0)),0)</f>
        <v>0</v>
      </c>
      <c r="D901" s="11">
        <f t="shared" si="112"/>
        <v>0</v>
      </c>
      <c r="E901" s="11">
        <f t="shared" si="112"/>
        <v>0</v>
      </c>
      <c r="F901" s="11">
        <f t="shared" si="112"/>
        <v>0</v>
      </c>
      <c r="G901" s="11">
        <f t="shared" si="112"/>
        <v>0</v>
      </c>
      <c r="H901" s="11">
        <f t="shared" si="112"/>
        <v>0</v>
      </c>
      <c r="I901" s="11">
        <f t="shared" si="112"/>
        <v>0</v>
      </c>
      <c r="J901" s="11">
        <f t="shared" si="112"/>
        <v>0</v>
      </c>
      <c r="K901" s="11">
        <f t="shared" si="112"/>
        <v>0</v>
      </c>
      <c r="L901" s="11">
        <f t="shared" si="112"/>
        <v>0</v>
      </c>
      <c r="M901" s="11">
        <f t="shared" si="112"/>
        <v>0</v>
      </c>
      <c r="N901" s="11">
        <f t="shared" si="112"/>
        <v>0</v>
      </c>
      <c r="O901" s="11">
        <f t="shared" si="112"/>
        <v>0</v>
      </c>
      <c r="P901" s="11">
        <f t="shared" si="112"/>
        <v>0</v>
      </c>
      <c r="Q901" s="11">
        <f t="shared" si="112"/>
        <v>0</v>
      </c>
      <c r="R901" s="11">
        <f t="shared" si="112"/>
        <v>0</v>
      </c>
      <c r="S901" s="11">
        <f t="shared" si="112"/>
        <v>0</v>
      </c>
      <c r="T901" s="11">
        <f t="shared" si="112"/>
        <v>0</v>
      </c>
      <c r="U901" s="11">
        <f t="shared" si="112"/>
        <v>0</v>
      </c>
      <c r="V901" s="11">
        <f t="shared" si="112"/>
        <v>0</v>
      </c>
      <c r="W901" s="11">
        <f t="shared" si="112"/>
        <v>0</v>
      </c>
      <c r="X901" s="11">
        <f t="shared" si="112"/>
        <v>0</v>
      </c>
      <c r="Y901" s="11">
        <f t="shared" si="112"/>
        <v>0</v>
      </c>
      <c r="Z901" s="12">
        <f t="shared" si="112"/>
        <v>0</v>
      </c>
      <c r="AA901" s="14">
        <f t="array" ref="AA901">IFERROR(1/(1/_xlfn.STDEV.P(IF($B898:$Z898=1,$B901:$Z901))),1)</f>
        <v>1</v>
      </c>
    </row>
    <row r="902" spans="1:27" x14ac:dyDescent="0.2">
      <c r="A902" s="10" t="s">
        <v>28</v>
      </c>
      <c r="B902" s="11">
        <v>2.1692144559438704E-3</v>
      </c>
      <c r="C902" s="11">
        <v>-1.3287932895938888E-3</v>
      </c>
      <c r="D902" s="11">
        <v>1.5030753757228787E-4</v>
      </c>
      <c r="E902" s="11">
        <v>8.7305236568089553E-4</v>
      </c>
      <c r="F902" s="11">
        <v>3.7857147773655547E-3</v>
      </c>
      <c r="G902" s="11">
        <v>1.2969656642437839E-2</v>
      </c>
      <c r="H902" s="11">
        <v>-3.6388446668182833E-3</v>
      </c>
      <c r="I902" s="11">
        <v>-1.8426296044242767E-2</v>
      </c>
      <c r="J902" s="11">
        <v>2.9334435762361044E-3</v>
      </c>
      <c r="K902" s="11">
        <v>3.3524844208513383E-3</v>
      </c>
      <c r="L902" s="11">
        <v>4.2049648267059687E-3</v>
      </c>
      <c r="M902" s="11">
        <v>9.7366030881017255E-3</v>
      </c>
      <c r="N902" s="11">
        <v>-9.9770195981921882E-4</v>
      </c>
      <c r="O902" s="11">
        <v>1.8389392712622885E-2</v>
      </c>
      <c r="P902" s="11">
        <v>3.7012270801513062E-3</v>
      </c>
      <c r="Q902" s="11">
        <v>6.4591268471588924E-3</v>
      </c>
      <c r="R902" s="11">
        <v>1.885091024541459E-2</v>
      </c>
      <c r="S902" s="11">
        <v>2.3414775777179812E-4</v>
      </c>
      <c r="T902" s="11">
        <v>-6.426900434458408E-4</v>
      </c>
      <c r="U902" s="11">
        <v>1.4170602945262577E-2</v>
      </c>
      <c r="V902" s="11">
        <v>1.8997369043607923E-2</v>
      </c>
      <c r="W902" s="11">
        <v>3.1152065693477131E-4</v>
      </c>
      <c r="X902" s="11">
        <v>-2.9365618733586687E-3</v>
      </c>
      <c r="Y902" s="11">
        <v>7.2566825881989587E-3</v>
      </c>
      <c r="Z902" s="12">
        <v>6.4608422447926198E-3</v>
      </c>
      <c r="AA902" s="14">
        <f t="array" ref="AA902">IFERROR(1/(1/_xlfn.STDEV.P(IF($B898:$Z898=1,$B902:$Z902))),1)</f>
        <v>8.2100764773818009E-3</v>
      </c>
    </row>
    <row r="903" spans="1:27" x14ac:dyDescent="0.2">
      <c r="A903" s="10" t="s">
        <v>29</v>
      </c>
      <c r="B903" s="11">
        <v>3.2397750519132407E-2</v>
      </c>
      <c r="C903" s="11">
        <v>6.8402122768871365E-3</v>
      </c>
      <c r="D903" s="11">
        <v>-1.4739469196191733E-2</v>
      </c>
      <c r="E903" s="11">
        <v>5.730221853368711E-2</v>
      </c>
      <c r="F903" s="11">
        <v>-2.0854428604076825E-3</v>
      </c>
      <c r="G903" s="11">
        <v>1.6531456081221751E-2</v>
      </c>
      <c r="H903" s="11">
        <v>1.1025130377153136E-2</v>
      </c>
      <c r="I903" s="11">
        <v>-1.2160390341648064E-2</v>
      </c>
      <c r="J903" s="11">
        <v>5.5218294439755233E-2</v>
      </c>
      <c r="K903" s="11">
        <v>3.5274609091382465E-3</v>
      </c>
      <c r="L903" s="11">
        <v>9.7149370905109667E-3</v>
      </c>
      <c r="M903" s="11">
        <v>4.3936429625268669E-3</v>
      </c>
      <c r="N903" s="11">
        <v>4.5151295572307681E-3</v>
      </c>
      <c r="O903" s="11">
        <v>0.11842621278568499</v>
      </c>
      <c r="P903" s="11">
        <v>2.7671182199817679E-2</v>
      </c>
      <c r="Q903" s="11">
        <v>-1.5874234621844452E-2</v>
      </c>
      <c r="R903" s="11">
        <v>0.43033660807207674</v>
      </c>
      <c r="S903" s="11">
        <v>1.2574754924792986E-2</v>
      </c>
      <c r="T903" s="11">
        <v>-1.5120109605329279E-2</v>
      </c>
      <c r="U903" s="11">
        <v>-1.4860011645762672E-2</v>
      </c>
      <c r="V903" s="11">
        <v>-1.7223310065789366E-2</v>
      </c>
      <c r="W903" s="11">
        <v>0.24482285727737363</v>
      </c>
      <c r="X903" s="11">
        <v>9.1148970679088906E-2</v>
      </c>
      <c r="Y903" s="11">
        <v>-1.4452413725048794E-2</v>
      </c>
      <c r="Z903" s="12">
        <v>-5.118050994384904E-2</v>
      </c>
      <c r="AA903" s="14">
        <f t="array" ref="AA903">IFERROR(1/(1/_xlfn.STDEV.P(IF($B898:$Z898=1,$B903:$Z903))),1)</f>
        <v>9.4507181903499368E-2</v>
      </c>
    </row>
    <row r="904" spans="1:27" x14ac:dyDescent="0.2">
      <c r="A904" s="10" t="s">
        <v>30</v>
      </c>
      <c r="B904" s="11">
        <v>2.8622390738038517E-2</v>
      </c>
      <c r="C904" s="11">
        <v>4.984775717814971E-3</v>
      </c>
      <c r="D904" s="11">
        <v>1.905620532585961E-2</v>
      </c>
      <c r="E904" s="11">
        <v>1.9628384583592728E-2</v>
      </c>
      <c r="F904" s="11">
        <v>1.2811825585737902E-2</v>
      </c>
      <c r="G904" s="11">
        <v>1.5824518430181289E-2</v>
      </c>
      <c r="H904" s="11">
        <v>1.5712414614852843E-2</v>
      </c>
      <c r="I904" s="11">
        <v>4.4124250004102805E-3</v>
      </c>
      <c r="J904" s="11">
        <v>4.6731160738821886E-2</v>
      </c>
      <c r="K904" s="11">
        <v>8.0491852548003617E-3</v>
      </c>
      <c r="L904" s="11">
        <v>7.9045619121960176E-3</v>
      </c>
      <c r="M904" s="11">
        <v>1.9502148662634999E-2</v>
      </c>
      <c r="N904" s="11">
        <v>-2.5225540851943395E-2</v>
      </c>
      <c r="O904" s="11">
        <v>7.5927117158057111E-2</v>
      </c>
      <c r="P904" s="11">
        <v>1.028236728110099E-2</v>
      </c>
      <c r="Q904" s="11">
        <v>2.3792423345120328E-2</v>
      </c>
      <c r="R904" s="11">
        <v>-0.12356694873511465</v>
      </c>
      <c r="S904" s="11">
        <v>-4.7084901987526351E-4</v>
      </c>
      <c r="T904" s="11">
        <v>-7.5795809085545951E-3</v>
      </c>
      <c r="U904" s="11">
        <v>-1.7735550246620324E-3</v>
      </c>
      <c r="V904" s="11">
        <v>-1.3646931831915898E-2</v>
      </c>
      <c r="W904" s="11">
        <v>0.25282346083833174</v>
      </c>
      <c r="X904" s="11">
        <v>-0.1554785595445638</v>
      </c>
      <c r="Y904" s="11">
        <v>-3.93365480978769E-3</v>
      </c>
      <c r="Z904" s="12">
        <v>-4.4561856428075308E-2</v>
      </c>
      <c r="AA904" s="14">
        <f t="array" ref="AA904">IFERROR(1/(1/_xlfn.STDEV.P(IF($B898:$Z898=1,$B904:$Z904))),1)</f>
        <v>3.2846014353677309E-2</v>
      </c>
    </row>
    <row r="905" spans="1:27" x14ac:dyDescent="0.2">
      <c r="A905" s="15" t="s">
        <v>31</v>
      </c>
      <c r="B905" s="16">
        <v>11.755000000000001</v>
      </c>
      <c r="C905" s="16">
        <v>14.25</v>
      </c>
      <c r="D905" s="16">
        <v>3.8275000000000001</v>
      </c>
      <c r="E905" s="16">
        <v>13.2125</v>
      </c>
      <c r="F905" s="16">
        <v>7.7</v>
      </c>
      <c r="G905" s="16">
        <v>10.1175</v>
      </c>
      <c r="H905" s="16">
        <v>6.7</v>
      </c>
      <c r="I905" s="16">
        <v>7.2249999999999996</v>
      </c>
      <c r="J905" s="16">
        <v>11.525</v>
      </c>
      <c r="K905" s="16">
        <v>7.3525</v>
      </c>
      <c r="L905" s="16">
        <v>5.35</v>
      </c>
      <c r="M905" s="16">
        <v>9.0250000000000004</v>
      </c>
      <c r="N905" s="16">
        <v>6.23</v>
      </c>
      <c r="O905" s="16">
        <v>24.772500000000001</v>
      </c>
      <c r="P905" s="16">
        <v>14.657500000000001</v>
      </c>
      <c r="Q905" s="16">
        <v>7.41</v>
      </c>
      <c r="R905" s="16">
        <v>12.734999999999999</v>
      </c>
      <c r="S905" s="16">
        <v>2.9750000000000001</v>
      </c>
      <c r="T905" s="16">
        <v>4.1150000000000002</v>
      </c>
      <c r="U905" s="16">
        <v>5.77</v>
      </c>
      <c r="V905" s="16">
        <v>8.1750000000000007</v>
      </c>
      <c r="W905" s="16">
        <v>6.9450000000000003</v>
      </c>
      <c r="X905" s="16">
        <v>58.918300000000002</v>
      </c>
      <c r="Y905" s="16">
        <v>6.0175000000000001</v>
      </c>
      <c r="Z905" s="17">
        <v>8.6349999999999998</v>
      </c>
      <c r="AA905" s="18">
        <f>AVERAGEIF($B898:$Z898,1,$B905:$Z905)</f>
        <v>8.5053750000000008</v>
      </c>
    </row>
    <row r="906" spans="1:27" x14ac:dyDescent="0.2">
      <c r="A906" s="5">
        <v>45406</v>
      </c>
      <c r="B906" s="2">
        <v>1</v>
      </c>
      <c r="C906" s="3">
        <v>1</v>
      </c>
      <c r="D906" s="2">
        <v>1</v>
      </c>
      <c r="E906" s="2">
        <v>1</v>
      </c>
      <c r="F906" s="2">
        <v>1</v>
      </c>
      <c r="G906" s="2">
        <v>1</v>
      </c>
      <c r="H906" s="2">
        <v>1</v>
      </c>
      <c r="I906" s="2">
        <v>1</v>
      </c>
      <c r="J906" s="2">
        <v>1</v>
      </c>
      <c r="K906" s="2">
        <v>1</v>
      </c>
      <c r="L906" s="2">
        <v>1</v>
      </c>
      <c r="M906" s="2">
        <v>1</v>
      </c>
      <c r="N906" s="2">
        <v>1</v>
      </c>
      <c r="O906" s="2">
        <v>0</v>
      </c>
      <c r="P906" s="2">
        <v>1</v>
      </c>
      <c r="Q906" s="2">
        <v>1</v>
      </c>
      <c r="R906" s="2">
        <v>1</v>
      </c>
      <c r="S906" s="2">
        <v>1</v>
      </c>
      <c r="T906" s="2">
        <v>1</v>
      </c>
      <c r="U906" s="2">
        <v>1</v>
      </c>
      <c r="V906" s="2">
        <v>1</v>
      </c>
      <c r="W906" s="2">
        <v>0</v>
      </c>
      <c r="X906" s="2">
        <v>0</v>
      </c>
      <c r="Y906" s="2">
        <v>0</v>
      </c>
      <c r="Z906" s="2">
        <v>0</v>
      </c>
      <c r="AA906" s="1"/>
    </row>
    <row r="907" spans="1:27" x14ac:dyDescent="0.2">
      <c r="A907" s="6" t="s">
        <v>26</v>
      </c>
      <c r="B907" s="7">
        <v>0</v>
      </c>
      <c r="C907" s="7">
        <v>1</v>
      </c>
      <c r="D907" s="7">
        <v>0</v>
      </c>
      <c r="E907" s="7">
        <v>0</v>
      </c>
      <c r="F907" s="7">
        <v>0</v>
      </c>
      <c r="G907" s="7">
        <v>0</v>
      </c>
      <c r="H907" s="7">
        <v>0</v>
      </c>
      <c r="I907" s="7">
        <v>0</v>
      </c>
      <c r="J907" s="7">
        <v>0</v>
      </c>
      <c r="K907" s="7">
        <v>1</v>
      </c>
      <c r="L907" s="7">
        <v>0</v>
      </c>
      <c r="M907" s="7">
        <v>0</v>
      </c>
      <c r="N907" s="7">
        <v>0</v>
      </c>
      <c r="O907" s="7">
        <v>0</v>
      </c>
      <c r="P907" s="7">
        <v>0</v>
      </c>
      <c r="Q907" s="7">
        <v>0</v>
      </c>
      <c r="R907" s="7">
        <v>0</v>
      </c>
      <c r="S907" s="7">
        <v>1</v>
      </c>
      <c r="T907" s="7">
        <v>0</v>
      </c>
      <c r="U907" s="7">
        <v>0</v>
      </c>
      <c r="V907" s="7">
        <v>0</v>
      </c>
      <c r="W907" s="7">
        <v>0</v>
      </c>
      <c r="X907" s="7">
        <v>0</v>
      </c>
      <c r="Y907" s="7">
        <v>1</v>
      </c>
      <c r="Z907" s="8">
        <v>0</v>
      </c>
      <c r="AA907" s="9"/>
    </row>
    <row r="908" spans="1:27" x14ac:dyDescent="0.2">
      <c r="A908" s="10" t="s">
        <v>27</v>
      </c>
      <c r="B908" s="11">
        <v>4.200099811384983E-2</v>
      </c>
      <c r="C908" s="11">
        <v>-4.6949499029860009E-2</v>
      </c>
      <c r="D908" s="11">
        <v>-4.6944349847702349E-2</v>
      </c>
      <c r="E908" s="11">
        <v>0.12522300169690181</v>
      </c>
      <c r="F908" s="11">
        <v>9.5121905288648501E-2</v>
      </c>
      <c r="G908" s="11">
        <v>6.5120827071001752E-2</v>
      </c>
      <c r="H908" s="11">
        <v>-1.0692535377933576E-2</v>
      </c>
      <c r="I908" s="11">
        <v>-6.9426836785992374E-2</v>
      </c>
      <c r="J908" s="11">
        <v>0.23402765733748132</v>
      </c>
      <c r="K908" s="11">
        <v>4.4559721602188462E-2</v>
      </c>
      <c r="L908" s="11">
        <v>4.1729586432623256E-2</v>
      </c>
      <c r="M908" s="11">
        <v>0.14833812940606572</v>
      </c>
      <c r="N908" s="11">
        <v>9.1162881407340191E-2</v>
      </c>
      <c r="O908" s="11">
        <v>-8.4903417077085375E-2</v>
      </c>
      <c r="P908" s="11">
        <v>-6.1309137563386407E-2</v>
      </c>
      <c r="Q908" s="11">
        <v>-7.3170926372643108E-2</v>
      </c>
      <c r="R908" s="11">
        <v>-3.3298551173470137E-2</v>
      </c>
      <c r="S908" s="11">
        <v>8.2253222632797662E-3</v>
      </c>
      <c r="T908" s="11">
        <v>9.3567160898365476E-2</v>
      </c>
      <c r="U908" s="11">
        <v>-1.4138392063199334E-2</v>
      </c>
      <c r="V908" s="11">
        <v>-3.5980327892190855E-2</v>
      </c>
      <c r="W908" s="11">
        <v>0</v>
      </c>
      <c r="X908" s="11">
        <v>0</v>
      </c>
      <c r="Y908" s="11">
        <v>9.5355940815431417E-3</v>
      </c>
      <c r="Z908" s="12">
        <v>-0.22828013663372515</v>
      </c>
      <c r="AA908" s="13"/>
    </row>
    <row r="909" spans="1:27" x14ac:dyDescent="0.2">
      <c r="A909" s="10" t="str">
        <f>'[1]Dashboard (Model)'!$C$1</f>
        <v>Conditional REER</v>
      </c>
      <c r="B909" s="11">
        <f>B908*IF(OR($A909="REER",SIGN((2*B907-1)*B908)=-1),1*NOT(AND($A909="Conditional REER",B908&gt;0)),0)</f>
        <v>0</v>
      </c>
      <c r="C909" s="11">
        <f t="shared" ref="C909:Z909" si="113">C908*IF(OR($A909="REER",SIGN((2*C907-1)*C908)=-1),1*NOT(AND($A909="Conditional REER",C908&gt;0)),0)</f>
        <v>-4.6949499029860009E-2</v>
      </c>
      <c r="D909" s="11">
        <f t="shared" si="113"/>
        <v>0</v>
      </c>
      <c r="E909" s="11">
        <f t="shared" si="113"/>
        <v>0</v>
      </c>
      <c r="F909" s="11">
        <f t="shared" si="113"/>
        <v>0</v>
      </c>
      <c r="G909" s="11">
        <f t="shared" si="113"/>
        <v>0</v>
      </c>
      <c r="H909" s="11">
        <f t="shared" si="113"/>
        <v>0</v>
      </c>
      <c r="I909" s="11">
        <f t="shared" si="113"/>
        <v>0</v>
      </c>
      <c r="J909" s="11">
        <f t="shared" si="113"/>
        <v>0</v>
      </c>
      <c r="K909" s="11">
        <f t="shared" si="113"/>
        <v>0</v>
      </c>
      <c r="L909" s="11">
        <f t="shared" si="113"/>
        <v>0</v>
      </c>
      <c r="M909" s="11">
        <f t="shared" si="113"/>
        <v>0</v>
      </c>
      <c r="N909" s="11">
        <f t="shared" si="113"/>
        <v>0</v>
      </c>
      <c r="O909" s="11">
        <f t="shared" si="113"/>
        <v>0</v>
      </c>
      <c r="P909" s="11">
        <f t="shared" si="113"/>
        <v>0</v>
      </c>
      <c r="Q909" s="11">
        <f t="shared" si="113"/>
        <v>0</v>
      </c>
      <c r="R909" s="11">
        <f t="shared" si="113"/>
        <v>0</v>
      </c>
      <c r="S909" s="11">
        <f t="shared" si="113"/>
        <v>0</v>
      </c>
      <c r="T909" s="11">
        <f t="shared" si="113"/>
        <v>0</v>
      </c>
      <c r="U909" s="11">
        <f t="shared" si="113"/>
        <v>0</v>
      </c>
      <c r="V909" s="11">
        <f t="shared" si="113"/>
        <v>0</v>
      </c>
      <c r="W909" s="11">
        <f t="shared" si="113"/>
        <v>0</v>
      </c>
      <c r="X909" s="11">
        <f t="shared" si="113"/>
        <v>0</v>
      </c>
      <c r="Y909" s="11">
        <f t="shared" si="113"/>
        <v>0</v>
      </c>
      <c r="Z909" s="12">
        <f t="shared" si="113"/>
        <v>0</v>
      </c>
      <c r="AA909" s="14">
        <f t="array" ref="AA909">IFERROR(1/(1/_xlfn.STDEV.P(IF($B906:$Z906=1,$B909:$Z909))),1)</f>
        <v>1.0232406086051032E-2</v>
      </c>
    </row>
    <row r="910" spans="1:27" x14ac:dyDescent="0.2">
      <c r="A910" s="10" t="s">
        <v>28</v>
      </c>
      <c r="B910" s="11">
        <v>2.1692144559438704E-3</v>
      </c>
      <c r="C910" s="11">
        <v>-1.3287932895938888E-3</v>
      </c>
      <c r="D910" s="11">
        <v>1.5030753757228787E-4</v>
      </c>
      <c r="E910" s="11">
        <v>8.7305236568089553E-4</v>
      </c>
      <c r="F910" s="11">
        <v>3.7857147773655547E-3</v>
      </c>
      <c r="G910" s="11">
        <v>1.2969656642437839E-2</v>
      </c>
      <c r="H910" s="11">
        <v>-3.6388446668182833E-3</v>
      </c>
      <c r="I910" s="11">
        <v>-1.8426296044242767E-2</v>
      </c>
      <c r="J910" s="11">
        <v>2.9334435762361044E-3</v>
      </c>
      <c r="K910" s="11">
        <v>3.3524844208513383E-3</v>
      </c>
      <c r="L910" s="11">
        <v>4.2049648267059687E-3</v>
      </c>
      <c r="M910" s="11">
        <v>9.7366030881017255E-3</v>
      </c>
      <c r="N910" s="11">
        <v>-9.9770195981921882E-4</v>
      </c>
      <c r="O910" s="11">
        <v>1.8389392712622885E-2</v>
      </c>
      <c r="P910" s="11">
        <v>3.7012270801513062E-3</v>
      </c>
      <c r="Q910" s="11">
        <v>6.4591268471588924E-3</v>
      </c>
      <c r="R910" s="11">
        <v>1.885091024541459E-2</v>
      </c>
      <c r="S910" s="11">
        <v>2.3414775777179812E-4</v>
      </c>
      <c r="T910" s="11">
        <v>-6.426900434458408E-4</v>
      </c>
      <c r="U910" s="11">
        <v>1.4170602945262577E-2</v>
      </c>
      <c r="V910" s="11">
        <v>1.8997369043607923E-2</v>
      </c>
      <c r="W910" s="11">
        <v>3.1152065693477131E-4</v>
      </c>
      <c r="X910" s="11">
        <v>-2.9365618733586687E-3</v>
      </c>
      <c r="Y910" s="11">
        <v>7.2566825881989587E-3</v>
      </c>
      <c r="Z910" s="12">
        <v>6.4608422447926198E-3</v>
      </c>
      <c r="AA910" s="14">
        <f t="array" ref="AA910">IFERROR(1/(1/_xlfn.STDEV.P(IF($B906:$Z906=1,$B910:$Z910))),1)</f>
        <v>8.2100764773818009E-3</v>
      </c>
    </row>
    <row r="911" spans="1:27" x14ac:dyDescent="0.2">
      <c r="A911" s="10" t="s">
        <v>29</v>
      </c>
      <c r="B911" s="11">
        <v>3.1578781251460075E-2</v>
      </c>
      <c r="C911" s="11">
        <v>5.4748790374801182E-3</v>
      </c>
      <c r="D911" s="11">
        <v>-1.5060307683191001E-2</v>
      </c>
      <c r="E911" s="11">
        <v>5.4798973957336017E-2</v>
      </c>
      <c r="F911" s="11">
        <v>-1.9444171374112253E-3</v>
      </c>
      <c r="G911" s="11">
        <v>1.5879957566870884E-2</v>
      </c>
      <c r="H911" s="11">
        <v>1.1390627680917476E-2</v>
      </c>
      <c r="I911" s="11">
        <v>-1.2817525900684969E-2</v>
      </c>
      <c r="J911" s="11">
        <v>5.4666860693650676E-2</v>
      </c>
      <c r="K911" s="11">
        <v>4.094551345874331E-3</v>
      </c>
      <c r="L911" s="11">
        <v>9.0212661028477026E-3</v>
      </c>
      <c r="M911" s="11">
        <v>4.5714089724109286E-3</v>
      </c>
      <c r="N911" s="11">
        <v>4.4835979762651856E-3</v>
      </c>
      <c r="O911" s="11">
        <v>0.10858730711053366</v>
      </c>
      <c r="P911" s="11">
        <v>2.7775498144312127E-2</v>
      </c>
      <c r="Q911" s="11">
        <v>-1.665591297082214E-2</v>
      </c>
      <c r="R911" s="11">
        <v>0.41901721908448786</v>
      </c>
      <c r="S911" s="11">
        <v>1.3100099710242397E-2</v>
      </c>
      <c r="T911" s="11">
        <v>-1.5156564290033536E-2</v>
      </c>
      <c r="U911" s="11">
        <v>-1.4369382866000089E-2</v>
      </c>
      <c r="V911" s="11">
        <v>-1.7143633659225888E-2</v>
      </c>
      <c r="W911" s="11">
        <v>0.24477477530810887</v>
      </c>
      <c r="X911" s="11">
        <v>8.6112114743748691E-2</v>
      </c>
      <c r="Y911" s="11">
        <v>-1.4415271020325471E-2</v>
      </c>
      <c r="Z911" s="12">
        <v>-5.1166453440328441E-2</v>
      </c>
      <c r="AA911" s="14">
        <f t="array" ref="AA911">IFERROR(1/(1/_xlfn.STDEV.P(IF($B906:$Z906=1,$B911:$Z911))),1)</f>
        <v>9.2094701853214556E-2</v>
      </c>
    </row>
    <row r="912" spans="1:27" x14ac:dyDescent="0.2">
      <c r="A912" s="10" t="s">
        <v>30</v>
      </c>
      <c r="B912" s="11">
        <v>2.7792556854594697E-2</v>
      </c>
      <c r="C912" s="11">
        <v>3.5980579275425306E-3</v>
      </c>
      <c r="D912" s="11">
        <v>1.8718707033196891E-2</v>
      </c>
      <c r="E912" s="11">
        <v>1.7172658666281704E-2</v>
      </c>
      <c r="F912" s="11">
        <v>1.2957510673538675E-2</v>
      </c>
      <c r="G912" s="11">
        <v>1.5162240921626324E-2</v>
      </c>
      <c r="H912" s="11">
        <v>1.6086059015575582E-2</v>
      </c>
      <c r="I912" s="11">
        <v>3.7325494844384632E-3</v>
      </c>
      <c r="J912" s="11">
        <v>4.6175164320133355E-2</v>
      </c>
      <c r="K912" s="11">
        <v>8.6288388693869233E-3</v>
      </c>
      <c r="L912" s="11">
        <v>7.2000517949186715E-3</v>
      </c>
      <c r="M912" s="11">
        <v>1.9685803819059489E-2</v>
      </c>
      <c r="N912" s="11">
        <v>-2.5256812420151098E-2</v>
      </c>
      <c r="O912" s="11">
        <v>6.630723456886245E-2</v>
      </c>
      <c r="P912" s="11">
        <v>1.0386757794954127E-2</v>
      </c>
      <c r="Q912" s="11">
        <v>2.2965337922054019E-2</v>
      </c>
      <c r="R912" s="11">
        <v>-0.13064306034261974</v>
      </c>
      <c r="S912" s="11">
        <v>5.6878500492407724E-5</v>
      </c>
      <c r="T912" s="11">
        <v>-7.617003707402592E-3</v>
      </c>
      <c r="U912" s="11">
        <v>-1.267630735453551E-3</v>
      </c>
      <c r="V912" s="11">
        <v>-1.3565599941423034E-2</v>
      </c>
      <c r="W912" s="11">
        <v>0.25277558854384719</v>
      </c>
      <c r="X912" s="11">
        <v>-0.15945913175096282</v>
      </c>
      <c r="Y912" s="11">
        <v>-3.8954694550956681E-3</v>
      </c>
      <c r="Z912" s="12">
        <v>-4.4547652048629094E-2</v>
      </c>
      <c r="AA912" s="14">
        <f t="array" ref="AA912">IFERROR(1/(1/_xlfn.STDEV.P(IF($B906:$Z906=1,$B912:$Z912))),1)</f>
        <v>3.4056235123995075E-2</v>
      </c>
    </row>
    <row r="913" spans="1:27" x14ac:dyDescent="0.2">
      <c r="A913" s="15" t="s">
        <v>31</v>
      </c>
      <c r="B913" s="16">
        <v>11.193</v>
      </c>
      <c r="C913" s="16">
        <v>14.23</v>
      </c>
      <c r="D913" s="16">
        <v>3.96</v>
      </c>
      <c r="E913" s="16">
        <v>13.1225</v>
      </c>
      <c r="F913" s="16">
        <v>7.665</v>
      </c>
      <c r="G913" s="16">
        <v>9.9649999999999999</v>
      </c>
      <c r="H913" s="16">
        <v>6.7</v>
      </c>
      <c r="I913" s="16">
        <v>7.25</v>
      </c>
      <c r="J913" s="16">
        <v>11.23</v>
      </c>
      <c r="K913" s="16">
        <v>7.3525</v>
      </c>
      <c r="L913" s="16">
        <v>5.45</v>
      </c>
      <c r="M913" s="16">
        <v>8.9550000000000001</v>
      </c>
      <c r="N913" s="16">
        <v>6.2350000000000003</v>
      </c>
      <c r="O913" s="16">
        <v>24.7575</v>
      </c>
      <c r="P913" s="16">
        <v>14.71</v>
      </c>
      <c r="Q913" s="16">
        <v>7.4349999999999996</v>
      </c>
      <c r="R913" s="16">
        <v>12.755000000000001</v>
      </c>
      <c r="S913" s="16">
        <v>2.875</v>
      </c>
      <c r="T913" s="16">
        <v>4.05</v>
      </c>
      <c r="U913" s="16">
        <v>5.74</v>
      </c>
      <c r="V913" s="16">
        <v>8.1</v>
      </c>
      <c r="W913" s="16">
        <v>6.9276</v>
      </c>
      <c r="X913" s="16">
        <v>58.921799999999998</v>
      </c>
      <c r="Y913" s="16">
        <v>6.0274999999999999</v>
      </c>
      <c r="Z913" s="17">
        <v>9.06</v>
      </c>
      <c r="AA913" s="18">
        <f>AVERAGEIF($B906:$Z906,1,$B913:$Z913)</f>
        <v>8.4486500000000024</v>
      </c>
    </row>
    <row r="914" spans="1:27" x14ac:dyDescent="0.2">
      <c r="A914" s="5">
        <v>45407</v>
      </c>
      <c r="B914" s="2">
        <v>1</v>
      </c>
      <c r="C914" s="3">
        <v>1</v>
      </c>
      <c r="D914" s="2">
        <v>1</v>
      </c>
      <c r="E914" s="2">
        <v>1</v>
      </c>
      <c r="F914" s="2">
        <v>1</v>
      </c>
      <c r="G914" s="2">
        <v>1</v>
      </c>
      <c r="H914" s="2">
        <v>1</v>
      </c>
      <c r="I914" s="2">
        <v>1</v>
      </c>
      <c r="J914" s="2">
        <v>1</v>
      </c>
      <c r="K914" s="2">
        <v>1</v>
      </c>
      <c r="L914" s="2">
        <v>1</v>
      </c>
      <c r="M914" s="2">
        <v>1</v>
      </c>
      <c r="N914" s="2">
        <v>1</v>
      </c>
      <c r="O914" s="2">
        <v>0</v>
      </c>
      <c r="P914" s="2">
        <v>1</v>
      </c>
      <c r="Q914" s="2">
        <v>1</v>
      </c>
      <c r="R914" s="2">
        <v>1</v>
      </c>
      <c r="S914" s="2">
        <v>1</v>
      </c>
      <c r="T914" s="2">
        <v>1</v>
      </c>
      <c r="U914" s="2">
        <v>1</v>
      </c>
      <c r="V914" s="2">
        <v>1</v>
      </c>
      <c r="W914" s="2">
        <v>0</v>
      </c>
      <c r="X914" s="2">
        <v>0</v>
      </c>
      <c r="Y914" s="2">
        <v>0</v>
      </c>
      <c r="Z914" s="2">
        <v>0</v>
      </c>
      <c r="AA914" s="1"/>
    </row>
    <row r="915" spans="1:27" x14ac:dyDescent="0.2">
      <c r="A915" s="6" t="s">
        <v>26</v>
      </c>
      <c r="B915" s="7">
        <v>0</v>
      </c>
      <c r="C915" s="7">
        <v>1</v>
      </c>
      <c r="D915" s="7">
        <v>0</v>
      </c>
      <c r="E915" s="7">
        <v>0</v>
      </c>
      <c r="F915" s="7">
        <v>0</v>
      </c>
      <c r="G915" s="7">
        <v>0</v>
      </c>
      <c r="H915" s="7">
        <v>0</v>
      </c>
      <c r="I915" s="7">
        <v>0</v>
      </c>
      <c r="J915" s="7">
        <v>0</v>
      </c>
      <c r="K915" s="7">
        <v>1</v>
      </c>
      <c r="L915" s="7">
        <v>0</v>
      </c>
      <c r="M915" s="7">
        <v>0</v>
      </c>
      <c r="N915" s="7">
        <v>0</v>
      </c>
      <c r="O915" s="7">
        <v>1</v>
      </c>
      <c r="P915" s="7">
        <v>0</v>
      </c>
      <c r="Q915" s="7">
        <v>0</v>
      </c>
      <c r="R915" s="7">
        <v>0</v>
      </c>
      <c r="S915" s="7">
        <v>1</v>
      </c>
      <c r="T915" s="7">
        <v>0</v>
      </c>
      <c r="U915" s="7">
        <v>0</v>
      </c>
      <c r="V915" s="7">
        <v>0</v>
      </c>
      <c r="W915" s="7">
        <v>0</v>
      </c>
      <c r="X915" s="7">
        <v>0</v>
      </c>
      <c r="Y915" s="7">
        <v>1</v>
      </c>
      <c r="Z915" s="8">
        <v>0</v>
      </c>
      <c r="AA915" s="9"/>
    </row>
    <row r="916" spans="1:27" x14ac:dyDescent="0.2">
      <c r="A916" s="10" t="s">
        <v>27</v>
      </c>
      <c r="B916" s="11">
        <v>4.1995337024969492E-2</v>
      </c>
      <c r="C916" s="11">
        <v>-4.5181417015978331E-2</v>
      </c>
      <c r="D916" s="11">
        <v>-4.6153248003124814E-2</v>
      </c>
      <c r="E916" s="11">
        <v>0.12485718880240348</v>
      </c>
      <c r="F916" s="11">
        <v>9.9874566094781292E-2</v>
      </c>
      <c r="G916" s="11">
        <v>6.8251882498595595E-2</v>
      </c>
      <c r="H916" s="11">
        <v>-1.3241893262867954E-2</v>
      </c>
      <c r="I916" s="11">
        <v>-6.9243706881936262E-2</v>
      </c>
      <c r="J916" s="11">
        <v>0.23403184997166515</v>
      </c>
      <c r="K916" s="11">
        <v>4.388283356999878E-2</v>
      </c>
      <c r="L916" s="11">
        <v>3.7077049036535303E-2</v>
      </c>
      <c r="M916" s="11">
        <v>0.15410742711724912</v>
      </c>
      <c r="N916" s="11">
        <v>9.1281594171062963E-2</v>
      </c>
      <c r="O916" s="11">
        <v>-8.535262654119391E-2</v>
      </c>
      <c r="P916" s="11">
        <v>-4.934184474425285E-2</v>
      </c>
      <c r="Q916" s="11">
        <v>-7.1692415085126693E-2</v>
      </c>
      <c r="R916" s="11">
        <v>-3.4290011262318565E-2</v>
      </c>
      <c r="S916" s="11">
        <v>7.8426518600163142E-3</v>
      </c>
      <c r="T916" s="11">
        <v>9.5176125123442201E-2</v>
      </c>
      <c r="U916" s="11">
        <v>-1.5224881372359556E-2</v>
      </c>
      <c r="V916" s="11">
        <v>-3.815935375075441E-2</v>
      </c>
      <c r="W916" s="11">
        <v>0</v>
      </c>
      <c r="X916" s="11">
        <v>0</v>
      </c>
      <c r="Y916" s="11">
        <v>1.0305808340049794E-2</v>
      </c>
      <c r="Z916" s="12">
        <v>-0.23014807068152809</v>
      </c>
      <c r="AA916" s="13"/>
    </row>
    <row r="917" spans="1:27" x14ac:dyDescent="0.2">
      <c r="A917" s="10" t="str">
        <f>'[1]Dashboard (Model)'!$C$1</f>
        <v>Conditional REER</v>
      </c>
      <c r="B917" s="11">
        <f>B916*IF(OR($A917="REER",SIGN((2*B915-1)*B916)=-1),1*NOT(AND($A917="Conditional REER",B916&gt;0)),0)</f>
        <v>0</v>
      </c>
      <c r="C917" s="11">
        <f t="shared" ref="C917:Z917" si="114">C916*IF(OR($A917="REER",SIGN((2*C915-1)*C916)=-1),1*NOT(AND($A917="Conditional REER",C916&gt;0)),0)</f>
        <v>-4.5181417015978331E-2</v>
      </c>
      <c r="D917" s="11">
        <f t="shared" si="114"/>
        <v>0</v>
      </c>
      <c r="E917" s="11">
        <f t="shared" si="114"/>
        <v>0</v>
      </c>
      <c r="F917" s="11">
        <f t="shared" si="114"/>
        <v>0</v>
      </c>
      <c r="G917" s="11">
        <f t="shared" si="114"/>
        <v>0</v>
      </c>
      <c r="H917" s="11">
        <f t="shared" si="114"/>
        <v>0</v>
      </c>
      <c r="I917" s="11">
        <f t="shared" si="114"/>
        <v>0</v>
      </c>
      <c r="J917" s="11">
        <f t="shared" si="114"/>
        <v>0</v>
      </c>
      <c r="K917" s="11">
        <f t="shared" si="114"/>
        <v>0</v>
      </c>
      <c r="L917" s="11">
        <f t="shared" si="114"/>
        <v>0</v>
      </c>
      <c r="M917" s="11">
        <f t="shared" si="114"/>
        <v>0</v>
      </c>
      <c r="N917" s="11">
        <f t="shared" si="114"/>
        <v>0</v>
      </c>
      <c r="O917" s="11">
        <f t="shared" si="114"/>
        <v>-8.535262654119391E-2</v>
      </c>
      <c r="P917" s="11">
        <f t="shared" si="114"/>
        <v>0</v>
      </c>
      <c r="Q917" s="11">
        <f t="shared" si="114"/>
        <v>0</v>
      </c>
      <c r="R917" s="11">
        <f t="shared" si="114"/>
        <v>0</v>
      </c>
      <c r="S917" s="11">
        <f t="shared" si="114"/>
        <v>0</v>
      </c>
      <c r="T917" s="11">
        <f t="shared" si="114"/>
        <v>0</v>
      </c>
      <c r="U917" s="11">
        <f t="shared" si="114"/>
        <v>0</v>
      </c>
      <c r="V917" s="11">
        <f t="shared" si="114"/>
        <v>0</v>
      </c>
      <c r="W917" s="11">
        <f t="shared" si="114"/>
        <v>0</v>
      </c>
      <c r="X917" s="11">
        <f t="shared" si="114"/>
        <v>0</v>
      </c>
      <c r="Y917" s="11">
        <f t="shared" si="114"/>
        <v>0</v>
      </c>
      <c r="Z917" s="12">
        <f t="shared" si="114"/>
        <v>0</v>
      </c>
      <c r="AA917" s="14">
        <f t="array" ref="AA917">IFERROR(1/(1/_xlfn.STDEV.P(IF($B914:$Z914=1,$B917:$Z917))),1)</f>
        <v>9.8470615449309292E-3</v>
      </c>
    </row>
    <row r="918" spans="1:27" x14ac:dyDescent="0.2">
      <c r="A918" s="10" t="s">
        <v>28</v>
      </c>
      <c r="B918" s="11">
        <v>1.8080345982700867E-3</v>
      </c>
      <c r="C918" s="11">
        <v>-1.3287932895938888E-3</v>
      </c>
      <c r="D918" s="11">
        <v>1.5030753757228787E-4</v>
      </c>
      <c r="E918" s="11">
        <v>8.7305236568089553E-4</v>
      </c>
      <c r="F918" s="11">
        <v>3.7857147773655547E-3</v>
      </c>
      <c r="G918" s="11">
        <v>1.2969656642437839E-2</v>
      </c>
      <c r="H918" s="11">
        <v>-3.6388446668182833E-3</v>
      </c>
      <c r="I918" s="11">
        <v>-1.8426296044242767E-2</v>
      </c>
      <c r="J918" s="11">
        <v>2.9334435762361044E-3</v>
      </c>
      <c r="K918" s="11">
        <v>3.3524844208513383E-3</v>
      </c>
      <c r="L918" s="11">
        <v>4.2049648267059687E-3</v>
      </c>
      <c r="M918" s="11">
        <v>9.7366030881017255E-3</v>
      </c>
      <c r="N918" s="11">
        <v>-9.9770195981921882E-4</v>
      </c>
      <c r="O918" s="11">
        <v>1.8389392712622885E-2</v>
      </c>
      <c r="P918" s="11">
        <v>3.7012270801513062E-3</v>
      </c>
      <c r="Q918" s="11">
        <v>6.4591268471588924E-3</v>
      </c>
      <c r="R918" s="11">
        <v>1.885091024541459E-2</v>
      </c>
      <c r="S918" s="11">
        <v>2.3414775777179812E-4</v>
      </c>
      <c r="T918" s="11">
        <v>-6.426900434458408E-4</v>
      </c>
      <c r="U918" s="11">
        <v>1.4170602945262577E-2</v>
      </c>
      <c r="V918" s="11">
        <v>1.8997369043607923E-2</v>
      </c>
      <c r="W918" s="11">
        <v>3.1152065693477131E-4</v>
      </c>
      <c r="X918" s="11">
        <v>-2.9365618733586687E-3</v>
      </c>
      <c r="Y918" s="11">
        <v>7.2566825881989587E-3</v>
      </c>
      <c r="Z918" s="12">
        <v>6.4608422447926198E-3</v>
      </c>
      <c r="AA918" s="14">
        <f t="array" ref="AA918">IFERROR(1/(1/_xlfn.STDEV.P(IF($B914:$Z914=1,$B918:$Z918))),1)</f>
        <v>8.2142108653550042E-3</v>
      </c>
    </row>
    <row r="919" spans="1:27" x14ac:dyDescent="0.2">
      <c r="A919" s="10" t="s">
        <v>29</v>
      </c>
      <c r="B919" s="11">
        <v>3.1706017824861377E-2</v>
      </c>
      <c r="C919" s="11">
        <v>5.3201089141308167E-3</v>
      </c>
      <c r="D919" s="11">
        <v>-1.5992703953691012E-2</v>
      </c>
      <c r="E919" s="11">
        <v>5.3718392077451993E-2</v>
      </c>
      <c r="F919" s="11">
        <v>-1.9862873948022219E-3</v>
      </c>
      <c r="G919" s="11">
        <v>1.5261050419375977E-2</v>
      </c>
      <c r="H919" s="11">
        <v>1.0340668002295272E-2</v>
      </c>
      <c r="I919" s="11">
        <v>-9.8694477808352055E-3</v>
      </c>
      <c r="J919" s="11">
        <v>5.3417531941847507E-2</v>
      </c>
      <c r="K919" s="11">
        <v>3.3539196911143154E-3</v>
      </c>
      <c r="L919" s="11">
        <v>1.0765406760310015E-2</v>
      </c>
      <c r="M919" s="11">
        <v>4.4973753076866796E-3</v>
      </c>
      <c r="N919" s="11">
        <v>4.1444608942888816E-3</v>
      </c>
      <c r="O919" s="11">
        <v>0.10953282364562544</v>
      </c>
      <c r="P919" s="11">
        <v>2.7477386329292749E-2</v>
      </c>
      <c r="Q919" s="11">
        <v>-1.8936487727906126E-2</v>
      </c>
      <c r="R919" s="11">
        <v>0.41870601495606508</v>
      </c>
      <c r="S919" s="11">
        <v>1.2553917373939738E-2</v>
      </c>
      <c r="T919" s="11">
        <v>-1.4909285013464002E-2</v>
      </c>
      <c r="U919" s="11">
        <v>-1.6749116719258383E-2</v>
      </c>
      <c r="V919" s="11">
        <v>-1.6637153029529839E-2</v>
      </c>
      <c r="W919" s="11">
        <v>0.23974382443481779</v>
      </c>
      <c r="X919" s="11">
        <v>0.10354948452631428</v>
      </c>
      <c r="Y919" s="11">
        <v>-1.4299406603370035E-2</v>
      </c>
      <c r="Z919" s="12">
        <v>-5.0575399149949789E-2</v>
      </c>
      <c r="AA919" s="14">
        <f t="array" ref="AA919">IFERROR(1/(1/_xlfn.STDEV.P(IF($B914:$Z914=1,$B919:$Z919))),1)</f>
        <v>9.2068669443637535E-2</v>
      </c>
    </row>
    <row r="920" spans="1:27" x14ac:dyDescent="0.2">
      <c r="A920" s="10" t="s">
        <v>30</v>
      </c>
      <c r="B920" s="11">
        <v>2.7921502484634875E-2</v>
      </c>
      <c r="C920" s="11">
        <v>3.4408610325387112E-3</v>
      </c>
      <c r="D920" s="11">
        <v>1.7737632411951365E-2</v>
      </c>
      <c r="E920" s="11">
        <v>1.6112549062326176E-2</v>
      </c>
      <c r="F920" s="11">
        <v>1.2914275117362539E-2</v>
      </c>
      <c r="G920" s="11">
        <v>1.4533022637677862E-2</v>
      </c>
      <c r="H920" s="11">
        <v>1.5012909543372421E-2</v>
      </c>
      <c r="I920" s="11">
        <v>6.7827388366124008E-3</v>
      </c>
      <c r="J920" s="11">
        <v>4.4914995768970289E-2</v>
      </c>
      <c r="K920" s="11">
        <v>7.8718493529459366E-3</v>
      </c>
      <c r="L920" s="11">
        <v>8.9715403087844425E-3</v>
      </c>
      <c r="M920" s="11">
        <v>1.960935607620895E-2</v>
      </c>
      <c r="N920" s="11">
        <v>-2.5591864969595202E-2</v>
      </c>
      <c r="O920" s="11">
        <v>6.723173767483237E-2</v>
      </c>
      <c r="P920" s="11">
        <v>1.0088572372079385E-2</v>
      </c>
      <c r="Q920" s="11">
        <v>2.0551956862427501E-2</v>
      </c>
      <c r="R920" s="11">
        <v>-0.1308375878561524</v>
      </c>
      <c r="S920" s="11">
        <v>-4.9178340464273163E-4</v>
      </c>
      <c r="T920" s="11">
        <v>-7.3634015936347996E-3</v>
      </c>
      <c r="U920" s="11">
        <v>-3.7215943914972183E-3</v>
      </c>
      <c r="V920" s="11">
        <v>-1.3048184046143163E-2</v>
      </c>
      <c r="W920" s="11">
        <v>0.24764099618260449</v>
      </c>
      <c r="X920" s="11">
        <v>-0.14568112417618029</v>
      </c>
      <c r="Y920" s="11">
        <v>-3.7762943029446827E-3</v>
      </c>
      <c r="Z920" s="12">
        <v>-4.3941484724496438E-2</v>
      </c>
      <c r="AA920" s="14">
        <f t="array" ref="AA920">IFERROR(1/(1/_xlfn.STDEV.P(IF($B914:$Z914=1,$B920:$Z920))),1)</f>
        <v>3.3906085587288887E-2</v>
      </c>
    </row>
    <row r="921" spans="1:27" x14ac:dyDescent="0.2">
      <c r="A921" s="15" t="s">
        <v>31</v>
      </c>
      <c r="B921" s="16">
        <v>11.255000000000001</v>
      </c>
      <c r="C921" s="16">
        <v>14.26</v>
      </c>
      <c r="D921" s="16">
        <v>3.9175</v>
      </c>
      <c r="E921" s="16">
        <v>13.157500000000001</v>
      </c>
      <c r="F921" s="16">
        <v>7.7350000000000003</v>
      </c>
      <c r="G921" s="16">
        <v>10.067500000000001</v>
      </c>
      <c r="H921" s="16">
        <v>6.625</v>
      </c>
      <c r="I921" s="16">
        <v>7.2750000000000004</v>
      </c>
      <c r="J921" s="16">
        <v>11.404999999999999</v>
      </c>
      <c r="K921" s="16">
        <v>7.3525</v>
      </c>
      <c r="L921" s="16">
        <v>5.7750000000000004</v>
      </c>
      <c r="M921" s="16">
        <v>9.0649999999999995</v>
      </c>
      <c r="N921" s="16">
        <v>6.335</v>
      </c>
      <c r="O921" s="16">
        <v>24.877500000000001</v>
      </c>
      <c r="P921" s="16">
        <v>14.7225</v>
      </c>
      <c r="Q921" s="16">
        <v>7.6624999999999996</v>
      </c>
      <c r="R921" s="16">
        <v>12.865</v>
      </c>
      <c r="S921" s="16">
        <v>2.9</v>
      </c>
      <c r="T921" s="16">
        <v>4.1100000000000003</v>
      </c>
      <c r="U921" s="16">
        <v>5.76</v>
      </c>
      <c r="V921" s="16">
        <v>8.3000000000000007</v>
      </c>
      <c r="W921" s="16">
        <v>6.9203000000000001</v>
      </c>
      <c r="X921" s="16">
        <v>58.921900000000001</v>
      </c>
      <c r="Y921" s="16">
        <v>6.1174999999999997</v>
      </c>
      <c r="Z921" s="17">
        <v>9.4700000000000006</v>
      </c>
      <c r="AA921" s="18">
        <f>AVERAGEIF($B914:$Z914,1,$B921:$Z921)</f>
        <v>8.5272500000000022</v>
      </c>
    </row>
    <row r="922" spans="1:27" x14ac:dyDescent="0.2">
      <c r="A922" s="5">
        <v>45408</v>
      </c>
      <c r="B922" s="2">
        <v>1</v>
      </c>
      <c r="C922" s="3">
        <v>1</v>
      </c>
      <c r="D922" s="2">
        <v>1</v>
      </c>
      <c r="E922" s="2">
        <v>1</v>
      </c>
      <c r="F922" s="2">
        <v>1</v>
      </c>
      <c r="G922" s="2">
        <v>1</v>
      </c>
      <c r="H922" s="2">
        <v>1</v>
      </c>
      <c r="I922" s="2">
        <v>1</v>
      </c>
      <c r="J922" s="2">
        <v>1</v>
      </c>
      <c r="K922" s="2">
        <v>1</v>
      </c>
      <c r="L922" s="2">
        <v>1</v>
      </c>
      <c r="M922" s="2">
        <v>1</v>
      </c>
      <c r="N922" s="2">
        <v>1</v>
      </c>
      <c r="O922" s="2">
        <v>0</v>
      </c>
      <c r="P922" s="2">
        <v>1</v>
      </c>
      <c r="Q922" s="2">
        <v>1</v>
      </c>
      <c r="R922" s="2">
        <v>1</v>
      </c>
      <c r="S922" s="2">
        <v>1</v>
      </c>
      <c r="T922" s="2">
        <v>1</v>
      </c>
      <c r="U922" s="2">
        <v>1</v>
      </c>
      <c r="V922" s="2">
        <v>1</v>
      </c>
      <c r="W922" s="2">
        <v>0</v>
      </c>
      <c r="X922" s="2">
        <v>0</v>
      </c>
      <c r="Y922" s="2">
        <v>0</v>
      </c>
      <c r="Z922" s="2">
        <v>0</v>
      </c>
      <c r="AA922" s="1"/>
    </row>
    <row r="923" spans="1:27" x14ac:dyDescent="0.2">
      <c r="A923" s="6" t="s">
        <v>26</v>
      </c>
      <c r="B923" s="7">
        <v>0</v>
      </c>
      <c r="C923" s="7">
        <v>1</v>
      </c>
      <c r="D923" s="7">
        <v>0</v>
      </c>
      <c r="E923" s="7">
        <v>0</v>
      </c>
      <c r="F923" s="7">
        <v>1</v>
      </c>
      <c r="G923" s="7">
        <v>0</v>
      </c>
      <c r="H923" s="7">
        <v>0</v>
      </c>
      <c r="I923" s="7">
        <v>0</v>
      </c>
      <c r="J923" s="7">
        <v>0</v>
      </c>
      <c r="K923" s="7">
        <v>0</v>
      </c>
      <c r="L923" s="7">
        <v>0</v>
      </c>
      <c r="M923" s="7">
        <v>0</v>
      </c>
      <c r="N923" s="7">
        <v>0</v>
      </c>
      <c r="O923" s="7">
        <v>0</v>
      </c>
      <c r="P923" s="7">
        <v>0</v>
      </c>
      <c r="Q923" s="7">
        <v>0</v>
      </c>
      <c r="R923" s="7">
        <v>0</v>
      </c>
      <c r="S923" s="7">
        <v>1</v>
      </c>
      <c r="T923" s="7">
        <v>0</v>
      </c>
      <c r="U923" s="7">
        <v>0</v>
      </c>
      <c r="V923" s="7">
        <v>0</v>
      </c>
      <c r="W923" s="7">
        <v>0</v>
      </c>
      <c r="X923" s="7">
        <v>0</v>
      </c>
      <c r="Y923" s="7">
        <v>0</v>
      </c>
      <c r="Z923" s="8">
        <v>0</v>
      </c>
      <c r="AA923" s="9"/>
    </row>
    <row r="924" spans="1:27" x14ac:dyDescent="0.2">
      <c r="A924" s="10" t="s">
        <v>27</v>
      </c>
      <c r="B924" s="11">
        <v>7.7491909509497026E-2</v>
      </c>
      <c r="C924" s="11">
        <v>-6.5973435439487083E-2</v>
      </c>
      <c r="D924" s="11">
        <v>-7.4008021966189275E-2</v>
      </c>
      <c r="E924" s="11">
        <v>0.13319999055582343</v>
      </c>
      <c r="F924" s="11">
        <v>8.7669948429442091E-2</v>
      </c>
      <c r="G924" s="11">
        <v>5.829876836340353E-2</v>
      </c>
      <c r="H924" s="11">
        <v>8.1091713306247204E-3</v>
      </c>
      <c r="I924" s="11">
        <v>-5.4844900616339509E-2</v>
      </c>
      <c r="J924" s="11">
        <v>0.2493746928801317</v>
      </c>
      <c r="K924" s="11">
        <v>6.5294214332675571E-2</v>
      </c>
      <c r="L924" s="11">
        <v>4.8513249613950871E-2</v>
      </c>
      <c r="M924" s="11">
        <v>0.15866327876234299</v>
      </c>
      <c r="N924" s="11">
        <v>9.1149894948505228E-2</v>
      </c>
      <c r="O924" s="11">
        <v>-8.2759844247523584E-2</v>
      </c>
      <c r="P924" s="11">
        <v>-5.1955391754957003E-2</v>
      </c>
      <c r="Q924" s="11">
        <v>-6.3192264485716576E-2</v>
      </c>
      <c r="R924" s="11">
        <v>-3.9298792954064909E-2</v>
      </c>
      <c r="S924" s="11">
        <v>1.8323156575617006E-3</v>
      </c>
      <c r="T924" s="11">
        <v>0.10258874750959568</v>
      </c>
      <c r="U924" s="11">
        <v>-1.5647652852072147E-2</v>
      </c>
      <c r="V924" s="11">
        <v>-1.5993246015250762E-2</v>
      </c>
      <c r="W924" s="11">
        <v>0</v>
      </c>
      <c r="X924" s="11">
        <v>0</v>
      </c>
      <c r="Y924" s="11">
        <v>0</v>
      </c>
      <c r="Z924" s="12">
        <v>0</v>
      </c>
      <c r="AA924" s="13"/>
    </row>
    <row r="925" spans="1:27" x14ac:dyDescent="0.2">
      <c r="A925" s="10" t="str">
        <f>'[1]Dashboard (Model)'!$C$1</f>
        <v>Conditional REER</v>
      </c>
      <c r="B925" s="11">
        <f>B924*IF(OR($A925="REER",SIGN((2*B923-1)*B924)=-1),1*NOT(AND($A925="Conditional REER",B924&gt;0)),0)</f>
        <v>0</v>
      </c>
      <c r="C925" s="11">
        <f t="shared" ref="C925:Z925" si="115">C924*IF(OR($A925="REER",SIGN((2*C923-1)*C924)=-1),1*NOT(AND($A925="Conditional REER",C924&gt;0)),0)</f>
        <v>-6.5973435439487083E-2</v>
      </c>
      <c r="D925" s="11">
        <f t="shared" si="115"/>
        <v>0</v>
      </c>
      <c r="E925" s="11">
        <f t="shared" si="115"/>
        <v>0</v>
      </c>
      <c r="F925" s="11">
        <f t="shared" si="115"/>
        <v>0</v>
      </c>
      <c r="G925" s="11">
        <f t="shared" si="115"/>
        <v>0</v>
      </c>
      <c r="H925" s="11">
        <f t="shared" si="115"/>
        <v>0</v>
      </c>
      <c r="I925" s="11">
        <f t="shared" si="115"/>
        <v>0</v>
      </c>
      <c r="J925" s="11">
        <f t="shared" si="115"/>
        <v>0</v>
      </c>
      <c r="K925" s="11">
        <f t="shared" si="115"/>
        <v>0</v>
      </c>
      <c r="L925" s="11">
        <f t="shared" si="115"/>
        <v>0</v>
      </c>
      <c r="M925" s="11">
        <f t="shared" si="115"/>
        <v>0</v>
      </c>
      <c r="N925" s="11">
        <f t="shared" si="115"/>
        <v>0</v>
      </c>
      <c r="O925" s="11">
        <f t="shared" si="115"/>
        <v>0</v>
      </c>
      <c r="P925" s="11">
        <f t="shared" si="115"/>
        <v>0</v>
      </c>
      <c r="Q925" s="11">
        <f t="shared" si="115"/>
        <v>0</v>
      </c>
      <c r="R925" s="11">
        <f t="shared" si="115"/>
        <v>0</v>
      </c>
      <c r="S925" s="11">
        <f t="shared" si="115"/>
        <v>0</v>
      </c>
      <c r="T925" s="11">
        <f t="shared" si="115"/>
        <v>0</v>
      </c>
      <c r="U925" s="11">
        <f t="shared" si="115"/>
        <v>0</v>
      </c>
      <c r="V925" s="11">
        <f t="shared" si="115"/>
        <v>0</v>
      </c>
      <c r="W925" s="11">
        <f t="shared" si="115"/>
        <v>0</v>
      </c>
      <c r="X925" s="11">
        <f t="shared" si="115"/>
        <v>0</v>
      </c>
      <c r="Y925" s="11">
        <f t="shared" si="115"/>
        <v>0</v>
      </c>
      <c r="Z925" s="12">
        <f t="shared" si="115"/>
        <v>0</v>
      </c>
      <c r="AA925" s="14">
        <f t="array" ref="AA925">IFERROR(1/(1/_xlfn.STDEV.P(IF($B922:$Z922=1,$B925:$Z925))),1)</f>
        <v>1.4378576901946456E-2</v>
      </c>
    </row>
    <row r="926" spans="1:27" x14ac:dyDescent="0.2">
      <c r="A926" s="10" t="s">
        <v>28</v>
      </c>
      <c r="B926" s="11">
        <v>1.1422345549389193E-3</v>
      </c>
      <c r="C926" s="11">
        <v>-1.3287932895938888E-3</v>
      </c>
      <c r="D926" s="11">
        <v>1.5030753757228787E-4</v>
      </c>
      <c r="E926" s="11">
        <v>2.0371221865887546E-3</v>
      </c>
      <c r="F926" s="11">
        <v>7.2272736658796962E-3</v>
      </c>
      <c r="G926" s="11">
        <v>1.6353045331769459E-2</v>
      </c>
      <c r="H926" s="11">
        <v>-4.0937002501705696E-3</v>
      </c>
      <c r="I926" s="11">
        <v>-2.7762286039992427E-2</v>
      </c>
      <c r="J926" s="11">
        <v>3.5474201387041267E-3</v>
      </c>
      <c r="K926" s="11">
        <v>2.6897523822084573E-3</v>
      </c>
      <c r="L926" s="11">
        <v>8.6572805255711333E-3</v>
      </c>
      <c r="M926" s="11">
        <v>1.4677565849227974E-2</v>
      </c>
      <c r="N926" s="11">
        <v>-1.6628365996986941E-3</v>
      </c>
      <c r="O926" s="11">
        <v>0</v>
      </c>
      <c r="P926" s="11">
        <v>3.7012270801513062E-3</v>
      </c>
      <c r="Q926" s="11">
        <v>-2.4221725676845831E-3</v>
      </c>
      <c r="R926" s="11">
        <v>1.8299714039408315E-2</v>
      </c>
      <c r="S926" s="11">
        <v>1.2000072585804892E-3</v>
      </c>
      <c r="T926" s="11">
        <v>2.7849901882653458E-3</v>
      </c>
      <c r="U926" s="11">
        <v>1.4170602945262577E-2</v>
      </c>
      <c r="V926" s="11">
        <v>1.8997369043607923E-2</v>
      </c>
      <c r="W926" s="11">
        <v>3.1152065693477131E-4</v>
      </c>
      <c r="X926" s="11">
        <v>-2.9365618733586687E-3</v>
      </c>
      <c r="Y926" s="11">
        <v>7.2566825881989587E-3</v>
      </c>
      <c r="Z926" s="12">
        <v>6.4608422447926198E-3</v>
      </c>
      <c r="AA926" s="14">
        <f t="array" ref="AA926">IFERROR(1/(1/_xlfn.STDEV.P(IF($B922:$Z922=1,$B926:$Z926))),1)</f>
        <v>1.0113481190246425E-2</v>
      </c>
    </row>
    <row r="927" spans="1:27" x14ac:dyDescent="0.2">
      <c r="A927" s="10" t="s">
        <v>29</v>
      </c>
      <c r="B927" s="11">
        <v>3.5851866999918422E-2</v>
      </c>
      <c r="C927" s="11">
        <v>4.753663035831357E-3</v>
      </c>
      <c r="D927" s="11">
        <v>-1.7458579901319049E-2</v>
      </c>
      <c r="E927" s="11">
        <v>5.736865240725985E-2</v>
      </c>
      <c r="F927" s="11">
        <v>-1.945327653368967E-3</v>
      </c>
      <c r="G927" s="11">
        <v>1.6117072837282587E-2</v>
      </c>
      <c r="H927" s="11">
        <v>1.2159009886138161E-2</v>
      </c>
      <c r="I927" s="11">
        <v>-1.3349561802841303E-2</v>
      </c>
      <c r="J927" s="11">
        <v>5.5839163461638863E-2</v>
      </c>
      <c r="K927" s="11">
        <v>3.8669202206793596E-3</v>
      </c>
      <c r="L927" s="11">
        <v>1.2253950230372679E-2</v>
      </c>
      <c r="M927" s="11">
        <v>4.7859427528713638E-3</v>
      </c>
      <c r="N927" s="11">
        <v>4.2789613146578809E-3</v>
      </c>
      <c r="O927" s="11">
        <v>0.11279577477491996</v>
      </c>
      <c r="P927" s="11">
        <v>2.854191568727793E-2</v>
      </c>
      <c r="Q927" s="11">
        <v>-2.0593510067948961E-2</v>
      </c>
      <c r="R927" s="11">
        <v>0.40835456041196516</v>
      </c>
      <c r="S927" s="11">
        <v>1.339323436118911E-2</v>
      </c>
      <c r="T927" s="11">
        <v>-1.5765793563614405E-2</v>
      </c>
      <c r="U927" s="11">
        <v>-1.6856658118870937E-2</v>
      </c>
      <c r="V927" s="11">
        <v>-1.6702854761210806E-2</v>
      </c>
      <c r="W927" s="11">
        <v>0.23974382443481779</v>
      </c>
      <c r="X927" s="11">
        <v>0.10354948452631428</v>
      </c>
      <c r="Y927" s="11">
        <v>-1.4299406603370035E-2</v>
      </c>
      <c r="Z927" s="12">
        <v>-5.0575399149949789E-2</v>
      </c>
      <c r="AA927" s="14">
        <f t="array" ref="AA927">IFERROR(1/(1/_xlfn.STDEV.P(IF($B922:$Z922=1,$B927:$Z927))),1)</f>
        <v>9.011265571112248E-2</v>
      </c>
    </row>
    <row r="928" spans="1:27" x14ac:dyDescent="0.2">
      <c r="A928" s="10" t="s">
        <v>30</v>
      </c>
      <c r="B928" s="11">
        <v>2.3941410741441294E-2</v>
      </c>
      <c r="C928" s="11">
        <v>-7.9054792107116079E-3</v>
      </c>
      <c r="D928" s="11">
        <v>7.0772778534753389E-3</v>
      </c>
      <c r="E928" s="11">
        <v>1.3077105125316013E-2</v>
      </c>
      <c r="F928" s="11">
        <v>9.9986206110351805E-3</v>
      </c>
      <c r="G928" s="11">
        <v>1.1449215275130209E-2</v>
      </c>
      <c r="H928" s="11">
        <v>1.6934158037684499E-2</v>
      </c>
      <c r="I928" s="11">
        <v>2.2382959443190131E-4</v>
      </c>
      <c r="J928" s="11">
        <v>4.4604795954735765E-2</v>
      </c>
      <c r="K928" s="11">
        <v>3.0539553908954797E-3</v>
      </c>
      <c r="L928" s="11">
        <v>1.050844728832101E-2</v>
      </c>
      <c r="M928" s="11">
        <v>8.8750301631828066E-3</v>
      </c>
      <c r="N928" s="11">
        <v>-3.4155087105381621E-2</v>
      </c>
      <c r="O928" s="11">
        <v>6.7769142388322434E-2</v>
      </c>
      <c r="P928" s="11">
        <v>5.2725510923183894E-3</v>
      </c>
      <c r="Q928" s="11">
        <v>1.8974221759485932E-2</v>
      </c>
      <c r="R928" s="11">
        <v>-0.13273546337630382</v>
      </c>
      <c r="S928" s="11">
        <v>-4.931924076151839E-3</v>
      </c>
      <c r="T928" s="11">
        <v>-1.803410590316834E-2</v>
      </c>
      <c r="U928" s="11">
        <v>-1.6036321980669621E-2</v>
      </c>
      <c r="V928" s="11">
        <v>-1.6074071045646843E-2</v>
      </c>
      <c r="W928" s="11">
        <v>0.24764099618260449</v>
      </c>
      <c r="X928" s="11">
        <v>-0.14568112417618029</v>
      </c>
      <c r="Y928" s="11">
        <v>-3.7762943029446827E-3</v>
      </c>
      <c r="Z928" s="12">
        <v>-4.3941484724496438E-2</v>
      </c>
      <c r="AA928" s="14">
        <f t="array" ref="AA928">IFERROR(1/(1/_xlfn.STDEV.P(IF($B922:$Z922=1,$B928:$Z928))),1)</f>
        <v>3.4238001181839825E-2</v>
      </c>
    </row>
    <row r="929" spans="1:27" x14ac:dyDescent="0.2">
      <c r="A929" s="15" t="s">
        <v>31</v>
      </c>
      <c r="B929" s="16">
        <v>11.055</v>
      </c>
      <c r="C929" s="16">
        <v>14.23</v>
      </c>
      <c r="D929" s="16">
        <v>3.93</v>
      </c>
      <c r="E929" s="16">
        <v>12.7775</v>
      </c>
      <c r="F929" s="16">
        <v>7.78</v>
      </c>
      <c r="G929" s="16">
        <v>10.035</v>
      </c>
      <c r="H929" s="16">
        <v>6.4749999999999996</v>
      </c>
      <c r="I929" s="16">
        <v>6.3624999999999998</v>
      </c>
      <c r="J929" s="16">
        <v>11.215</v>
      </c>
      <c r="K929" s="16">
        <v>4.4375</v>
      </c>
      <c r="L929" s="16">
        <v>5.87</v>
      </c>
      <c r="M929" s="16">
        <v>8.9649999999999999</v>
      </c>
      <c r="N929" s="16">
        <v>6.2750000000000004</v>
      </c>
      <c r="O929" s="16">
        <v>24.9375</v>
      </c>
      <c r="P929" s="16">
        <v>14.477499999999999</v>
      </c>
      <c r="Q929" s="16">
        <v>7.5975000000000001</v>
      </c>
      <c r="R929" s="16">
        <v>13.595000000000001</v>
      </c>
      <c r="S929" s="16">
        <v>2.83</v>
      </c>
      <c r="T929" s="16">
        <v>4.0750000000000002</v>
      </c>
      <c r="U929" s="16">
        <v>5.7149999999999999</v>
      </c>
      <c r="V929" s="16">
        <v>8.1</v>
      </c>
      <c r="W929" s="16">
        <v>6.9203000000000001</v>
      </c>
      <c r="X929" s="16">
        <v>58.921900000000001</v>
      </c>
      <c r="Y929" s="16">
        <v>6.1174999999999997</v>
      </c>
      <c r="Z929" s="17">
        <v>9.4700000000000006</v>
      </c>
      <c r="AA929" s="18">
        <f>AVERAGEIF($B922:$Z922,1,$B929:$Z929)</f>
        <v>8.2898750000000003</v>
      </c>
    </row>
    <row r="930" spans="1:27" x14ac:dyDescent="0.2">
      <c r="A930" s="5">
        <v>45411</v>
      </c>
      <c r="B930" s="2">
        <v>1</v>
      </c>
      <c r="C930" s="3">
        <v>1</v>
      </c>
      <c r="D930" s="2">
        <v>1</v>
      </c>
      <c r="E930" s="2">
        <v>1</v>
      </c>
      <c r="F930" s="2">
        <v>1</v>
      </c>
      <c r="G930" s="2">
        <v>1</v>
      </c>
      <c r="H930" s="2">
        <v>1</v>
      </c>
      <c r="I930" s="2">
        <v>1</v>
      </c>
      <c r="J930" s="2">
        <v>1</v>
      </c>
      <c r="K930" s="2">
        <v>1</v>
      </c>
      <c r="L930" s="2">
        <v>1</v>
      </c>
      <c r="M930" s="2">
        <v>1</v>
      </c>
      <c r="N930" s="2">
        <v>1</v>
      </c>
      <c r="O930" s="2">
        <v>0</v>
      </c>
      <c r="P930" s="2">
        <v>1</v>
      </c>
      <c r="Q930" s="2">
        <v>1</v>
      </c>
      <c r="R930" s="2">
        <v>1</v>
      </c>
      <c r="S930" s="2">
        <v>1</v>
      </c>
      <c r="T930" s="2">
        <v>1</v>
      </c>
      <c r="U930" s="2">
        <v>1</v>
      </c>
      <c r="V930" s="2">
        <v>1</v>
      </c>
      <c r="W930" s="2">
        <v>0</v>
      </c>
      <c r="X930" s="2">
        <v>0</v>
      </c>
      <c r="Y930" s="2">
        <v>0</v>
      </c>
      <c r="Z930" s="2">
        <v>0</v>
      </c>
      <c r="AA930" s="1"/>
    </row>
    <row r="931" spans="1:27" x14ac:dyDescent="0.2">
      <c r="A931" s="6" t="s">
        <v>26</v>
      </c>
      <c r="B931" s="7">
        <v>0</v>
      </c>
      <c r="C931" s="7">
        <v>1</v>
      </c>
      <c r="D931" s="7">
        <v>0</v>
      </c>
      <c r="E931" s="7">
        <v>0</v>
      </c>
      <c r="F931" s="7">
        <v>1</v>
      </c>
      <c r="G931" s="7">
        <v>0</v>
      </c>
      <c r="H931" s="7">
        <v>0</v>
      </c>
      <c r="I931" s="7">
        <v>0</v>
      </c>
      <c r="J931" s="7">
        <v>0</v>
      </c>
      <c r="K931" s="7">
        <v>0</v>
      </c>
      <c r="L931" s="7">
        <v>0</v>
      </c>
      <c r="M931" s="7">
        <v>0</v>
      </c>
      <c r="N931" s="7">
        <v>0</v>
      </c>
      <c r="O931" s="7">
        <v>0</v>
      </c>
      <c r="P931" s="7">
        <v>0</v>
      </c>
      <c r="Q931" s="7">
        <v>0</v>
      </c>
      <c r="R931" s="7">
        <v>0</v>
      </c>
      <c r="S931" s="7">
        <v>1</v>
      </c>
      <c r="T931" s="7">
        <v>0</v>
      </c>
      <c r="U931" s="7">
        <v>0</v>
      </c>
      <c r="V931" s="7">
        <v>0</v>
      </c>
      <c r="W931" s="7">
        <v>0</v>
      </c>
      <c r="X931" s="7">
        <v>0</v>
      </c>
      <c r="Y931" s="7">
        <v>1</v>
      </c>
      <c r="Z931" s="8">
        <v>0</v>
      </c>
      <c r="AA931" s="9"/>
    </row>
    <row r="932" spans="1:27" x14ac:dyDescent="0.2">
      <c r="A932" s="10" t="s">
        <v>27</v>
      </c>
      <c r="B932" s="11">
        <v>7.7491909509497026E-2</v>
      </c>
      <c r="C932" s="11">
        <v>-6.5973435439487083E-2</v>
      </c>
      <c r="D932" s="11">
        <v>-7.4008021966189275E-2</v>
      </c>
      <c r="E932" s="11">
        <v>0.13319999055582343</v>
      </c>
      <c r="F932" s="11">
        <v>8.7669948429442091E-2</v>
      </c>
      <c r="G932" s="11">
        <v>5.829876836340353E-2</v>
      </c>
      <c r="H932" s="11">
        <v>8.1091713306247204E-3</v>
      </c>
      <c r="I932" s="11">
        <v>-5.4844900616339509E-2</v>
      </c>
      <c r="J932" s="11">
        <v>0.2493746928801317</v>
      </c>
      <c r="K932" s="11">
        <v>6.5294214332675571E-2</v>
      </c>
      <c r="L932" s="11">
        <v>4.8513249613950871E-2</v>
      </c>
      <c r="M932" s="11">
        <v>0.15866327876234299</v>
      </c>
      <c r="N932" s="11">
        <v>9.1149894948505228E-2</v>
      </c>
      <c r="O932" s="11">
        <v>-8.2759844247523584E-2</v>
      </c>
      <c r="P932" s="11">
        <v>-5.1955391754957003E-2</v>
      </c>
      <c r="Q932" s="11">
        <v>-6.3192264485716576E-2</v>
      </c>
      <c r="R932" s="11">
        <v>-3.9298792954064909E-2</v>
      </c>
      <c r="S932" s="11">
        <v>1.8323156575617006E-3</v>
      </c>
      <c r="T932" s="11">
        <v>0.10258874750959568</v>
      </c>
      <c r="U932" s="11">
        <v>-1.5647652852072147E-2</v>
      </c>
      <c r="V932" s="11">
        <v>-1.5993246015250762E-2</v>
      </c>
      <c r="W932" s="11">
        <v>0</v>
      </c>
      <c r="X932" s="11">
        <v>0</v>
      </c>
      <c r="Y932" s="11">
        <v>1.0305808340049794E-2</v>
      </c>
      <c r="Z932" s="12">
        <v>-0.23014807068152809</v>
      </c>
      <c r="AA932" s="13"/>
    </row>
    <row r="933" spans="1:27" x14ac:dyDescent="0.2">
      <c r="A933" s="10" t="str">
        <f>'[1]Dashboard (Model)'!$C$1</f>
        <v>Conditional REER</v>
      </c>
      <c r="B933" s="11">
        <f>B932*IF(OR($A933="REER",SIGN((2*B931-1)*B932)=-1),1*NOT(AND($A933="Conditional REER",B932&gt;0)),0)</f>
        <v>0</v>
      </c>
      <c r="C933" s="11">
        <f t="shared" ref="C933:Z933" si="116">C932*IF(OR($A933="REER",SIGN((2*C931-1)*C932)=-1),1*NOT(AND($A933="Conditional REER",C932&gt;0)),0)</f>
        <v>-6.5973435439487083E-2</v>
      </c>
      <c r="D933" s="11">
        <f t="shared" si="116"/>
        <v>0</v>
      </c>
      <c r="E933" s="11">
        <f t="shared" si="116"/>
        <v>0</v>
      </c>
      <c r="F933" s="11">
        <f t="shared" si="116"/>
        <v>0</v>
      </c>
      <c r="G933" s="11">
        <f t="shared" si="116"/>
        <v>0</v>
      </c>
      <c r="H933" s="11">
        <f t="shared" si="116"/>
        <v>0</v>
      </c>
      <c r="I933" s="11">
        <f t="shared" si="116"/>
        <v>0</v>
      </c>
      <c r="J933" s="11">
        <f t="shared" si="116"/>
        <v>0</v>
      </c>
      <c r="K933" s="11">
        <f t="shared" si="116"/>
        <v>0</v>
      </c>
      <c r="L933" s="11">
        <f t="shared" si="116"/>
        <v>0</v>
      </c>
      <c r="M933" s="11">
        <f t="shared" si="116"/>
        <v>0</v>
      </c>
      <c r="N933" s="11">
        <f t="shared" si="116"/>
        <v>0</v>
      </c>
      <c r="O933" s="11">
        <f t="shared" si="116"/>
        <v>0</v>
      </c>
      <c r="P933" s="11">
        <f t="shared" si="116"/>
        <v>0</v>
      </c>
      <c r="Q933" s="11">
        <f t="shared" si="116"/>
        <v>0</v>
      </c>
      <c r="R933" s="11">
        <f t="shared" si="116"/>
        <v>0</v>
      </c>
      <c r="S933" s="11">
        <f t="shared" si="116"/>
        <v>0</v>
      </c>
      <c r="T933" s="11">
        <f t="shared" si="116"/>
        <v>0</v>
      </c>
      <c r="U933" s="11">
        <f t="shared" si="116"/>
        <v>0</v>
      </c>
      <c r="V933" s="11">
        <f t="shared" si="116"/>
        <v>0</v>
      </c>
      <c r="W933" s="11">
        <f t="shared" si="116"/>
        <v>0</v>
      </c>
      <c r="X933" s="11">
        <f t="shared" si="116"/>
        <v>0</v>
      </c>
      <c r="Y933" s="11">
        <f t="shared" si="116"/>
        <v>0</v>
      </c>
      <c r="Z933" s="12">
        <f t="shared" si="116"/>
        <v>0</v>
      </c>
      <c r="AA933" s="14">
        <f t="array" ref="AA933">IFERROR(1/(1/_xlfn.STDEV.P(IF($B930:$Z930=1,$B933:$Z933))),1)</f>
        <v>1.4378576901946456E-2</v>
      </c>
    </row>
    <row r="934" spans="1:27" x14ac:dyDescent="0.2">
      <c r="A934" s="10" t="s">
        <v>28</v>
      </c>
      <c r="B934" s="11">
        <v>1.1422345549389193E-3</v>
      </c>
      <c r="C934" s="11">
        <v>-1.3287932895938888E-3</v>
      </c>
      <c r="D934" s="11">
        <v>1.5030753757228787E-4</v>
      </c>
      <c r="E934" s="11">
        <v>8.7305236568089553E-4</v>
      </c>
      <c r="F934" s="11">
        <v>5.8506501104740411E-3</v>
      </c>
      <c r="G934" s="11">
        <v>1.6353045331769459E-2</v>
      </c>
      <c r="H934" s="11">
        <v>-3.6388446668182833E-3</v>
      </c>
      <c r="I934" s="11">
        <v>-1.8426296044242767E-2</v>
      </c>
      <c r="J934" s="11">
        <v>1.3643923610400491E-3</v>
      </c>
      <c r="K934" s="11">
        <v>7.7504203897260247E-4</v>
      </c>
      <c r="L934" s="11">
        <v>7.915227909093615E-3</v>
      </c>
      <c r="M934" s="11">
        <v>9.7366030881017255E-3</v>
      </c>
      <c r="N934" s="11">
        <v>0</v>
      </c>
      <c r="O934" s="11">
        <v>0</v>
      </c>
      <c r="P934" s="11">
        <v>2.4674847201008707E-3</v>
      </c>
      <c r="Q934" s="11">
        <v>-5.8535837052377448E-3</v>
      </c>
      <c r="R934" s="11">
        <v>1.4220862114961879E-2</v>
      </c>
      <c r="S934" s="11">
        <v>2.3414775777179812E-4</v>
      </c>
      <c r="T934" s="11">
        <v>-6.426900434458408E-4</v>
      </c>
      <c r="U934" s="11">
        <v>1.4170602945262577E-2</v>
      </c>
      <c r="V934" s="11">
        <v>1.8997369043607923E-2</v>
      </c>
      <c r="W934" s="11">
        <v>3.1152065693477131E-4</v>
      </c>
      <c r="X934" s="11">
        <v>-2.9365618733586687E-3</v>
      </c>
      <c r="Y934" s="11">
        <v>7.2566825881989587E-3</v>
      </c>
      <c r="Z934" s="12">
        <v>6.4608422447926198E-3</v>
      </c>
      <c r="AA934" s="14">
        <f t="array" ref="AA934">IFERROR(1/(1/_xlfn.STDEV.P(IF($B930:$Z930=1,$B934:$Z934))),1)</f>
        <v>8.4137848938196924E-3</v>
      </c>
    </row>
    <row r="935" spans="1:27" x14ac:dyDescent="0.2">
      <c r="A935" s="10" t="s">
        <v>29</v>
      </c>
      <c r="B935" s="11">
        <v>3.5155253703646305E-2</v>
      </c>
      <c r="C935" s="11">
        <v>2.9517009069668365E-3</v>
      </c>
      <c r="D935" s="11">
        <v>-1.98245309226035E-2</v>
      </c>
      <c r="E935" s="11">
        <v>5.6145443187115562E-2</v>
      </c>
      <c r="F935" s="11">
        <v>-2.5054804417773413E-3</v>
      </c>
      <c r="G935" s="11">
        <v>1.6157927866088384E-2</v>
      </c>
      <c r="H935" s="11">
        <v>1.4059742274452169E-2</v>
      </c>
      <c r="I935" s="11">
        <v>-1.2896720849223999E-2</v>
      </c>
      <c r="J935" s="11">
        <v>5.554590326889719E-2</v>
      </c>
      <c r="K935" s="11">
        <v>6.321140121770874E-3</v>
      </c>
      <c r="L935" s="11">
        <v>8.8380134264889332E-3</v>
      </c>
      <c r="M935" s="11">
        <v>4.7669637355678418E-3</v>
      </c>
      <c r="N935" s="11">
        <v>3.996046676559617E-3</v>
      </c>
      <c r="O935" s="11">
        <v>0.11251306618968537</v>
      </c>
      <c r="P935" s="11">
        <v>2.8858121829580034E-2</v>
      </c>
      <c r="Q935" s="11">
        <v>-1.8943482855165228E-2</v>
      </c>
      <c r="R935" s="11">
        <v>0.40512925677709205</v>
      </c>
      <c r="S935" s="11">
        <v>1.3774920700927005E-2</v>
      </c>
      <c r="T935" s="11">
        <v>-1.5926272986287682E-2</v>
      </c>
      <c r="U935" s="11">
        <v>-1.7214615903867081E-2</v>
      </c>
      <c r="V935" s="11">
        <v>-1.8030155009394311E-2</v>
      </c>
      <c r="W935" s="11">
        <v>0.23974382443481779</v>
      </c>
      <c r="X935" s="11">
        <v>0.10354948452631428</v>
      </c>
      <c r="Y935" s="11">
        <v>-1.4299406603370035E-2</v>
      </c>
      <c r="Z935" s="12">
        <v>-5.0575399149949789E-2</v>
      </c>
      <c r="AA935" s="14">
        <f t="array" ref="AA935">IFERROR(1/(1/_xlfn.STDEV.P(IF($B930:$Z930=1,$B935:$Z935))),1)</f>
        <v>8.9477416185523587E-2</v>
      </c>
    </row>
    <row r="936" spans="1:27" x14ac:dyDescent="0.2">
      <c r="A936" s="10" t="s">
        <v>30</v>
      </c>
      <c r="B936" s="11">
        <v>2.3229473127851508E-2</v>
      </c>
      <c r="C936" s="11">
        <v>-9.7217230443973346E-3</v>
      </c>
      <c r="D936" s="11">
        <v>4.6025524814672369E-3</v>
      </c>
      <c r="E936" s="11">
        <v>1.1881242849927531E-2</v>
      </c>
      <c r="F936" s="11">
        <v>9.420166438668387E-3</v>
      </c>
      <c r="G936" s="11">
        <v>1.1490690385952629E-2</v>
      </c>
      <c r="H936" s="11">
        <v>1.8882568041645564E-2</v>
      </c>
      <c r="I936" s="11">
        <v>6.9236875771006012E-4</v>
      </c>
      <c r="J936" s="11">
        <v>4.4308841218925421E-2</v>
      </c>
      <c r="K936" s="11">
        <v>5.556619486341452E-3</v>
      </c>
      <c r="L936" s="11">
        <v>7.0287605145966658E-3</v>
      </c>
      <c r="M936" s="11">
        <v>8.8555673694687975E-3</v>
      </c>
      <c r="N936" s="11">
        <v>-3.4432921572624675E-2</v>
      </c>
      <c r="O936" s="11">
        <v>6.7492502974731527E-2</v>
      </c>
      <c r="P936" s="11">
        <v>5.5879360465116434E-3</v>
      </c>
      <c r="Q936" s="11">
        <v>2.0725630670113571E-2</v>
      </c>
      <c r="R936" s="11">
        <v>-0.13476860051002149</v>
      </c>
      <c r="S936" s="11">
        <v>-4.5493599616717173E-3</v>
      </c>
      <c r="T936" s="11">
        <v>-1.8197545094687628E-2</v>
      </c>
      <c r="U936" s="11">
        <v>-1.6402059587947049E-2</v>
      </c>
      <c r="V936" s="11">
        <v>-1.7430038007804516E-2</v>
      </c>
      <c r="W936" s="11">
        <v>0.24764099618260449</v>
      </c>
      <c r="X936" s="11">
        <v>-0.14568112417618029</v>
      </c>
      <c r="Y936" s="11">
        <v>-3.7762943029446827E-3</v>
      </c>
      <c r="Z936" s="12">
        <v>-4.3941484724496438E-2</v>
      </c>
      <c r="AA936" s="14">
        <f t="array" ref="AA936">IFERROR(1/(1/_xlfn.STDEV.P(IF($B930:$Z930=1,$B936:$Z936))),1)</f>
        <v>3.4662619519215905E-2</v>
      </c>
    </row>
    <row r="937" spans="1:27" x14ac:dyDescent="0.2">
      <c r="A937" s="15" t="s">
        <v>31</v>
      </c>
      <c r="B937" s="16">
        <v>10.805</v>
      </c>
      <c r="C937" s="16">
        <v>14.29</v>
      </c>
      <c r="D937" s="16">
        <v>4.0750000000000002</v>
      </c>
      <c r="E937" s="16">
        <v>12.67</v>
      </c>
      <c r="F937" s="16">
        <v>7.74</v>
      </c>
      <c r="G937" s="16">
        <v>10.039999999999999</v>
      </c>
      <c r="H937" s="16">
        <v>6.6550000000000002</v>
      </c>
      <c r="I937" s="16">
        <v>6.49</v>
      </c>
      <c r="J937" s="16">
        <v>10.743</v>
      </c>
      <c r="K937" s="16">
        <v>4.4375</v>
      </c>
      <c r="L937" s="16">
        <v>5.88</v>
      </c>
      <c r="M937" s="16">
        <v>8.86</v>
      </c>
      <c r="N937" s="16">
        <v>6.2074999999999996</v>
      </c>
      <c r="O937" s="16">
        <v>25.41</v>
      </c>
      <c r="P937" s="16">
        <v>14.397500000000001</v>
      </c>
      <c r="Q937" s="16">
        <v>7.6124999999999998</v>
      </c>
      <c r="R937" s="16">
        <v>14.1775</v>
      </c>
      <c r="S937" s="16">
        <v>2.8325</v>
      </c>
      <c r="T937" s="16">
        <v>4.1275000000000004</v>
      </c>
      <c r="U937" s="16">
        <v>5.7350000000000003</v>
      </c>
      <c r="V937" s="16">
        <v>8.1549999999999994</v>
      </c>
      <c r="W937" s="16">
        <v>6.9203000000000001</v>
      </c>
      <c r="X937" s="16">
        <v>58.921900000000001</v>
      </c>
      <c r="Y937" s="16">
        <v>6.1174999999999997</v>
      </c>
      <c r="Z937" s="17">
        <v>9.4700000000000006</v>
      </c>
      <c r="AA937" s="18">
        <f>AVERAGEIF($B930:$Z930,1,$B937:$Z937)</f>
        <v>8.2965250000000008</v>
      </c>
    </row>
    <row r="938" spans="1:27" x14ac:dyDescent="0.2">
      <c r="A938" s="19">
        <v>45412</v>
      </c>
      <c r="B938" s="2">
        <v>1</v>
      </c>
      <c r="C938" s="3">
        <v>1</v>
      </c>
      <c r="D938" s="2">
        <v>1</v>
      </c>
      <c r="E938" s="2">
        <v>1</v>
      </c>
      <c r="F938" s="2">
        <v>1</v>
      </c>
      <c r="G938" s="2">
        <v>1</v>
      </c>
      <c r="H938" s="2">
        <v>1</v>
      </c>
      <c r="I938" s="2">
        <v>1</v>
      </c>
      <c r="J938" s="2">
        <v>1</v>
      </c>
      <c r="K938" s="2">
        <v>1</v>
      </c>
      <c r="L938" s="2">
        <v>1</v>
      </c>
      <c r="M938" s="2">
        <v>1</v>
      </c>
      <c r="N938" s="2">
        <v>1</v>
      </c>
      <c r="O938" s="2">
        <v>0</v>
      </c>
      <c r="P938" s="2">
        <v>1</v>
      </c>
      <c r="Q938" s="2">
        <v>1</v>
      </c>
      <c r="R938" s="2">
        <v>1</v>
      </c>
      <c r="S938" s="2">
        <v>1</v>
      </c>
      <c r="T938" s="2">
        <v>1</v>
      </c>
      <c r="U938" s="2">
        <v>1</v>
      </c>
      <c r="V938" s="2">
        <v>1</v>
      </c>
      <c r="W938" s="2">
        <v>0</v>
      </c>
      <c r="X938" s="2">
        <v>0</v>
      </c>
      <c r="Y938" s="2">
        <v>0</v>
      </c>
      <c r="Z938" s="2">
        <v>0</v>
      </c>
      <c r="AA938" s="1"/>
    </row>
    <row r="939" spans="1:27" x14ac:dyDescent="0.2">
      <c r="A939" s="6" t="s">
        <v>26</v>
      </c>
      <c r="B939" s="7">
        <v>0</v>
      </c>
      <c r="C939" s="7">
        <v>1</v>
      </c>
      <c r="D939" s="7">
        <v>0</v>
      </c>
      <c r="E939" s="7">
        <v>0</v>
      </c>
      <c r="F939" s="7">
        <v>1</v>
      </c>
      <c r="G939" s="7">
        <v>0</v>
      </c>
      <c r="H939" s="7">
        <v>0</v>
      </c>
      <c r="I939" s="7">
        <v>0</v>
      </c>
      <c r="J939" s="7">
        <v>0</v>
      </c>
      <c r="K939" s="7">
        <v>0</v>
      </c>
      <c r="L939" s="7">
        <v>0</v>
      </c>
      <c r="M939" s="7">
        <v>0</v>
      </c>
      <c r="N939" s="7">
        <v>0</v>
      </c>
      <c r="O939" s="7">
        <v>0</v>
      </c>
      <c r="P939" s="7">
        <v>0</v>
      </c>
      <c r="Q939" s="7">
        <v>0</v>
      </c>
      <c r="R939" s="7">
        <v>0</v>
      </c>
      <c r="S939" s="7">
        <v>1</v>
      </c>
      <c r="T939" s="7">
        <v>0</v>
      </c>
      <c r="U939" s="7">
        <v>0</v>
      </c>
      <c r="V939" s="7">
        <v>0</v>
      </c>
      <c r="W939" s="7">
        <v>0</v>
      </c>
      <c r="X939" s="7">
        <v>0</v>
      </c>
      <c r="Y939" s="7">
        <v>1</v>
      </c>
      <c r="Z939" s="8">
        <v>0</v>
      </c>
      <c r="AA939" s="9"/>
    </row>
    <row r="940" spans="1:27" x14ac:dyDescent="0.2">
      <c r="A940" s="10" t="s">
        <v>27</v>
      </c>
      <c r="B940" s="11">
        <v>7.7491909509497026E-2</v>
      </c>
      <c r="C940" s="11">
        <v>-6.5973435439487083E-2</v>
      </c>
      <c r="D940" s="11">
        <v>-7.4008021966189275E-2</v>
      </c>
      <c r="E940" s="11">
        <v>0.13319999055582343</v>
      </c>
      <c r="F940" s="11">
        <v>8.7669948429442091E-2</v>
      </c>
      <c r="G940" s="11">
        <v>5.829876836340353E-2</v>
      </c>
      <c r="H940" s="11">
        <v>8.1091713306247204E-3</v>
      </c>
      <c r="I940" s="11">
        <v>-5.4844900616339509E-2</v>
      </c>
      <c r="J940" s="11">
        <v>0.2493746928801317</v>
      </c>
      <c r="K940" s="11">
        <v>6.5294214332675571E-2</v>
      </c>
      <c r="L940" s="11">
        <v>4.8513249613950871E-2</v>
      </c>
      <c r="M940" s="11">
        <v>0.15866327876234299</v>
      </c>
      <c r="N940" s="11">
        <v>9.1149894948505228E-2</v>
      </c>
      <c r="O940" s="11">
        <v>-8.2759844247523584E-2</v>
      </c>
      <c r="P940" s="11">
        <v>-5.1955391754957003E-2</v>
      </c>
      <c r="Q940" s="11">
        <v>-6.3192264485716576E-2</v>
      </c>
      <c r="R940" s="11">
        <v>-3.9298792954064909E-2</v>
      </c>
      <c r="S940" s="11">
        <v>1.8323156575617006E-3</v>
      </c>
      <c r="T940" s="11">
        <v>0.10258874750959568</v>
      </c>
      <c r="U940" s="11">
        <v>-1.5647652852072147E-2</v>
      </c>
      <c r="V940" s="11">
        <v>-1.5993246015250762E-2</v>
      </c>
      <c r="W940" s="11">
        <v>0</v>
      </c>
      <c r="X940" s="11">
        <v>0</v>
      </c>
      <c r="Y940" s="11">
        <v>1.0305808340049794E-2</v>
      </c>
      <c r="Z940" s="12">
        <v>-0.23014807068152809</v>
      </c>
      <c r="AA940" s="13"/>
    </row>
    <row r="941" spans="1:27" x14ac:dyDescent="0.2">
      <c r="A941" s="10" t="str">
        <f>'[1]Dashboard (Model)'!$C$1</f>
        <v>Conditional REER</v>
      </c>
      <c r="B941" s="11">
        <f>B940*IF(OR($A941="REER",SIGN((2*B939-1)*B940)=-1),1*NOT(AND($A941="Conditional REER",B940&gt;0)),0)</f>
        <v>0</v>
      </c>
      <c r="C941" s="11">
        <f t="shared" ref="C941:Z941" si="117">C940*IF(OR($A941="REER",SIGN((2*C939-1)*C940)=-1),1*NOT(AND($A941="Conditional REER",C940&gt;0)),0)</f>
        <v>-6.5973435439487083E-2</v>
      </c>
      <c r="D941" s="11">
        <f t="shared" si="117"/>
        <v>0</v>
      </c>
      <c r="E941" s="11">
        <f t="shared" si="117"/>
        <v>0</v>
      </c>
      <c r="F941" s="11">
        <f t="shared" si="117"/>
        <v>0</v>
      </c>
      <c r="G941" s="11">
        <f t="shared" si="117"/>
        <v>0</v>
      </c>
      <c r="H941" s="11">
        <f t="shared" si="117"/>
        <v>0</v>
      </c>
      <c r="I941" s="11">
        <f t="shared" si="117"/>
        <v>0</v>
      </c>
      <c r="J941" s="11">
        <f t="shared" si="117"/>
        <v>0</v>
      </c>
      <c r="K941" s="11">
        <f t="shared" si="117"/>
        <v>0</v>
      </c>
      <c r="L941" s="11">
        <f t="shared" si="117"/>
        <v>0</v>
      </c>
      <c r="M941" s="11">
        <f t="shared" si="117"/>
        <v>0</v>
      </c>
      <c r="N941" s="11">
        <f t="shared" si="117"/>
        <v>0</v>
      </c>
      <c r="O941" s="11">
        <f t="shared" si="117"/>
        <v>0</v>
      </c>
      <c r="P941" s="11">
        <f t="shared" si="117"/>
        <v>0</v>
      </c>
      <c r="Q941" s="11">
        <f t="shared" si="117"/>
        <v>0</v>
      </c>
      <c r="R941" s="11">
        <f t="shared" si="117"/>
        <v>0</v>
      </c>
      <c r="S941" s="11">
        <f t="shared" si="117"/>
        <v>0</v>
      </c>
      <c r="T941" s="11">
        <f t="shared" si="117"/>
        <v>0</v>
      </c>
      <c r="U941" s="11">
        <f t="shared" si="117"/>
        <v>0</v>
      </c>
      <c r="V941" s="11">
        <f t="shared" si="117"/>
        <v>0</v>
      </c>
      <c r="W941" s="11">
        <f t="shared" si="117"/>
        <v>0</v>
      </c>
      <c r="X941" s="11">
        <f t="shared" si="117"/>
        <v>0</v>
      </c>
      <c r="Y941" s="11">
        <f t="shared" si="117"/>
        <v>0</v>
      </c>
      <c r="Z941" s="12">
        <f t="shared" si="117"/>
        <v>0</v>
      </c>
      <c r="AA941" s="14">
        <f t="array" ref="AA941">IFERROR(1/(1/_xlfn.STDEV.P(IF($B938:$Z938=1,$B941:$Z941))),1)</f>
        <v>1.4378576901946456E-2</v>
      </c>
    </row>
    <row r="942" spans="1:27" x14ac:dyDescent="0.2">
      <c r="A942" s="10" t="s">
        <v>28</v>
      </c>
      <c r="B942" s="11">
        <v>1.1422345549389193E-3</v>
      </c>
      <c r="C942" s="11">
        <v>1.9931899343908301E-3</v>
      </c>
      <c r="D942" s="11">
        <v>-1.948431042603781E-4</v>
      </c>
      <c r="E942" s="11">
        <v>8.7305236568089553E-4</v>
      </c>
      <c r="F942" s="11">
        <v>5.8506501104740411E-3</v>
      </c>
      <c r="G942" s="11">
        <v>1.6353045331769459E-2</v>
      </c>
      <c r="H942" s="11">
        <v>-3.6388446668182833E-3</v>
      </c>
      <c r="I942" s="11">
        <v>-1.8426296044242767E-2</v>
      </c>
      <c r="J942" s="11">
        <v>1.3643923610400491E-3</v>
      </c>
      <c r="K942" s="11">
        <v>7.7504203897260247E-4</v>
      </c>
      <c r="L942" s="11">
        <v>7.915227909093615E-3</v>
      </c>
      <c r="M942" s="11">
        <v>9.7366030881017255E-3</v>
      </c>
      <c r="N942" s="11">
        <v>0</v>
      </c>
      <c r="O942" s="11">
        <v>0</v>
      </c>
      <c r="P942" s="11">
        <v>2.4674847201008707E-3</v>
      </c>
      <c r="Q942" s="11">
        <v>-5.8535837052377448E-3</v>
      </c>
      <c r="R942" s="11">
        <v>1.4220862114961879E-2</v>
      </c>
      <c r="S942" s="11">
        <v>2.3414775777179812E-4</v>
      </c>
      <c r="T942" s="11">
        <v>-6.426900434458408E-4</v>
      </c>
      <c r="U942" s="11">
        <v>1.3475965545985001E-2</v>
      </c>
      <c r="V942" s="11">
        <v>1.3561015009116347E-2</v>
      </c>
      <c r="W942" s="11">
        <v>3.1152065693477131E-4</v>
      </c>
      <c r="X942" s="11">
        <v>-2.9365618733586687E-3</v>
      </c>
      <c r="Y942" s="11">
        <v>7.2566825881989587E-3</v>
      </c>
      <c r="Z942" s="12">
        <v>6.4608422447926198E-3</v>
      </c>
      <c r="AA942" s="14">
        <f t="array" ref="AA942">IFERROR(1/(1/_xlfn.STDEV.P(IF($B938:$Z938=1,$B942:$Z942))),1)</f>
        <v>7.8792694937256207E-3</v>
      </c>
    </row>
    <row r="943" spans="1:27" x14ac:dyDescent="0.2">
      <c r="A943" s="10" t="s">
        <v>29</v>
      </c>
      <c r="B943" s="11">
        <v>3.6932474282971708E-2</v>
      </c>
      <c r="C943" s="11">
        <v>2.0192277569295314E-3</v>
      </c>
      <c r="D943" s="11">
        <v>-1.8191087107795489E-2</v>
      </c>
      <c r="E943" s="11">
        <v>5.4300793735932107E-2</v>
      </c>
      <c r="F943" s="11">
        <v>-3.1299454229412049E-3</v>
      </c>
      <c r="G943" s="11">
        <v>1.5926931865540617E-2</v>
      </c>
      <c r="H943" s="11">
        <v>8.759480260079E-3</v>
      </c>
      <c r="I943" s="11">
        <v>-1.3012484656432122E-2</v>
      </c>
      <c r="J943" s="11">
        <v>5.5356459677626153E-2</v>
      </c>
      <c r="K943" s="11">
        <v>-7.5604747795888771E-3</v>
      </c>
      <c r="L943" s="11">
        <v>3.5381578984843287E-3</v>
      </c>
      <c r="M943" s="11">
        <v>4.772288638497546E-3</v>
      </c>
      <c r="N943" s="11">
        <v>4.0128235677203694E-3</v>
      </c>
      <c r="O943" s="11">
        <v>0.11233152928734658</v>
      </c>
      <c r="P943" s="11">
        <v>2.9027704336450633E-2</v>
      </c>
      <c r="Q943" s="11">
        <v>-1.711739336398399E-2</v>
      </c>
      <c r="R943" s="11">
        <v>0.38843505576846954</v>
      </c>
      <c r="S943" s="11">
        <v>1.3696003220132091E-2</v>
      </c>
      <c r="T943" s="11">
        <v>-1.5697193681630361E-2</v>
      </c>
      <c r="U943" s="11">
        <v>-1.432161257218467E-2</v>
      </c>
      <c r="V943" s="11">
        <v>-1.7062332146352555E-2</v>
      </c>
      <c r="W943" s="11">
        <v>0.23974382443481779</v>
      </c>
      <c r="X943" s="11">
        <v>0.10354948452631428</v>
      </c>
      <c r="Y943" s="11">
        <v>-1.4299406603370035E-2</v>
      </c>
      <c r="Z943" s="12">
        <v>-5.0575399149949789E-2</v>
      </c>
      <c r="AA943" s="14">
        <f t="array" ref="AA943">IFERROR(1/(1/_xlfn.STDEV.P(IF($B938:$Z938=1,$B943:$Z943))),1)</f>
        <v>8.6092292194318423E-2</v>
      </c>
    </row>
    <row r="944" spans="1:27" x14ac:dyDescent="0.2">
      <c r="A944" s="10" t="s">
        <v>30</v>
      </c>
      <c r="B944" s="11">
        <v>2.5047623419012677E-2</v>
      </c>
      <c r="C944" s="11">
        <v>-1.0662424427877015E-2</v>
      </c>
      <c r="D944" s="11">
        <v>6.3115757526772676E-3</v>
      </c>
      <c r="E944" s="11">
        <v>1.007865572876443E-2</v>
      </c>
      <c r="F944" s="11">
        <v>8.7760031919745796E-3</v>
      </c>
      <c r="G944" s="11">
        <v>1.1256941796924824E-2</v>
      </c>
      <c r="H944" s="11">
        <v>1.3450312623776384E-2</v>
      </c>
      <c r="I944" s="11">
        <v>5.7263634425308574E-4</v>
      </c>
      <c r="J944" s="11">
        <v>4.4121146306691506E-2</v>
      </c>
      <c r="K944" s="11">
        <v>-8.599708823880059E-3</v>
      </c>
      <c r="L944" s="11">
        <v>1.6301542140855219E-3</v>
      </c>
      <c r="M944" s="11">
        <v>8.8617131179682396E-3</v>
      </c>
      <c r="N944" s="11">
        <v>-3.4419121453052592E-2</v>
      </c>
      <c r="O944" s="11">
        <v>6.7320186477694888E-2</v>
      </c>
      <c r="P944" s="11">
        <v>5.7575317124736181E-3</v>
      </c>
      <c r="Q944" s="11">
        <v>2.2665723844923935E-2</v>
      </c>
      <c r="R944" s="11">
        <v>-0.14530475267294996</v>
      </c>
      <c r="S944" s="11">
        <v>-4.6288173260127241E-3</v>
      </c>
      <c r="T944" s="11">
        <v>-1.7965590466765491E-2</v>
      </c>
      <c r="U944" s="11">
        <v>-1.3446980669788999E-2</v>
      </c>
      <c r="V944" s="11">
        <v>-1.6442570056917516E-2</v>
      </c>
      <c r="W944" s="11">
        <v>0.24764099618260449</v>
      </c>
      <c r="X944" s="11">
        <v>-0.14568112417618029</v>
      </c>
      <c r="Y944" s="11">
        <v>-3.7762943029446827E-3</v>
      </c>
      <c r="Z944" s="12">
        <v>-4.3941484724496438E-2</v>
      </c>
      <c r="AA944" s="14">
        <f t="array" ref="AA944">IFERROR(1/(1/_xlfn.STDEV.P(IF($B938:$Z938=1,$B944:$Z944))),1)</f>
        <v>3.6453934695664117E-2</v>
      </c>
    </row>
    <row r="945" spans="1:27" x14ac:dyDescent="0.2">
      <c r="A945" s="15" t="s">
        <v>31</v>
      </c>
      <c r="B945" s="16">
        <v>11.074999999999999</v>
      </c>
      <c r="C945" s="16">
        <v>14.26</v>
      </c>
      <c r="D945" s="16">
        <v>4.0049999999999999</v>
      </c>
      <c r="E945" s="16">
        <v>12.525</v>
      </c>
      <c r="F945" s="16">
        <v>7.7</v>
      </c>
      <c r="G945" s="16">
        <v>9.9975000000000005</v>
      </c>
      <c r="H945" s="16">
        <v>6.51</v>
      </c>
      <c r="I945" s="16">
        <v>6.45</v>
      </c>
      <c r="J945" s="16">
        <v>10.99</v>
      </c>
      <c r="K945" s="16">
        <v>6.35</v>
      </c>
      <c r="L945" s="16">
        <v>5.835</v>
      </c>
      <c r="M945" s="16">
        <v>8.84</v>
      </c>
      <c r="N945" s="16">
        <v>6.18</v>
      </c>
      <c r="O945" s="16">
        <v>25.37</v>
      </c>
      <c r="P945" s="16">
        <v>14.404999999999999</v>
      </c>
      <c r="Q945" s="16">
        <v>7.5475000000000003</v>
      </c>
      <c r="R945" s="16">
        <v>14.512499999999999</v>
      </c>
      <c r="S945" s="16">
        <v>2.9</v>
      </c>
      <c r="T945" s="16">
        <v>4.1749999999999998</v>
      </c>
      <c r="U945" s="16">
        <v>5.74</v>
      </c>
      <c r="V945" s="16">
        <v>8.2149999999999999</v>
      </c>
      <c r="W945" s="16">
        <v>6.9203000000000001</v>
      </c>
      <c r="X945" s="16">
        <v>58.921900000000001</v>
      </c>
      <c r="Y945" s="16">
        <v>6.1174999999999997</v>
      </c>
      <c r="Z945" s="17">
        <v>9.4700000000000006</v>
      </c>
      <c r="AA945" s="18">
        <f>AVERAGEIF($B938:$Z938,1,$B945:$Z945)</f>
        <v>8.4106250000000014</v>
      </c>
    </row>
    <row r="946" spans="1:27" x14ac:dyDescent="0.2">
      <c r="A946" s="5">
        <v>45413</v>
      </c>
      <c r="B946" s="2">
        <v>1</v>
      </c>
      <c r="C946" s="3">
        <v>1</v>
      </c>
      <c r="D946" s="2">
        <v>1</v>
      </c>
      <c r="E946" s="2">
        <v>1</v>
      </c>
      <c r="F946" s="2">
        <v>1</v>
      </c>
      <c r="G946" s="2">
        <v>1</v>
      </c>
      <c r="H946" s="2">
        <v>1</v>
      </c>
      <c r="I946" s="2">
        <v>1</v>
      </c>
      <c r="J946" s="2">
        <v>1</v>
      </c>
      <c r="K946" s="2">
        <v>1</v>
      </c>
      <c r="L946" s="2">
        <v>1</v>
      </c>
      <c r="M946" s="2">
        <v>1</v>
      </c>
      <c r="N946" s="2">
        <v>1</v>
      </c>
      <c r="O946" s="2">
        <v>0</v>
      </c>
      <c r="P946" s="2">
        <v>1</v>
      </c>
      <c r="Q946" s="2">
        <v>1</v>
      </c>
      <c r="R946" s="2">
        <v>1</v>
      </c>
      <c r="S946" s="2">
        <v>1</v>
      </c>
      <c r="T946" s="2">
        <v>1</v>
      </c>
      <c r="U946" s="2">
        <v>1</v>
      </c>
      <c r="V946" s="2">
        <v>1</v>
      </c>
      <c r="W946" s="2">
        <v>0</v>
      </c>
      <c r="X946" s="2">
        <v>0</v>
      </c>
      <c r="Y946" s="2">
        <v>0</v>
      </c>
      <c r="Z946" s="2">
        <v>0</v>
      </c>
      <c r="AA946" s="1"/>
    </row>
    <row r="947" spans="1:27" x14ac:dyDescent="0.2">
      <c r="A947" s="6" t="s">
        <v>26</v>
      </c>
      <c r="B947" s="7">
        <v>0</v>
      </c>
      <c r="C947" s="7">
        <v>1</v>
      </c>
      <c r="D947" s="7">
        <v>0</v>
      </c>
      <c r="E947" s="7">
        <v>0</v>
      </c>
      <c r="F947" s="7">
        <v>1</v>
      </c>
      <c r="G947" s="7">
        <v>1</v>
      </c>
      <c r="H947" s="7">
        <v>0</v>
      </c>
      <c r="I947" s="7">
        <v>0</v>
      </c>
      <c r="J947" s="7">
        <v>0</v>
      </c>
      <c r="K947" s="7">
        <v>0</v>
      </c>
      <c r="L947" s="7">
        <v>0</v>
      </c>
      <c r="M947" s="7">
        <v>0</v>
      </c>
      <c r="N947" s="7">
        <v>0</v>
      </c>
      <c r="O947" s="7">
        <v>0</v>
      </c>
      <c r="P947" s="7">
        <v>1</v>
      </c>
      <c r="Q947" s="7">
        <v>0</v>
      </c>
      <c r="R947" s="7">
        <v>0</v>
      </c>
      <c r="S947" s="7">
        <v>1</v>
      </c>
      <c r="T947" s="7">
        <v>0</v>
      </c>
      <c r="U947" s="7">
        <v>0</v>
      </c>
      <c r="V947" s="7">
        <v>0</v>
      </c>
      <c r="W947" s="7">
        <v>0</v>
      </c>
      <c r="X947" s="7">
        <v>0</v>
      </c>
      <c r="Y947" s="7">
        <v>1</v>
      </c>
      <c r="Z947" s="8">
        <v>0</v>
      </c>
      <c r="AA947" s="9"/>
    </row>
    <row r="948" spans="1:27" x14ac:dyDescent="0.2">
      <c r="A948" s="10" t="s">
        <v>27</v>
      </c>
      <c r="B948" s="11">
        <v>7.9071228308414065E-2</v>
      </c>
      <c r="C948" s="11">
        <v>-6.3527656833448409E-2</v>
      </c>
      <c r="D948" s="11">
        <v>-7.2803725092487115E-2</v>
      </c>
      <c r="E948" s="11">
        <v>0.13305476583130127</v>
      </c>
      <c r="F948" s="11">
        <v>8.4205607052599607E-2</v>
      </c>
      <c r="G948" s="11">
        <v>5.7747554042198335E-2</v>
      </c>
      <c r="H948" s="11">
        <v>7.9475649117239922E-3</v>
      </c>
      <c r="I948" s="11">
        <v>-5.3146185041010652E-2</v>
      </c>
      <c r="J948" s="11">
        <v>0.24353747091861955</v>
      </c>
      <c r="K948" s="11">
        <v>6.4865762221054446E-2</v>
      </c>
      <c r="L948" s="11">
        <v>4.6625350454985615E-2</v>
      </c>
      <c r="M948" s="11">
        <v>0.15482636250853532</v>
      </c>
      <c r="N948" s="11">
        <v>8.8571621460880268E-2</v>
      </c>
      <c r="O948" s="11">
        <v>-8.1301497339207107E-2</v>
      </c>
      <c r="P948" s="11">
        <v>-4.996649755910787E-2</v>
      </c>
      <c r="Q948" s="11">
        <v>-6.1407030418630937E-2</v>
      </c>
      <c r="R948" s="11">
        <v>-3.628347367279805E-2</v>
      </c>
      <c r="S948" s="11">
        <v>1.5073019295461787E-3</v>
      </c>
      <c r="T948" s="11">
        <v>0.10035271379998711</v>
      </c>
      <c r="U948" s="11">
        <v>-1.5993643189000206E-2</v>
      </c>
      <c r="V948" s="11">
        <v>-1.4854241062336127E-2</v>
      </c>
      <c r="W948" s="11">
        <v>0</v>
      </c>
      <c r="X948" s="11">
        <v>0</v>
      </c>
      <c r="Y948" s="11">
        <v>1.0305808340049794E-2</v>
      </c>
      <c r="Z948" s="12">
        <v>-0.23014807068152809</v>
      </c>
      <c r="AA948" s="13"/>
    </row>
    <row r="949" spans="1:27" x14ac:dyDescent="0.2">
      <c r="A949" s="10" t="str">
        <f>'[1]Dashboard (Model)'!$C$1</f>
        <v>Conditional REER</v>
      </c>
      <c r="B949" s="11">
        <f>B948*IF(OR($A949="REER",SIGN((2*B947-1)*B948)=-1),1*NOT(AND($A949="Conditional REER",B948&gt;0)),0)</f>
        <v>0</v>
      </c>
      <c r="C949" s="11">
        <f t="shared" ref="C949:Z949" si="118">C948*IF(OR($A949="REER",SIGN((2*C947-1)*C948)=-1),1*NOT(AND($A949="Conditional REER",C948&gt;0)),0)</f>
        <v>-6.3527656833448409E-2</v>
      </c>
      <c r="D949" s="11">
        <f t="shared" si="118"/>
        <v>0</v>
      </c>
      <c r="E949" s="11">
        <f t="shared" si="118"/>
        <v>0</v>
      </c>
      <c r="F949" s="11">
        <f t="shared" si="118"/>
        <v>0</v>
      </c>
      <c r="G949" s="11">
        <f t="shared" si="118"/>
        <v>0</v>
      </c>
      <c r="H949" s="11">
        <f t="shared" si="118"/>
        <v>0</v>
      </c>
      <c r="I949" s="11">
        <f t="shared" si="118"/>
        <v>0</v>
      </c>
      <c r="J949" s="11">
        <f t="shared" si="118"/>
        <v>0</v>
      </c>
      <c r="K949" s="11">
        <f t="shared" si="118"/>
        <v>0</v>
      </c>
      <c r="L949" s="11">
        <f t="shared" si="118"/>
        <v>0</v>
      </c>
      <c r="M949" s="11">
        <f t="shared" si="118"/>
        <v>0</v>
      </c>
      <c r="N949" s="11">
        <f t="shared" si="118"/>
        <v>0</v>
      </c>
      <c r="O949" s="11">
        <f t="shared" si="118"/>
        <v>0</v>
      </c>
      <c r="P949" s="11">
        <f t="shared" si="118"/>
        <v>-4.996649755910787E-2</v>
      </c>
      <c r="Q949" s="11">
        <f t="shared" si="118"/>
        <v>0</v>
      </c>
      <c r="R949" s="11">
        <f t="shared" si="118"/>
        <v>0</v>
      </c>
      <c r="S949" s="11">
        <f t="shared" si="118"/>
        <v>0</v>
      </c>
      <c r="T949" s="11">
        <f t="shared" si="118"/>
        <v>0</v>
      </c>
      <c r="U949" s="11">
        <f t="shared" si="118"/>
        <v>0</v>
      </c>
      <c r="V949" s="11">
        <f t="shared" si="118"/>
        <v>0</v>
      </c>
      <c r="W949" s="11">
        <f t="shared" si="118"/>
        <v>0</v>
      </c>
      <c r="X949" s="11">
        <f t="shared" si="118"/>
        <v>0</v>
      </c>
      <c r="Y949" s="11">
        <f t="shared" si="118"/>
        <v>0</v>
      </c>
      <c r="Z949" s="12">
        <f t="shared" si="118"/>
        <v>0</v>
      </c>
      <c r="AA949" s="14">
        <f t="array" ref="AA949">IFERROR(1/(1/_xlfn.STDEV.P(IF($B946:$Z946=1,$B949:$Z949))),1)</f>
        <v>1.7158624518021026E-2</v>
      </c>
    </row>
    <row r="950" spans="1:27" x14ac:dyDescent="0.2">
      <c r="A950" s="10" t="s">
        <v>28</v>
      </c>
      <c r="B950" s="11">
        <v>1.1422345549389193E-3</v>
      </c>
      <c r="C950" s="11">
        <v>1.9931899343908301E-3</v>
      </c>
      <c r="D950" s="11">
        <v>-1.948431042603781E-4</v>
      </c>
      <c r="E950" s="11">
        <v>8.7305236568089553E-4</v>
      </c>
      <c r="F950" s="11">
        <v>5.8506501104740411E-3</v>
      </c>
      <c r="G950" s="11">
        <v>1.6353045331769459E-2</v>
      </c>
      <c r="H950" s="11">
        <v>-3.6388446668182833E-3</v>
      </c>
      <c r="I950" s="11">
        <v>-1.8426296044242767E-2</v>
      </c>
      <c r="J950" s="11">
        <v>1.3643923610400491E-3</v>
      </c>
      <c r="K950" s="11">
        <v>-3.4327706155823671E-4</v>
      </c>
      <c r="L950" s="11">
        <v>7.915227909093615E-3</v>
      </c>
      <c r="M950" s="11">
        <v>9.7366030881017255E-3</v>
      </c>
      <c r="N950" s="11">
        <v>0</v>
      </c>
      <c r="O950" s="11">
        <v>0</v>
      </c>
      <c r="P950" s="11">
        <v>2.4674847201008707E-3</v>
      </c>
      <c r="Q950" s="11">
        <v>-5.8535837052377448E-3</v>
      </c>
      <c r="R950" s="11">
        <v>1.4220862114961879E-2</v>
      </c>
      <c r="S950" s="11">
        <v>2.3414775777179812E-4</v>
      </c>
      <c r="T950" s="11">
        <v>-6.426900434458408E-4</v>
      </c>
      <c r="U950" s="11">
        <v>1.3475965545985001E-2</v>
      </c>
      <c r="V950" s="11">
        <v>1.3561015009116347E-2</v>
      </c>
      <c r="W950" s="11">
        <v>3.1152065693477131E-4</v>
      </c>
      <c r="X950" s="11">
        <v>-2.9365618733586687E-3</v>
      </c>
      <c r="Y950" s="11">
        <v>7.2566825881989587E-3</v>
      </c>
      <c r="Z950" s="12">
        <v>6.4608422447926198E-3</v>
      </c>
      <c r="AA950" s="14">
        <f t="array" ref="AA950">IFERROR(1/(1/_xlfn.STDEV.P(IF($B946:$Z946=1,$B950:$Z950))),1)</f>
        <v>7.899231701124906E-3</v>
      </c>
    </row>
    <row r="951" spans="1:27" x14ac:dyDescent="0.2">
      <c r="A951" s="10" t="s">
        <v>29</v>
      </c>
      <c r="B951" s="11">
        <v>3.6391484678270691E-2</v>
      </c>
      <c r="C951" s="11">
        <v>2.0249352789674102E-3</v>
      </c>
      <c r="D951" s="11">
        <v>-1.8272833684746081E-2</v>
      </c>
      <c r="E951" s="11">
        <v>5.4519934647658364E-2</v>
      </c>
      <c r="F951" s="11">
        <v>-2.8442128906639441E-3</v>
      </c>
      <c r="G951" s="11">
        <v>1.6019108250021175E-2</v>
      </c>
      <c r="H951" s="11">
        <v>3.2590730486146136E-3</v>
      </c>
      <c r="I951" s="11">
        <v>-8.3835928028882511E-3</v>
      </c>
      <c r="J951" s="11">
        <v>5.5831443362095223E-2</v>
      </c>
      <c r="K951" s="11">
        <v>1.5986830800660545E-3</v>
      </c>
      <c r="L951" s="11">
        <v>1.2654658822612852E-3</v>
      </c>
      <c r="M951" s="11">
        <v>4.7865558727395729E-3</v>
      </c>
      <c r="N951" s="11">
        <v>3.3540067232027404E-3</v>
      </c>
      <c r="O951" s="11">
        <v>0.11072399268251232</v>
      </c>
      <c r="P951" s="11">
        <v>2.9031667025832378E-2</v>
      </c>
      <c r="Q951" s="11">
        <v>-1.6368464172505814E-2</v>
      </c>
      <c r="R951" s="11">
        <v>0.38884168575624645</v>
      </c>
      <c r="S951" s="11">
        <v>1.4366312975439667E-2</v>
      </c>
      <c r="T951" s="11">
        <v>-1.5685891052216183E-2</v>
      </c>
      <c r="U951" s="11">
        <v>-1.3906833990432466E-2</v>
      </c>
      <c r="V951" s="11">
        <v>-1.8480738432094301E-2</v>
      </c>
      <c r="W951" s="11">
        <v>0.23974382443481779</v>
      </c>
      <c r="X951" s="11">
        <v>0.10354948452631428</v>
      </c>
      <c r="Y951" s="11">
        <v>-1.4299406603370035E-2</v>
      </c>
      <c r="Z951" s="12">
        <v>-5.0575399149949789E-2</v>
      </c>
      <c r="AA951" s="14">
        <f t="array" ref="AA951">IFERROR(1/(1/_xlfn.STDEV.P(IF($B946:$Z946=1,$B951:$Z951))),1)</f>
        <v>8.6037606753878254E-2</v>
      </c>
    </row>
    <row r="952" spans="1:27" x14ac:dyDescent="0.2">
      <c r="A952" s="10" t="s">
        <v>30</v>
      </c>
      <c r="B952" s="11">
        <v>2.4494585697860227E-2</v>
      </c>
      <c r="C952" s="11">
        <v>-1.0656610474388595E-2</v>
      </c>
      <c r="D952" s="11">
        <v>6.2260292295022168E-3</v>
      </c>
      <c r="E952" s="11">
        <v>1.0292850970539336E-2</v>
      </c>
      <c r="F952" s="11">
        <v>9.0710328317373801E-3</v>
      </c>
      <c r="G952" s="11">
        <v>1.135050888445388E-2</v>
      </c>
      <c r="H952" s="11">
        <v>7.8113577208172025E-3</v>
      </c>
      <c r="I952" s="11">
        <v>5.3623402780951235E-3</v>
      </c>
      <c r="J952" s="11">
        <v>4.4600140336808591E-2</v>
      </c>
      <c r="K952" s="11">
        <v>7.4098749963424915E-4</v>
      </c>
      <c r="L952" s="11">
        <v>-6.8511500457302255E-4</v>
      </c>
      <c r="M952" s="11">
        <v>8.8762819352699029E-3</v>
      </c>
      <c r="N952" s="11">
        <v>-3.506610988695591E-2</v>
      </c>
      <c r="O952" s="11">
        <v>6.5747395175356438E-2</v>
      </c>
      <c r="P952" s="11">
        <v>5.7614517265680565E-3</v>
      </c>
      <c r="Q952" s="11">
        <v>2.3460613682721565E-2</v>
      </c>
      <c r="R952" s="11">
        <v>-0.14504754708721157</v>
      </c>
      <c r="S952" s="11">
        <v>-3.9569076450525209E-3</v>
      </c>
      <c r="T952" s="11">
        <v>-1.795397380534669E-2</v>
      </c>
      <c r="U952" s="11">
        <v>-1.302304486919148E-2</v>
      </c>
      <c r="V952" s="11">
        <v>-1.7891654260558054E-2</v>
      </c>
      <c r="W952" s="11">
        <v>0.24764099618260449</v>
      </c>
      <c r="X952" s="11">
        <v>-0.14568112417618029</v>
      </c>
      <c r="Y952" s="11">
        <v>-3.7762943029446827E-3</v>
      </c>
      <c r="Z952" s="12">
        <v>-4.3941484724496438E-2</v>
      </c>
      <c r="AA952" s="14">
        <f t="array" ref="AA952">IFERROR(1/(1/_xlfn.STDEV.P(IF($B946:$Z946=1,$B952:$Z952))),1)</f>
        <v>3.6425300051931432E-2</v>
      </c>
    </row>
    <row r="953" spans="1:27" x14ac:dyDescent="0.2">
      <c r="A953" s="15" t="s">
        <v>31</v>
      </c>
      <c r="B953" s="16">
        <v>11.173</v>
      </c>
      <c r="C953" s="16">
        <v>14.32</v>
      </c>
      <c r="D953" s="16">
        <v>3.9325000000000001</v>
      </c>
      <c r="E953" s="16">
        <v>12.51</v>
      </c>
      <c r="F953" s="16">
        <v>7.7850000000000001</v>
      </c>
      <c r="G953" s="16">
        <v>9.9049999999999994</v>
      </c>
      <c r="H953" s="16">
        <v>6.4749999999999996</v>
      </c>
      <c r="I953" s="16">
        <v>6.4124999999999996</v>
      </c>
      <c r="J953" s="16">
        <v>10.968</v>
      </c>
      <c r="K953" s="16">
        <v>6.35</v>
      </c>
      <c r="L953" s="16">
        <v>5.8150000000000004</v>
      </c>
      <c r="M953" s="16">
        <v>8.8699999999999992</v>
      </c>
      <c r="N953" s="16">
        <v>6.16</v>
      </c>
      <c r="O953" s="16">
        <v>25.2225</v>
      </c>
      <c r="P953" s="16">
        <v>14.34</v>
      </c>
      <c r="Q953" s="16">
        <v>7.56</v>
      </c>
      <c r="R953" s="16">
        <v>14.925000000000001</v>
      </c>
      <c r="S953" s="16">
        <v>2.8774999999999999</v>
      </c>
      <c r="T953" s="16">
        <v>4.1449999999999996</v>
      </c>
      <c r="U953" s="16">
        <v>5.6749999999999998</v>
      </c>
      <c r="V953" s="16">
        <v>8.18</v>
      </c>
      <c r="W953" s="16">
        <v>6.9203000000000001</v>
      </c>
      <c r="X953" s="16">
        <v>58.921900000000001</v>
      </c>
      <c r="Y953" s="16">
        <v>6.1174999999999997</v>
      </c>
      <c r="Z953" s="17">
        <v>9.4700000000000006</v>
      </c>
      <c r="AA953" s="18">
        <f>AVERAGEIF($B946:$Z946,1,$B953:$Z953)</f>
        <v>8.4189250000000015</v>
      </c>
    </row>
    <row r="954" spans="1:27" x14ac:dyDescent="0.2">
      <c r="A954" s="5">
        <v>45414</v>
      </c>
      <c r="B954" s="2">
        <v>1</v>
      </c>
      <c r="C954" s="3">
        <v>1</v>
      </c>
      <c r="D954" s="2">
        <v>1</v>
      </c>
      <c r="E954" s="2">
        <v>1</v>
      </c>
      <c r="F954" s="2">
        <v>1</v>
      </c>
      <c r="G954" s="2">
        <v>1</v>
      </c>
      <c r="H954" s="2">
        <v>1</v>
      </c>
      <c r="I954" s="2">
        <v>1</v>
      </c>
      <c r="J954" s="2">
        <v>1</v>
      </c>
      <c r="K954" s="2">
        <v>1</v>
      </c>
      <c r="L954" s="2">
        <v>1</v>
      </c>
      <c r="M954" s="2">
        <v>1</v>
      </c>
      <c r="N954" s="2">
        <v>1</v>
      </c>
      <c r="O954" s="2">
        <v>0</v>
      </c>
      <c r="P954" s="2">
        <v>1</v>
      </c>
      <c r="Q954" s="2">
        <v>1</v>
      </c>
      <c r="R954" s="2">
        <v>1</v>
      </c>
      <c r="S954" s="2">
        <v>1</v>
      </c>
      <c r="T954" s="2">
        <v>1</v>
      </c>
      <c r="U954" s="2">
        <v>1</v>
      </c>
      <c r="V954" s="2">
        <v>1</v>
      </c>
      <c r="W954" s="2">
        <v>0</v>
      </c>
      <c r="X954" s="2">
        <v>0</v>
      </c>
      <c r="Y954" s="2">
        <v>0</v>
      </c>
      <c r="Z954" s="2">
        <v>0</v>
      </c>
      <c r="AA954" s="1"/>
    </row>
    <row r="955" spans="1:27" x14ac:dyDescent="0.2">
      <c r="A955" s="6" t="s">
        <v>26</v>
      </c>
      <c r="B955" s="7">
        <v>0</v>
      </c>
      <c r="C955" s="7">
        <v>1</v>
      </c>
      <c r="D955" s="7">
        <v>0</v>
      </c>
      <c r="E955" s="7">
        <v>0</v>
      </c>
      <c r="F955" s="7">
        <v>1</v>
      </c>
      <c r="G955" s="7">
        <v>1</v>
      </c>
      <c r="H955" s="7">
        <v>0</v>
      </c>
      <c r="I955" s="7">
        <v>1</v>
      </c>
      <c r="J955" s="7">
        <v>0</v>
      </c>
      <c r="K955" s="7">
        <v>0</v>
      </c>
      <c r="L955" s="7">
        <v>0</v>
      </c>
      <c r="M955" s="7">
        <v>0</v>
      </c>
      <c r="N955" s="7">
        <v>0</v>
      </c>
      <c r="O955" s="7">
        <v>0</v>
      </c>
      <c r="P955" s="7">
        <v>1</v>
      </c>
      <c r="Q955" s="7">
        <v>0</v>
      </c>
      <c r="R955" s="7">
        <v>0</v>
      </c>
      <c r="S955" s="7">
        <v>0</v>
      </c>
      <c r="T955" s="7">
        <v>0</v>
      </c>
      <c r="U955" s="7">
        <v>0</v>
      </c>
      <c r="V955" s="7">
        <v>0</v>
      </c>
      <c r="W955" s="7">
        <v>0</v>
      </c>
      <c r="X955" s="7">
        <v>0</v>
      </c>
      <c r="Y955" s="7">
        <v>1</v>
      </c>
      <c r="Z955" s="8">
        <v>0</v>
      </c>
      <c r="AA955" s="9"/>
    </row>
    <row r="956" spans="1:27" x14ac:dyDescent="0.2">
      <c r="A956" s="10" t="s">
        <v>27</v>
      </c>
      <c r="B956" s="11">
        <v>7.9071228308414065E-2</v>
      </c>
      <c r="C956" s="11">
        <v>-6.3527656833448409E-2</v>
      </c>
      <c r="D956" s="11">
        <v>-7.2803725092487115E-2</v>
      </c>
      <c r="E956" s="11">
        <v>0.13305476583130127</v>
      </c>
      <c r="F956" s="11">
        <v>8.4205607052599607E-2</v>
      </c>
      <c r="G956" s="11">
        <v>5.7747554042198335E-2</v>
      </c>
      <c r="H956" s="11">
        <v>7.9475649117239922E-3</v>
      </c>
      <c r="I956" s="11">
        <v>-5.3146185041010652E-2</v>
      </c>
      <c r="J956" s="11">
        <v>0.24353747091861955</v>
      </c>
      <c r="K956" s="11">
        <v>6.4865762221054446E-2</v>
      </c>
      <c r="L956" s="11">
        <v>4.6625350454985615E-2</v>
      </c>
      <c r="M956" s="11">
        <v>0.15482636250853532</v>
      </c>
      <c r="N956" s="11">
        <v>8.8571621460880268E-2</v>
      </c>
      <c r="O956" s="11">
        <v>-8.1301497339207107E-2</v>
      </c>
      <c r="P956" s="11">
        <v>-4.996649755910787E-2</v>
      </c>
      <c r="Q956" s="11">
        <v>-6.1407030418630937E-2</v>
      </c>
      <c r="R956" s="11">
        <v>-3.628347367279805E-2</v>
      </c>
      <c r="S956" s="11">
        <v>1.5073019295461787E-3</v>
      </c>
      <c r="T956" s="11">
        <v>0.10035271379998711</v>
      </c>
      <c r="U956" s="11">
        <v>-1.5993643189000206E-2</v>
      </c>
      <c r="V956" s="11">
        <v>-1.4854241062336127E-2</v>
      </c>
      <c r="W956" s="11">
        <v>0</v>
      </c>
      <c r="X956" s="11">
        <v>0</v>
      </c>
      <c r="Y956" s="11">
        <v>1.0305808340049794E-2</v>
      </c>
      <c r="Z956" s="12">
        <v>-0.23014807068152809</v>
      </c>
      <c r="AA956" s="13"/>
    </row>
    <row r="957" spans="1:27" x14ac:dyDescent="0.2">
      <c r="A957" s="10" t="str">
        <f>'[1]Dashboard (Model)'!$C$1</f>
        <v>Conditional REER</v>
      </c>
      <c r="B957" s="11">
        <f>B956*IF(OR($A957="REER",SIGN((2*B955-1)*B956)=-1),1*NOT(AND($A957="Conditional REER",B956&gt;0)),0)</f>
        <v>0</v>
      </c>
      <c r="C957" s="11">
        <f t="shared" ref="C957:Z957" si="119">C956*IF(OR($A957="REER",SIGN((2*C955-1)*C956)=-1),1*NOT(AND($A957="Conditional REER",C956&gt;0)),0)</f>
        <v>-6.3527656833448409E-2</v>
      </c>
      <c r="D957" s="11">
        <f t="shared" si="119"/>
        <v>0</v>
      </c>
      <c r="E957" s="11">
        <f t="shared" si="119"/>
        <v>0</v>
      </c>
      <c r="F957" s="11">
        <f t="shared" si="119"/>
        <v>0</v>
      </c>
      <c r="G957" s="11">
        <f t="shared" si="119"/>
        <v>0</v>
      </c>
      <c r="H957" s="11">
        <f t="shared" si="119"/>
        <v>0</v>
      </c>
      <c r="I957" s="11">
        <f t="shared" si="119"/>
        <v>-5.3146185041010652E-2</v>
      </c>
      <c r="J957" s="11">
        <f t="shared" si="119"/>
        <v>0</v>
      </c>
      <c r="K957" s="11">
        <f t="shared" si="119"/>
        <v>0</v>
      </c>
      <c r="L957" s="11">
        <f t="shared" si="119"/>
        <v>0</v>
      </c>
      <c r="M957" s="11">
        <f t="shared" si="119"/>
        <v>0</v>
      </c>
      <c r="N957" s="11">
        <f t="shared" si="119"/>
        <v>0</v>
      </c>
      <c r="O957" s="11">
        <f t="shared" si="119"/>
        <v>0</v>
      </c>
      <c r="P957" s="11">
        <f t="shared" si="119"/>
        <v>-4.996649755910787E-2</v>
      </c>
      <c r="Q957" s="11">
        <f t="shared" si="119"/>
        <v>0</v>
      </c>
      <c r="R957" s="11">
        <f t="shared" si="119"/>
        <v>0</v>
      </c>
      <c r="S957" s="11">
        <f t="shared" si="119"/>
        <v>0</v>
      </c>
      <c r="T957" s="11">
        <f t="shared" si="119"/>
        <v>0</v>
      </c>
      <c r="U957" s="11">
        <f t="shared" si="119"/>
        <v>0</v>
      </c>
      <c r="V957" s="11">
        <f t="shared" si="119"/>
        <v>0</v>
      </c>
      <c r="W957" s="11">
        <f t="shared" si="119"/>
        <v>0</v>
      </c>
      <c r="X957" s="11">
        <f t="shared" si="119"/>
        <v>0</v>
      </c>
      <c r="Y957" s="11">
        <f t="shared" si="119"/>
        <v>0</v>
      </c>
      <c r="Z957" s="12">
        <f t="shared" si="119"/>
        <v>0</v>
      </c>
      <c r="AA957" s="14">
        <f t="array" ref="AA957">IFERROR(1/(1/_xlfn.STDEV.P(IF($B954:$Z954=1,$B957:$Z957))),1)</f>
        <v>1.996056225305207E-2</v>
      </c>
    </row>
    <row r="958" spans="1:27" x14ac:dyDescent="0.2">
      <c r="A958" s="10" t="s">
        <v>28</v>
      </c>
      <c r="B958" s="11">
        <v>1.1422345549389193E-3</v>
      </c>
      <c r="C958" s="11">
        <v>1.9931899343908301E-3</v>
      </c>
      <c r="D958" s="11">
        <v>-1.948431042603781E-4</v>
      </c>
      <c r="E958" s="11">
        <v>8.7305236568089553E-4</v>
      </c>
      <c r="F958" s="11">
        <v>5.8506501104740411E-3</v>
      </c>
      <c r="G958" s="11">
        <v>1.6353045331769459E-2</v>
      </c>
      <c r="H958" s="11">
        <v>-3.6388446668182833E-3</v>
      </c>
      <c r="I958" s="11">
        <v>-1.8426296044242767E-2</v>
      </c>
      <c r="J958" s="11">
        <v>1.3643923610400491E-3</v>
      </c>
      <c r="K958" s="11">
        <v>-3.4327706155823671E-4</v>
      </c>
      <c r="L958" s="11">
        <v>7.915227909093615E-3</v>
      </c>
      <c r="M958" s="11">
        <v>9.7366030881017255E-3</v>
      </c>
      <c r="N958" s="11">
        <v>0</v>
      </c>
      <c r="O958" s="11">
        <v>0</v>
      </c>
      <c r="P958" s="11">
        <v>2.4674847201008707E-3</v>
      </c>
      <c r="Q958" s="11">
        <v>-5.8535837052377448E-3</v>
      </c>
      <c r="R958" s="11">
        <v>1.4220862114961879E-2</v>
      </c>
      <c r="S958" s="11">
        <v>2.3414775777179812E-4</v>
      </c>
      <c r="T958" s="11">
        <v>-6.426900434458408E-4</v>
      </c>
      <c r="U958" s="11">
        <v>1.3475965545985001E-2</v>
      </c>
      <c r="V958" s="11">
        <v>1.3561015009116347E-2</v>
      </c>
      <c r="W958" s="11">
        <v>3.1152065693477131E-4</v>
      </c>
      <c r="X958" s="11">
        <v>-2.9365618733586687E-3</v>
      </c>
      <c r="Y958" s="11">
        <v>7.2566825881989587E-3</v>
      </c>
      <c r="Z958" s="12">
        <v>6.4608422447926198E-3</v>
      </c>
      <c r="AA958" s="14">
        <f t="array" ref="AA958">IFERROR(1/(1/_xlfn.STDEV.P(IF($B954:$Z954=1,$B958:$Z958))),1)</f>
        <v>7.899231701124906E-3</v>
      </c>
    </row>
    <row r="959" spans="1:27" x14ac:dyDescent="0.2">
      <c r="A959" s="10" t="s">
        <v>29</v>
      </c>
      <c r="B959" s="11">
        <v>3.6342224171639535E-2</v>
      </c>
      <c r="C959" s="11">
        <v>2.5871685931975197E-3</v>
      </c>
      <c r="D959" s="11">
        <v>-1.994825662813593E-2</v>
      </c>
      <c r="E959" s="11">
        <v>5.595072511927101E-2</v>
      </c>
      <c r="F959" s="11">
        <v>-3.090361016828469E-3</v>
      </c>
      <c r="G959" s="11">
        <v>1.565023379459296E-2</v>
      </c>
      <c r="H959" s="11">
        <v>9.9926419975790992E-3</v>
      </c>
      <c r="I959" s="11">
        <v>-1.4622012294984721E-2</v>
      </c>
      <c r="J959" s="11">
        <v>5.5044504046901199E-2</v>
      </c>
      <c r="K959" s="11">
        <v>7.1500795138970119E-3</v>
      </c>
      <c r="L959" s="11">
        <v>8.3786285632907465E-3</v>
      </c>
      <c r="M959" s="11">
        <v>4.8002658375068119E-3</v>
      </c>
      <c r="N959" s="11">
        <v>4.4860079276543008E-3</v>
      </c>
      <c r="O959" s="11">
        <v>0.11063112672379005</v>
      </c>
      <c r="P959" s="11">
        <v>2.8756972300681305E-2</v>
      </c>
      <c r="Q959" s="11">
        <v>-2.0215992974294439E-2</v>
      </c>
      <c r="R959" s="11">
        <v>0.39125109776649025</v>
      </c>
      <c r="S959" s="11">
        <v>1.4075146566661312E-2</v>
      </c>
      <c r="T959" s="11">
        <v>-1.5578077899883636E-2</v>
      </c>
      <c r="U959" s="11">
        <v>-1.8236452968123151E-2</v>
      </c>
      <c r="V959" s="11">
        <v>-1.7350644418599126E-2</v>
      </c>
      <c r="W959" s="11">
        <v>0.23974382443481779</v>
      </c>
      <c r="X959" s="11">
        <v>0.10354948452631428</v>
      </c>
      <c r="Y959" s="11">
        <v>-1.4299406603370035E-2</v>
      </c>
      <c r="Z959" s="12">
        <v>-5.0575399149949789E-2</v>
      </c>
      <c r="AA959" s="14">
        <f t="array" ref="AA959">IFERROR(1/(1/_xlfn.STDEV.P(IF($B954:$Z954=1,$B959:$Z959))),1)</f>
        <v>8.6660934079534208E-2</v>
      </c>
    </row>
    <row r="960" spans="1:27" x14ac:dyDescent="0.2">
      <c r="A960" s="10" t="s">
        <v>30</v>
      </c>
      <c r="B960" s="11">
        <v>2.4442106190423418E-2</v>
      </c>
      <c r="C960" s="11">
        <v>-1.008899428804555E-2</v>
      </c>
      <c r="D960" s="11">
        <v>4.4730712531662054E-3</v>
      </c>
      <c r="E960" s="11">
        <v>1.1690704401782881E-2</v>
      </c>
      <c r="F960" s="11">
        <v>8.8160624715003522E-3</v>
      </c>
      <c r="G960" s="11">
        <v>1.0974853856906996E-2</v>
      </c>
      <c r="H960" s="11">
        <v>1.4713157075765482E-2</v>
      </c>
      <c r="I960" s="11">
        <v>-1.0927167572836183E-3</v>
      </c>
      <c r="J960" s="11">
        <v>4.3802314443553314E-2</v>
      </c>
      <c r="K960" s="11">
        <v>6.4018261408949062E-3</v>
      </c>
      <c r="L960" s="11">
        <v>6.5607053963685491E-3</v>
      </c>
      <c r="M960" s="11">
        <v>8.8895537357100984E-3</v>
      </c>
      <c r="N960" s="11">
        <v>-3.3951130277090291E-2</v>
      </c>
      <c r="O960" s="11">
        <v>6.5650824196786584E-2</v>
      </c>
      <c r="P960" s="11">
        <v>5.4869626497533464E-3</v>
      </c>
      <c r="Q960" s="11">
        <v>1.9374612324980056E-2</v>
      </c>
      <c r="R960" s="11">
        <v>-0.1435158906724795</v>
      </c>
      <c r="S960" s="11">
        <v>-4.2483864882147948E-3</v>
      </c>
      <c r="T960" s="11">
        <v>-1.7842582804792118E-2</v>
      </c>
      <c r="U960" s="11">
        <v>-1.7445927074026812E-2</v>
      </c>
      <c r="V960" s="11">
        <v>-1.6735581658508636E-2</v>
      </c>
      <c r="W960" s="11">
        <v>0.24764099618260449</v>
      </c>
      <c r="X960" s="11">
        <v>-0.14568112417618029</v>
      </c>
      <c r="Y960" s="11">
        <v>-3.7762943029446827E-3</v>
      </c>
      <c r="Z960" s="12">
        <v>-4.3941484724496438E-2</v>
      </c>
      <c r="AA960" s="14">
        <f t="array" ref="AA960">IFERROR(1/(1/_xlfn.STDEV.P(IF($B954:$Z954=1,$B960:$Z960))),1)</f>
        <v>3.6135060445470719E-2</v>
      </c>
    </row>
    <row r="961" spans="1:27" x14ac:dyDescent="0.2">
      <c r="A961" s="15" t="s">
        <v>31</v>
      </c>
      <c r="B961" s="16">
        <v>10.983000000000001</v>
      </c>
      <c r="C961" s="16">
        <v>14.35</v>
      </c>
      <c r="D961" s="16">
        <v>4.1150000000000002</v>
      </c>
      <c r="E961" s="16">
        <v>12.545</v>
      </c>
      <c r="F961" s="16">
        <v>7.7050000000000001</v>
      </c>
      <c r="G961" s="16">
        <v>9.89</v>
      </c>
      <c r="H961" s="16">
        <v>6.4675000000000002</v>
      </c>
      <c r="I961" s="16">
        <v>6.4824999999999999</v>
      </c>
      <c r="J961" s="16">
        <v>10.718</v>
      </c>
      <c r="K961" s="16">
        <v>7.335</v>
      </c>
      <c r="L961" s="16">
        <v>5.7249999999999996</v>
      </c>
      <c r="M961" s="16">
        <v>8.75</v>
      </c>
      <c r="N961" s="16">
        <v>6.2125000000000004</v>
      </c>
      <c r="O961" s="16">
        <v>25.247499999999999</v>
      </c>
      <c r="P961" s="16">
        <v>14.37</v>
      </c>
      <c r="Q961" s="16">
        <v>7.5525000000000002</v>
      </c>
      <c r="R961" s="16">
        <v>15.297499999999999</v>
      </c>
      <c r="S961" s="16">
        <v>2.9049999999999998</v>
      </c>
      <c r="T961" s="16">
        <v>4.1524999999999999</v>
      </c>
      <c r="U961" s="16">
        <v>5.73</v>
      </c>
      <c r="V961" s="16">
        <v>8.1999999999999993</v>
      </c>
      <c r="W961" s="16">
        <v>6.9203000000000001</v>
      </c>
      <c r="X961" s="16">
        <v>58.921900000000001</v>
      </c>
      <c r="Y961" s="16">
        <v>6.1174999999999997</v>
      </c>
      <c r="Z961" s="17">
        <v>9.4700000000000006</v>
      </c>
      <c r="AA961" s="18">
        <f>AVERAGEIF($B954:$Z954,1,$B961:$Z961)</f>
        <v>8.4742999999999977</v>
      </c>
    </row>
    <row r="962" spans="1:27" x14ac:dyDescent="0.2">
      <c r="A962" s="5">
        <v>45415</v>
      </c>
      <c r="B962" s="2">
        <v>1</v>
      </c>
      <c r="C962" s="3">
        <v>1</v>
      </c>
      <c r="D962" s="2">
        <v>1</v>
      </c>
      <c r="E962" s="2">
        <v>1</v>
      </c>
      <c r="F962" s="2">
        <v>1</v>
      </c>
      <c r="G962" s="2">
        <v>1</v>
      </c>
      <c r="H962" s="2">
        <v>1</v>
      </c>
      <c r="I962" s="2">
        <v>1</v>
      </c>
      <c r="J962" s="2">
        <v>1</v>
      </c>
      <c r="K962" s="2">
        <v>1</v>
      </c>
      <c r="L962" s="2">
        <v>1</v>
      </c>
      <c r="M962" s="2">
        <v>1</v>
      </c>
      <c r="N962" s="2">
        <v>1</v>
      </c>
      <c r="O962" s="2">
        <v>0</v>
      </c>
      <c r="P962" s="2">
        <v>1</v>
      </c>
      <c r="Q962" s="2">
        <v>1</v>
      </c>
      <c r="R962" s="2">
        <v>1</v>
      </c>
      <c r="S962" s="2">
        <v>1</v>
      </c>
      <c r="T962" s="2">
        <v>1</v>
      </c>
      <c r="U962" s="2">
        <v>1</v>
      </c>
      <c r="V962" s="2">
        <v>1</v>
      </c>
      <c r="W962" s="2">
        <v>0</v>
      </c>
      <c r="X962" s="2">
        <v>0</v>
      </c>
      <c r="Y962" s="2">
        <v>0</v>
      </c>
      <c r="Z962" s="2">
        <v>0</v>
      </c>
      <c r="AA962" s="1"/>
    </row>
    <row r="963" spans="1:27" x14ac:dyDescent="0.2">
      <c r="A963" s="6" t="s">
        <v>26</v>
      </c>
      <c r="B963" s="7">
        <v>1</v>
      </c>
      <c r="C963" s="7">
        <v>1</v>
      </c>
      <c r="D963" s="7">
        <v>0</v>
      </c>
      <c r="E963" s="7">
        <v>0</v>
      </c>
      <c r="F963" s="7">
        <v>1</v>
      </c>
      <c r="G963" s="7">
        <v>1</v>
      </c>
      <c r="H963" s="7">
        <v>0</v>
      </c>
      <c r="I963" s="7">
        <v>1</v>
      </c>
      <c r="J963" s="7">
        <v>0</v>
      </c>
      <c r="K963" s="7">
        <v>0</v>
      </c>
      <c r="L963" s="7">
        <v>0</v>
      </c>
      <c r="M963" s="7">
        <v>0</v>
      </c>
      <c r="N963" s="7">
        <v>1</v>
      </c>
      <c r="O963" s="7">
        <v>0</v>
      </c>
      <c r="P963" s="7">
        <v>1</v>
      </c>
      <c r="Q963" s="7">
        <v>0</v>
      </c>
      <c r="R963" s="7">
        <v>0</v>
      </c>
      <c r="S963" s="7">
        <v>0</v>
      </c>
      <c r="T963" s="7">
        <v>1</v>
      </c>
      <c r="U963" s="7">
        <v>0</v>
      </c>
      <c r="V963" s="7">
        <v>0</v>
      </c>
      <c r="W963" s="7">
        <v>0</v>
      </c>
      <c r="X963" s="7">
        <v>0</v>
      </c>
      <c r="Y963" s="7">
        <v>1</v>
      </c>
      <c r="Z963" s="8">
        <v>0</v>
      </c>
      <c r="AA963" s="9"/>
    </row>
    <row r="964" spans="1:27" x14ac:dyDescent="0.2">
      <c r="A964" s="10" t="s">
        <v>27</v>
      </c>
      <c r="B964" s="11">
        <v>7.9071228308414065E-2</v>
      </c>
      <c r="C964" s="11">
        <v>-6.3527656833448409E-2</v>
      </c>
      <c r="D964" s="11">
        <v>-7.2803725092487115E-2</v>
      </c>
      <c r="E964" s="11">
        <v>0.13305476583130127</v>
      </c>
      <c r="F964" s="11">
        <v>8.4205607052599607E-2</v>
      </c>
      <c r="G964" s="11">
        <v>5.7747554042198335E-2</v>
      </c>
      <c r="H964" s="11">
        <v>7.9475649117239922E-3</v>
      </c>
      <c r="I964" s="11">
        <v>-5.3146185041010652E-2</v>
      </c>
      <c r="J964" s="11">
        <v>0.24353747091861955</v>
      </c>
      <c r="K964" s="11">
        <v>6.4865762221054446E-2</v>
      </c>
      <c r="L964" s="11">
        <v>4.6625350454985615E-2</v>
      </c>
      <c r="M964" s="11">
        <v>0.15482636250853532</v>
      </c>
      <c r="N964" s="11">
        <v>8.8571621460880268E-2</v>
      </c>
      <c r="O964" s="11">
        <v>-8.1301497339207107E-2</v>
      </c>
      <c r="P964" s="11">
        <v>-4.996649755910787E-2</v>
      </c>
      <c r="Q964" s="11">
        <v>-6.1407030418630937E-2</v>
      </c>
      <c r="R964" s="11">
        <v>-3.628347367279805E-2</v>
      </c>
      <c r="S964" s="11">
        <v>1.5073019295461787E-3</v>
      </c>
      <c r="T964" s="11">
        <v>0.10035271379998711</v>
      </c>
      <c r="U964" s="11">
        <v>-1.5993643189000206E-2</v>
      </c>
      <c r="V964" s="11">
        <v>-1.4854241062336127E-2</v>
      </c>
      <c r="W964" s="11">
        <v>0</v>
      </c>
      <c r="X964" s="11">
        <v>0</v>
      </c>
      <c r="Y964" s="11">
        <v>1.0305808340049794E-2</v>
      </c>
      <c r="Z964" s="12">
        <v>-0.23014807068152809</v>
      </c>
      <c r="AA964" s="13"/>
    </row>
    <row r="965" spans="1:27" x14ac:dyDescent="0.2">
      <c r="A965" s="10" t="str">
        <f>'[1]Dashboard (Model)'!$C$1</f>
        <v>Conditional REER</v>
      </c>
      <c r="B965" s="11">
        <f>B964*IF(OR($A965="REER",SIGN((2*B963-1)*B964)=-1),1*NOT(AND($A965="Conditional REER",B964&gt;0)),0)</f>
        <v>0</v>
      </c>
      <c r="C965" s="11">
        <f t="shared" ref="C965:Z965" si="120">C964*IF(OR($A965="REER",SIGN((2*C963-1)*C964)=-1),1*NOT(AND($A965="Conditional REER",C964&gt;0)),0)</f>
        <v>-6.3527656833448409E-2</v>
      </c>
      <c r="D965" s="11">
        <f t="shared" si="120"/>
        <v>0</v>
      </c>
      <c r="E965" s="11">
        <f t="shared" si="120"/>
        <v>0</v>
      </c>
      <c r="F965" s="11">
        <f t="shared" si="120"/>
        <v>0</v>
      </c>
      <c r="G965" s="11">
        <f t="shared" si="120"/>
        <v>0</v>
      </c>
      <c r="H965" s="11">
        <f t="shared" si="120"/>
        <v>0</v>
      </c>
      <c r="I965" s="11">
        <f t="shared" si="120"/>
        <v>-5.3146185041010652E-2</v>
      </c>
      <c r="J965" s="11">
        <f t="shared" si="120"/>
        <v>0</v>
      </c>
      <c r="K965" s="11">
        <f t="shared" si="120"/>
        <v>0</v>
      </c>
      <c r="L965" s="11">
        <f t="shared" si="120"/>
        <v>0</v>
      </c>
      <c r="M965" s="11">
        <f t="shared" si="120"/>
        <v>0</v>
      </c>
      <c r="N965" s="11">
        <f t="shared" si="120"/>
        <v>0</v>
      </c>
      <c r="O965" s="11">
        <f t="shared" si="120"/>
        <v>0</v>
      </c>
      <c r="P965" s="11">
        <f t="shared" si="120"/>
        <v>-4.996649755910787E-2</v>
      </c>
      <c r="Q965" s="11">
        <f t="shared" si="120"/>
        <v>0</v>
      </c>
      <c r="R965" s="11">
        <f t="shared" si="120"/>
        <v>0</v>
      </c>
      <c r="S965" s="11">
        <f t="shared" si="120"/>
        <v>0</v>
      </c>
      <c r="T965" s="11">
        <f t="shared" si="120"/>
        <v>0</v>
      </c>
      <c r="U965" s="11">
        <f t="shared" si="120"/>
        <v>0</v>
      </c>
      <c r="V965" s="11">
        <f t="shared" si="120"/>
        <v>0</v>
      </c>
      <c r="W965" s="11">
        <f t="shared" si="120"/>
        <v>0</v>
      </c>
      <c r="X965" s="11">
        <f t="shared" si="120"/>
        <v>0</v>
      </c>
      <c r="Y965" s="11">
        <f t="shared" si="120"/>
        <v>0</v>
      </c>
      <c r="Z965" s="12">
        <f t="shared" si="120"/>
        <v>0</v>
      </c>
      <c r="AA965" s="14">
        <f t="array" ref="AA965">IFERROR(1/(1/_xlfn.STDEV.P(IF($B962:$Z962=1,$B965:$Z965))),1)</f>
        <v>1.996056225305207E-2</v>
      </c>
    </row>
    <row r="966" spans="1:27" x14ac:dyDescent="0.2">
      <c r="A966" s="10" t="s">
        <v>28</v>
      </c>
      <c r="B966" s="11">
        <v>1.1422345549389193E-3</v>
      </c>
      <c r="C966" s="11">
        <v>1.9931899343908301E-3</v>
      </c>
      <c r="D966" s="11">
        <v>-1.948431042603781E-4</v>
      </c>
      <c r="E966" s="11">
        <v>8.7305236568089553E-4</v>
      </c>
      <c r="F966" s="11">
        <v>5.8506501104740411E-3</v>
      </c>
      <c r="G966" s="11">
        <v>1.6353045331769459E-2</v>
      </c>
      <c r="H966" s="11">
        <v>-3.6388446668182833E-3</v>
      </c>
      <c r="I966" s="11">
        <v>-1.8426296044242767E-2</v>
      </c>
      <c r="J966" s="11">
        <v>1.3643923610400491E-3</v>
      </c>
      <c r="K966" s="11">
        <v>-3.4327706155823671E-4</v>
      </c>
      <c r="L966" s="11">
        <v>7.915227909093615E-3</v>
      </c>
      <c r="M966" s="11">
        <v>9.7366030881017255E-3</v>
      </c>
      <c r="N966" s="11">
        <v>0</v>
      </c>
      <c r="O966" s="11">
        <v>0</v>
      </c>
      <c r="P966" s="11">
        <v>2.4674847201008707E-3</v>
      </c>
      <c r="Q966" s="11">
        <v>-5.8535837052377448E-3</v>
      </c>
      <c r="R966" s="11">
        <v>1.4220862114961879E-2</v>
      </c>
      <c r="S966" s="11">
        <v>2.3414775777179812E-4</v>
      </c>
      <c r="T966" s="11">
        <v>-6.426900434458408E-4</v>
      </c>
      <c r="U966" s="11">
        <v>1.3475965545985001E-2</v>
      </c>
      <c r="V966" s="11">
        <v>1.3561015009116347E-2</v>
      </c>
      <c r="W966" s="11">
        <v>3.1152065693477131E-4</v>
      </c>
      <c r="X966" s="11">
        <v>-2.9365618733586687E-3</v>
      </c>
      <c r="Y966" s="11">
        <v>7.2566825881989587E-3</v>
      </c>
      <c r="Z966" s="12">
        <v>6.4608422447926198E-3</v>
      </c>
      <c r="AA966" s="14">
        <f t="array" ref="AA966">IFERROR(1/(1/_xlfn.STDEV.P(IF($B962:$Z962=1,$B966:$Z966))),1)</f>
        <v>7.899231701124906E-3</v>
      </c>
    </row>
    <row r="967" spans="1:27" x14ac:dyDescent="0.2">
      <c r="A967" s="10" t="s">
        <v>29</v>
      </c>
      <c r="B967" s="11">
        <v>3.5781904562598547E-2</v>
      </c>
      <c r="C967" s="11">
        <v>1.9653826799461704E-3</v>
      </c>
      <c r="D967" s="11">
        <v>-2.039155739961851E-2</v>
      </c>
      <c r="E967" s="11">
        <v>5.6311546385879659E-2</v>
      </c>
      <c r="F967" s="11">
        <v>-3.4531868632683427E-3</v>
      </c>
      <c r="G967" s="11">
        <v>1.5276815130598198E-2</v>
      </c>
      <c r="H967" s="11">
        <v>7.9469821406530361E-3</v>
      </c>
      <c r="I967" s="11">
        <v>-1.4291275409929471E-2</v>
      </c>
      <c r="J967" s="11">
        <v>5.4798097281695268E-2</v>
      </c>
      <c r="K967" s="11">
        <v>5.0501789732535496E-3</v>
      </c>
      <c r="L967" s="11">
        <v>6.9975219087947682E-3</v>
      </c>
      <c r="M967" s="11">
        <v>4.8384493415494223E-3</v>
      </c>
      <c r="N967" s="11">
        <v>4.2440872364060134E-3</v>
      </c>
      <c r="O967" s="11">
        <v>0.1137168519696552</v>
      </c>
      <c r="P967" s="11">
        <v>2.8590146501713765E-2</v>
      </c>
      <c r="Q967" s="11">
        <v>-2.2975038690504657E-2</v>
      </c>
      <c r="R967" s="11">
        <v>0.39233595700844065</v>
      </c>
      <c r="S967" s="11">
        <v>1.3453851485430324E-2</v>
      </c>
      <c r="T967" s="11">
        <v>-1.5687931410992895E-2</v>
      </c>
      <c r="U967" s="11">
        <v>-2.7070060670508989E-2</v>
      </c>
      <c r="V967" s="11">
        <v>-1.7403606049960718E-2</v>
      </c>
      <c r="W967" s="11">
        <v>0.23974382443481779</v>
      </c>
      <c r="X967" s="11">
        <v>0.10354948452631428</v>
      </c>
      <c r="Y967" s="11">
        <v>-1.4299406603370035E-2</v>
      </c>
      <c r="Z967" s="12">
        <v>-5.0575399149949789E-2</v>
      </c>
      <c r="AA967" s="14">
        <f t="array" ref="AA967">IFERROR(1/(1/_xlfn.STDEV.P(IF($B962:$Z962=1,$B967:$Z967))),1)</f>
        <v>8.7298359582771573E-2</v>
      </c>
    </row>
    <row r="968" spans="1:27" x14ac:dyDescent="0.2">
      <c r="A968" s="10" t="s">
        <v>30</v>
      </c>
      <c r="B968" s="11">
        <v>2.3868485961203056E-2</v>
      </c>
      <c r="C968" s="11">
        <v>-1.0715246096213216E-2</v>
      </c>
      <c r="D968" s="11">
        <v>4.0092280393830837E-3</v>
      </c>
      <c r="E968" s="11">
        <v>1.2042931662932466E-2</v>
      </c>
      <c r="F968" s="11">
        <v>8.4410396716825264E-3</v>
      </c>
      <c r="G968" s="11">
        <v>1.059512196033574E-2</v>
      </c>
      <c r="H968" s="11">
        <v>1.2615642505516611E-2</v>
      </c>
      <c r="I968" s="11">
        <v>-7.5048735170057945E-4</v>
      </c>
      <c r="J968" s="11">
        <v>4.3551857792033966E-2</v>
      </c>
      <c r="K968" s="11">
        <v>4.2603209072671344E-3</v>
      </c>
      <c r="L968" s="11">
        <v>5.1536330649391004E-3</v>
      </c>
      <c r="M968" s="11">
        <v>8.9282945736433028E-3</v>
      </c>
      <c r="N968" s="11">
        <v>-3.4187298077666961E-2</v>
      </c>
      <c r="O968" s="11">
        <v>6.8665921094211546E-2</v>
      </c>
      <c r="P968" s="11">
        <v>5.3203400281887081E-3</v>
      </c>
      <c r="Q968" s="11">
        <v>1.644532571341939E-2</v>
      </c>
      <c r="R968" s="11">
        <v>-0.14282585039553142</v>
      </c>
      <c r="S968" s="11">
        <v>-4.8708775645240898E-3</v>
      </c>
      <c r="T968" s="11">
        <v>-1.7953717031772731E-2</v>
      </c>
      <c r="U968" s="11">
        <v>-2.6471006939744468E-2</v>
      </c>
      <c r="V968" s="11">
        <v>-1.6788970217821442E-2</v>
      </c>
      <c r="W968" s="11">
        <v>0.24764099618260449</v>
      </c>
      <c r="X968" s="11">
        <v>-0.14568112417618029</v>
      </c>
      <c r="Y968" s="11">
        <v>-3.7762943029446827E-3</v>
      </c>
      <c r="Z968" s="12">
        <v>-4.3941484724496438E-2</v>
      </c>
      <c r="AA968" s="14">
        <f t="array" ref="AA968">IFERROR(1/(1/_xlfn.STDEV.P(IF($B962:$Z962=1,$B968:$Z968))),1)</f>
        <v>3.5994514713424373E-2</v>
      </c>
    </row>
    <row r="969" spans="1:27" x14ac:dyDescent="0.2">
      <c r="A969" s="15" t="s">
        <v>31</v>
      </c>
      <c r="B969" s="16">
        <v>10.71</v>
      </c>
      <c r="C969" s="16">
        <v>14.17</v>
      </c>
      <c r="D969" s="16">
        <v>4.1475</v>
      </c>
      <c r="E969" s="16">
        <v>12.4575</v>
      </c>
      <c r="F969" s="16">
        <v>7.57</v>
      </c>
      <c r="G969" s="16">
        <v>9.7025000000000006</v>
      </c>
      <c r="H969" s="16">
        <v>6.3049999999999997</v>
      </c>
      <c r="I969" s="16">
        <v>6.3425000000000002</v>
      </c>
      <c r="J969" s="16">
        <v>10.382</v>
      </c>
      <c r="K969" s="16">
        <v>7.4574999999999996</v>
      </c>
      <c r="L969" s="16">
        <v>5.71</v>
      </c>
      <c r="M969" s="16">
        <v>8.6449999999999996</v>
      </c>
      <c r="N969" s="16">
        <v>6.0925000000000002</v>
      </c>
      <c r="O969" s="16">
        <v>24.95</v>
      </c>
      <c r="P969" s="16">
        <v>14.182499999999999</v>
      </c>
      <c r="Q969" s="16">
        <v>7.63</v>
      </c>
      <c r="R969" s="16">
        <v>15.315</v>
      </c>
      <c r="S969" s="16">
        <v>2.8450000000000002</v>
      </c>
      <c r="T969" s="16">
        <v>4.2175000000000002</v>
      </c>
      <c r="U969" s="16">
        <v>5.87</v>
      </c>
      <c r="V969" s="16">
        <v>8.39</v>
      </c>
      <c r="W969" s="16">
        <v>6.9203000000000001</v>
      </c>
      <c r="X969" s="16">
        <v>58.921900000000001</v>
      </c>
      <c r="Y969" s="16">
        <v>6.1174999999999997</v>
      </c>
      <c r="Z969" s="17">
        <v>9.4700000000000006</v>
      </c>
      <c r="AA969" s="18">
        <f>AVERAGEIF($B962:$Z962,1,$B969:$Z969)</f>
        <v>8.4070999999999998</v>
      </c>
    </row>
    <row r="970" spans="1:27" x14ac:dyDescent="0.2">
      <c r="A970" s="5">
        <v>45418</v>
      </c>
      <c r="B970" s="2">
        <v>1</v>
      </c>
      <c r="C970" s="3">
        <v>1</v>
      </c>
      <c r="D970" s="2">
        <v>1</v>
      </c>
      <c r="E970" s="2">
        <v>1</v>
      </c>
      <c r="F970" s="2">
        <v>1</v>
      </c>
      <c r="G970" s="2">
        <v>1</v>
      </c>
      <c r="H970" s="2">
        <v>1</v>
      </c>
      <c r="I970" s="2">
        <v>1</v>
      </c>
      <c r="J970" s="2">
        <v>1</v>
      </c>
      <c r="K970" s="2">
        <v>1</v>
      </c>
      <c r="L970" s="2">
        <v>1</v>
      </c>
      <c r="M970" s="2">
        <v>1</v>
      </c>
      <c r="N970" s="2">
        <v>1</v>
      </c>
      <c r="O970" s="2">
        <v>0</v>
      </c>
      <c r="P970" s="2">
        <v>1</v>
      </c>
      <c r="Q970" s="2">
        <v>1</v>
      </c>
      <c r="R970" s="2">
        <v>1</v>
      </c>
      <c r="S970" s="2">
        <v>1</v>
      </c>
      <c r="T970" s="2">
        <v>1</v>
      </c>
      <c r="U970" s="2">
        <v>1</v>
      </c>
      <c r="V970" s="2">
        <v>1</v>
      </c>
      <c r="W970" s="2">
        <v>0</v>
      </c>
      <c r="X970" s="2">
        <v>0</v>
      </c>
      <c r="Y970" s="2">
        <v>0</v>
      </c>
      <c r="Z970" s="2">
        <v>0</v>
      </c>
      <c r="AA970" s="1"/>
    </row>
    <row r="971" spans="1:27" x14ac:dyDescent="0.2">
      <c r="A971" s="6" t="s">
        <v>26</v>
      </c>
      <c r="B971" s="7">
        <v>1</v>
      </c>
      <c r="C971" s="7">
        <v>1</v>
      </c>
      <c r="D971" s="7">
        <v>1</v>
      </c>
      <c r="E971" s="7">
        <v>0</v>
      </c>
      <c r="F971" s="7">
        <v>1</v>
      </c>
      <c r="G971" s="7">
        <v>1</v>
      </c>
      <c r="H971" s="7">
        <v>0</v>
      </c>
      <c r="I971" s="7">
        <v>1</v>
      </c>
      <c r="J971" s="7">
        <v>0</v>
      </c>
      <c r="K971" s="7">
        <v>0</v>
      </c>
      <c r="L971" s="7">
        <v>0</v>
      </c>
      <c r="M971" s="7">
        <v>0</v>
      </c>
      <c r="N971" s="7">
        <v>1</v>
      </c>
      <c r="O971" s="7">
        <v>0</v>
      </c>
      <c r="P971" s="7">
        <v>1</v>
      </c>
      <c r="Q971" s="7">
        <v>0</v>
      </c>
      <c r="R971" s="7">
        <v>1</v>
      </c>
      <c r="S971" s="7">
        <v>0</v>
      </c>
      <c r="T971" s="7">
        <v>1</v>
      </c>
      <c r="U971" s="7">
        <v>0</v>
      </c>
      <c r="V971" s="7">
        <v>0</v>
      </c>
      <c r="W971" s="7">
        <v>0</v>
      </c>
      <c r="X971" s="7">
        <v>0</v>
      </c>
      <c r="Y971" s="7">
        <v>1</v>
      </c>
      <c r="Z971" s="8">
        <v>0</v>
      </c>
      <c r="AA971" s="9"/>
    </row>
    <row r="972" spans="1:27" x14ac:dyDescent="0.2">
      <c r="A972" s="10" t="s">
        <v>27</v>
      </c>
      <c r="B972" s="11">
        <v>7.9071228308414065E-2</v>
      </c>
      <c r="C972" s="11">
        <v>-6.3527656833448409E-2</v>
      </c>
      <c r="D972" s="11">
        <v>-7.2803725092487115E-2</v>
      </c>
      <c r="E972" s="11">
        <v>0.13305476583130127</v>
      </c>
      <c r="F972" s="11">
        <v>8.4205607052599607E-2</v>
      </c>
      <c r="G972" s="11">
        <v>5.7747554042198335E-2</v>
      </c>
      <c r="H972" s="11">
        <v>7.9475649117239922E-3</v>
      </c>
      <c r="I972" s="11">
        <v>-5.3146185041010652E-2</v>
      </c>
      <c r="J972" s="11">
        <v>0.24353747091861955</v>
      </c>
      <c r="K972" s="11">
        <v>6.4865762221054446E-2</v>
      </c>
      <c r="L972" s="11">
        <v>4.6625350454985615E-2</v>
      </c>
      <c r="M972" s="11">
        <v>0.15482636250853532</v>
      </c>
      <c r="N972" s="11">
        <v>8.8571621460880268E-2</v>
      </c>
      <c r="O972" s="11">
        <v>-8.1301497339207107E-2</v>
      </c>
      <c r="P972" s="11">
        <v>-4.996649755910787E-2</v>
      </c>
      <c r="Q972" s="11">
        <v>-6.1407030418630937E-2</v>
      </c>
      <c r="R972" s="11">
        <v>-3.628347367279805E-2</v>
      </c>
      <c r="S972" s="11">
        <v>1.5073019295461787E-3</v>
      </c>
      <c r="T972" s="11">
        <v>0.10035271379998711</v>
      </c>
      <c r="U972" s="11">
        <v>-1.5993643189000206E-2</v>
      </c>
      <c r="V972" s="11">
        <v>-1.4854241062336127E-2</v>
      </c>
      <c r="W972" s="11">
        <v>0</v>
      </c>
      <c r="X972" s="11">
        <v>0</v>
      </c>
      <c r="Y972" s="11">
        <v>1.0305808340049794E-2</v>
      </c>
      <c r="Z972" s="12">
        <v>-0.23014807068152809</v>
      </c>
      <c r="AA972" s="13"/>
    </row>
    <row r="973" spans="1:27" x14ac:dyDescent="0.2">
      <c r="A973" s="10" t="str">
        <f>'[1]Dashboard (Model)'!$C$1</f>
        <v>Conditional REER</v>
      </c>
      <c r="B973" s="11">
        <f>B972*IF(OR($A973="REER",SIGN((2*B971-1)*B972)=-1),1*NOT(AND($A973="Conditional REER",B972&gt;0)),0)</f>
        <v>0</v>
      </c>
      <c r="C973" s="11">
        <f t="shared" ref="C973:Z973" si="121">C972*IF(OR($A973="REER",SIGN((2*C971-1)*C972)=-1),1*NOT(AND($A973="Conditional REER",C972&gt;0)),0)</f>
        <v>-6.3527656833448409E-2</v>
      </c>
      <c r="D973" s="11">
        <f t="shared" si="121"/>
        <v>-7.2803725092487115E-2</v>
      </c>
      <c r="E973" s="11">
        <f t="shared" si="121"/>
        <v>0</v>
      </c>
      <c r="F973" s="11">
        <f t="shared" si="121"/>
        <v>0</v>
      </c>
      <c r="G973" s="11">
        <f t="shared" si="121"/>
        <v>0</v>
      </c>
      <c r="H973" s="11">
        <f t="shared" si="121"/>
        <v>0</v>
      </c>
      <c r="I973" s="11">
        <f t="shared" si="121"/>
        <v>-5.3146185041010652E-2</v>
      </c>
      <c r="J973" s="11">
        <f t="shared" si="121"/>
        <v>0</v>
      </c>
      <c r="K973" s="11">
        <f t="shared" si="121"/>
        <v>0</v>
      </c>
      <c r="L973" s="11">
        <f t="shared" si="121"/>
        <v>0</v>
      </c>
      <c r="M973" s="11">
        <f t="shared" si="121"/>
        <v>0</v>
      </c>
      <c r="N973" s="11">
        <f t="shared" si="121"/>
        <v>0</v>
      </c>
      <c r="O973" s="11">
        <f t="shared" si="121"/>
        <v>0</v>
      </c>
      <c r="P973" s="11">
        <f t="shared" si="121"/>
        <v>-4.996649755910787E-2</v>
      </c>
      <c r="Q973" s="11">
        <f t="shared" si="121"/>
        <v>0</v>
      </c>
      <c r="R973" s="11">
        <f t="shared" si="121"/>
        <v>-3.628347367279805E-2</v>
      </c>
      <c r="S973" s="11">
        <f t="shared" si="121"/>
        <v>0</v>
      </c>
      <c r="T973" s="11">
        <f t="shared" si="121"/>
        <v>0</v>
      </c>
      <c r="U973" s="11">
        <f t="shared" si="121"/>
        <v>0</v>
      </c>
      <c r="V973" s="11">
        <f t="shared" si="121"/>
        <v>0</v>
      </c>
      <c r="W973" s="11">
        <f t="shared" si="121"/>
        <v>0</v>
      </c>
      <c r="X973" s="11">
        <f t="shared" si="121"/>
        <v>0</v>
      </c>
      <c r="Y973" s="11">
        <f t="shared" si="121"/>
        <v>0</v>
      </c>
      <c r="Z973" s="12">
        <f t="shared" si="121"/>
        <v>0</v>
      </c>
      <c r="AA973" s="14">
        <f t="array" ref="AA973">IFERROR(1/(1/_xlfn.STDEV.P(IF($B970:$Z970=1,$B973:$Z973))),1)</f>
        <v>2.4670346702603471E-2</v>
      </c>
    </row>
    <row r="974" spans="1:27" x14ac:dyDescent="0.2">
      <c r="A974" s="10" t="s">
        <v>28</v>
      </c>
      <c r="B974" s="11">
        <v>1.1422345549389193E-3</v>
      </c>
      <c r="C974" s="11">
        <v>1.9931899343908301E-3</v>
      </c>
      <c r="D974" s="11">
        <v>-1.948431042603781E-4</v>
      </c>
      <c r="E974" s="11">
        <v>8.7305236568089553E-4</v>
      </c>
      <c r="F974" s="11">
        <v>5.8506501104740411E-3</v>
      </c>
      <c r="G974" s="11">
        <v>1.6353045331769459E-2</v>
      </c>
      <c r="H974" s="11">
        <v>-3.6388446668182833E-3</v>
      </c>
      <c r="I974" s="11">
        <v>-1.8426296044242767E-2</v>
      </c>
      <c r="J974" s="11">
        <v>1.3643923610400491E-3</v>
      </c>
      <c r="K974" s="11">
        <v>-3.4327706155823671E-4</v>
      </c>
      <c r="L974" s="11">
        <v>7.915227909093615E-3</v>
      </c>
      <c r="M974" s="11">
        <v>9.7366030881017255E-3</v>
      </c>
      <c r="N974" s="11">
        <v>0</v>
      </c>
      <c r="O974" s="11">
        <v>0</v>
      </c>
      <c r="P974" s="11">
        <v>2.4674847201008707E-3</v>
      </c>
      <c r="Q974" s="11">
        <v>-5.8535837052377448E-3</v>
      </c>
      <c r="R974" s="11">
        <v>1.4220862114961879E-2</v>
      </c>
      <c r="S974" s="11">
        <v>2.3414775777179812E-4</v>
      </c>
      <c r="T974" s="11">
        <v>-6.426900434458408E-4</v>
      </c>
      <c r="U974" s="11">
        <v>1.3475965545985001E-2</v>
      </c>
      <c r="V974" s="11">
        <v>1.3561015009116347E-2</v>
      </c>
      <c r="W974" s="11">
        <v>3.1152065693477131E-4</v>
      </c>
      <c r="X974" s="11">
        <v>-2.9365618733586687E-3</v>
      </c>
      <c r="Y974" s="11">
        <v>7.2566825881989587E-3</v>
      </c>
      <c r="Z974" s="12">
        <v>6.4608422447926198E-3</v>
      </c>
      <c r="AA974" s="14">
        <f t="array" ref="AA974">IFERROR(1/(1/_xlfn.STDEV.P(IF($B970:$Z970=1,$B974:$Z974))),1)</f>
        <v>7.899231701124906E-3</v>
      </c>
    </row>
    <row r="975" spans="1:27" x14ac:dyDescent="0.2">
      <c r="A975" s="10" t="s">
        <v>29</v>
      </c>
      <c r="B975" s="11">
        <v>3.5372771024305971E-2</v>
      </c>
      <c r="C975" s="11">
        <v>1.8466563177956807E-3</v>
      </c>
      <c r="D975" s="11">
        <v>-1.9587849096372789E-2</v>
      </c>
      <c r="E975" s="11">
        <v>5.620243910543965E-2</v>
      </c>
      <c r="F975" s="11">
        <v>-3.5765317990420482E-3</v>
      </c>
      <c r="G975" s="11">
        <v>1.5330570469639371E-2</v>
      </c>
      <c r="H975" s="11">
        <v>8.2078888778120973E-3</v>
      </c>
      <c r="I975" s="11">
        <v>-1.603315436432784E-2</v>
      </c>
      <c r="J975" s="11">
        <v>5.475502133861232E-2</v>
      </c>
      <c r="K975" s="11">
        <v>3.7730654020156074E-3</v>
      </c>
      <c r="L975" s="11">
        <v>1.0201708038414248E-2</v>
      </c>
      <c r="M975" s="11">
        <v>4.8516266241318551E-3</v>
      </c>
      <c r="N975" s="11">
        <v>4.4101380957128899E-3</v>
      </c>
      <c r="O975" s="11">
        <v>0.11388030438972518</v>
      </c>
      <c r="P975" s="11">
        <v>2.8698653222628989E-2</v>
      </c>
      <c r="Q975" s="11">
        <v>-2.3340026869086757E-2</v>
      </c>
      <c r="R975" s="11">
        <v>0.39251178489539584</v>
      </c>
      <c r="S975" s="11">
        <v>1.31449648945412E-2</v>
      </c>
      <c r="T975" s="11">
        <v>-1.5689457918547811E-2</v>
      </c>
      <c r="U975" s="11">
        <v>-2.1386084091696844E-2</v>
      </c>
      <c r="V975" s="11">
        <v>-1.8566254135988003E-2</v>
      </c>
      <c r="W975" s="11">
        <v>0.23974382443481779</v>
      </c>
      <c r="X975" s="11">
        <v>0.10354948452631428</v>
      </c>
      <c r="Y975" s="11">
        <v>-1.4299406603370035E-2</v>
      </c>
      <c r="Z975" s="12">
        <v>-5.0575399149949789E-2</v>
      </c>
      <c r="AA975" s="14">
        <f t="array" ref="AA975">IFERROR(1/(1/_xlfn.STDEV.P(IF($B970:$Z970=1,$B975:$Z975))),1)</f>
        <v>8.7212672161153096E-2</v>
      </c>
    </row>
    <row r="976" spans="1:27" x14ac:dyDescent="0.2">
      <c r="A976" s="10" t="s">
        <v>30</v>
      </c>
      <c r="B976" s="11">
        <v>2.3450959719594877E-2</v>
      </c>
      <c r="C976" s="11">
        <v>-1.0835164682319043E-2</v>
      </c>
      <c r="D976" s="11">
        <v>4.8499486155053617E-3</v>
      </c>
      <c r="E976" s="11">
        <v>1.1936555380955838E-2</v>
      </c>
      <c r="F976" s="11">
        <v>8.3138736890102649E-3</v>
      </c>
      <c r="G976" s="11">
        <v>1.064997140678603E-2</v>
      </c>
      <c r="H976" s="11">
        <v>1.2883388502235027E-2</v>
      </c>
      <c r="I976" s="11">
        <v>-2.5527082286289637E-3</v>
      </c>
      <c r="J976" s="11">
        <v>4.3509433752116022E-2</v>
      </c>
      <c r="K976" s="11">
        <v>2.9581408295000777E-3</v>
      </c>
      <c r="L976" s="11">
        <v>8.4176094192793816E-3</v>
      </c>
      <c r="M976" s="11">
        <v>8.9420075106323438E-3</v>
      </c>
      <c r="N976" s="11">
        <v>-3.4025007916042349E-2</v>
      </c>
      <c r="O976" s="11">
        <v>6.8827414553401578E-2</v>
      </c>
      <c r="P976" s="11">
        <v>5.428690979562889E-3</v>
      </c>
      <c r="Q976" s="11">
        <v>1.6058307397190941E-2</v>
      </c>
      <c r="R976" s="11">
        <v>-0.14271839387055429</v>
      </c>
      <c r="S976" s="11">
        <v>-5.180571968213421E-3</v>
      </c>
      <c r="T976" s="11">
        <v>-1.7955698124241026E-2</v>
      </c>
      <c r="U976" s="11">
        <v>-2.0663838653202427E-2</v>
      </c>
      <c r="V976" s="11">
        <v>-1.7977113549725976E-2</v>
      </c>
      <c r="W976" s="11">
        <v>0.24764099618260449</v>
      </c>
      <c r="X976" s="11">
        <v>-0.14568112417618029</v>
      </c>
      <c r="Y976" s="11">
        <v>-3.7762943029446827E-3</v>
      </c>
      <c r="Z976" s="12">
        <v>-4.3941484724496438E-2</v>
      </c>
      <c r="AA976" s="14">
        <f t="array" ref="AA976">IFERROR(1/(1/_xlfn.STDEV.P(IF($B970:$Z970=1,$B976:$Z976))),1)</f>
        <v>3.5852073241445272E-2</v>
      </c>
    </row>
    <row r="977" spans="1:27" x14ac:dyDescent="0.2">
      <c r="A977" s="15" t="s">
        <v>31</v>
      </c>
      <c r="B977" s="16">
        <v>10.688000000000001</v>
      </c>
      <c r="C977" s="16">
        <v>14.19</v>
      </c>
      <c r="D977" s="16">
        <v>3.9175</v>
      </c>
      <c r="E977" s="16">
        <v>12.465</v>
      </c>
      <c r="F977" s="16">
        <v>7.55</v>
      </c>
      <c r="G977" s="16">
        <v>9.6649999999999991</v>
      </c>
      <c r="H977" s="16">
        <v>6.4024999999999999</v>
      </c>
      <c r="I977" s="16">
        <v>6.3875000000000002</v>
      </c>
      <c r="J977" s="16">
        <v>10.34</v>
      </c>
      <c r="K977" s="16">
        <v>7.4574999999999996</v>
      </c>
      <c r="L977" s="16">
        <v>5.6550000000000002</v>
      </c>
      <c r="M977" s="16">
        <v>8.6</v>
      </c>
      <c r="N977" s="16">
        <v>6.04</v>
      </c>
      <c r="O977" s="16">
        <v>25.2225</v>
      </c>
      <c r="P977" s="16">
        <v>14.29</v>
      </c>
      <c r="Q977" s="16">
        <v>7.54</v>
      </c>
      <c r="R977" s="16">
        <v>15.425000000000001</v>
      </c>
      <c r="S977" s="16">
        <v>2.8650000000000002</v>
      </c>
      <c r="T977" s="16">
        <v>4.1174999999999997</v>
      </c>
      <c r="U977" s="16">
        <v>5.7925000000000004</v>
      </c>
      <c r="V977" s="16">
        <v>8.39</v>
      </c>
      <c r="W977" s="16">
        <v>6.9203000000000001</v>
      </c>
      <c r="X977" s="16">
        <v>58.921900000000001</v>
      </c>
      <c r="Y977" s="16">
        <v>6.1174999999999997</v>
      </c>
      <c r="Z977" s="17">
        <v>9.4700000000000006</v>
      </c>
      <c r="AA977" s="18">
        <f>AVERAGEIF($B970:$Z970,1,$B977:$Z977)</f>
        <v>8.3889000000000014</v>
      </c>
    </row>
    <row r="978" spans="1:27" x14ac:dyDescent="0.2">
      <c r="A978" s="5">
        <v>45419</v>
      </c>
      <c r="B978" s="2">
        <v>1</v>
      </c>
      <c r="C978" s="3">
        <v>1</v>
      </c>
      <c r="D978" s="2">
        <v>1</v>
      </c>
      <c r="E978" s="2">
        <v>1</v>
      </c>
      <c r="F978" s="2">
        <v>1</v>
      </c>
      <c r="G978" s="2">
        <v>1</v>
      </c>
      <c r="H978" s="2">
        <v>1</v>
      </c>
      <c r="I978" s="2">
        <v>1</v>
      </c>
      <c r="J978" s="2">
        <v>1</v>
      </c>
      <c r="K978" s="2">
        <v>1</v>
      </c>
      <c r="L978" s="2">
        <v>1</v>
      </c>
      <c r="M978" s="2">
        <v>1</v>
      </c>
      <c r="N978" s="2">
        <v>1</v>
      </c>
      <c r="O978" s="2">
        <v>0</v>
      </c>
      <c r="P978" s="2">
        <v>1</v>
      </c>
      <c r="Q978" s="2">
        <v>1</v>
      </c>
      <c r="R978" s="2">
        <v>1</v>
      </c>
      <c r="S978" s="2">
        <v>1</v>
      </c>
      <c r="T978" s="2">
        <v>1</v>
      </c>
      <c r="U978" s="2">
        <v>1</v>
      </c>
      <c r="V978" s="2">
        <v>1</v>
      </c>
      <c r="W978" s="2">
        <v>0</v>
      </c>
      <c r="X978" s="2">
        <v>0</v>
      </c>
      <c r="Y978" s="2">
        <v>0</v>
      </c>
      <c r="Z978" s="2">
        <v>0</v>
      </c>
      <c r="AA978" s="1"/>
    </row>
    <row r="979" spans="1:27" x14ac:dyDescent="0.2">
      <c r="A979" s="6" t="s">
        <v>26</v>
      </c>
      <c r="B979" s="7">
        <v>1</v>
      </c>
      <c r="C979" s="7">
        <v>1</v>
      </c>
      <c r="D979" s="7">
        <v>1</v>
      </c>
      <c r="E979" s="7">
        <v>0</v>
      </c>
      <c r="F979" s="7">
        <v>1</v>
      </c>
      <c r="G979" s="7">
        <v>1</v>
      </c>
      <c r="H979" s="7">
        <v>0</v>
      </c>
      <c r="I979" s="7">
        <v>1</v>
      </c>
      <c r="J979" s="7">
        <v>0</v>
      </c>
      <c r="K979" s="7">
        <v>0</v>
      </c>
      <c r="L979" s="7">
        <v>0</v>
      </c>
      <c r="M979" s="7">
        <v>1</v>
      </c>
      <c r="N979" s="7">
        <v>1</v>
      </c>
      <c r="O979" s="7">
        <v>0</v>
      </c>
      <c r="P979" s="7">
        <v>1</v>
      </c>
      <c r="Q979" s="7">
        <v>0</v>
      </c>
      <c r="R979" s="7">
        <v>1</v>
      </c>
      <c r="S979" s="7">
        <v>0</v>
      </c>
      <c r="T979" s="7">
        <v>1</v>
      </c>
      <c r="U979" s="7">
        <v>0</v>
      </c>
      <c r="V979" s="7">
        <v>1</v>
      </c>
      <c r="W979" s="7">
        <v>0</v>
      </c>
      <c r="X979" s="7">
        <v>0</v>
      </c>
      <c r="Y979" s="7">
        <v>1</v>
      </c>
      <c r="Z979" s="8">
        <v>0</v>
      </c>
      <c r="AA979" s="9"/>
    </row>
    <row r="980" spans="1:27" x14ac:dyDescent="0.2">
      <c r="A980" s="10" t="s">
        <v>27</v>
      </c>
      <c r="B980" s="11">
        <v>7.9071228308414065E-2</v>
      </c>
      <c r="C980" s="11">
        <v>-6.3527656833448409E-2</v>
      </c>
      <c r="D980" s="11">
        <v>-7.2803725092487115E-2</v>
      </c>
      <c r="E980" s="11">
        <v>0.13305476583130127</v>
      </c>
      <c r="F980" s="11">
        <v>8.4205607052599607E-2</v>
      </c>
      <c r="G980" s="11">
        <v>5.7747554042198335E-2</v>
      </c>
      <c r="H980" s="11">
        <v>7.9475649117239922E-3</v>
      </c>
      <c r="I980" s="11">
        <v>-5.3146185041010652E-2</v>
      </c>
      <c r="J980" s="11">
        <v>0.24353747091861955</v>
      </c>
      <c r="K980" s="11">
        <v>6.4865762221054446E-2</v>
      </c>
      <c r="L980" s="11">
        <v>4.6625350454985615E-2</v>
      </c>
      <c r="M980" s="11">
        <v>0.15482636250853532</v>
      </c>
      <c r="N980" s="11">
        <v>8.8571621460880268E-2</v>
      </c>
      <c r="O980" s="11">
        <v>-8.1301497339207107E-2</v>
      </c>
      <c r="P980" s="11">
        <v>-4.996649755910787E-2</v>
      </c>
      <c r="Q980" s="11">
        <v>-6.1407030418630937E-2</v>
      </c>
      <c r="R980" s="11">
        <v>-3.628347367279805E-2</v>
      </c>
      <c r="S980" s="11">
        <v>1.5073019295461787E-3</v>
      </c>
      <c r="T980" s="11">
        <v>0.10035271379998711</v>
      </c>
      <c r="U980" s="11">
        <v>-1.5993643189000206E-2</v>
      </c>
      <c r="V980" s="11">
        <v>-1.4854241062336127E-2</v>
      </c>
      <c r="W980" s="11">
        <v>0</v>
      </c>
      <c r="X980" s="11">
        <v>0</v>
      </c>
      <c r="Y980" s="11">
        <v>1.0305808340049794E-2</v>
      </c>
      <c r="Z980" s="12">
        <v>-0.23014807068152809</v>
      </c>
      <c r="AA980" s="13"/>
    </row>
    <row r="981" spans="1:27" x14ac:dyDescent="0.2">
      <c r="A981" s="10" t="str">
        <f>'[1]Dashboard (Model)'!$C$1</f>
        <v>Conditional REER</v>
      </c>
      <c r="B981" s="11">
        <f>B980*IF(OR($A981="REER",SIGN((2*B979-1)*B980)=-1),1*NOT(AND($A981="Conditional REER",B980&gt;0)),0)</f>
        <v>0</v>
      </c>
      <c r="C981" s="11">
        <f t="shared" ref="C981:Z981" si="122">C980*IF(OR($A981="REER",SIGN((2*C979-1)*C980)=-1),1*NOT(AND($A981="Conditional REER",C980&gt;0)),0)</f>
        <v>-6.3527656833448409E-2</v>
      </c>
      <c r="D981" s="11">
        <f t="shared" si="122"/>
        <v>-7.2803725092487115E-2</v>
      </c>
      <c r="E981" s="11">
        <f t="shared" si="122"/>
        <v>0</v>
      </c>
      <c r="F981" s="11">
        <f t="shared" si="122"/>
        <v>0</v>
      </c>
      <c r="G981" s="11">
        <f t="shared" si="122"/>
        <v>0</v>
      </c>
      <c r="H981" s="11">
        <f t="shared" si="122"/>
        <v>0</v>
      </c>
      <c r="I981" s="11">
        <f t="shared" si="122"/>
        <v>-5.3146185041010652E-2</v>
      </c>
      <c r="J981" s="11">
        <f t="shared" si="122"/>
        <v>0</v>
      </c>
      <c r="K981" s="11">
        <f t="shared" si="122"/>
        <v>0</v>
      </c>
      <c r="L981" s="11">
        <f t="shared" si="122"/>
        <v>0</v>
      </c>
      <c r="M981" s="11">
        <f t="shared" si="122"/>
        <v>0</v>
      </c>
      <c r="N981" s="11">
        <f t="shared" si="122"/>
        <v>0</v>
      </c>
      <c r="O981" s="11">
        <f t="shared" si="122"/>
        <v>0</v>
      </c>
      <c r="P981" s="11">
        <f t="shared" si="122"/>
        <v>-4.996649755910787E-2</v>
      </c>
      <c r="Q981" s="11">
        <f t="shared" si="122"/>
        <v>0</v>
      </c>
      <c r="R981" s="11">
        <f t="shared" si="122"/>
        <v>-3.628347367279805E-2</v>
      </c>
      <c r="S981" s="11">
        <f t="shared" si="122"/>
        <v>0</v>
      </c>
      <c r="T981" s="11">
        <f t="shared" si="122"/>
        <v>0</v>
      </c>
      <c r="U981" s="11">
        <f t="shared" si="122"/>
        <v>0</v>
      </c>
      <c r="V981" s="11">
        <f t="shared" si="122"/>
        <v>-1.4854241062336127E-2</v>
      </c>
      <c r="W981" s="11">
        <f t="shared" si="122"/>
        <v>0</v>
      </c>
      <c r="X981" s="11">
        <f t="shared" si="122"/>
        <v>0</v>
      </c>
      <c r="Y981" s="11">
        <f t="shared" si="122"/>
        <v>0</v>
      </c>
      <c r="Z981" s="12">
        <f t="shared" si="122"/>
        <v>0</v>
      </c>
      <c r="AA981" s="14">
        <f t="array" ref="AA981">IFERROR(1/(1/_xlfn.STDEV.P(IF($B978:$Z978=1,$B981:$Z981))),1)</f>
        <v>2.4466879500869364E-2</v>
      </c>
    </row>
    <row r="982" spans="1:27" x14ac:dyDescent="0.2">
      <c r="A982" s="10" t="s">
        <v>28</v>
      </c>
      <c r="B982" s="11">
        <v>1.1422345549389193E-3</v>
      </c>
      <c r="C982" s="11">
        <v>1.9931899343908301E-3</v>
      </c>
      <c r="D982" s="11">
        <v>-1.948431042603781E-4</v>
      </c>
      <c r="E982" s="11">
        <v>8.7305236568089553E-4</v>
      </c>
      <c r="F982" s="11">
        <v>5.8506501104740411E-3</v>
      </c>
      <c r="G982" s="11">
        <v>1.6353045331769459E-2</v>
      </c>
      <c r="H982" s="11">
        <v>-3.6388446668182833E-3</v>
      </c>
      <c r="I982" s="11">
        <v>-1.8426296044242767E-2</v>
      </c>
      <c r="J982" s="11">
        <v>1.3643923610400491E-3</v>
      </c>
      <c r="K982" s="11">
        <v>-3.4327706155823671E-4</v>
      </c>
      <c r="L982" s="11">
        <v>7.915227909093615E-3</v>
      </c>
      <c r="M982" s="11">
        <v>9.7366030881017255E-3</v>
      </c>
      <c r="N982" s="11">
        <v>0</v>
      </c>
      <c r="O982" s="11">
        <v>0</v>
      </c>
      <c r="P982" s="11">
        <v>2.4674847201008707E-3</v>
      </c>
      <c r="Q982" s="11">
        <v>-5.8535837052377448E-3</v>
      </c>
      <c r="R982" s="11">
        <v>1.4220862114961879E-2</v>
      </c>
      <c r="S982" s="11">
        <v>2.3414775777179812E-4</v>
      </c>
      <c r="T982" s="11">
        <v>-6.426900434458408E-4</v>
      </c>
      <c r="U982" s="11">
        <v>1.3475965545985001E-2</v>
      </c>
      <c r="V982" s="11">
        <v>1.3561015009116347E-2</v>
      </c>
      <c r="W982" s="11">
        <v>3.1152065693477131E-4</v>
      </c>
      <c r="X982" s="11">
        <v>-2.9365618733586687E-3</v>
      </c>
      <c r="Y982" s="11">
        <v>7.2566825881989587E-3</v>
      </c>
      <c r="Z982" s="12">
        <v>6.4608422447926198E-3</v>
      </c>
      <c r="AA982" s="14">
        <f t="array" ref="AA982">IFERROR(1/(1/_xlfn.STDEV.P(IF($B978:$Z978=1,$B982:$Z982))),1)</f>
        <v>7.899231701124906E-3</v>
      </c>
    </row>
    <row r="983" spans="1:27" x14ac:dyDescent="0.2">
      <c r="A983" s="10" t="s">
        <v>29</v>
      </c>
      <c r="B983" s="11">
        <v>3.5236486605120673E-2</v>
      </c>
      <c r="C983" s="11">
        <v>1.9273310737037974E-3</v>
      </c>
      <c r="D983" s="11">
        <v>-1.951921159816572E-2</v>
      </c>
      <c r="E983" s="11">
        <v>5.6287561593893365E-2</v>
      </c>
      <c r="F983" s="11">
        <v>-4.0549906481718301E-3</v>
      </c>
      <c r="G983" s="11">
        <v>1.430497403324904E-2</v>
      </c>
      <c r="H983" s="11">
        <v>9.5227244676103773E-3</v>
      </c>
      <c r="I983" s="11">
        <v>-1.4710378155648463E-2</v>
      </c>
      <c r="J983" s="11">
        <v>5.4900452875331192E-2</v>
      </c>
      <c r="K983" s="11">
        <v>8.3435396432063325E-3</v>
      </c>
      <c r="L983" s="11">
        <v>5.7250277706570873E-3</v>
      </c>
      <c r="M983" s="11">
        <v>4.8411138644410823E-3</v>
      </c>
      <c r="N983" s="11">
        <v>4.2059490918759934E-3</v>
      </c>
      <c r="O983" s="11">
        <v>0.118041907583051</v>
      </c>
      <c r="P983" s="11">
        <v>2.7915918995129463E-2</v>
      </c>
      <c r="Q983" s="11">
        <v>-1.9711944705536055E-2</v>
      </c>
      <c r="R983" s="11">
        <v>0.38516239900500349</v>
      </c>
      <c r="S983" s="11">
        <v>1.3510305999411276E-2</v>
      </c>
      <c r="T983" s="11">
        <v>-1.5477512888433241E-2</v>
      </c>
      <c r="U983" s="11">
        <v>-1.9317933673227095E-2</v>
      </c>
      <c r="V983" s="11">
        <v>-1.7725749333029506E-2</v>
      </c>
      <c r="W983" s="11">
        <v>0.23974382443481779</v>
      </c>
      <c r="X983" s="11">
        <v>0.10354948452631428</v>
      </c>
      <c r="Y983" s="11">
        <v>-1.4299406603370035E-2</v>
      </c>
      <c r="Z983" s="12">
        <v>-5.0575399149949789E-2</v>
      </c>
      <c r="AA983" s="14">
        <f t="array" ref="AA983">IFERROR(1/(1/_xlfn.STDEV.P(IF($B978:$Z978=1,$B983:$Z983))),1)</f>
        <v>8.5449686984327963E-2</v>
      </c>
    </row>
    <row r="984" spans="1:27" x14ac:dyDescent="0.2">
      <c r="A984" s="10" t="s">
        <v>30</v>
      </c>
      <c r="B984" s="11">
        <v>2.3312022921998521E-2</v>
      </c>
      <c r="C984" s="11">
        <v>-1.0754005786135501E-2</v>
      </c>
      <c r="D984" s="11">
        <v>4.9218089651510422E-3</v>
      </c>
      <c r="E984" s="11">
        <v>1.2019941417970248E-2</v>
      </c>
      <c r="F984" s="11">
        <v>7.8199270405836518E-3</v>
      </c>
      <c r="G984" s="11">
        <v>9.608435558745132E-3</v>
      </c>
      <c r="H984" s="11">
        <v>1.4231384032139305E-2</v>
      </c>
      <c r="I984" s="11">
        <v>-1.1841389866129592E-3</v>
      </c>
      <c r="J984" s="11">
        <v>4.3656776263031105E-2</v>
      </c>
      <c r="K984" s="11">
        <v>7.6187923142563285E-3</v>
      </c>
      <c r="L984" s="11">
        <v>3.8576199901037E-3</v>
      </c>
      <c r="M984" s="11">
        <v>8.93136367749503E-3</v>
      </c>
      <c r="N984" s="11">
        <v>-3.4226057767589246E-2</v>
      </c>
      <c r="O984" s="11">
        <v>7.2898681508291485E-2</v>
      </c>
      <c r="P984" s="11">
        <v>4.6480576109935168E-3</v>
      </c>
      <c r="Q984" s="11">
        <v>1.9909538914759883E-2</v>
      </c>
      <c r="R984" s="11">
        <v>-0.14735374637563148</v>
      </c>
      <c r="S984" s="11">
        <v>-4.8144807219503427E-3</v>
      </c>
      <c r="T984" s="11">
        <v>-1.7740058926724034E-2</v>
      </c>
      <c r="U984" s="11">
        <v>-1.85508997301711E-2</v>
      </c>
      <c r="V984" s="11">
        <v>-1.7118709539169386E-2</v>
      </c>
      <c r="W984" s="11">
        <v>0.24764099618260449</v>
      </c>
      <c r="X984" s="11">
        <v>-0.14568112417618029</v>
      </c>
      <c r="Y984" s="11">
        <v>-3.7762943029446827E-3</v>
      </c>
      <c r="Z984" s="12">
        <v>-4.3941484724496438E-2</v>
      </c>
      <c r="AA984" s="14">
        <f t="array" ref="AA984">IFERROR(1/(1/_xlfn.STDEV.P(IF($B978:$Z978=1,$B984:$Z984))),1)</f>
        <v>3.6814065772625026E-2</v>
      </c>
    </row>
    <row r="985" spans="1:27" x14ac:dyDescent="0.2">
      <c r="A985" s="15" t="s">
        <v>31</v>
      </c>
      <c r="B985" s="16">
        <v>10.57</v>
      </c>
      <c r="C985" s="16">
        <v>14.19</v>
      </c>
      <c r="D985" s="16">
        <v>3.88</v>
      </c>
      <c r="E985" s="16">
        <v>12.432499999999999</v>
      </c>
      <c r="F985" s="16">
        <v>7.39</v>
      </c>
      <c r="G985" s="16">
        <v>9.4849999999999994</v>
      </c>
      <c r="H985" s="16">
        <v>6.3174999999999999</v>
      </c>
      <c r="I985" s="16">
        <v>6.4124999999999996</v>
      </c>
      <c r="J985" s="16">
        <v>10.167</v>
      </c>
      <c r="K985" s="16">
        <v>7.4574999999999996</v>
      </c>
      <c r="L985" s="16">
        <v>5.5949999999999998</v>
      </c>
      <c r="M985" s="16">
        <v>8.5175000000000001</v>
      </c>
      <c r="N985" s="16">
        <v>5.9775</v>
      </c>
      <c r="O985" s="16">
        <v>25.017499999999998</v>
      </c>
      <c r="P985" s="16">
        <v>14.164999999999999</v>
      </c>
      <c r="Q985" s="16">
        <v>7.48</v>
      </c>
      <c r="R985" s="16">
        <v>15.765000000000001</v>
      </c>
      <c r="S985" s="16">
        <v>2.86</v>
      </c>
      <c r="T985" s="16">
        <v>4.1399999999999997</v>
      </c>
      <c r="U985" s="16">
        <v>5.8049999999999997</v>
      </c>
      <c r="V985" s="16">
        <v>8.3625000000000007</v>
      </c>
      <c r="W985" s="16">
        <v>6.9203000000000001</v>
      </c>
      <c r="X985" s="16">
        <v>58.921900000000001</v>
      </c>
      <c r="Y985" s="16">
        <v>6.1174999999999997</v>
      </c>
      <c r="Z985" s="17">
        <v>9.4700000000000006</v>
      </c>
      <c r="AA985" s="18">
        <f>AVERAGEIF($B978:$Z978,1,$B985:$Z985)</f>
        <v>8.3484749999999988</v>
      </c>
    </row>
    <row r="986" spans="1:27" x14ac:dyDescent="0.2">
      <c r="A986" s="5">
        <v>45420</v>
      </c>
      <c r="B986" s="2">
        <v>1</v>
      </c>
      <c r="C986" s="3">
        <v>1</v>
      </c>
      <c r="D986" s="2">
        <v>1</v>
      </c>
      <c r="E986" s="2">
        <v>1</v>
      </c>
      <c r="F986" s="2">
        <v>1</v>
      </c>
      <c r="G986" s="2">
        <v>1</v>
      </c>
      <c r="H986" s="2">
        <v>1</v>
      </c>
      <c r="I986" s="2">
        <v>1</v>
      </c>
      <c r="J986" s="2">
        <v>1</v>
      </c>
      <c r="K986" s="2">
        <v>1</v>
      </c>
      <c r="L986" s="2">
        <v>1</v>
      </c>
      <c r="M986" s="2">
        <v>1</v>
      </c>
      <c r="N986" s="2">
        <v>1</v>
      </c>
      <c r="O986" s="2">
        <v>0</v>
      </c>
      <c r="P986" s="2">
        <v>1</v>
      </c>
      <c r="Q986" s="2">
        <v>1</v>
      </c>
      <c r="R986" s="2">
        <v>1</v>
      </c>
      <c r="S986" s="2">
        <v>1</v>
      </c>
      <c r="T986" s="2">
        <v>1</v>
      </c>
      <c r="U986" s="2">
        <v>1</v>
      </c>
      <c r="V986" s="2">
        <v>1</v>
      </c>
      <c r="W986" s="2">
        <v>0</v>
      </c>
      <c r="X986" s="2">
        <v>0</v>
      </c>
      <c r="Y986" s="2">
        <v>0</v>
      </c>
      <c r="Z986" s="2">
        <v>0</v>
      </c>
      <c r="AA986" s="1"/>
    </row>
    <row r="987" spans="1:27" x14ac:dyDescent="0.2">
      <c r="A987" s="6" t="s">
        <v>26</v>
      </c>
      <c r="B987" s="7">
        <v>1</v>
      </c>
      <c r="C987" s="7">
        <v>1</v>
      </c>
      <c r="D987" s="7">
        <v>1</v>
      </c>
      <c r="E987" s="7">
        <v>0</v>
      </c>
      <c r="F987" s="7">
        <v>1</v>
      </c>
      <c r="G987" s="7">
        <v>1</v>
      </c>
      <c r="H987" s="7">
        <v>1</v>
      </c>
      <c r="I987" s="7">
        <v>1</v>
      </c>
      <c r="J987" s="7">
        <v>1</v>
      </c>
      <c r="K987" s="7">
        <v>1</v>
      </c>
      <c r="L987" s="7">
        <v>0</v>
      </c>
      <c r="M987" s="7">
        <v>1</v>
      </c>
      <c r="N987" s="7">
        <v>1</v>
      </c>
      <c r="O987" s="7">
        <v>0</v>
      </c>
      <c r="P987" s="7">
        <v>1</v>
      </c>
      <c r="Q987" s="7">
        <v>0</v>
      </c>
      <c r="R987" s="7">
        <v>1</v>
      </c>
      <c r="S987" s="7">
        <v>0</v>
      </c>
      <c r="T987" s="7">
        <v>1</v>
      </c>
      <c r="U987" s="7">
        <v>1</v>
      </c>
      <c r="V987" s="7">
        <v>1</v>
      </c>
      <c r="W987" s="7">
        <v>0</v>
      </c>
      <c r="X987" s="7">
        <v>0</v>
      </c>
      <c r="Y987" s="7">
        <v>1</v>
      </c>
      <c r="Z987" s="8">
        <v>0</v>
      </c>
      <c r="AA987" s="9"/>
    </row>
    <row r="988" spans="1:27" x14ac:dyDescent="0.2">
      <c r="A988" s="10" t="s">
        <v>27</v>
      </c>
      <c r="B988" s="11">
        <v>7.9071228308414065E-2</v>
      </c>
      <c r="C988" s="11">
        <v>-6.3527656833448409E-2</v>
      </c>
      <c r="D988" s="11">
        <v>-7.2803725092487115E-2</v>
      </c>
      <c r="E988" s="11">
        <v>0.13305476583130127</v>
      </c>
      <c r="F988" s="11">
        <v>8.4205607052599607E-2</v>
      </c>
      <c r="G988" s="11">
        <v>5.7747554042198335E-2</v>
      </c>
      <c r="H988" s="11">
        <v>7.9475649117239922E-3</v>
      </c>
      <c r="I988" s="11">
        <v>-5.3146185041010652E-2</v>
      </c>
      <c r="J988" s="11">
        <v>0.24353747091861955</v>
      </c>
      <c r="K988" s="11">
        <v>6.4865762221054446E-2</v>
      </c>
      <c r="L988" s="11">
        <v>4.6625350454985615E-2</v>
      </c>
      <c r="M988" s="11">
        <v>0.15482636250853532</v>
      </c>
      <c r="N988" s="11">
        <v>8.8571621460880268E-2</v>
      </c>
      <c r="O988" s="11">
        <v>-8.1301497339207107E-2</v>
      </c>
      <c r="P988" s="11">
        <v>-4.996649755910787E-2</v>
      </c>
      <c r="Q988" s="11">
        <v>-6.1407030418630937E-2</v>
      </c>
      <c r="R988" s="11">
        <v>-3.628347367279805E-2</v>
      </c>
      <c r="S988" s="11">
        <v>1.5073019295461787E-3</v>
      </c>
      <c r="T988" s="11">
        <v>0.10035271379998711</v>
      </c>
      <c r="U988" s="11">
        <v>-1.5993643189000206E-2</v>
      </c>
      <c r="V988" s="11">
        <v>-1.4854241062336127E-2</v>
      </c>
      <c r="W988" s="11">
        <v>0</v>
      </c>
      <c r="X988" s="11">
        <v>0</v>
      </c>
      <c r="Y988" s="11">
        <v>1.0305808340049794E-2</v>
      </c>
      <c r="Z988" s="12">
        <v>-0.23014807068152809</v>
      </c>
      <c r="AA988" s="13"/>
    </row>
    <row r="989" spans="1:27" x14ac:dyDescent="0.2">
      <c r="A989" s="10" t="str">
        <f>'[1]Dashboard (Model)'!$C$1</f>
        <v>Conditional REER</v>
      </c>
      <c r="B989" s="11">
        <f>B988*IF(OR($A989="REER",SIGN((2*B987-1)*B988)=-1),1*NOT(AND($A989="Conditional REER",B988&gt;0)),0)</f>
        <v>0</v>
      </c>
      <c r="C989" s="11">
        <f t="shared" ref="C989:Z989" si="123">C988*IF(OR($A989="REER",SIGN((2*C987-1)*C988)=-1),1*NOT(AND($A989="Conditional REER",C988&gt;0)),0)</f>
        <v>-6.3527656833448409E-2</v>
      </c>
      <c r="D989" s="11">
        <f t="shared" si="123"/>
        <v>-7.2803725092487115E-2</v>
      </c>
      <c r="E989" s="11">
        <f t="shared" si="123"/>
        <v>0</v>
      </c>
      <c r="F989" s="11">
        <f t="shared" si="123"/>
        <v>0</v>
      </c>
      <c r="G989" s="11">
        <f t="shared" si="123"/>
        <v>0</v>
      </c>
      <c r="H989" s="11">
        <f t="shared" si="123"/>
        <v>0</v>
      </c>
      <c r="I989" s="11">
        <f t="shared" si="123"/>
        <v>-5.3146185041010652E-2</v>
      </c>
      <c r="J989" s="11">
        <f t="shared" si="123"/>
        <v>0</v>
      </c>
      <c r="K989" s="11">
        <f t="shared" si="123"/>
        <v>0</v>
      </c>
      <c r="L989" s="11">
        <f t="shared" si="123"/>
        <v>0</v>
      </c>
      <c r="M989" s="11">
        <f t="shared" si="123"/>
        <v>0</v>
      </c>
      <c r="N989" s="11">
        <f t="shared" si="123"/>
        <v>0</v>
      </c>
      <c r="O989" s="11">
        <f t="shared" si="123"/>
        <v>0</v>
      </c>
      <c r="P989" s="11">
        <f t="shared" si="123"/>
        <v>-4.996649755910787E-2</v>
      </c>
      <c r="Q989" s="11">
        <f t="shared" si="123"/>
        <v>0</v>
      </c>
      <c r="R989" s="11">
        <f t="shared" si="123"/>
        <v>-3.628347367279805E-2</v>
      </c>
      <c r="S989" s="11">
        <f t="shared" si="123"/>
        <v>0</v>
      </c>
      <c r="T989" s="11">
        <f t="shared" si="123"/>
        <v>0</v>
      </c>
      <c r="U989" s="11">
        <f t="shared" si="123"/>
        <v>-1.5993643189000206E-2</v>
      </c>
      <c r="V989" s="11">
        <f t="shared" si="123"/>
        <v>-1.4854241062336127E-2</v>
      </c>
      <c r="W989" s="11">
        <f t="shared" si="123"/>
        <v>0</v>
      </c>
      <c r="X989" s="11">
        <f t="shared" si="123"/>
        <v>0</v>
      </c>
      <c r="Y989" s="11">
        <f t="shared" si="123"/>
        <v>0</v>
      </c>
      <c r="Z989" s="12">
        <f t="shared" si="123"/>
        <v>0</v>
      </c>
      <c r="AA989" s="14">
        <f t="array" ref="AA989">IFERROR(1/(1/_xlfn.STDEV.P(IF($B986:$Z986=1,$B989:$Z989))),1)</f>
        <v>2.423924969142259E-2</v>
      </c>
    </row>
    <row r="990" spans="1:27" x14ac:dyDescent="0.2">
      <c r="A990" s="10" t="s">
        <v>28</v>
      </c>
      <c r="B990" s="11">
        <v>1.1422345549389193E-3</v>
      </c>
      <c r="C990" s="11">
        <v>1.9931899343908301E-3</v>
      </c>
      <c r="D990" s="11">
        <v>-1.948431042603781E-4</v>
      </c>
      <c r="E990" s="11">
        <v>8.7305236568089553E-4</v>
      </c>
      <c r="F990" s="11">
        <v>5.8506501104740411E-3</v>
      </c>
      <c r="G990" s="11">
        <v>1.6353045331769459E-2</v>
      </c>
      <c r="H990" s="11">
        <v>-3.6388446668182833E-3</v>
      </c>
      <c r="I990" s="11">
        <v>-1.8426296044242767E-2</v>
      </c>
      <c r="J990" s="11">
        <v>1.3643923610400491E-3</v>
      </c>
      <c r="K990" s="11">
        <v>-3.4327706155823671E-4</v>
      </c>
      <c r="L990" s="11">
        <v>7.915227909093615E-3</v>
      </c>
      <c r="M990" s="11">
        <v>9.7366030881017255E-3</v>
      </c>
      <c r="N990" s="11">
        <v>0</v>
      </c>
      <c r="O990" s="11">
        <v>0</v>
      </c>
      <c r="P990" s="11">
        <v>2.4674847201008707E-3</v>
      </c>
      <c r="Q990" s="11">
        <v>-5.8535837052377448E-3</v>
      </c>
      <c r="R990" s="11">
        <v>1.4220862114961879E-2</v>
      </c>
      <c r="S990" s="11">
        <v>2.3414775777179812E-4</v>
      </c>
      <c r="T990" s="11">
        <v>-6.426900434458408E-4</v>
      </c>
      <c r="U990" s="11">
        <v>1.3475965545985001E-2</v>
      </c>
      <c r="V990" s="11">
        <v>1.3561015009116347E-2</v>
      </c>
      <c r="W990" s="11">
        <v>3.1152065693477131E-4</v>
      </c>
      <c r="X990" s="11">
        <v>-2.9365618733586687E-3</v>
      </c>
      <c r="Y990" s="11">
        <v>7.2566825881989587E-3</v>
      </c>
      <c r="Z990" s="12">
        <v>6.4608422447926198E-3</v>
      </c>
      <c r="AA990" s="14">
        <f t="array" ref="AA990">IFERROR(1/(1/_xlfn.STDEV.P(IF($B986:$Z986=1,$B990:$Z990))),1)</f>
        <v>7.899231701124906E-3</v>
      </c>
    </row>
    <row r="991" spans="1:27" x14ac:dyDescent="0.2">
      <c r="A991" s="10" t="s">
        <v>29</v>
      </c>
      <c r="B991" s="11">
        <v>3.5590892027665952E-2</v>
      </c>
      <c r="C991" s="11">
        <v>2.6992462428447883E-3</v>
      </c>
      <c r="D991" s="11">
        <v>-2.0279950667311031E-2</v>
      </c>
      <c r="E991" s="11">
        <v>5.4747796596652076E-2</v>
      </c>
      <c r="F991" s="11">
        <v>-4.0436474668575917E-3</v>
      </c>
      <c r="G991" s="11">
        <v>1.4203560954258785E-2</v>
      </c>
      <c r="H991" s="11">
        <v>1.190877440168925E-2</v>
      </c>
      <c r="I991" s="11">
        <v>-1.2227784861624569E-2</v>
      </c>
      <c r="J991" s="11">
        <v>5.5016012236329688E-2</v>
      </c>
      <c r="K991" s="11">
        <v>3.4578455210836356E-3</v>
      </c>
      <c r="L991" s="11">
        <v>5.4526103315712948E-3</v>
      </c>
      <c r="M991" s="11">
        <v>4.2610682862775917E-3</v>
      </c>
      <c r="N991" s="11">
        <v>4.4082308496407041E-3</v>
      </c>
      <c r="O991" s="11">
        <v>0.11786582002303314</v>
      </c>
      <c r="P991" s="11">
        <v>2.7321916683202607E-2</v>
      </c>
      <c r="Q991" s="11">
        <v>-1.7921551909932831E-2</v>
      </c>
      <c r="R991" s="11">
        <v>0.38785690482000112</v>
      </c>
      <c r="S991" s="11">
        <v>1.3332928240685547E-2</v>
      </c>
      <c r="T991" s="11">
        <v>-1.5442574794186205E-2</v>
      </c>
      <c r="U991" s="11">
        <v>-1.833930370270509E-2</v>
      </c>
      <c r="V991" s="11">
        <v>-1.7428794681640047E-2</v>
      </c>
      <c r="W991" s="11">
        <v>0.23974382443481779</v>
      </c>
      <c r="X991" s="11">
        <v>0.10354948452631428</v>
      </c>
      <c r="Y991" s="11">
        <v>-1.4299406603370035E-2</v>
      </c>
      <c r="Z991" s="12">
        <v>-5.0575399149949789E-2</v>
      </c>
      <c r="AA991" s="14">
        <f t="array" ref="AA991">IFERROR(1/(1/_xlfn.STDEV.P(IF($B986:$Z986=1,$B991:$Z991))),1)</f>
        <v>8.5911499518987453E-2</v>
      </c>
    </row>
    <row r="992" spans="1:27" x14ac:dyDescent="0.2">
      <c r="A992" s="10" t="s">
        <v>30</v>
      </c>
      <c r="B992" s="11">
        <v>2.3673902117873791E-2</v>
      </c>
      <c r="C992" s="11">
        <v>-9.9758586476763611E-3</v>
      </c>
      <c r="D992" s="11">
        <v>4.1260642556368854E-3</v>
      </c>
      <c r="E992" s="11">
        <v>1.0514532005704069E-2</v>
      </c>
      <c r="F992" s="11">
        <v>7.8315435476514761E-3</v>
      </c>
      <c r="G992" s="11">
        <v>9.5053140394547597E-3</v>
      </c>
      <c r="H992" s="11">
        <v>1.6677070955694928E-2</v>
      </c>
      <c r="I992" s="11">
        <v>1.3844500540654003E-3</v>
      </c>
      <c r="J992" s="11">
        <v>4.3772821438117893E-2</v>
      </c>
      <c r="K992" s="11">
        <v>2.6367140271126299E-3</v>
      </c>
      <c r="L992" s="11">
        <v>3.5800814928099722E-3</v>
      </c>
      <c r="M992" s="11">
        <v>8.3369566856692501E-3</v>
      </c>
      <c r="N992" s="11">
        <v>-3.4026945900538563E-2</v>
      </c>
      <c r="O992" s="11">
        <v>7.2725560142124612E-2</v>
      </c>
      <c r="P992" s="11">
        <v>4.0555408738545129E-3</v>
      </c>
      <c r="Q992" s="11">
        <v>2.1809669825876066E-2</v>
      </c>
      <c r="R992" s="11">
        <v>-0.14565323423130005</v>
      </c>
      <c r="S992" s="11">
        <v>-4.9921968877177925E-3</v>
      </c>
      <c r="T992" s="11">
        <v>-1.7704251195777898E-2</v>
      </c>
      <c r="U992" s="11">
        <v>-1.7550720370721473E-2</v>
      </c>
      <c r="V992" s="11">
        <v>-1.6815133008519112E-2</v>
      </c>
      <c r="W992" s="11">
        <v>0.24764099618260449</v>
      </c>
      <c r="X992" s="11">
        <v>-0.14568112417618029</v>
      </c>
      <c r="Y992" s="11">
        <v>-3.7762943029446827E-3</v>
      </c>
      <c r="Z992" s="12">
        <v>-4.3941484724496438E-2</v>
      </c>
      <c r="AA992" s="14">
        <f t="array" ref="AA992">IFERROR(1/(1/_xlfn.STDEV.P(IF($B986:$Z986=1,$B992:$Z992))),1)</f>
        <v>3.6485725281381547E-2</v>
      </c>
    </row>
    <row r="993" spans="1:27" x14ac:dyDescent="0.2">
      <c r="A993" s="15" t="s">
        <v>31</v>
      </c>
      <c r="B993" s="16">
        <v>10.785</v>
      </c>
      <c r="C993" s="16">
        <v>14.19</v>
      </c>
      <c r="D993" s="16">
        <v>3.9224999999999999</v>
      </c>
      <c r="E993" s="16">
        <v>12.37</v>
      </c>
      <c r="F993" s="16">
        <v>7.3250000000000002</v>
      </c>
      <c r="G993" s="16">
        <v>9.4450000000000003</v>
      </c>
      <c r="H993" s="16">
        <v>6.2925000000000004</v>
      </c>
      <c r="I993" s="16">
        <v>6.52</v>
      </c>
      <c r="J993" s="16">
        <v>10.265000000000001</v>
      </c>
      <c r="K993" s="16">
        <v>5.5449999999999999</v>
      </c>
      <c r="L993" s="16">
        <v>5.6475</v>
      </c>
      <c r="M993" s="16">
        <v>8.4749999999999996</v>
      </c>
      <c r="N993" s="16">
        <v>5.9550000000000001</v>
      </c>
      <c r="O993" s="16">
        <v>24.9025</v>
      </c>
      <c r="P993" s="16">
        <v>14.1225</v>
      </c>
      <c r="Q993" s="16">
        <v>7.59</v>
      </c>
      <c r="R993" s="16">
        <v>15.862500000000001</v>
      </c>
      <c r="S993" s="16">
        <v>2.86</v>
      </c>
      <c r="T993" s="16">
        <v>4.1574999999999998</v>
      </c>
      <c r="U993" s="16">
        <v>5.8174999999999999</v>
      </c>
      <c r="V993" s="16">
        <v>8.4224999999999994</v>
      </c>
      <c r="W993" s="16">
        <v>6.9203000000000001</v>
      </c>
      <c r="X993" s="16">
        <v>58.921900000000001</v>
      </c>
      <c r="Y993" s="16">
        <v>6.1174999999999997</v>
      </c>
      <c r="Z993" s="17">
        <v>9.4700000000000006</v>
      </c>
      <c r="AA993" s="18">
        <f>AVERAGEIF($B986:$Z986,1,$B993:$Z993)</f>
        <v>8.2784999999999993</v>
      </c>
    </row>
    <row r="994" spans="1:27" x14ac:dyDescent="0.2">
      <c r="A994" s="5">
        <v>45421</v>
      </c>
      <c r="B994" s="2">
        <v>1</v>
      </c>
      <c r="C994" s="3">
        <v>1</v>
      </c>
      <c r="D994" s="2">
        <v>1</v>
      </c>
      <c r="E994" s="2">
        <v>1</v>
      </c>
      <c r="F994" s="2">
        <v>1</v>
      </c>
      <c r="G994" s="2">
        <v>1</v>
      </c>
      <c r="H994" s="2">
        <v>1</v>
      </c>
      <c r="I994" s="2">
        <v>1</v>
      </c>
      <c r="J994" s="2">
        <v>1</v>
      </c>
      <c r="K994" s="2">
        <v>1</v>
      </c>
      <c r="L994" s="2">
        <v>1</v>
      </c>
      <c r="M994" s="2">
        <v>1</v>
      </c>
      <c r="N994" s="2">
        <v>1</v>
      </c>
      <c r="O994" s="2">
        <v>0</v>
      </c>
      <c r="P994" s="2">
        <v>1</v>
      </c>
      <c r="Q994" s="2">
        <v>1</v>
      </c>
      <c r="R994" s="2">
        <v>1</v>
      </c>
      <c r="S994" s="2">
        <v>1</v>
      </c>
      <c r="T994" s="2">
        <v>1</v>
      </c>
      <c r="U994" s="2">
        <v>1</v>
      </c>
      <c r="V994" s="2">
        <v>1</v>
      </c>
      <c r="W994" s="2">
        <v>0</v>
      </c>
      <c r="X994" s="2">
        <v>0</v>
      </c>
      <c r="Y994" s="2">
        <v>0</v>
      </c>
      <c r="Z994" s="2">
        <v>0</v>
      </c>
      <c r="AA994" s="1"/>
    </row>
    <row r="995" spans="1:27" x14ac:dyDescent="0.2">
      <c r="A995" s="6" t="s">
        <v>26</v>
      </c>
      <c r="B995" s="7">
        <v>1</v>
      </c>
      <c r="C995" s="7">
        <v>1</v>
      </c>
      <c r="D995" s="7">
        <v>1</v>
      </c>
      <c r="E995" s="7">
        <v>1</v>
      </c>
      <c r="F995" s="7">
        <v>1</v>
      </c>
      <c r="G995" s="7">
        <v>1</v>
      </c>
      <c r="H995" s="7">
        <v>1</v>
      </c>
      <c r="I995" s="7">
        <v>1</v>
      </c>
      <c r="J995" s="7">
        <v>1</v>
      </c>
      <c r="K995" s="7">
        <v>1</v>
      </c>
      <c r="L995" s="7">
        <v>1</v>
      </c>
      <c r="M995" s="7">
        <v>1</v>
      </c>
      <c r="N995" s="7">
        <v>1</v>
      </c>
      <c r="O995" s="7">
        <v>0</v>
      </c>
      <c r="P995" s="7">
        <v>1</v>
      </c>
      <c r="Q995" s="7">
        <v>0</v>
      </c>
      <c r="R995" s="7">
        <v>1</v>
      </c>
      <c r="S995" s="7">
        <v>0</v>
      </c>
      <c r="T995" s="7">
        <v>1</v>
      </c>
      <c r="U995" s="7">
        <v>1</v>
      </c>
      <c r="V995" s="7">
        <v>1</v>
      </c>
      <c r="W995" s="7">
        <v>0</v>
      </c>
      <c r="X995" s="7">
        <v>0</v>
      </c>
      <c r="Y995" s="7">
        <v>1</v>
      </c>
      <c r="Z995" s="8">
        <v>0</v>
      </c>
      <c r="AA995" s="9"/>
    </row>
    <row r="996" spans="1:27" x14ac:dyDescent="0.2">
      <c r="A996" s="10" t="s">
        <v>27</v>
      </c>
      <c r="B996" s="11">
        <v>7.9071228308414065E-2</v>
      </c>
      <c r="C996" s="11">
        <v>-6.3527656833448409E-2</v>
      </c>
      <c r="D996" s="11">
        <v>-7.2803725092487115E-2</v>
      </c>
      <c r="E996" s="11">
        <v>0.13305476583130127</v>
      </c>
      <c r="F996" s="11">
        <v>8.4205607052599607E-2</v>
      </c>
      <c r="G996" s="11">
        <v>5.7747554042198335E-2</v>
      </c>
      <c r="H996" s="11">
        <v>7.9475649117239922E-3</v>
      </c>
      <c r="I996" s="11">
        <v>-5.3146185041010652E-2</v>
      </c>
      <c r="J996" s="11">
        <v>0.24353747091861955</v>
      </c>
      <c r="K996" s="11">
        <v>6.4865762221054446E-2</v>
      </c>
      <c r="L996" s="11">
        <v>4.6625350454985615E-2</v>
      </c>
      <c r="M996" s="11">
        <v>0.15482636250853532</v>
      </c>
      <c r="N996" s="11">
        <v>8.8571621460880268E-2</v>
      </c>
      <c r="O996" s="11">
        <v>-8.1301497339207107E-2</v>
      </c>
      <c r="P996" s="11">
        <v>-4.996649755910787E-2</v>
      </c>
      <c r="Q996" s="11">
        <v>-6.1407030418630937E-2</v>
      </c>
      <c r="R996" s="11">
        <v>-3.628347367279805E-2</v>
      </c>
      <c r="S996" s="11">
        <v>1.5073019295461787E-3</v>
      </c>
      <c r="T996" s="11">
        <v>0.10035271379998711</v>
      </c>
      <c r="U996" s="11">
        <v>-1.5993643189000206E-2</v>
      </c>
      <c r="V996" s="11">
        <v>-1.4854241062336127E-2</v>
      </c>
      <c r="W996" s="11">
        <v>0</v>
      </c>
      <c r="X996" s="11">
        <v>0</v>
      </c>
      <c r="Y996" s="11">
        <v>1.0305808340049794E-2</v>
      </c>
      <c r="Z996" s="12">
        <v>-0.23014807068152809</v>
      </c>
      <c r="AA996" s="13"/>
    </row>
    <row r="997" spans="1:27" x14ac:dyDescent="0.2">
      <c r="A997" s="10" t="str">
        <f>'[1]Dashboard (Model)'!$C$1</f>
        <v>Conditional REER</v>
      </c>
      <c r="B997" s="11">
        <f>B996*IF(OR($A997="REER",SIGN((2*B995-1)*B996)=-1),1*NOT(AND($A997="Conditional REER",B996&gt;0)),0)</f>
        <v>0</v>
      </c>
      <c r="C997" s="11">
        <f t="shared" ref="C997:Z997" si="124">C996*IF(OR($A997="REER",SIGN((2*C995-1)*C996)=-1),1*NOT(AND($A997="Conditional REER",C996&gt;0)),0)</f>
        <v>-6.3527656833448409E-2</v>
      </c>
      <c r="D997" s="11">
        <f t="shared" si="124"/>
        <v>-7.2803725092487115E-2</v>
      </c>
      <c r="E997" s="11">
        <f t="shared" si="124"/>
        <v>0</v>
      </c>
      <c r="F997" s="11">
        <f t="shared" si="124"/>
        <v>0</v>
      </c>
      <c r="G997" s="11">
        <f t="shared" si="124"/>
        <v>0</v>
      </c>
      <c r="H997" s="11">
        <f t="shared" si="124"/>
        <v>0</v>
      </c>
      <c r="I997" s="11">
        <f t="shared" si="124"/>
        <v>-5.3146185041010652E-2</v>
      </c>
      <c r="J997" s="11">
        <f t="shared" si="124"/>
        <v>0</v>
      </c>
      <c r="K997" s="11">
        <f t="shared" si="124"/>
        <v>0</v>
      </c>
      <c r="L997" s="11">
        <f t="shared" si="124"/>
        <v>0</v>
      </c>
      <c r="M997" s="11">
        <f t="shared" si="124"/>
        <v>0</v>
      </c>
      <c r="N997" s="11">
        <f t="shared" si="124"/>
        <v>0</v>
      </c>
      <c r="O997" s="11">
        <f t="shared" si="124"/>
        <v>0</v>
      </c>
      <c r="P997" s="11">
        <f t="shared" si="124"/>
        <v>-4.996649755910787E-2</v>
      </c>
      <c r="Q997" s="11">
        <f t="shared" si="124"/>
        <v>0</v>
      </c>
      <c r="R997" s="11">
        <f t="shared" si="124"/>
        <v>-3.628347367279805E-2</v>
      </c>
      <c r="S997" s="11">
        <f t="shared" si="124"/>
        <v>0</v>
      </c>
      <c r="T997" s="11">
        <f t="shared" si="124"/>
        <v>0</v>
      </c>
      <c r="U997" s="11">
        <f t="shared" si="124"/>
        <v>-1.5993643189000206E-2</v>
      </c>
      <c r="V997" s="11">
        <f t="shared" si="124"/>
        <v>-1.4854241062336127E-2</v>
      </c>
      <c r="W997" s="11">
        <f t="shared" si="124"/>
        <v>0</v>
      </c>
      <c r="X997" s="11">
        <f t="shared" si="124"/>
        <v>0</v>
      </c>
      <c r="Y997" s="11">
        <f t="shared" si="124"/>
        <v>0</v>
      </c>
      <c r="Z997" s="12">
        <f t="shared" si="124"/>
        <v>0</v>
      </c>
      <c r="AA997" s="14">
        <f t="array" ref="AA997">IFERROR(1/(1/_xlfn.STDEV.P(IF($B994:$Z994=1,$B997:$Z997))),1)</f>
        <v>2.423924969142259E-2</v>
      </c>
    </row>
    <row r="998" spans="1:27" x14ac:dyDescent="0.2">
      <c r="A998" s="10" t="s">
        <v>28</v>
      </c>
      <c r="B998" s="11">
        <v>1.1422345549389193E-3</v>
      </c>
      <c r="C998" s="11">
        <v>1.9931899343908301E-3</v>
      </c>
      <c r="D998" s="11">
        <v>-1.948431042603781E-4</v>
      </c>
      <c r="E998" s="11">
        <v>8.7305236568089553E-4</v>
      </c>
      <c r="F998" s="11">
        <v>5.8506501104740411E-3</v>
      </c>
      <c r="G998" s="11">
        <v>1.6353045331769459E-2</v>
      </c>
      <c r="H998" s="11">
        <v>-3.6388446668182833E-3</v>
      </c>
      <c r="I998" s="11">
        <v>-1.8426296044242767E-2</v>
      </c>
      <c r="J998" s="11">
        <v>1.3643923610400491E-3</v>
      </c>
      <c r="K998" s="11">
        <v>-3.4327706155823671E-4</v>
      </c>
      <c r="L998" s="11">
        <v>7.915227909093615E-3</v>
      </c>
      <c r="M998" s="11">
        <v>9.7366030881017255E-3</v>
      </c>
      <c r="N998" s="11">
        <v>0</v>
      </c>
      <c r="O998" s="11">
        <v>0</v>
      </c>
      <c r="P998" s="11">
        <v>2.4674847201008707E-3</v>
      </c>
      <c r="Q998" s="11">
        <v>-5.8535837052377448E-3</v>
      </c>
      <c r="R998" s="11">
        <v>1.4220862114961879E-2</v>
      </c>
      <c r="S998" s="11">
        <v>2.3414775777179812E-4</v>
      </c>
      <c r="T998" s="11">
        <v>-6.426900434458408E-4</v>
      </c>
      <c r="U998" s="11">
        <v>1.3475965545985001E-2</v>
      </c>
      <c r="V998" s="11">
        <v>1.3561015009116347E-2</v>
      </c>
      <c r="W998" s="11">
        <v>3.1152065693477131E-4</v>
      </c>
      <c r="X998" s="11">
        <v>-2.9365618733586687E-3</v>
      </c>
      <c r="Y998" s="11">
        <v>7.2566825881989587E-3</v>
      </c>
      <c r="Z998" s="12">
        <v>6.4608422447926198E-3</v>
      </c>
      <c r="AA998" s="14">
        <f t="array" ref="AA998">IFERROR(1/(1/_xlfn.STDEV.P(IF($B994:$Z994=1,$B998:$Z998))),1)</f>
        <v>7.899231701124906E-3</v>
      </c>
    </row>
    <row r="999" spans="1:27" x14ac:dyDescent="0.2">
      <c r="A999" s="10" t="s">
        <v>29</v>
      </c>
      <c r="B999" s="11">
        <v>3.6023338662207846E-2</v>
      </c>
      <c r="C999" s="11">
        <v>2.9100817956106972E-3</v>
      </c>
      <c r="D999" s="11">
        <v>-2.2786937388142303E-2</v>
      </c>
      <c r="E999" s="11">
        <v>5.7250756004120655E-2</v>
      </c>
      <c r="F999" s="11">
        <v>-4.2440670885414145E-3</v>
      </c>
      <c r="G999" s="11">
        <v>1.3881992148001121E-2</v>
      </c>
      <c r="H999" s="11">
        <v>1.2784421330472417E-2</v>
      </c>
      <c r="I999" s="11">
        <v>-1.4821003859537439E-2</v>
      </c>
      <c r="J999" s="11">
        <v>5.5023807602292196E-2</v>
      </c>
      <c r="K999" s="11">
        <v>1.3989280644870261E-2</v>
      </c>
      <c r="L999" s="11">
        <v>7.372523700788447E-3</v>
      </c>
      <c r="M999" s="11">
        <v>4.2545111015113157E-3</v>
      </c>
      <c r="N999" s="11">
        <v>4.3342653823696953E-3</v>
      </c>
      <c r="O999" s="11">
        <v>0.11845884346798208</v>
      </c>
      <c r="P999" s="11">
        <v>2.7396544930618605E-2</v>
      </c>
      <c r="Q999" s="11">
        <v>-2.1023798107734804E-2</v>
      </c>
      <c r="R999" s="11">
        <v>0.36670353719730175</v>
      </c>
      <c r="S999" s="11">
        <v>1.3259149192725193E-2</v>
      </c>
      <c r="T999" s="11">
        <v>-1.5516954905600342E-2</v>
      </c>
      <c r="U999" s="11">
        <v>-1.8680541379654025E-2</v>
      </c>
      <c r="V999" s="11">
        <v>-1.7977944143519609E-2</v>
      </c>
      <c r="W999" s="11">
        <v>0.23974382443481779</v>
      </c>
      <c r="X999" s="11">
        <v>0.10354948452631428</v>
      </c>
      <c r="Y999" s="11">
        <v>-1.4299406603370035E-2</v>
      </c>
      <c r="Z999" s="12">
        <v>-5.0575399149949789E-2</v>
      </c>
      <c r="AA999" s="14">
        <f t="array" ref="AA999">IFERROR(1/(1/_xlfn.STDEV.P(IF($B994:$Z994=1,$B999:$Z999))),1)</f>
        <v>8.1626461591583488E-2</v>
      </c>
    </row>
    <row r="1000" spans="1:27" x14ac:dyDescent="0.2">
      <c r="A1000" s="10" t="s">
        <v>30</v>
      </c>
      <c r="B1000" s="11">
        <v>2.4115315641111579E-2</v>
      </c>
      <c r="C1000" s="11">
        <v>-9.763153258410151E-3</v>
      </c>
      <c r="D1000" s="11">
        <v>1.5038865538132828E-3</v>
      </c>
      <c r="E1000" s="11">
        <v>1.2961132924079521E-2</v>
      </c>
      <c r="F1000" s="11">
        <v>7.6244300045600344E-3</v>
      </c>
      <c r="G1000" s="11">
        <v>9.1785122932133145E-3</v>
      </c>
      <c r="H1000" s="11">
        <v>1.7574301193911568E-2</v>
      </c>
      <c r="I1000" s="11">
        <v>-1.29855431686976E-3</v>
      </c>
      <c r="J1000" s="11">
        <v>4.3779771451483818E-2</v>
      </c>
      <c r="K1000" s="11">
        <v>1.3375429474926204E-2</v>
      </c>
      <c r="L1000" s="11">
        <v>5.5356352990569846E-3</v>
      </c>
      <c r="M1000" s="11">
        <v>8.3300643983954537E-3</v>
      </c>
      <c r="N1000" s="11">
        <v>-3.4098885554993852E-2</v>
      </c>
      <c r="O1000" s="11">
        <v>7.3304032767756544E-2</v>
      </c>
      <c r="P1000" s="11">
        <v>4.1298890063425908E-3</v>
      </c>
      <c r="Q1000" s="11">
        <v>1.8516465837335128E-2</v>
      </c>
      <c r="R1000" s="11">
        <v>-0.15898560048635779</v>
      </c>
      <c r="S1000" s="11">
        <v>-5.0660355907559129E-3</v>
      </c>
      <c r="T1000" s="11">
        <v>-1.777964516515973E-2</v>
      </c>
      <c r="U1000" s="11">
        <v>-1.7899018373626951E-2</v>
      </c>
      <c r="V1000" s="11">
        <v>-1.7375774441912961E-2</v>
      </c>
      <c r="W1000" s="11">
        <v>0.24764099618260449</v>
      </c>
      <c r="X1000" s="11">
        <v>-0.14568112417618029</v>
      </c>
      <c r="Y1000" s="11">
        <v>-3.7762943029446827E-3</v>
      </c>
      <c r="Z1000" s="12">
        <v>-4.3941484724496438E-2</v>
      </c>
      <c r="AA1000" s="14">
        <f t="array" ref="AA1000">IFERROR(1/(1/_xlfn.STDEV.P(IF($B994:$Z994=1,$B1000:$Z1000))),1)</f>
        <v>3.9243737616624148E-2</v>
      </c>
    </row>
    <row r="1001" spans="1:27" x14ac:dyDescent="0.2">
      <c r="A1001" s="15" t="s">
        <v>31</v>
      </c>
      <c r="B1001" s="16">
        <v>11.305</v>
      </c>
      <c r="C1001" s="16">
        <v>14.22</v>
      </c>
      <c r="D1001" s="16">
        <v>3.8424999999999998</v>
      </c>
      <c r="E1001" s="16">
        <v>12.3675</v>
      </c>
      <c r="F1001" s="16">
        <v>7.2450000000000001</v>
      </c>
      <c r="G1001" s="16">
        <v>9.3825000000000003</v>
      </c>
      <c r="H1001" s="16">
        <v>6.2675000000000001</v>
      </c>
      <c r="I1001" s="16">
        <v>6.5324999999999998</v>
      </c>
      <c r="J1001" s="16">
        <v>10.202</v>
      </c>
      <c r="K1001" s="16">
        <v>7.2725</v>
      </c>
      <c r="L1001" s="16">
        <v>5.585</v>
      </c>
      <c r="M1001" s="16">
        <v>8.3975000000000009</v>
      </c>
      <c r="N1001" s="16">
        <v>5.9474999999999998</v>
      </c>
      <c r="O1001" s="16">
        <v>24.875</v>
      </c>
      <c r="P1001" s="16">
        <v>14.092499999999999</v>
      </c>
      <c r="Q1001" s="16">
        <v>7.52</v>
      </c>
      <c r="R1001" s="16">
        <v>15.887499999999999</v>
      </c>
      <c r="S1001" s="16">
        <v>2.85</v>
      </c>
      <c r="T1001" s="16">
        <v>4.0875000000000004</v>
      </c>
      <c r="U1001" s="16">
        <v>5.7525000000000004</v>
      </c>
      <c r="V1001" s="16">
        <v>8.3450000000000006</v>
      </c>
      <c r="W1001" s="16">
        <v>6.9203000000000001</v>
      </c>
      <c r="X1001" s="16">
        <v>58.921900000000001</v>
      </c>
      <c r="Y1001" s="16">
        <v>6.1174999999999997</v>
      </c>
      <c r="Z1001" s="17">
        <v>9.4700000000000006</v>
      </c>
      <c r="AA1001" s="18">
        <f>AVERAGEIF($B994:$Z994,1,$B1001:$Z1001)</f>
        <v>8.3550999999999984</v>
      </c>
    </row>
    <row r="1002" spans="1:27" x14ac:dyDescent="0.2">
      <c r="A1002" s="5">
        <v>45422</v>
      </c>
      <c r="B1002" s="2">
        <v>1</v>
      </c>
      <c r="C1002" s="3">
        <v>1</v>
      </c>
      <c r="D1002" s="2">
        <v>1</v>
      </c>
      <c r="E1002" s="2">
        <v>1</v>
      </c>
      <c r="F1002" s="2">
        <v>1</v>
      </c>
      <c r="G1002" s="2">
        <v>1</v>
      </c>
      <c r="H1002" s="2">
        <v>1</v>
      </c>
      <c r="I1002" s="2">
        <v>1</v>
      </c>
      <c r="J1002" s="2">
        <v>1</v>
      </c>
      <c r="K1002" s="2">
        <v>1</v>
      </c>
      <c r="L1002" s="2">
        <v>1</v>
      </c>
      <c r="M1002" s="2">
        <v>1</v>
      </c>
      <c r="N1002" s="2">
        <v>1</v>
      </c>
      <c r="O1002" s="2">
        <v>0</v>
      </c>
      <c r="P1002" s="2">
        <v>1</v>
      </c>
      <c r="Q1002" s="2">
        <v>1</v>
      </c>
      <c r="R1002" s="2">
        <v>1</v>
      </c>
      <c r="S1002" s="2">
        <v>1</v>
      </c>
      <c r="T1002" s="2">
        <v>1</v>
      </c>
      <c r="U1002" s="2">
        <v>1</v>
      </c>
      <c r="V1002" s="2">
        <v>1</v>
      </c>
      <c r="W1002" s="2">
        <v>0</v>
      </c>
      <c r="X1002" s="2">
        <v>0</v>
      </c>
      <c r="Y1002" s="2">
        <v>0</v>
      </c>
      <c r="Z1002" s="2">
        <v>0</v>
      </c>
      <c r="AA1002" s="1"/>
    </row>
    <row r="1003" spans="1:27" x14ac:dyDescent="0.2">
      <c r="A1003" s="6" t="s">
        <v>26</v>
      </c>
      <c r="B1003" s="7">
        <v>1</v>
      </c>
      <c r="C1003" s="7">
        <v>1</v>
      </c>
      <c r="D1003" s="7">
        <v>1</v>
      </c>
      <c r="E1003" s="7">
        <v>1</v>
      </c>
      <c r="F1003" s="7">
        <v>1</v>
      </c>
      <c r="G1003" s="7">
        <v>1</v>
      </c>
      <c r="H1003" s="7">
        <v>1</v>
      </c>
      <c r="I1003" s="7">
        <v>1</v>
      </c>
      <c r="J1003" s="7">
        <v>1</v>
      </c>
      <c r="K1003" s="7">
        <v>1</v>
      </c>
      <c r="L1003" s="7">
        <v>1</v>
      </c>
      <c r="M1003" s="7">
        <v>1</v>
      </c>
      <c r="N1003" s="7">
        <v>1</v>
      </c>
      <c r="O1003" s="7">
        <v>0</v>
      </c>
      <c r="P1003" s="7">
        <v>1</v>
      </c>
      <c r="Q1003" s="7">
        <v>0</v>
      </c>
      <c r="R1003" s="7">
        <v>1</v>
      </c>
      <c r="S1003" s="7">
        <v>0</v>
      </c>
      <c r="T1003" s="7">
        <v>1</v>
      </c>
      <c r="U1003" s="7">
        <v>1</v>
      </c>
      <c r="V1003" s="7">
        <v>1</v>
      </c>
      <c r="W1003" s="7">
        <v>0</v>
      </c>
      <c r="X1003" s="7">
        <v>0</v>
      </c>
      <c r="Y1003" s="7">
        <v>1</v>
      </c>
      <c r="Z1003" s="8">
        <v>0</v>
      </c>
      <c r="AA1003" s="9"/>
    </row>
    <row r="1004" spans="1:27" x14ac:dyDescent="0.2">
      <c r="A1004" s="10" t="s">
        <v>27</v>
      </c>
      <c r="B1004" s="11">
        <v>7.9071228308414065E-2</v>
      </c>
      <c r="C1004" s="11">
        <v>-6.3527656833448409E-2</v>
      </c>
      <c r="D1004" s="11">
        <v>-7.2803725092487115E-2</v>
      </c>
      <c r="E1004" s="11">
        <v>0.13305476583130127</v>
      </c>
      <c r="F1004" s="11">
        <v>8.4205607052599607E-2</v>
      </c>
      <c r="G1004" s="11">
        <v>5.7747554042198335E-2</v>
      </c>
      <c r="H1004" s="11">
        <v>7.9475649117239922E-3</v>
      </c>
      <c r="I1004" s="11">
        <v>-5.3146185041010652E-2</v>
      </c>
      <c r="J1004" s="11">
        <v>0.24353747091861955</v>
      </c>
      <c r="K1004" s="11">
        <v>6.4865762221054446E-2</v>
      </c>
      <c r="L1004" s="11">
        <v>4.6625350454985615E-2</v>
      </c>
      <c r="M1004" s="11">
        <v>0.15482636250853532</v>
      </c>
      <c r="N1004" s="11">
        <v>8.8571621460880268E-2</v>
      </c>
      <c r="O1004" s="11">
        <v>-8.1301497339207107E-2</v>
      </c>
      <c r="P1004" s="11">
        <v>-4.996649755910787E-2</v>
      </c>
      <c r="Q1004" s="11">
        <v>-6.1407030418630937E-2</v>
      </c>
      <c r="R1004" s="11">
        <v>-3.628347367279805E-2</v>
      </c>
      <c r="S1004" s="11">
        <v>1.5073019295461787E-3</v>
      </c>
      <c r="T1004" s="11">
        <v>0.10035271379998711</v>
      </c>
      <c r="U1004" s="11">
        <v>-1.5993643189000206E-2</v>
      </c>
      <c r="V1004" s="11">
        <v>-1.4854241062336127E-2</v>
      </c>
      <c r="W1004" s="11">
        <v>0</v>
      </c>
      <c r="X1004" s="11">
        <v>0</v>
      </c>
      <c r="Y1004" s="11">
        <v>1.0305808340049794E-2</v>
      </c>
      <c r="Z1004" s="12">
        <v>-0.23014807068152809</v>
      </c>
      <c r="AA1004" s="13"/>
    </row>
    <row r="1005" spans="1:27" x14ac:dyDescent="0.2">
      <c r="A1005" s="10" t="str">
        <f>'[1]Dashboard (Model)'!$C$1</f>
        <v>Conditional REER</v>
      </c>
      <c r="B1005" s="11">
        <f>B1004*IF(OR($A1005="REER",SIGN((2*B1003-1)*B1004)=-1),1*NOT(AND($A1005="Conditional REER",B1004&gt;0)),0)</f>
        <v>0</v>
      </c>
      <c r="C1005" s="11">
        <f t="shared" ref="C1005:Z1005" si="125">C1004*IF(OR($A1005="REER",SIGN((2*C1003-1)*C1004)=-1),1*NOT(AND($A1005="Conditional REER",C1004&gt;0)),0)</f>
        <v>-6.3527656833448409E-2</v>
      </c>
      <c r="D1005" s="11">
        <f t="shared" si="125"/>
        <v>-7.2803725092487115E-2</v>
      </c>
      <c r="E1005" s="11">
        <f t="shared" si="125"/>
        <v>0</v>
      </c>
      <c r="F1005" s="11">
        <f t="shared" si="125"/>
        <v>0</v>
      </c>
      <c r="G1005" s="11">
        <f t="shared" si="125"/>
        <v>0</v>
      </c>
      <c r="H1005" s="11">
        <f t="shared" si="125"/>
        <v>0</v>
      </c>
      <c r="I1005" s="11">
        <f t="shared" si="125"/>
        <v>-5.3146185041010652E-2</v>
      </c>
      <c r="J1005" s="11">
        <f t="shared" si="125"/>
        <v>0</v>
      </c>
      <c r="K1005" s="11">
        <f t="shared" si="125"/>
        <v>0</v>
      </c>
      <c r="L1005" s="11">
        <f t="shared" si="125"/>
        <v>0</v>
      </c>
      <c r="M1005" s="11">
        <f t="shared" si="125"/>
        <v>0</v>
      </c>
      <c r="N1005" s="11">
        <f t="shared" si="125"/>
        <v>0</v>
      </c>
      <c r="O1005" s="11">
        <f t="shared" si="125"/>
        <v>0</v>
      </c>
      <c r="P1005" s="11">
        <f t="shared" si="125"/>
        <v>-4.996649755910787E-2</v>
      </c>
      <c r="Q1005" s="11">
        <f t="shared" si="125"/>
        <v>0</v>
      </c>
      <c r="R1005" s="11">
        <f t="shared" si="125"/>
        <v>-3.628347367279805E-2</v>
      </c>
      <c r="S1005" s="11">
        <f t="shared" si="125"/>
        <v>0</v>
      </c>
      <c r="T1005" s="11">
        <f t="shared" si="125"/>
        <v>0</v>
      </c>
      <c r="U1005" s="11">
        <f t="shared" si="125"/>
        <v>-1.5993643189000206E-2</v>
      </c>
      <c r="V1005" s="11">
        <f t="shared" si="125"/>
        <v>-1.4854241062336127E-2</v>
      </c>
      <c r="W1005" s="11">
        <f t="shared" si="125"/>
        <v>0</v>
      </c>
      <c r="X1005" s="11">
        <f t="shared" si="125"/>
        <v>0</v>
      </c>
      <c r="Y1005" s="11">
        <f t="shared" si="125"/>
        <v>0</v>
      </c>
      <c r="Z1005" s="12">
        <f t="shared" si="125"/>
        <v>0</v>
      </c>
      <c r="AA1005" s="14">
        <f t="array" ref="AA1005">IFERROR(1/(1/_xlfn.STDEV.P(IF($B1002:$Z1002=1,$B1005:$Z1005))),1)</f>
        <v>2.423924969142259E-2</v>
      </c>
    </row>
    <row r="1006" spans="1:27" x14ac:dyDescent="0.2">
      <c r="A1006" s="10" t="s">
        <v>28</v>
      </c>
      <c r="B1006" s="11">
        <v>1.1422345549389193E-3</v>
      </c>
      <c r="C1006" s="11">
        <v>1.9931899343908301E-3</v>
      </c>
      <c r="D1006" s="11">
        <v>-1.948431042603781E-4</v>
      </c>
      <c r="E1006" s="11">
        <v>8.7305236568089553E-4</v>
      </c>
      <c r="F1006" s="11">
        <v>5.8506501104740411E-3</v>
      </c>
      <c r="G1006" s="11">
        <v>1.6353045331769459E-2</v>
      </c>
      <c r="H1006" s="11">
        <v>-3.6388446668182833E-3</v>
      </c>
      <c r="I1006" s="11">
        <v>-1.8426296044242767E-2</v>
      </c>
      <c r="J1006" s="11">
        <v>1.3643923610400491E-3</v>
      </c>
      <c r="K1006" s="11">
        <v>-3.4327706155823671E-4</v>
      </c>
      <c r="L1006" s="11">
        <v>7.915227909093615E-3</v>
      </c>
      <c r="M1006" s="11">
        <v>9.7366030881017255E-3</v>
      </c>
      <c r="N1006" s="11">
        <v>0</v>
      </c>
      <c r="O1006" s="11">
        <v>0</v>
      </c>
      <c r="P1006" s="11">
        <v>2.4674847201008707E-3</v>
      </c>
      <c r="Q1006" s="11">
        <v>-5.8535837052377448E-3</v>
      </c>
      <c r="R1006" s="11">
        <v>1.4220862114961879E-2</v>
      </c>
      <c r="S1006" s="11">
        <v>2.3414775777179812E-4</v>
      </c>
      <c r="T1006" s="11">
        <v>-6.426900434458408E-4</v>
      </c>
      <c r="U1006" s="11">
        <v>1.3475965545985001E-2</v>
      </c>
      <c r="V1006" s="11">
        <v>1.3561015009116347E-2</v>
      </c>
      <c r="W1006" s="11">
        <v>3.1152065693477131E-4</v>
      </c>
      <c r="X1006" s="11">
        <v>-2.9365618733586687E-3</v>
      </c>
      <c r="Y1006" s="11">
        <v>7.2566825881989587E-3</v>
      </c>
      <c r="Z1006" s="12">
        <v>6.4608422447926198E-3</v>
      </c>
      <c r="AA1006" s="14">
        <f t="array" ref="AA1006">IFERROR(1/(1/_xlfn.STDEV.P(IF($B1002:$Z1002=1,$B1006:$Z1006))),1)</f>
        <v>7.899231701124906E-3</v>
      </c>
    </row>
    <row r="1007" spans="1:27" x14ac:dyDescent="0.2">
      <c r="A1007" s="10" t="s">
        <v>29</v>
      </c>
      <c r="B1007" s="11">
        <v>3.6170336100602413E-2</v>
      </c>
      <c r="C1007" s="11">
        <v>3.6429647675839671E-3</v>
      </c>
      <c r="D1007" s="11">
        <v>-2.3476567580936747E-2</v>
      </c>
      <c r="E1007" s="11">
        <v>5.6662960723010254E-2</v>
      </c>
      <c r="F1007" s="11">
        <v>-4.3246558551853775E-3</v>
      </c>
      <c r="G1007" s="11">
        <v>1.383889873659272E-2</v>
      </c>
      <c r="H1007" s="11">
        <v>1.1428294737401588E-2</v>
      </c>
      <c r="I1007" s="11">
        <v>-1.6942586989194597E-2</v>
      </c>
      <c r="J1007" s="11">
        <v>5.5207483790847833E-2</v>
      </c>
      <c r="K1007" s="11">
        <v>3.2176199106963566E-3</v>
      </c>
      <c r="L1007" s="11">
        <v>7.0609145104307824E-3</v>
      </c>
      <c r="M1007" s="11">
        <v>4.2382576811299533E-3</v>
      </c>
      <c r="N1007" s="11">
        <v>4.3075661064710946E-3</v>
      </c>
      <c r="O1007" s="11">
        <v>0.11842911029818759</v>
      </c>
      <c r="P1007" s="11">
        <v>2.7435692699734116E-2</v>
      </c>
      <c r="Q1007" s="11">
        <v>-2.1263445122443381E-2</v>
      </c>
      <c r="R1007" s="11">
        <v>0.35422017103040743</v>
      </c>
      <c r="S1007" s="11">
        <v>1.3422098754062306E-2</v>
      </c>
      <c r="T1007" s="11">
        <v>-1.5629524629650837E-2</v>
      </c>
      <c r="U1007" s="11">
        <v>-2.0121280250042006E-2</v>
      </c>
      <c r="V1007" s="11">
        <v>-1.819393636727018E-2</v>
      </c>
      <c r="W1007" s="11">
        <v>0.23974382443481779</v>
      </c>
      <c r="X1007" s="11">
        <v>0.10354948452631428</v>
      </c>
      <c r="Y1007" s="11">
        <v>-1.4299406603370035E-2</v>
      </c>
      <c r="Z1007" s="12">
        <v>-5.0575399149949789E-2</v>
      </c>
      <c r="AA1007" s="14">
        <f t="array" ref="AA1007">IFERROR(1/(1/_xlfn.STDEV.P(IF($B1002:$Z1002=1,$B1007:$Z1007))),1)</f>
        <v>7.9248209585719709E-2</v>
      </c>
    </row>
    <row r="1008" spans="1:27" x14ac:dyDescent="0.2">
      <c r="A1008" s="10" t="s">
        <v>30</v>
      </c>
      <c r="B1008" s="11">
        <v>2.4266174288787745E-2</v>
      </c>
      <c r="C1008" s="11">
        <v>-9.0247348021215146E-3</v>
      </c>
      <c r="D1008" s="11">
        <v>7.8261375795785071E-4</v>
      </c>
      <c r="E1008" s="11">
        <v>1.2386850593518961E-2</v>
      </c>
      <c r="F1008" s="11">
        <v>7.5414158686730737E-3</v>
      </c>
      <c r="G1008" s="11">
        <v>9.1349870676444844E-3</v>
      </c>
      <c r="H1008" s="11">
        <v>1.618463899734035E-2</v>
      </c>
      <c r="I1008" s="11">
        <v>-3.4936625241772656E-3</v>
      </c>
      <c r="J1008" s="11">
        <v>4.3966241201104816E-2</v>
      </c>
      <c r="K1008" s="11">
        <v>2.3917675341722511E-3</v>
      </c>
      <c r="L1008" s="11">
        <v>5.2183681195927534E-3</v>
      </c>
      <c r="M1008" s="11">
        <v>8.3136330045547879E-3</v>
      </c>
      <c r="N1008" s="11">
        <v>-3.412601733793974E-2</v>
      </c>
      <c r="O1008" s="11">
        <v>7.3276900984810656E-2</v>
      </c>
      <c r="P1008" s="11">
        <v>4.169045102184521E-3</v>
      </c>
      <c r="Q1008" s="11">
        <v>1.8262588110622424E-2</v>
      </c>
      <c r="R1008" s="11">
        <v>-0.16685974250453439</v>
      </c>
      <c r="S1008" s="11">
        <v>-4.9028543087099585E-3</v>
      </c>
      <c r="T1008" s="11">
        <v>-1.7894784685049459E-2</v>
      </c>
      <c r="U1008" s="11">
        <v>-1.9371629395998458E-2</v>
      </c>
      <c r="V1008" s="11">
        <v>-1.7596892645809215E-2</v>
      </c>
      <c r="W1008" s="11">
        <v>0.24764099618260449</v>
      </c>
      <c r="X1008" s="11">
        <v>-0.14568112417618029</v>
      </c>
      <c r="Y1008" s="11">
        <v>-3.7762943029446827E-3</v>
      </c>
      <c r="Z1008" s="12">
        <v>-4.3941484724496438E-2</v>
      </c>
      <c r="AA1008" s="14">
        <f t="array" ref="AA1008">IFERROR(1/(1/_xlfn.STDEV.P(IF($B1002:$Z1002=1,$B1008:$Z1008))),1)</f>
        <v>4.0578871409001689E-2</v>
      </c>
    </row>
    <row r="1009" spans="1:27" x14ac:dyDescent="0.2">
      <c r="A1009" s="15" t="s">
        <v>31</v>
      </c>
      <c r="B1009" s="16">
        <v>11.193</v>
      </c>
      <c r="C1009" s="16">
        <v>14.16</v>
      </c>
      <c r="D1009" s="16">
        <v>3.7875000000000001</v>
      </c>
      <c r="E1009" s="16">
        <v>12.047499999999999</v>
      </c>
      <c r="F1009" s="16">
        <v>7.1</v>
      </c>
      <c r="G1009" s="16">
        <v>9.2174999999999994</v>
      </c>
      <c r="H1009" s="16">
        <v>6.2649999999999997</v>
      </c>
      <c r="I1009" s="16">
        <v>6.47</v>
      </c>
      <c r="J1009" s="16">
        <v>9.9930000000000003</v>
      </c>
      <c r="K1009" s="16">
        <v>5.77</v>
      </c>
      <c r="L1009" s="16">
        <v>5.55</v>
      </c>
      <c r="M1009" s="16">
        <v>8.15</v>
      </c>
      <c r="N1009" s="16">
        <v>5.8550000000000004</v>
      </c>
      <c r="O1009" s="16">
        <v>24.822500000000002</v>
      </c>
      <c r="P1009" s="16">
        <v>13.717499999999999</v>
      </c>
      <c r="Q1009" s="16">
        <v>7.48</v>
      </c>
      <c r="R1009" s="16">
        <v>15.4925</v>
      </c>
      <c r="S1009" s="16">
        <v>2.8250000000000002</v>
      </c>
      <c r="T1009" s="16">
        <v>4.0724999999999998</v>
      </c>
      <c r="U1009" s="16">
        <v>5.6924999999999999</v>
      </c>
      <c r="V1009" s="16">
        <v>8.2349999999999994</v>
      </c>
      <c r="W1009" s="16">
        <v>6.9203000000000001</v>
      </c>
      <c r="X1009" s="16">
        <v>58.921900000000001</v>
      </c>
      <c r="Y1009" s="16">
        <v>6.1174999999999997</v>
      </c>
      <c r="Z1009" s="17">
        <v>9.4700000000000006</v>
      </c>
      <c r="AA1009" s="18">
        <f>AVERAGEIF($B1002:$Z1002,1,$B1009:$Z1009)</f>
        <v>8.153674999999998</v>
      </c>
    </row>
    <row r="1010" spans="1:27" x14ac:dyDescent="0.2">
      <c r="A1010" s="5">
        <v>45425</v>
      </c>
      <c r="B1010" s="2">
        <v>1</v>
      </c>
      <c r="C1010" s="3">
        <v>1</v>
      </c>
      <c r="D1010" s="2">
        <v>1</v>
      </c>
      <c r="E1010" s="2">
        <v>1</v>
      </c>
      <c r="F1010" s="2">
        <v>1</v>
      </c>
      <c r="G1010" s="2">
        <v>1</v>
      </c>
      <c r="H1010" s="2">
        <v>1</v>
      </c>
      <c r="I1010" s="2">
        <v>1</v>
      </c>
      <c r="J1010" s="2">
        <v>1</v>
      </c>
      <c r="K1010" s="2">
        <v>1</v>
      </c>
      <c r="L1010" s="2">
        <v>1</v>
      </c>
      <c r="M1010" s="2">
        <v>1</v>
      </c>
      <c r="N1010" s="2">
        <v>1</v>
      </c>
      <c r="O1010" s="2">
        <v>0</v>
      </c>
      <c r="P1010" s="2">
        <v>1</v>
      </c>
      <c r="Q1010" s="2">
        <v>1</v>
      </c>
      <c r="R1010" s="2">
        <v>1</v>
      </c>
      <c r="S1010" s="2">
        <v>1</v>
      </c>
      <c r="T1010" s="2">
        <v>1</v>
      </c>
      <c r="U1010" s="2">
        <v>1</v>
      </c>
      <c r="V1010" s="2">
        <v>1</v>
      </c>
      <c r="W1010" s="2">
        <v>0</v>
      </c>
      <c r="X1010" s="2">
        <v>0</v>
      </c>
      <c r="Y1010" s="2">
        <v>0</v>
      </c>
      <c r="Z1010" s="2">
        <v>0</v>
      </c>
      <c r="AA1010" s="1"/>
    </row>
    <row r="1011" spans="1:27" x14ac:dyDescent="0.2">
      <c r="A1011" s="6" t="s">
        <v>26</v>
      </c>
      <c r="B1011" s="7">
        <v>1</v>
      </c>
      <c r="C1011" s="7">
        <v>1</v>
      </c>
      <c r="D1011" s="7">
        <v>1</v>
      </c>
      <c r="E1011" s="7">
        <v>1</v>
      </c>
      <c r="F1011" s="7">
        <v>1</v>
      </c>
      <c r="G1011" s="7">
        <v>1</v>
      </c>
      <c r="H1011" s="7">
        <v>1</v>
      </c>
      <c r="I1011" s="7">
        <v>1</v>
      </c>
      <c r="J1011" s="7">
        <v>1</v>
      </c>
      <c r="K1011" s="7">
        <v>1</v>
      </c>
      <c r="L1011" s="7">
        <v>1</v>
      </c>
      <c r="M1011" s="7">
        <v>1</v>
      </c>
      <c r="N1011" s="7">
        <v>1</v>
      </c>
      <c r="O1011" s="7">
        <v>1</v>
      </c>
      <c r="P1011" s="7">
        <v>1</v>
      </c>
      <c r="Q1011" s="7">
        <v>1</v>
      </c>
      <c r="R1011" s="7">
        <v>1</v>
      </c>
      <c r="S1011" s="7">
        <v>0</v>
      </c>
      <c r="T1011" s="7">
        <v>1</v>
      </c>
      <c r="U1011" s="7">
        <v>1</v>
      </c>
      <c r="V1011" s="7">
        <v>1</v>
      </c>
      <c r="W1011" s="7">
        <v>1</v>
      </c>
      <c r="X1011" s="7">
        <v>1</v>
      </c>
      <c r="Y1011" s="7">
        <v>0</v>
      </c>
      <c r="Z1011" s="8">
        <v>0</v>
      </c>
      <c r="AA1011" s="9"/>
    </row>
    <row r="1012" spans="1:27" x14ac:dyDescent="0.2">
      <c r="A1012" s="10" t="s">
        <v>27</v>
      </c>
      <c r="B1012" s="11">
        <v>4.2910016100043524E-2</v>
      </c>
      <c r="C1012" s="11">
        <v>-1.0063016772221545E-4</v>
      </c>
      <c r="D1012" s="11">
        <v>-7.7305731186838034E-2</v>
      </c>
      <c r="E1012" s="11">
        <v>0.13092340325761187</v>
      </c>
      <c r="F1012" s="11">
        <v>0.10893000942861919</v>
      </c>
      <c r="G1012" s="11">
        <v>7.7610292371623757E-2</v>
      </c>
      <c r="H1012" s="11">
        <v>5.0937995521642687E-3</v>
      </c>
      <c r="I1012" s="11">
        <v>-5.0333114085128972E-2</v>
      </c>
      <c r="J1012" s="11">
        <v>0.23830187372991207</v>
      </c>
      <c r="K1012" s="11">
        <v>7.7469734247146649E-2</v>
      </c>
      <c r="L1012" s="11">
        <v>2.9688347966364326E-2</v>
      </c>
      <c r="M1012" s="11">
        <v>0.15861531401150963</v>
      </c>
      <c r="N1012" s="11">
        <v>8.7702686250489492E-2</v>
      </c>
      <c r="O1012" s="11">
        <v>-5.9883111458847504E-2</v>
      </c>
      <c r="P1012" s="11">
        <v>-1.6285158018029433E-2</v>
      </c>
      <c r="Q1012" s="11">
        <v>-6.7470080291371692E-2</v>
      </c>
      <c r="R1012" s="11">
        <v>-1.6214846430057328E-2</v>
      </c>
      <c r="S1012" s="11">
        <v>5.4445594433616407E-3</v>
      </c>
      <c r="T1012" s="11">
        <v>0.10436848897208528</v>
      </c>
      <c r="U1012" s="11">
        <v>-2.4673759101491388E-2</v>
      </c>
      <c r="V1012" s="11">
        <v>-2.6672772396889588E-2</v>
      </c>
      <c r="W1012" s="11">
        <v>0</v>
      </c>
      <c r="X1012" s="11">
        <v>0</v>
      </c>
      <c r="Y1012" s="11">
        <v>3.2548034053351049E-2</v>
      </c>
      <c r="Z1012" s="12">
        <v>-0.20885818394590971</v>
      </c>
      <c r="AA1012" s="13"/>
    </row>
    <row r="1013" spans="1:27" x14ac:dyDescent="0.2">
      <c r="A1013" s="10" t="str">
        <f>'[1]Dashboard (Model)'!$C$1</f>
        <v>Conditional REER</v>
      </c>
      <c r="B1013" s="11">
        <f>B1012*IF(OR($A1013="REER",SIGN((2*B1011-1)*B1012)=-1),1*NOT(AND($A1013="Conditional REER",B1012&gt;0)),0)</f>
        <v>0</v>
      </c>
      <c r="C1013" s="11">
        <f t="shared" ref="C1013:Z1013" si="126">C1012*IF(OR($A1013="REER",SIGN((2*C1011-1)*C1012)=-1),1*NOT(AND($A1013="Conditional REER",C1012&gt;0)),0)</f>
        <v>-1.0063016772221545E-4</v>
      </c>
      <c r="D1013" s="11">
        <f t="shared" si="126"/>
        <v>-7.7305731186838034E-2</v>
      </c>
      <c r="E1013" s="11">
        <f t="shared" si="126"/>
        <v>0</v>
      </c>
      <c r="F1013" s="11">
        <f t="shared" si="126"/>
        <v>0</v>
      </c>
      <c r="G1013" s="11">
        <f t="shared" si="126"/>
        <v>0</v>
      </c>
      <c r="H1013" s="11">
        <f t="shared" si="126"/>
        <v>0</v>
      </c>
      <c r="I1013" s="11">
        <f t="shared" si="126"/>
        <v>-5.0333114085128972E-2</v>
      </c>
      <c r="J1013" s="11">
        <f t="shared" si="126"/>
        <v>0</v>
      </c>
      <c r="K1013" s="11">
        <f t="shared" si="126"/>
        <v>0</v>
      </c>
      <c r="L1013" s="11">
        <f t="shared" si="126"/>
        <v>0</v>
      </c>
      <c r="M1013" s="11">
        <f t="shared" si="126"/>
        <v>0</v>
      </c>
      <c r="N1013" s="11">
        <f t="shared" si="126"/>
        <v>0</v>
      </c>
      <c r="O1013" s="11">
        <f t="shared" si="126"/>
        <v>-5.9883111458847504E-2</v>
      </c>
      <c r="P1013" s="11">
        <f t="shared" si="126"/>
        <v>-1.6285158018029433E-2</v>
      </c>
      <c r="Q1013" s="11">
        <f t="shared" si="126"/>
        <v>-6.7470080291371692E-2</v>
      </c>
      <c r="R1013" s="11">
        <f t="shared" si="126"/>
        <v>-1.6214846430057328E-2</v>
      </c>
      <c r="S1013" s="11">
        <f t="shared" si="126"/>
        <v>0</v>
      </c>
      <c r="T1013" s="11">
        <f t="shared" si="126"/>
        <v>0</v>
      </c>
      <c r="U1013" s="11">
        <f t="shared" si="126"/>
        <v>-2.4673759101491388E-2</v>
      </c>
      <c r="V1013" s="11">
        <f t="shared" si="126"/>
        <v>-2.6672772396889588E-2</v>
      </c>
      <c r="W1013" s="11">
        <f t="shared" si="126"/>
        <v>0</v>
      </c>
      <c r="X1013" s="11">
        <f t="shared" si="126"/>
        <v>0</v>
      </c>
      <c r="Y1013" s="11">
        <f t="shared" si="126"/>
        <v>0</v>
      </c>
      <c r="Z1013" s="12">
        <f t="shared" si="126"/>
        <v>0</v>
      </c>
      <c r="AA1013" s="14">
        <f t="array" ref="AA1013">IFERROR(1/(1/_xlfn.STDEV.P(IF($B1010:$Z1010=1,$B1013:$Z1013))),1)</f>
        <v>2.3469729424977871E-2</v>
      </c>
    </row>
    <row r="1014" spans="1:27" x14ac:dyDescent="0.2">
      <c r="A1014" s="10" t="s">
        <v>28</v>
      </c>
      <c r="B1014" s="11">
        <v>1.1422345549389197E-3</v>
      </c>
      <c r="C1014" s="11">
        <v>1.9931899343908301E-3</v>
      </c>
      <c r="D1014" s="11">
        <v>-1.948431042603781E-4</v>
      </c>
      <c r="E1014" s="11">
        <v>8.7305236568089553E-4</v>
      </c>
      <c r="F1014" s="11">
        <v>5.8506501104740411E-3</v>
      </c>
      <c r="G1014" s="11">
        <v>1.6353045331769459E-2</v>
      </c>
      <c r="H1014" s="11">
        <v>-3.6388446668182833E-3</v>
      </c>
      <c r="I1014" s="11">
        <v>-1.8426296044242767E-2</v>
      </c>
      <c r="J1014" s="11">
        <v>1.3643923610400491E-3</v>
      </c>
      <c r="K1014" s="11">
        <v>7.7504203897261245E-4</v>
      </c>
      <c r="L1014" s="11">
        <v>7.915227909093615E-3</v>
      </c>
      <c r="M1014" s="11">
        <v>9.7366030881017255E-3</v>
      </c>
      <c r="N1014" s="11">
        <v>0</v>
      </c>
      <c r="O1014" s="11">
        <v>1.8389392712622885E-2</v>
      </c>
      <c r="P1014" s="11">
        <v>2.4674847201008707E-3</v>
      </c>
      <c r="Q1014" s="11">
        <v>-5.8535837052377448E-3</v>
      </c>
      <c r="R1014" s="11">
        <v>1.4220862114961879E-2</v>
      </c>
      <c r="S1014" s="11">
        <v>2.3414775777179812E-4</v>
      </c>
      <c r="T1014" s="11">
        <v>-6.426900434458408E-4</v>
      </c>
      <c r="U1014" s="11">
        <v>1.3475965545985001E-2</v>
      </c>
      <c r="V1014" s="11">
        <v>1.3561015009116347E-2</v>
      </c>
      <c r="W1014" s="11">
        <v>3.1152065693477131E-4</v>
      </c>
      <c r="X1014" s="11">
        <v>-2.9365618733586687E-3</v>
      </c>
      <c r="Y1014" s="11">
        <v>7.2566825881989587E-3</v>
      </c>
      <c r="Z1014" s="12">
        <v>6.4843362165918662E-3</v>
      </c>
      <c r="AA1014" s="14">
        <f t="array" ref="AA1014">IFERROR(1/(1/_xlfn.STDEV.P(IF($B1010:$Z1010=1,$B1014:$Z1014))),1)</f>
        <v>7.8792694937256189E-3</v>
      </c>
    </row>
    <row r="1015" spans="1:27" x14ac:dyDescent="0.2">
      <c r="A1015" s="10" t="s">
        <v>29</v>
      </c>
      <c r="B1015" s="11">
        <v>3.3926562457163634E-2</v>
      </c>
      <c r="C1015" s="11">
        <v>3.0347382648800991E-3</v>
      </c>
      <c r="D1015" s="11">
        <v>-2.3312845159417561E-2</v>
      </c>
      <c r="E1015" s="11">
        <v>5.5547899095233833E-2</v>
      </c>
      <c r="F1015" s="11">
        <v>-3.8161057762894357E-3</v>
      </c>
      <c r="G1015" s="11">
        <v>1.3493464976577219E-2</v>
      </c>
      <c r="H1015" s="11">
        <v>9.8420546197202086E-3</v>
      </c>
      <c r="I1015" s="11">
        <v>-1.3563995261940742E-2</v>
      </c>
      <c r="J1015" s="11">
        <v>5.3983651588109353E-2</v>
      </c>
      <c r="K1015" s="11">
        <v>1.9840168727669472E-3</v>
      </c>
      <c r="L1015" s="11">
        <v>8.2861679289112367E-3</v>
      </c>
      <c r="M1015" s="11">
        <v>3.7997070789528298E-3</v>
      </c>
      <c r="N1015" s="11">
        <v>4.1961255082294535E-3</v>
      </c>
      <c r="O1015" s="11">
        <v>0.11467808085978959</v>
      </c>
      <c r="P1015" s="11">
        <v>2.6606145606038911E-2</v>
      </c>
      <c r="Q1015" s="11">
        <v>-2.0407193333114027E-2</v>
      </c>
      <c r="R1015" s="11">
        <v>0.34111677273272889</v>
      </c>
      <c r="S1015" s="11">
        <v>1.2359548107877538E-2</v>
      </c>
      <c r="T1015" s="11">
        <v>-1.5406766293671438E-2</v>
      </c>
      <c r="U1015" s="11">
        <v>-1.7285634471525091E-2</v>
      </c>
      <c r="V1015" s="11">
        <v>-1.7557856305600583E-2</v>
      </c>
      <c r="W1015" s="11">
        <v>0.24169787551288358</v>
      </c>
      <c r="X1015" s="11">
        <v>8.4472273673485976E-2</v>
      </c>
      <c r="Y1015" s="11">
        <v>-1.5038086716928412E-2</v>
      </c>
      <c r="Z1015" s="12">
        <v>-5.087279972835701E-2</v>
      </c>
      <c r="AA1015" s="14">
        <f t="array" ref="AA1015">IFERROR(1/(1/_xlfn.STDEV.P(IF($B1010:$Z1010=1,$B1015:$Z1015))),1)</f>
        <v>7.6267067283645754E-2</v>
      </c>
    </row>
    <row r="1016" spans="1:27" x14ac:dyDescent="0.2">
      <c r="A1016" s="10" t="s">
        <v>30</v>
      </c>
      <c r="B1016" s="11">
        <v>3.2597662209005174E-2</v>
      </c>
      <c r="C1016" s="11">
        <v>-1.8191102601656794E-3</v>
      </c>
      <c r="D1016" s="11">
        <v>7.9862436484170463E-3</v>
      </c>
      <c r="E1016" s="11">
        <v>1.9840432450430434E-2</v>
      </c>
      <c r="F1016" s="11">
        <v>2.0277329246409792E-3</v>
      </c>
      <c r="G1016" s="11">
        <v>1.174256358316117E-2</v>
      </c>
      <c r="H1016" s="11">
        <v>1.5004567426878834E-2</v>
      </c>
      <c r="I1016" s="11">
        <v>2.9602727847306554E-3</v>
      </c>
      <c r="J1016" s="11">
        <v>4.3150177559475589E-2</v>
      </c>
      <c r="K1016" s="11">
        <v>1.2771368737977351E-2</v>
      </c>
      <c r="L1016" s="11">
        <v>5.4669106802172074E-3</v>
      </c>
      <c r="M1016" s="11">
        <v>1.4840226935719514E-2</v>
      </c>
      <c r="N1016" s="11">
        <v>-2.5541234837190396E-2</v>
      </c>
      <c r="O1016" s="11">
        <v>7.2263811570737246E-2</v>
      </c>
      <c r="P1016" s="11">
        <v>9.2172652952768885E-3</v>
      </c>
      <c r="Q1016" s="11">
        <v>1.2166966213128738E-2</v>
      </c>
      <c r="R1016" s="11">
        <v>-0.18575820042915692</v>
      </c>
      <c r="S1016" s="11">
        <v>-4.930230967408189E-4</v>
      </c>
      <c r="T1016" s="11">
        <v>-7.8737303640845635E-3</v>
      </c>
      <c r="U1016" s="11">
        <v>-2.3863145587981194E-3</v>
      </c>
      <c r="V1016" s="11">
        <v>-1.203822409407751E-2</v>
      </c>
      <c r="W1016" s="11">
        <v>0.24963933143234263</v>
      </c>
      <c r="X1016" s="11">
        <v>-0.1555836896524162</v>
      </c>
      <c r="Y1016" s="11">
        <v>-4.5361548376636751E-3</v>
      </c>
      <c r="Z1016" s="12">
        <v>-4.4247203877215369E-2</v>
      </c>
      <c r="AA1016" s="14">
        <f t="array" ref="AA1016">IFERROR(1/(1/_xlfn.STDEV.P(IF($B1010:$Z1010=1,$B1016:$Z1016))),1)</f>
        <v>4.4537781751712364E-2</v>
      </c>
    </row>
    <row r="1017" spans="1:27" x14ac:dyDescent="0.2">
      <c r="A1017" s="15" t="s">
        <v>31</v>
      </c>
      <c r="B1017" s="16">
        <v>11.46</v>
      </c>
      <c r="C1017" s="16">
        <v>14.21</v>
      </c>
      <c r="D1017" s="16">
        <v>3.74</v>
      </c>
      <c r="E1017" s="16">
        <v>11.9175</v>
      </c>
      <c r="F1017" s="16">
        <v>7.1950000000000003</v>
      </c>
      <c r="G1017" s="16">
        <v>9.1475000000000009</v>
      </c>
      <c r="H1017" s="16">
        <v>6.2939999999999996</v>
      </c>
      <c r="I1017" s="16">
        <v>7.25</v>
      </c>
      <c r="J1017" s="16">
        <v>10.045</v>
      </c>
      <c r="K1017" s="16">
        <v>5.77</v>
      </c>
      <c r="L1017" s="16">
        <v>5.5250000000000004</v>
      </c>
      <c r="M1017" s="16">
        <v>8.25</v>
      </c>
      <c r="N1017" s="16">
        <v>5.8550000000000004</v>
      </c>
      <c r="O1017" s="16">
        <v>25.032499999999999</v>
      </c>
      <c r="P1017" s="16">
        <v>13.66</v>
      </c>
      <c r="Q1017" s="16">
        <v>7.5075000000000003</v>
      </c>
      <c r="R1017" s="16">
        <v>15.68</v>
      </c>
      <c r="S1017" s="16">
        <v>2.8340000000000001</v>
      </c>
      <c r="T1017" s="16">
        <v>4.0599999999999996</v>
      </c>
      <c r="U1017" s="16">
        <v>5.72</v>
      </c>
      <c r="V1017" s="16">
        <v>8.3480000000000008</v>
      </c>
      <c r="W1017" s="16">
        <v>6.4406999999999996</v>
      </c>
      <c r="X1017" s="16">
        <v>58.949599999999997</v>
      </c>
      <c r="Y1017" s="16">
        <v>5.65</v>
      </c>
      <c r="Z1017" s="17">
        <v>8.9350000000000005</v>
      </c>
      <c r="AA1017" s="18">
        <f>AVERAGEIF($B1010:$Z1010,1,$B1017:$Z1017)</f>
        <v>8.2234250000000024</v>
      </c>
    </row>
    <row r="1018" spans="1:27" x14ac:dyDescent="0.2">
      <c r="A1018" s="5">
        <v>45426</v>
      </c>
      <c r="B1018" s="2">
        <v>1</v>
      </c>
      <c r="C1018" s="3">
        <v>1</v>
      </c>
      <c r="D1018" s="2">
        <v>1</v>
      </c>
      <c r="E1018" s="2">
        <v>1</v>
      </c>
      <c r="F1018" s="2">
        <v>1</v>
      </c>
      <c r="G1018" s="2">
        <v>1</v>
      </c>
      <c r="H1018" s="2">
        <v>1</v>
      </c>
      <c r="I1018" s="2">
        <v>1</v>
      </c>
      <c r="J1018" s="2">
        <v>1</v>
      </c>
      <c r="K1018" s="2">
        <v>1</v>
      </c>
      <c r="L1018" s="2">
        <v>1</v>
      </c>
      <c r="M1018" s="2">
        <v>1</v>
      </c>
      <c r="N1018" s="2">
        <v>1</v>
      </c>
      <c r="O1018" s="2">
        <v>0</v>
      </c>
      <c r="P1018" s="2">
        <v>1</v>
      </c>
      <c r="Q1018" s="2">
        <v>1</v>
      </c>
      <c r="R1018" s="2">
        <v>1</v>
      </c>
      <c r="S1018" s="2">
        <v>1</v>
      </c>
      <c r="T1018" s="2">
        <v>1</v>
      </c>
      <c r="U1018" s="2">
        <v>1</v>
      </c>
      <c r="V1018" s="2">
        <v>1</v>
      </c>
      <c r="W1018" s="2">
        <v>0</v>
      </c>
      <c r="X1018" s="2">
        <v>0</v>
      </c>
      <c r="Y1018" s="2">
        <v>0</v>
      </c>
      <c r="Z1018" s="2">
        <v>0</v>
      </c>
      <c r="AA1018" s="1"/>
    </row>
    <row r="1019" spans="1:27" x14ac:dyDescent="0.2">
      <c r="A1019" s="6" t="s">
        <v>26</v>
      </c>
      <c r="B1019" s="7">
        <v>1</v>
      </c>
      <c r="C1019" s="7">
        <v>1</v>
      </c>
      <c r="D1019" s="7">
        <v>1</v>
      </c>
      <c r="E1019" s="7">
        <v>1</v>
      </c>
      <c r="F1019" s="7">
        <v>1</v>
      </c>
      <c r="G1019" s="7">
        <v>1</v>
      </c>
      <c r="H1019" s="7">
        <v>1</v>
      </c>
      <c r="I1019" s="7">
        <v>1</v>
      </c>
      <c r="J1019" s="7">
        <v>1</v>
      </c>
      <c r="K1019" s="7">
        <v>1</v>
      </c>
      <c r="L1019" s="7">
        <v>0</v>
      </c>
      <c r="M1019" s="7">
        <v>1</v>
      </c>
      <c r="N1019" s="7">
        <v>1</v>
      </c>
      <c r="O1019" s="7">
        <v>1</v>
      </c>
      <c r="P1019" s="7">
        <v>1</v>
      </c>
      <c r="Q1019" s="7">
        <v>1</v>
      </c>
      <c r="R1019" s="7">
        <v>1</v>
      </c>
      <c r="S1019" s="7">
        <v>0</v>
      </c>
      <c r="T1019" s="7">
        <v>1</v>
      </c>
      <c r="U1019" s="7">
        <v>1</v>
      </c>
      <c r="V1019" s="7">
        <v>1</v>
      </c>
      <c r="W1019" s="7">
        <v>0</v>
      </c>
      <c r="X1019" s="7">
        <v>1</v>
      </c>
      <c r="Y1019" s="7">
        <v>0</v>
      </c>
      <c r="Z1019" s="8">
        <v>0</v>
      </c>
      <c r="AA1019" s="9"/>
    </row>
    <row r="1020" spans="1:27" x14ac:dyDescent="0.2">
      <c r="A1020" s="10" t="s">
        <v>27</v>
      </c>
      <c r="B1020" s="11">
        <v>4.0184118914623701E-2</v>
      </c>
      <c r="C1020" s="11">
        <v>-2.4656414579374841E-3</v>
      </c>
      <c r="D1020" s="11">
        <v>-7.7100013419640345E-2</v>
      </c>
      <c r="E1020" s="11">
        <v>0.13163240503576623</v>
      </c>
      <c r="F1020" s="11">
        <v>0.10897014731726085</v>
      </c>
      <c r="G1020" s="11">
        <v>7.9980292987728685E-2</v>
      </c>
      <c r="H1020" s="11">
        <v>4.8104354203444277E-3</v>
      </c>
      <c r="I1020" s="11">
        <v>-4.7790841202526191E-2</v>
      </c>
      <c r="J1020" s="11">
        <v>0.23603365842400525</v>
      </c>
      <c r="K1020" s="11">
        <v>7.5294229929542267E-2</v>
      </c>
      <c r="L1020" s="11">
        <v>3.0769867072145907E-2</v>
      </c>
      <c r="M1020" s="11">
        <v>0.16353205634482748</v>
      </c>
      <c r="N1020" s="11">
        <v>8.6898269174172427E-2</v>
      </c>
      <c r="O1020" s="11">
        <v>-5.8483849528284004E-2</v>
      </c>
      <c r="P1020" s="11">
        <v>-1.9861979780643524E-2</v>
      </c>
      <c r="Q1020" s="11">
        <v>-6.3958412430117129E-2</v>
      </c>
      <c r="R1020" s="11">
        <v>-1.757064691962118E-2</v>
      </c>
      <c r="S1020" s="11">
        <v>5.9551431380666653E-3</v>
      </c>
      <c r="T1020" s="11">
        <v>0.10449665672301145</v>
      </c>
      <c r="U1020" s="11">
        <v>-2.3748890186939264E-2</v>
      </c>
      <c r="V1020" s="11">
        <v>-2.630021719408504E-2</v>
      </c>
      <c r="W1020" s="11">
        <v>0</v>
      </c>
      <c r="X1020" s="11">
        <v>0</v>
      </c>
      <c r="Y1020" s="11">
        <v>3.2604789057549377E-2</v>
      </c>
      <c r="Z1020" s="12">
        <v>-0.2123142180828913</v>
      </c>
      <c r="AA1020" s="13"/>
    </row>
    <row r="1021" spans="1:27" x14ac:dyDescent="0.2">
      <c r="A1021" s="10" t="str">
        <f>'[1]Dashboard (Model)'!$C$1</f>
        <v>Conditional REER</v>
      </c>
      <c r="B1021" s="11">
        <f>B1020*IF(OR($A1021="REER",SIGN((2*B1019-1)*B1020)=-1),1*NOT(AND($A1021="Conditional REER",B1020&gt;0)),0)</f>
        <v>0</v>
      </c>
      <c r="C1021" s="11">
        <f t="shared" ref="C1021:Z1021" si="127">C1020*IF(OR($A1021="REER",SIGN((2*C1019-1)*C1020)=-1),1*NOT(AND($A1021="Conditional REER",C1020&gt;0)),0)</f>
        <v>-2.4656414579374841E-3</v>
      </c>
      <c r="D1021" s="11">
        <f t="shared" si="127"/>
        <v>-7.7100013419640345E-2</v>
      </c>
      <c r="E1021" s="11">
        <f t="shared" si="127"/>
        <v>0</v>
      </c>
      <c r="F1021" s="11">
        <f t="shared" si="127"/>
        <v>0</v>
      </c>
      <c r="G1021" s="11">
        <f t="shared" si="127"/>
        <v>0</v>
      </c>
      <c r="H1021" s="11">
        <f t="shared" si="127"/>
        <v>0</v>
      </c>
      <c r="I1021" s="11">
        <f t="shared" si="127"/>
        <v>-4.7790841202526191E-2</v>
      </c>
      <c r="J1021" s="11">
        <f t="shared" si="127"/>
        <v>0</v>
      </c>
      <c r="K1021" s="11">
        <f t="shared" si="127"/>
        <v>0</v>
      </c>
      <c r="L1021" s="11">
        <f t="shared" si="127"/>
        <v>0</v>
      </c>
      <c r="M1021" s="11">
        <f t="shared" si="127"/>
        <v>0</v>
      </c>
      <c r="N1021" s="11">
        <f t="shared" si="127"/>
        <v>0</v>
      </c>
      <c r="O1021" s="11">
        <f t="shared" si="127"/>
        <v>-5.8483849528284004E-2</v>
      </c>
      <c r="P1021" s="11">
        <f t="shared" si="127"/>
        <v>-1.9861979780643524E-2</v>
      </c>
      <c r="Q1021" s="11">
        <f t="shared" si="127"/>
        <v>-6.3958412430117129E-2</v>
      </c>
      <c r="R1021" s="11">
        <f t="shared" si="127"/>
        <v>-1.757064691962118E-2</v>
      </c>
      <c r="S1021" s="11">
        <f t="shared" si="127"/>
        <v>0</v>
      </c>
      <c r="T1021" s="11">
        <f t="shared" si="127"/>
        <v>0</v>
      </c>
      <c r="U1021" s="11">
        <f t="shared" si="127"/>
        <v>-2.3748890186939264E-2</v>
      </c>
      <c r="V1021" s="11">
        <f t="shared" si="127"/>
        <v>-2.630021719408504E-2</v>
      </c>
      <c r="W1021" s="11">
        <f t="shared" si="127"/>
        <v>0</v>
      </c>
      <c r="X1021" s="11">
        <f t="shared" si="127"/>
        <v>0</v>
      </c>
      <c r="Y1021" s="11">
        <f t="shared" si="127"/>
        <v>0</v>
      </c>
      <c r="Z1021" s="12">
        <f t="shared" si="127"/>
        <v>0</v>
      </c>
      <c r="AA1021" s="14">
        <f t="array" ref="AA1021">IFERROR(1/(1/_xlfn.STDEV.P(IF($B1018:$Z1018=1,$B1021:$Z1021))),1)</f>
        <v>2.2800979329918022E-2</v>
      </c>
    </row>
    <row r="1022" spans="1:27" x14ac:dyDescent="0.2">
      <c r="A1022" s="10" t="s">
        <v>28</v>
      </c>
      <c r="B1022" s="11">
        <v>4.7320550639134729E-4</v>
      </c>
      <c r="C1022" s="11">
        <v>1.9931899343908301E-3</v>
      </c>
      <c r="D1022" s="11">
        <v>-1.948431042603781E-4</v>
      </c>
      <c r="E1022" s="11">
        <v>8.7305236568089553E-4</v>
      </c>
      <c r="F1022" s="11">
        <v>5.8506501104740411E-3</v>
      </c>
      <c r="G1022" s="11">
        <v>1.6353045331769459E-2</v>
      </c>
      <c r="H1022" s="11">
        <v>-3.6388446668182833E-3</v>
      </c>
      <c r="I1022" s="11">
        <v>-1.8426296044242767E-2</v>
      </c>
      <c r="J1022" s="11">
        <v>1.3643923610400491E-3</v>
      </c>
      <c r="K1022" s="11">
        <v>7.7504203897261245E-4</v>
      </c>
      <c r="L1022" s="11">
        <v>7.915227909093615E-3</v>
      </c>
      <c r="M1022" s="11">
        <v>9.7366030881017255E-3</v>
      </c>
      <c r="N1022" s="11">
        <v>0</v>
      </c>
      <c r="O1022" s="11">
        <v>1.8389392712622885E-2</v>
      </c>
      <c r="P1022" s="11">
        <v>2.4674847201008707E-3</v>
      </c>
      <c r="Q1022" s="11">
        <v>-5.8535837052377448E-3</v>
      </c>
      <c r="R1022" s="11">
        <v>1.4220862114961879E-2</v>
      </c>
      <c r="S1022" s="11">
        <v>2.3414775777179812E-4</v>
      </c>
      <c r="T1022" s="11">
        <v>-6.426900434458408E-4</v>
      </c>
      <c r="U1022" s="11">
        <v>1.3475965545985001E-2</v>
      </c>
      <c r="V1022" s="11">
        <v>1.3561015009116347E-2</v>
      </c>
      <c r="W1022" s="11">
        <v>3.1152065693477131E-4</v>
      </c>
      <c r="X1022" s="11">
        <v>-2.9365618733586687E-3</v>
      </c>
      <c r="Y1022" s="11">
        <v>7.2566825881989587E-3</v>
      </c>
      <c r="Z1022" s="12">
        <v>6.4843362165918662E-3</v>
      </c>
      <c r="AA1022" s="14">
        <f t="array" ref="AA1022">IFERROR(1/(1/_xlfn.STDEV.P(IF($B1018:$Z1018=1,$B1022:$Z1022))),1)</f>
        <v>7.8887562448369027E-3</v>
      </c>
    </row>
    <row r="1023" spans="1:27" x14ac:dyDescent="0.2">
      <c r="A1023" s="10" t="s">
        <v>29</v>
      </c>
      <c r="B1023" s="11">
        <v>3.3717917420592602E-2</v>
      </c>
      <c r="C1023" s="11">
        <v>2.6739067809158357E-3</v>
      </c>
      <c r="D1023" s="11">
        <v>-2.5489526854220235E-2</v>
      </c>
      <c r="E1023" s="11">
        <v>5.5546822999941847E-2</v>
      </c>
      <c r="F1023" s="11">
        <v>-4.1586366812638165E-3</v>
      </c>
      <c r="G1023" s="11">
        <v>1.3400577393779978E-2</v>
      </c>
      <c r="H1023" s="11">
        <v>1.0526871729949816E-2</v>
      </c>
      <c r="I1023" s="11">
        <v>-1.3280130746721075E-2</v>
      </c>
      <c r="J1023" s="11">
        <v>5.3982161415619956E-2</v>
      </c>
      <c r="K1023" s="11">
        <v>1.9787339022807604E-3</v>
      </c>
      <c r="L1023" s="11">
        <v>7.6423413369062221E-3</v>
      </c>
      <c r="M1023" s="11">
        <v>4.5575301119951117E-3</v>
      </c>
      <c r="N1023" s="11">
        <v>4.560221584209101E-3</v>
      </c>
      <c r="O1023" s="11">
        <v>0.12826318541624904</v>
      </c>
      <c r="P1023" s="11">
        <v>2.6775980915640707E-2</v>
      </c>
      <c r="Q1023" s="11">
        <v>-2.202396697957576E-2</v>
      </c>
      <c r="R1023" s="11">
        <v>0.34485078089647492</v>
      </c>
      <c r="S1023" s="11">
        <v>1.3145217855069058E-2</v>
      </c>
      <c r="T1023" s="11">
        <v>-1.5489366382435478E-2</v>
      </c>
      <c r="U1023" s="11">
        <v>-1.8426184895657283E-2</v>
      </c>
      <c r="V1023" s="11">
        <v>-1.8723437559806322E-2</v>
      </c>
      <c r="W1023" s="11">
        <v>0.24158062488731089</v>
      </c>
      <c r="X1023" s="11">
        <v>0.10510248086703179</v>
      </c>
      <c r="Y1023" s="11">
        <v>-1.5082427547248201E-2</v>
      </c>
      <c r="Z1023" s="12">
        <v>-5.0845548250231132E-2</v>
      </c>
      <c r="AA1023" s="14">
        <f t="array" ref="AA1023">IFERROR(1/(1/_xlfn.STDEV.P(IF($B1018:$Z1018=1,$B1023:$Z1023))),1)</f>
        <v>7.720812265436558E-2</v>
      </c>
    </row>
    <row r="1024" spans="1:27" x14ac:dyDescent="0.2">
      <c r="A1024" s="10" t="s">
        <v>30</v>
      </c>
      <c r="B1024" s="11">
        <v>3.2386582724519997E-2</v>
      </c>
      <c r="C1024" s="11">
        <v>-2.1846063171331309E-3</v>
      </c>
      <c r="D1024" s="11">
        <v>5.7006037962479272E-3</v>
      </c>
      <c r="E1024" s="11">
        <v>1.9839902158992784E-2</v>
      </c>
      <c r="F1024" s="11">
        <v>1.6771653376776996E-3</v>
      </c>
      <c r="G1024" s="11">
        <v>1.1648527667385666E-2</v>
      </c>
      <c r="H1024" s="11">
        <v>1.5705278232238218E-2</v>
      </c>
      <c r="I1024" s="11">
        <v>3.2540606282647211E-3</v>
      </c>
      <c r="J1024" s="11">
        <v>4.3149824788333069E-2</v>
      </c>
      <c r="K1024" s="11">
        <v>1.2766275149964867E-2</v>
      </c>
      <c r="L1024" s="11">
        <v>4.8137363881073369E-3</v>
      </c>
      <c r="M1024" s="11">
        <v>1.5620131980795593E-2</v>
      </c>
      <c r="N1024" s="11">
        <v>-1.8528007150482195E-2</v>
      </c>
      <c r="O1024" s="11">
        <v>8.554948544614871E-2</v>
      </c>
      <c r="P1024" s="11">
        <v>9.3873948264595608E-3</v>
      </c>
      <c r="Q1024" s="11">
        <v>1.046756337036725E-2</v>
      </c>
      <c r="R1024" s="11">
        <v>-0.18344685501887015</v>
      </c>
      <c r="S1024" s="11">
        <v>2.9638464307524259E-4</v>
      </c>
      <c r="T1024" s="11">
        <v>-7.9586554379220686E-3</v>
      </c>
      <c r="U1024" s="11">
        <v>-3.5647472597144514E-3</v>
      </c>
      <c r="V1024" s="11">
        <v>-1.3231656420702453E-2</v>
      </c>
      <c r="W1024" s="11">
        <v>0.2495262965774645</v>
      </c>
      <c r="X1024" s="11">
        <v>-0.13918790082144827</v>
      </c>
      <c r="Y1024" s="11">
        <v>-4.5818852089205553E-3</v>
      </c>
      <c r="Z1024" s="12">
        <v>-4.4220430649468678E-2</v>
      </c>
      <c r="AA1024" s="14">
        <f t="array" ref="AA1024">IFERROR(1/(1/_xlfn.STDEV.P(IF($B1018:$Z1018=1,$B1024:$Z1024))),1)</f>
        <v>4.3888191830750871E-2</v>
      </c>
    </row>
    <row r="1025" spans="1:27" x14ac:dyDescent="0.2">
      <c r="A1025" s="15" t="s">
        <v>31</v>
      </c>
      <c r="B1025" s="16">
        <v>11.602</v>
      </c>
      <c r="C1025" s="16">
        <v>14.3</v>
      </c>
      <c r="D1025" s="16">
        <v>3.7450000000000001</v>
      </c>
      <c r="E1025" s="16">
        <v>12.0075</v>
      </c>
      <c r="F1025" s="16">
        <v>7.25</v>
      </c>
      <c r="G1025" s="16">
        <v>9.2225000000000001</v>
      </c>
      <c r="H1025" s="16">
        <v>6.3</v>
      </c>
      <c r="I1025" s="16">
        <v>7.25</v>
      </c>
      <c r="J1025" s="16">
        <v>10.087</v>
      </c>
      <c r="K1025" s="16">
        <v>7.3925000000000001</v>
      </c>
      <c r="L1025" s="16">
        <v>5.4749999999999996</v>
      </c>
      <c r="M1025" s="16">
        <v>8.35</v>
      </c>
      <c r="N1025" s="16">
        <v>5.8274999999999997</v>
      </c>
      <c r="O1025" s="16">
        <v>25.142499999999998</v>
      </c>
      <c r="P1025" s="16">
        <v>13.762499999999999</v>
      </c>
      <c r="Q1025" s="16">
        <v>7.48</v>
      </c>
      <c r="R1025" s="16">
        <v>15.865</v>
      </c>
      <c r="S1025" s="16">
        <v>2.9249999999999998</v>
      </c>
      <c r="T1025" s="16">
        <v>3.9750000000000001</v>
      </c>
      <c r="U1025" s="16">
        <v>5.72</v>
      </c>
      <c r="V1025" s="16">
        <v>8.3000000000000007</v>
      </c>
      <c r="W1025" s="16">
        <v>6.4349999999999996</v>
      </c>
      <c r="X1025" s="16">
        <v>58.951900000000002</v>
      </c>
      <c r="Y1025" s="16">
        <v>5.7374999999999998</v>
      </c>
      <c r="Z1025" s="17">
        <v>9.14</v>
      </c>
      <c r="AA1025" s="18">
        <f>AVERAGEIF($B1018:$Z1018,1,$B1025:$Z1025)</f>
        <v>8.341825</v>
      </c>
    </row>
    <row r="1026" spans="1:27" x14ac:dyDescent="0.2">
      <c r="A1026" s="5">
        <v>45427</v>
      </c>
      <c r="B1026" s="2">
        <v>1</v>
      </c>
      <c r="C1026" s="3">
        <v>1</v>
      </c>
      <c r="D1026" s="2">
        <v>1</v>
      </c>
      <c r="E1026" s="2">
        <v>1</v>
      </c>
      <c r="F1026" s="2">
        <v>1</v>
      </c>
      <c r="G1026" s="2">
        <v>1</v>
      </c>
      <c r="H1026" s="2">
        <v>1</v>
      </c>
      <c r="I1026" s="2">
        <v>1</v>
      </c>
      <c r="J1026" s="2">
        <v>1</v>
      </c>
      <c r="K1026" s="2">
        <v>1</v>
      </c>
      <c r="L1026" s="2">
        <v>1</v>
      </c>
      <c r="M1026" s="2">
        <v>1</v>
      </c>
      <c r="N1026" s="2">
        <v>1</v>
      </c>
      <c r="O1026" s="2">
        <v>0</v>
      </c>
      <c r="P1026" s="2">
        <v>1</v>
      </c>
      <c r="Q1026" s="2">
        <v>1</v>
      </c>
      <c r="R1026" s="2">
        <v>1</v>
      </c>
      <c r="S1026" s="2">
        <v>1</v>
      </c>
      <c r="T1026" s="2">
        <v>1</v>
      </c>
      <c r="U1026" s="2">
        <v>1</v>
      </c>
      <c r="V1026" s="2">
        <v>1</v>
      </c>
      <c r="W1026" s="2">
        <v>0</v>
      </c>
      <c r="X1026" s="2">
        <v>0</v>
      </c>
      <c r="Y1026" s="2">
        <v>0</v>
      </c>
      <c r="Z1026" s="2">
        <v>0</v>
      </c>
      <c r="AA1026" s="1"/>
    </row>
    <row r="1027" spans="1:27" x14ac:dyDescent="0.2">
      <c r="A1027" s="6" t="s">
        <v>26</v>
      </c>
      <c r="B1027" s="7">
        <v>0</v>
      </c>
      <c r="C1027" s="7">
        <v>1</v>
      </c>
      <c r="D1027" s="7">
        <v>1</v>
      </c>
      <c r="E1027" s="7">
        <v>1</v>
      </c>
      <c r="F1027" s="7">
        <v>1</v>
      </c>
      <c r="G1027" s="7">
        <v>1</v>
      </c>
      <c r="H1027" s="7">
        <v>1</v>
      </c>
      <c r="I1027" s="7">
        <v>1</v>
      </c>
      <c r="J1027" s="7">
        <v>1</v>
      </c>
      <c r="K1027" s="7">
        <v>1</v>
      </c>
      <c r="L1027" s="7">
        <v>0</v>
      </c>
      <c r="M1027" s="7">
        <v>1</v>
      </c>
      <c r="N1027" s="7">
        <v>1</v>
      </c>
      <c r="O1027" s="7">
        <v>1</v>
      </c>
      <c r="P1027" s="7">
        <v>1</v>
      </c>
      <c r="Q1027" s="7">
        <v>1</v>
      </c>
      <c r="R1027" s="7">
        <v>1</v>
      </c>
      <c r="S1027" s="7">
        <v>0</v>
      </c>
      <c r="T1027" s="7">
        <v>1</v>
      </c>
      <c r="U1027" s="7">
        <v>1</v>
      </c>
      <c r="V1027" s="7">
        <v>1</v>
      </c>
      <c r="W1027" s="7">
        <v>0</v>
      </c>
      <c r="X1027" s="7">
        <v>1</v>
      </c>
      <c r="Y1027" s="7">
        <v>0</v>
      </c>
      <c r="Z1027" s="8">
        <v>0</v>
      </c>
      <c r="AA1027" s="9"/>
    </row>
    <row r="1028" spans="1:27" x14ac:dyDescent="0.2">
      <c r="A1028" s="10" t="s">
        <v>27</v>
      </c>
      <c r="B1028" s="11">
        <v>3.8251608959662731E-2</v>
      </c>
      <c r="C1028" s="11">
        <v>9.7463088487170779E-3</v>
      </c>
      <c r="D1028" s="11">
        <v>-7.9372323166637448E-2</v>
      </c>
      <c r="E1028" s="11">
        <v>0.14259608023350956</v>
      </c>
      <c r="F1028" s="11">
        <v>0.10939546027476821</v>
      </c>
      <c r="G1028" s="11">
        <v>8.1570701474844798E-2</v>
      </c>
      <c r="H1028" s="11">
        <v>5.7325830070933392E-3</v>
      </c>
      <c r="I1028" s="11">
        <v>-4.7195155017558665E-2</v>
      </c>
      <c r="J1028" s="11">
        <v>0.23004874953240573</v>
      </c>
      <c r="K1028" s="11">
        <v>7.6003646707683226E-2</v>
      </c>
      <c r="L1028" s="11">
        <v>3.3046185482034307E-2</v>
      </c>
      <c r="M1028" s="11">
        <v>0.1655271227720887</v>
      </c>
      <c r="N1028" s="11">
        <v>8.7422921789972463E-2</v>
      </c>
      <c r="O1028" s="11">
        <v>-5.8453779576254972E-2</v>
      </c>
      <c r="P1028" s="11">
        <v>-1.8882514361242775E-2</v>
      </c>
      <c r="Q1028" s="11">
        <v>-6.2686348812788673E-2</v>
      </c>
      <c r="R1028" s="11">
        <v>-2.1754853359297055E-2</v>
      </c>
      <c r="S1028" s="11">
        <v>2.6169318407240905E-3</v>
      </c>
      <c r="T1028" s="11">
        <v>0.10560851535056059</v>
      </c>
      <c r="U1028" s="11">
        <v>-2.0557492685984058E-2</v>
      </c>
      <c r="V1028" s="11">
        <v>-2.4987962139930597E-2</v>
      </c>
      <c r="W1028" s="11">
        <v>0</v>
      </c>
      <c r="X1028" s="11">
        <v>0</v>
      </c>
      <c r="Y1028" s="11">
        <v>3.4904442163934846E-2</v>
      </c>
      <c r="Z1028" s="12">
        <v>-0.20870791844158065</v>
      </c>
      <c r="AA1028" s="13"/>
    </row>
    <row r="1029" spans="1:27" x14ac:dyDescent="0.2">
      <c r="A1029" s="10" t="str">
        <f>'[1]Dashboard (Model)'!$C$1</f>
        <v>Conditional REER</v>
      </c>
      <c r="B1029" s="11">
        <f>B1028*IF(OR($A1029="REER",SIGN((2*B1027-1)*B1028)=-1),1*NOT(AND($A1029="Conditional REER",B1028&gt;0)),0)</f>
        <v>0</v>
      </c>
      <c r="C1029" s="11">
        <f t="shared" ref="C1029:Z1029" si="128">C1028*IF(OR($A1029="REER",SIGN((2*C1027-1)*C1028)=-1),1*NOT(AND($A1029="Conditional REER",C1028&gt;0)),0)</f>
        <v>0</v>
      </c>
      <c r="D1029" s="11">
        <f t="shared" si="128"/>
        <v>-7.9372323166637448E-2</v>
      </c>
      <c r="E1029" s="11">
        <f t="shared" si="128"/>
        <v>0</v>
      </c>
      <c r="F1029" s="11">
        <f t="shared" si="128"/>
        <v>0</v>
      </c>
      <c r="G1029" s="11">
        <f t="shared" si="128"/>
        <v>0</v>
      </c>
      <c r="H1029" s="11">
        <f t="shared" si="128"/>
        <v>0</v>
      </c>
      <c r="I1029" s="11">
        <f t="shared" si="128"/>
        <v>-4.7195155017558665E-2</v>
      </c>
      <c r="J1029" s="11">
        <f t="shared" si="128"/>
        <v>0</v>
      </c>
      <c r="K1029" s="11">
        <f t="shared" si="128"/>
        <v>0</v>
      </c>
      <c r="L1029" s="11">
        <f t="shared" si="128"/>
        <v>0</v>
      </c>
      <c r="M1029" s="11">
        <f t="shared" si="128"/>
        <v>0</v>
      </c>
      <c r="N1029" s="11">
        <f t="shared" si="128"/>
        <v>0</v>
      </c>
      <c r="O1029" s="11">
        <f t="shared" si="128"/>
        <v>-5.8453779576254972E-2</v>
      </c>
      <c r="P1029" s="11">
        <f t="shared" si="128"/>
        <v>-1.8882514361242775E-2</v>
      </c>
      <c r="Q1029" s="11">
        <f t="shared" si="128"/>
        <v>-6.2686348812788673E-2</v>
      </c>
      <c r="R1029" s="11">
        <f t="shared" si="128"/>
        <v>-2.1754853359297055E-2</v>
      </c>
      <c r="S1029" s="11">
        <f t="shared" si="128"/>
        <v>0</v>
      </c>
      <c r="T1029" s="11">
        <f t="shared" si="128"/>
        <v>0</v>
      </c>
      <c r="U1029" s="11">
        <f t="shared" si="128"/>
        <v>-2.0557492685984058E-2</v>
      </c>
      <c r="V1029" s="11">
        <f t="shared" si="128"/>
        <v>-2.4987962139930597E-2</v>
      </c>
      <c r="W1029" s="11">
        <f t="shared" si="128"/>
        <v>0</v>
      </c>
      <c r="X1029" s="11">
        <f t="shared" si="128"/>
        <v>0</v>
      </c>
      <c r="Y1029" s="11">
        <f t="shared" si="128"/>
        <v>0</v>
      </c>
      <c r="Z1029" s="12">
        <f t="shared" si="128"/>
        <v>0</v>
      </c>
      <c r="AA1029" s="14">
        <f t="array" ref="AA1029">IFERROR(1/(1/_xlfn.STDEV.P(IF($B1026:$Z1026=1,$B1029:$Z1029))),1)</f>
        <v>2.2957015294481686E-2</v>
      </c>
    </row>
    <row r="1030" spans="1:27" x14ac:dyDescent="0.2">
      <c r="A1030" s="10" t="s">
        <v>28</v>
      </c>
      <c r="B1030" s="11">
        <v>4.7320550639134729E-4</v>
      </c>
      <c r="C1030" s="11">
        <v>1.9931899343908301E-3</v>
      </c>
      <c r="D1030" s="11">
        <v>-1.948431042603781E-4</v>
      </c>
      <c r="E1030" s="11">
        <v>8.7305236568089553E-4</v>
      </c>
      <c r="F1030" s="11">
        <v>5.8506501104740411E-3</v>
      </c>
      <c r="G1030" s="11">
        <v>1.6353045331769459E-2</v>
      </c>
      <c r="H1030" s="11">
        <v>-2.4258964445455231E-3</v>
      </c>
      <c r="I1030" s="11">
        <v>-1.8426296044242767E-2</v>
      </c>
      <c r="J1030" s="11">
        <v>1.3643923610400491E-3</v>
      </c>
      <c r="K1030" s="11">
        <v>7.7504203897261245E-4</v>
      </c>
      <c r="L1030" s="11">
        <v>7.915227909093615E-3</v>
      </c>
      <c r="M1030" s="11">
        <v>9.7366030881017255E-3</v>
      </c>
      <c r="N1030" s="11">
        <v>0</v>
      </c>
      <c r="O1030" s="11">
        <v>1.8389392712622885E-2</v>
      </c>
      <c r="P1030" s="11">
        <v>2.4674847201008707E-3</v>
      </c>
      <c r="Q1030" s="11">
        <v>-5.8535837052377448E-3</v>
      </c>
      <c r="R1030" s="11">
        <v>1.4220862114961879E-2</v>
      </c>
      <c r="S1030" s="11">
        <v>-7.6098021275835843E-4</v>
      </c>
      <c r="T1030" s="11">
        <v>-6.426900434458408E-4</v>
      </c>
      <c r="U1030" s="11">
        <v>1.3475965545985001E-2</v>
      </c>
      <c r="V1030" s="11">
        <v>1.3561015009116347E-2</v>
      </c>
      <c r="W1030" s="11">
        <v>-3.2398148321215211E-3</v>
      </c>
      <c r="X1030" s="11">
        <v>-2.9365618733586687E-3</v>
      </c>
      <c r="Y1030" s="11">
        <v>7.2566825881989587E-3</v>
      </c>
      <c r="Z1030" s="12">
        <v>6.4843362165918662E-3</v>
      </c>
      <c r="AA1030" s="14">
        <f t="array" ref="AA1030">IFERROR(1/(1/_xlfn.STDEV.P(IF($B1026:$Z1026=1,$B1030:$Z1030))),1)</f>
        <v>7.8628765289479128E-3</v>
      </c>
    </row>
    <row r="1031" spans="1:27" x14ac:dyDescent="0.2">
      <c r="A1031" s="10" t="s">
        <v>29</v>
      </c>
      <c r="B1031" s="11">
        <v>3.1965827688860582E-2</v>
      </c>
      <c r="C1031" s="11">
        <v>2.4057023807633193E-3</v>
      </c>
      <c r="D1031" s="11">
        <v>-2.3770589249514251E-2</v>
      </c>
      <c r="E1031" s="11">
        <v>5.0988789098098453E-2</v>
      </c>
      <c r="F1031" s="11">
        <v>-4.2149212169279027E-3</v>
      </c>
      <c r="G1031" s="11">
        <v>1.189721372293584E-2</v>
      </c>
      <c r="H1031" s="11">
        <v>9.4789228545826276E-3</v>
      </c>
      <c r="I1031" s="11">
        <v>-1.4370943236409974E-2</v>
      </c>
      <c r="J1031" s="11">
        <v>5.4078092330146939E-2</v>
      </c>
      <c r="K1031" s="11">
        <v>9.8082418027312102E-4</v>
      </c>
      <c r="L1031" s="11">
        <v>7.464384037046079E-3</v>
      </c>
      <c r="M1031" s="11">
        <v>4.4339849015631039E-3</v>
      </c>
      <c r="N1031" s="11">
        <v>4.4111865951252938E-3</v>
      </c>
      <c r="O1031" s="11">
        <v>0.1282408403024915</v>
      </c>
      <c r="P1031" s="11">
        <v>2.727377968352318E-2</v>
      </c>
      <c r="Q1031" s="11">
        <v>-2.2597487117565929E-2</v>
      </c>
      <c r="R1031" s="11">
        <v>0.36434539062168558</v>
      </c>
      <c r="S1031" s="11">
        <v>1.3089772351975615E-2</v>
      </c>
      <c r="T1031" s="11">
        <v>-1.5556342230435782E-2</v>
      </c>
      <c r="U1031" s="11">
        <v>-2.5240021059879766E-2</v>
      </c>
      <c r="V1031" s="11">
        <v>-1.7456141194715502E-2</v>
      </c>
      <c r="W1031" s="11">
        <v>0.23768501278939902</v>
      </c>
      <c r="X1031" s="11">
        <v>8.6325116943801739E-2</v>
      </c>
      <c r="Y1031" s="11">
        <v>-1.5151308787634488E-2</v>
      </c>
      <c r="Z1031" s="12">
        <v>-5.0828226283278766E-2</v>
      </c>
      <c r="AA1031" s="14">
        <f t="array" ref="AA1031">IFERROR(1/(1/_xlfn.STDEV.P(IF($B1026:$Z1026=1,$B1031:$Z1031))),1)</f>
        <v>8.1382939722661307E-2</v>
      </c>
    </row>
    <row r="1032" spans="1:27" x14ac:dyDescent="0.2">
      <c r="A1032" s="10" t="s">
        <v>30</v>
      </c>
      <c r="B1032" s="11">
        <v>2.9622972258247504E-2</v>
      </c>
      <c r="C1032" s="11">
        <v>-3.4405133514510133E-3</v>
      </c>
      <c r="D1032" s="11">
        <v>6.5216243642185479E-3</v>
      </c>
      <c r="E1032" s="11">
        <v>1.4375668046158641E-2</v>
      </c>
      <c r="F1032" s="11">
        <v>6.3533798004322684E-4</v>
      </c>
      <c r="G1032" s="11">
        <v>9.1374339441037122E-3</v>
      </c>
      <c r="H1032" s="11">
        <v>1.3649590193526295E-2</v>
      </c>
      <c r="I1032" s="11">
        <v>1.141211770920636E-3</v>
      </c>
      <c r="J1032" s="11">
        <v>4.2262758928803823E-2</v>
      </c>
      <c r="K1032" s="11">
        <v>1.0755938270861076E-2</v>
      </c>
      <c r="L1032" s="11">
        <v>3.6489846972624917E-3</v>
      </c>
      <c r="M1032" s="11">
        <v>1.4509035324094199E-2</v>
      </c>
      <c r="N1032" s="11">
        <v>-1.966074308216903E-2</v>
      </c>
      <c r="O1032" s="11">
        <v>8.4544617548713896E-2</v>
      </c>
      <c r="P1032" s="11">
        <v>8.9012421130758579E-3</v>
      </c>
      <c r="Q1032" s="11">
        <v>8.8805213758100798E-3</v>
      </c>
      <c r="R1032" s="11">
        <v>-0.1723406165619118</v>
      </c>
      <c r="S1032" s="11">
        <v>-7.4355859541985758E-4</v>
      </c>
      <c r="T1032" s="11">
        <v>-9.0116975281517853E-3</v>
      </c>
      <c r="U1032" s="11">
        <v>-1.1588906865643622E-2</v>
      </c>
      <c r="V1032" s="11">
        <v>-1.2918832891679832E-2</v>
      </c>
      <c r="W1032" s="11">
        <v>0.24456952239379981</v>
      </c>
      <c r="X1032" s="11">
        <v>-0.15510134430616418</v>
      </c>
      <c r="Y1032" s="11">
        <v>-5.6370404070638092E-3</v>
      </c>
      <c r="Z1032" s="12">
        <v>-4.5187530936662612E-2</v>
      </c>
      <c r="AA1032" s="14">
        <f t="array" ref="AA1032">IFERROR(1/(1/_xlfn.STDEV.P(IF($B1026:$Z1026=1,$B1032:$Z1032))),1)</f>
        <v>4.1200139576459405E-2</v>
      </c>
    </row>
    <row r="1033" spans="1:27" x14ac:dyDescent="0.2">
      <c r="A1033" s="15" t="s">
        <v>31</v>
      </c>
      <c r="B1033" s="16">
        <v>11.538</v>
      </c>
      <c r="C1033" s="16">
        <v>14.22</v>
      </c>
      <c r="D1033" s="16">
        <v>3.8250000000000002</v>
      </c>
      <c r="E1033" s="16">
        <v>11.9975</v>
      </c>
      <c r="F1033" s="16">
        <v>7.2750000000000004</v>
      </c>
      <c r="G1033" s="16">
        <v>9.0824999999999996</v>
      </c>
      <c r="H1033" s="16">
        <v>6.306</v>
      </c>
      <c r="I1033" s="16">
        <v>7.35</v>
      </c>
      <c r="J1033" s="16">
        <v>10.118</v>
      </c>
      <c r="K1033" s="16">
        <v>7.3949999999999996</v>
      </c>
      <c r="L1033" s="16">
        <v>5.5250000000000004</v>
      </c>
      <c r="M1033" s="16">
        <v>8.3550000000000004</v>
      </c>
      <c r="N1033" s="16">
        <v>5.82</v>
      </c>
      <c r="O1033" s="16">
        <v>25.162500000000001</v>
      </c>
      <c r="P1033" s="16">
        <v>13.615</v>
      </c>
      <c r="Q1033" s="16">
        <v>7.5025000000000004</v>
      </c>
      <c r="R1033" s="16">
        <v>15.925000000000001</v>
      </c>
      <c r="S1033" s="16">
        <v>2.8365</v>
      </c>
      <c r="T1033" s="16">
        <v>3.94</v>
      </c>
      <c r="U1033" s="16">
        <v>5.84</v>
      </c>
      <c r="V1033" s="16">
        <v>8.3629999999999995</v>
      </c>
      <c r="W1033" s="16">
        <v>6.4691000000000001</v>
      </c>
      <c r="X1033" s="16">
        <v>58.951900000000002</v>
      </c>
      <c r="Y1033" s="16">
        <v>5.7024999999999997</v>
      </c>
      <c r="Z1033" s="17">
        <v>9.0274999999999999</v>
      </c>
      <c r="AA1033" s="18">
        <f>AVERAGEIF($B1026:$Z1026,1,$B1033:$Z1033)</f>
        <v>8.34145</v>
      </c>
    </row>
    <row r="1034" spans="1:27" x14ac:dyDescent="0.2">
      <c r="A1034" s="5">
        <v>45428</v>
      </c>
      <c r="B1034" s="2">
        <v>1</v>
      </c>
      <c r="C1034" s="3">
        <v>1</v>
      </c>
      <c r="D1034" s="2">
        <v>1</v>
      </c>
      <c r="E1034" s="2">
        <v>1</v>
      </c>
      <c r="F1034" s="2">
        <v>1</v>
      </c>
      <c r="G1034" s="2">
        <v>1</v>
      </c>
      <c r="H1034" s="2">
        <v>1</v>
      </c>
      <c r="I1034" s="2">
        <v>1</v>
      </c>
      <c r="J1034" s="2">
        <v>1</v>
      </c>
      <c r="K1034" s="2">
        <v>1</v>
      </c>
      <c r="L1034" s="2">
        <v>1</v>
      </c>
      <c r="M1034" s="2">
        <v>1</v>
      </c>
      <c r="N1034" s="2">
        <v>1</v>
      </c>
      <c r="O1034" s="2">
        <v>0</v>
      </c>
      <c r="P1034" s="2">
        <v>1</v>
      </c>
      <c r="Q1034" s="2">
        <v>1</v>
      </c>
      <c r="R1034" s="2">
        <v>1</v>
      </c>
      <c r="S1034" s="2">
        <v>1</v>
      </c>
      <c r="T1034" s="2">
        <v>1</v>
      </c>
      <c r="U1034" s="2">
        <v>1</v>
      </c>
      <c r="V1034" s="2">
        <v>1</v>
      </c>
      <c r="W1034" s="2">
        <v>0</v>
      </c>
      <c r="X1034" s="2">
        <v>0</v>
      </c>
      <c r="Y1034" s="2">
        <v>0</v>
      </c>
      <c r="Z1034" s="2">
        <v>0</v>
      </c>
      <c r="AA1034" s="1"/>
    </row>
    <row r="1035" spans="1:27" x14ac:dyDescent="0.2">
      <c r="A1035" s="6" t="s">
        <v>26</v>
      </c>
      <c r="B1035" s="7">
        <v>0</v>
      </c>
      <c r="C1035" s="7">
        <v>1</v>
      </c>
      <c r="D1035" s="7">
        <v>1</v>
      </c>
      <c r="E1035" s="7">
        <v>1</v>
      </c>
      <c r="F1035" s="7">
        <v>1</v>
      </c>
      <c r="G1035" s="7">
        <v>1</v>
      </c>
      <c r="H1035" s="7">
        <v>1</v>
      </c>
      <c r="I1035" s="7">
        <v>1</v>
      </c>
      <c r="J1035" s="7">
        <v>1</v>
      </c>
      <c r="K1035" s="7">
        <v>1</v>
      </c>
      <c r="L1035" s="7">
        <v>0</v>
      </c>
      <c r="M1035" s="7">
        <v>1</v>
      </c>
      <c r="N1035" s="7">
        <v>1</v>
      </c>
      <c r="O1035" s="7">
        <v>1</v>
      </c>
      <c r="P1035" s="7">
        <v>1</v>
      </c>
      <c r="Q1035" s="7">
        <v>1</v>
      </c>
      <c r="R1035" s="7">
        <v>1</v>
      </c>
      <c r="S1035" s="7">
        <v>0</v>
      </c>
      <c r="T1035" s="7">
        <v>1</v>
      </c>
      <c r="U1035" s="7">
        <v>1</v>
      </c>
      <c r="V1035" s="7">
        <v>1</v>
      </c>
      <c r="W1035" s="7">
        <v>1</v>
      </c>
      <c r="X1035" s="7">
        <v>1</v>
      </c>
      <c r="Y1035" s="7">
        <v>0</v>
      </c>
      <c r="Z1035" s="8">
        <v>0</v>
      </c>
      <c r="AA1035" s="9"/>
    </row>
    <row r="1036" spans="1:27" x14ac:dyDescent="0.2">
      <c r="A1036" s="10" t="s">
        <v>27</v>
      </c>
      <c r="B1036" s="11">
        <v>4.0795328526681551E-2</v>
      </c>
      <c r="C1036" s="11">
        <v>2.2040569989368208E-2</v>
      </c>
      <c r="D1036" s="11">
        <v>-8.1893246216155569E-2</v>
      </c>
      <c r="E1036" s="11">
        <v>0.14599394585514824</v>
      </c>
      <c r="F1036" s="11">
        <v>0.1098805089808863</v>
      </c>
      <c r="G1036" s="11">
        <v>7.9189449394133415E-2</v>
      </c>
      <c r="H1036" s="11">
        <v>1.2392248419106355E-2</v>
      </c>
      <c r="I1036" s="11">
        <v>-4.4591195228417146E-2</v>
      </c>
      <c r="J1036" s="11">
        <v>0.24173782973809832</v>
      </c>
      <c r="K1036" s="11">
        <v>7.1208708430908318E-2</v>
      </c>
      <c r="L1036" s="11">
        <v>3.0447882121886316E-2</v>
      </c>
      <c r="M1036" s="11">
        <v>0.16782048367485514</v>
      </c>
      <c r="N1036" s="11">
        <v>8.7588697924840586E-2</v>
      </c>
      <c r="O1036" s="11">
        <v>-4.8735151237561669E-2</v>
      </c>
      <c r="P1036" s="11">
        <v>-1.2040165513284129E-2</v>
      </c>
      <c r="Q1036" s="11">
        <v>-5.5422887865210324E-2</v>
      </c>
      <c r="R1036" s="11">
        <v>-2.4011496744664074E-2</v>
      </c>
      <c r="S1036" s="11">
        <v>1.1405037504468307E-3</v>
      </c>
      <c r="T1036" s="11">
        <v>0.10664385973930912</v>
      </c>
      <c r="U1036" s="11">
        <v>-1.8350017126939067E-2</v>
      </c>
      <c r="V1036" s="11">
        <v>-1.0961771128804587E-2</v>
      </c>
      <c r="W1036" s="11">
        <v>0</v>
      </c>
      <c r="X1036" s="11">
        <v>0</v>
      </c>
      <c r="Y1036" s="11">
        <v>3.6038070017341273E-2</v>
      </c>
      <c r="Z1036" s="12">
        <v>-0.20960950505616538</v>
      </c>
      <c r="AA1036" s="13"/>
    </row>
    <row r="1037" spans="1:27" x14ac:dyDescent="0.2">
      <c r="A1037" s="10" t="str">
        <f>'[1]Dashboard (Model)'!$C$1</f>
        <v>Conditional REER</v>
      </c>
      <c r="B1037" s="11">
        <f>B1036*IF(OR($A1037="REER",SIGN((2*B1035-1)*B1036)=-1),1*NOT(AND($A1037="Conditional REER",B1036&gt;0)),0)</f>
        <v>0</v>
      </c>
      <c r="C1037" s="11">
        <f t="shared" ref="C1037:Z1037" si="129">C1036*IF(OR($A1037="REER",SIGN((2*C1035-1)*C1036)=-1),1*NOT(AND($A1037="Conditional REER",C1036&gt;0)),0)</f>
        <v>0</v>
      </c>
      <c r="D1037" s="11">
        <f t="shared" si="129"/>
        <v>-8.1893246216155569E-2</v>
      </c>
      <c r="E1037" s="11">
        <f t="shared" si="129"/>
        <v>0</v>
      </c>
      <c r="F1037" s="11">
        <f t="shared" si="129"/>
        <v>0</v>
      </c>
      <c r="G1037" s="11">
        <f t="shared" si="129"/>
        <v>0</v>
      </c>
      <c r="H1037" s="11">
        <f t="shared" si="129"/>
        <v>0</v>
      </c>
      <c r="I1037" s="11">
        <f t="shared" si="129"/>
        <v>-4.4591195228417146E-2</v>
      </c>
      <c r="J1037" s="11">
        <f t="shared" si="129"/>
        <v>0</v>
      </c>
      <c r="K1037" s="11">
        <f t="shared" si="129"/>
        <v>0</v>
      </c>
      <c r="L1037" s="11">
        <f t="shared" si="129"/>
        <v>0</v>
      </c>
      <c r="M1037" s="11">
        <f t="shared" si="129"/>
        <v>0</v>
      </c>
      <c r="N1037" s="11">
        <f t="shared" si="129"/>
        <v>0</v>
      </c>
      <c r="O1037" s="11">
        <f t="shared" si="129"/>
        <v>-4.8735151237561669E-2</v>
      </c>
      <c r="P1037" s="11">
        <f t="shared" si="129"/>
        <v>-1.2040165513284129E-2</v>
      </c>
      <c r="Q1037" s="11">
        <f t="shared" si="129"/>
        <v>-5.5422887865210324E-2</v>
      </c>
      <c r="R1037" s="11">
        <f t="shared" si="129"/>
        <v>-2.4011496744664074E-2</v>
      </c>
      <c r="S1037" s="11">
        <f t="shared" si="129"/>
        <v>0</v>
      </c>
      <c r="T1037" s="11">
        <f t="shared" si="129"/>
        <v>0</v>
      </c>
      <c r="U1037" s="11">
        <f t="shared" si="129"/>
        <v>-1.8350017126939067E-2</v>
      </c>
      <c r="V1037" s="11">
        <f t="shared" si="129"/>
        <v>-1.0961771128804587E-2</v>
      </c>
      <c r="W1037" s="11">
        <f t="shared" si="129"/>
        <v>0</v>
      </c>
      <c r="X1037" s="11">
        <f t="shared" si="129"/>
        <v>0</v>
      </c>
      <c r="Y1037" s="11">
        <f t="shared" si="129"/>
        <v>0</v>
      </c>
      <c r="Z1037" s="12">
        <f t="shared" si="129"/>
        <v>0</v>
      </c>
      <c r="AA1037" s="14">
        <f t="array" ref="AA1037">IFERROR(1/(1/_xlfn.STDEV.P(IF($B1034:$Z1034=1,$B1037:$Z1037))),1)</f>
        <v>2.2234920907952919E-2</v>
      </c>
    </row>
    <row r="1038" spans="1:27" x14ac:dyDescent="0.2">
      <c r="A1038" s="10" t="s">
        <v>28</v>
      </c>
      <c r="B1038" s="11">
        <v>1.2393130343482828E-3</v>
      </c>
      <c r="C1038" s="11">
        <v>1.9931899343908301E-3</v>
      </c>
      <c r="D1038" s="11">
        <v>-1.948431042603781E-4</v>
      </c>
      <c r="E1038" s="11">
        <v>8.7305236568089553E-4</v>
      </c>
      <c r="F1038" s="11">
        <v>5.8506501104740411E-3</v>
      </c>
      <c r="G1038" s="11">
        <v>1.6353045331769459E-2</v>
      </c>
      <c r="H1038" s="11">
        <v>-2.4258964445455231E-3</v>
      </c>
      <c r="I1038" s="11">
        <v>-1.8426296044242767E-2</v>
      </c>
      <c r="J1038" s="11">
        <v>1.3643923610400491E-3</v>
      </c>
      <c r="K1038" s="11">
        <v>7.7504203897261245E-4</v>
      </c>
      <c r="L1038" s="11">
        <v>7.915227909093615E-3</v>
      </c>
      <c r="M1038" s="11">
        <v>5.8128973660308866E-4</v>
      </c>
      <c r="N1038" s="11">
        <v>0</v>
      </c>
      <c r="O1038" s="11">
        <v>1.8389392712622885E-2</v>
      </c>
      <c r="P1038" s="11">
        <v>2.4674847201008707E-3</v>
      </c>
      <c r="Q1038" s="11">
        <v>-5.8535837052377448E-3</v>
      </c>
      <c r="R1038" s="11">
        <v>1.4220862114961879E-2</v>
      </c>
      <c r="S1038" s="11">
        <v>-9.9512797053015641E-4</v>
      </c>
      <c r="T1038" s="11">
        <v>-6.426900434458408E-4</v>
      </c>
      <c r="U1038" s="11">
        <v>1.3475965545985001E-2</v>
      </c>
      <c r="V1038" s="11">
        <v>1.3561015009116347E-2</v>
      </c>
      <c r="W1038" s="11">
        <v>-3.2398148321215211E-3</v>
      </c>
      <c r="X1038" s="11">
        <v>-2.9365618733586687E-3</v>
      </c>
      <c r="Y1038" s="11">
        <v>7.2566825881989587E-3</v>
      </c>
      <c r="Z1038" s="12">
        <v>6.4843362165918662E-3</v>
      </c>
      <c r="AA1038" s="14">
        <f t="array" ref="AA1038">IFERROR(1/(1/_xlfn.STDEV.P(IF($B1034:$Z1034=1,$B1038:$Z1038))),1)</f>
        <v>7.7214947540690197E-3</v>
      </c>
    </row>
    <row r="1039" spans="1:27" x14ac:dyDescent="0.2">
      <c r="A1039" s="10" t="s">
        <v>29</v>
      </c>
      <c r="B1039" s="11">
        <v>3.2976720679474214E-2</v>
      </c>
      <c r="C1039" s="11">
        <v>2.4127389657635501E-3</v>
      </c>
      <c r="D1039" s="11">
        <v>-2.4908482003267118E-2</v>
      </c>
      <c r="E1039" s="11">
        <v>5.0719390242066398E-2</v>
      </c>
      <c r="F1039" s="11">
        <v>-4.40650393735742E-3</v>
      </c>
      <c r="G1039" s="11">
        <v>1.1354158716323948E-2</v>
      </c>
      <c r="H1039" s="11">
        <v>7.481158617194561E-3</v>
      </c>
      <c r="I1039" s="11">
        <v>-1.4603377713602983E-2</v>
      </c>
      <c r="J1039" s="11">
        <v>5.2996795288793086E-2</v>
      </c>
      <c r="K1039" s="11">
        <v>5.8054438206966985E-4</v>
      </c>
      <c r="L1039" s="11">
        <v>4.0220986442434103E-3</v>
      </c>
      <c r="M1039" s="11">
        <v>4.5330040014144313E-3</v>
      </c>
      <c r="N1039" s="11">
        <v>4.6467765668332106E-3</v>
      </c>
      <c r="O1039" s="11">
        <v>0.13766504170796456</v>
      </c>
      <c r="P1039" s="11">
        <v>2.7486175565725857E-2</v>
      </c>
      <c r="Q1039" s="11">
        <v>-2.3273491267062459E-2</v>
      </c>
      <c r="R1039" s="11">
        <v>0.36407962488251555</v>
      </c>
      <c r="S1039" s="11">
        <v>1.211000275736196E-2</v>
      </c>
      <c r="T1039" s="11">
        <v>-1.5276157009194047E-2</v>
      </c>
      <c r="U1039" s="11">
        <v>-2.790472415001588E-2</v>
      </c>
      <c r="V1039" s="11">
        <v>-1.7388183723120787E-2</v>
      </c>
      <c r="W1039" s="11">
        <v>0.23865774391771713</v>
      </c>
      <c r="X1039" s="11">
        <v>8.7955548369428982E-2</v>
      </c>
      <c r="Y1039" s="11">
        <v>-1.478179809660185E-2</v>
      </c>
      <c r="Z1039" s="12">
        <v>-4.97055596549556E-2</v>
      </c>
      <c r="AA1039" s="14">
        <f t="array" ref="AA1039">IFERROR(1/(1/_xlfn.STDEV.P(IF($B1034:$Z1034=1,$B1039:$Z1039))),1)</f>
        <v>8.1505890422816404E-2</v>
      </c>
    </row>
    <row r="1040" spans="1:27" x14ac:dyDescent="0.2">
      <c r="A1040" s="10" t="s">
        <v>30</v>
      </c>
      <c r="B1040" s="11">
        <v>3.0649873410598882E-2</v>
      </c>
      <c r="C1040" s="11">
        <v>-3.4333866440350302E-3</v>
      </c>
      <c r="D1040" s="11">
        <v>5.3266441095993766E-3</v>
      </c>
      <c r="E1040" s="11">
        <v>1.4110864758517971E-2</v>
      </c>
      <c r="F1040" s="11">
        <v>4.3922727928258354E-4</v>
      </c>
      <c r="G1040" s="11">
        <v>8.5858324980434553E-3</v>
      </c>
      <c r="H1040" s="11">
        <v>1.160659502214223E-2</v>
      </c>
      <c r="I1040" s="11">
        <v>9.0071286766235659E-4</v>
      </c>
      <c r="J1040" s="11">
        <v>4.1174415116478125E-2</v>
      </c>
      <c r="K1040" s="11">
        <v>1.0344277738695951E-2</v>
      </c>
      <c r="L1040" s="11">
        <v>1.5589409037697344E-4</v>
      </c>
      <c r="M1040" s="11">
        <v>1.4610889619265377E-2</v>
      </c>
      <c r="N1040" s="11">
        <v>-1.942641670917622E-2</v>
      </c>
      <c r="O1040" s="11">
        <v>9.3759897742190512E-2</v>
      </c>
      <c r="P1040" s="11">
        <v>9.1137025410359396E-3</v>
      </c>
      <c r="Q1040" s="11">
        <v>8.1698230119537918E-3</v>
      </c>
      <c r="R1040" s="11">
        <v>-0.17250547896967539</v>
      </c>
      <c r="S1040" s="11">
        <v>-1.7280200181026828E-3</v>
      </c>
      <c r="T1040" s="11">
        <v>-8.7243317080560878E-3</v>
      </c>
      <c r="U1040" s="11">
        <v>-1.4342006482026326E-2</v>
      </c>
      <c r="V1040" s="11">
        <v>-1.284926927265162E-2</v>
      </c>
      <c r="W1040" s="11">
        <v>0.24556234909155172</v>
      </c>
      <c r="X1040" s="11">
        <v>-0.15380521900107624</v>
      </c>
      <c r="Y1040" s="11">
        <v>-5.2569495856980009E-3</v>
      </c>
      <c r="Z1040" s="12">
        <v>-4.4036092559890161E-2</v>
      </c>
      <c r="AA1040" s="14">
        <f t="array" ref="AA1040">IFERROR(1/(1/_xlfn.STDEV.P(IF($B1034:$Z1034=1,$B1040:$Z1040))),1)</f>
        <v>4.1131736409429763E-2</v>
      </c>
    </row>
    <row r="1041" spans="1:27" x14ac:dyDescent="0.2">
      <c r="A1041" s="15" t="s">
        <v>31</v>
      </c>
      <c r="B1041" s="16">
        <v>11.477</v>
      </c>
      <c r="C1041" s="16">
        <v>14.17</v>
      </c>
      <c r="D1041" s="16">
        <v>3.73</v>
      </c>
      <c r="E1041" s="16">
        <v>11.647500000000001</v>
      </c>
      <c r="F1041" s="16">
        <v>7.17</v>
      </c>
      <c r="G1041" s="16">
        <v>8.7225000000000001</v>
      </c>
      <c r="H1041" s="16">
        <v>6.3209999999999997</v>
      </c>
      <c r="I1041" s="16">
        <v>7.25</v>
      </c>
      <c r="J1041" s="16">
        <v>9.9450000000000003</v>
      </c>
      <c r="K1041" s="16">
        <v>7.4175000000000004</v>
      </c>
      <c r="L1041" s="16">
        <v>5.375</v>
      </c>
      <c r="M1041" s="16">
        <v>8.1750000000000007</v>
      </c>
      <c r="N1041" s="16">
        <v>5.75</v>
      </c>
      <c r="O1041" s="16">
        <v>25.1</v>
      </c>
      <c r="P1041" s="16">
        <v>13.5425</v>
      </c>
      <c r="Q1041" s="16">
        <v>7.5274999999999999</v>
      </c>
      <c r="R1041" s="16">
        <v>15.68</v>
      </c>
      <c r="S1041" s="16">
        <v>2.875</v>
      </c>
      <c r="T1041" s="16">
        <v>3.92</v>
      </c>
      <c r="U1041" s="16">
        <v>5.78</v>
      </c>
      <c r="V1041" s="16">
        <v>8.15</v>
      </c>
      <c r="W1041" s="16">
        <v>6.4442000000000004</v>
      </c>
      <c r="X1041" s="16">
        <v>59.024700000000003</v>
      </c>
      <c r="Y1041" s="16">
        <v>5.5075000000000003</v>
      </c>
      <c r="Z1041" s="17">
        <v>8.6724999999999994</v>
      </c>
      <c r="AA1041" s="18">
        <f>AVERAGEIF($B1034:$Z1034,1,$B1041:$Z1041)</f>
        <v>8.2312750000000001</v>
      </c>
    </row>
    <row r="1042" spans="1:27" x14ac:dyDescent="0.2">
      <c r="A1042" s="5">
        <v>45429</v>
      </c>
      <c r="B1042" s="2">
        <v>1</v>
      </c>
      <c r="C1042" s="3">
        <v>1</v>
      </c>
      <c r="D1042" s="2">
        <v>1</v>
      </c>
      <c r="E1042" s="2">
        <v>1</v>
      </c>
      <c r="F1042" s="2">
        <v>1</v>
      </c>
      <c r="G1042" s="2">
        <v>1</v>
      </c>
      <c r="H1042" s="2">
        <v>1</v>
      </c>
      <c r="I1042" s="2">
        <v>1</v>
      </c>
      <c r="J1042" s="2">
        <v>1</v>
      </c>
      <c r="K1042" s="2">
        <v>1</v>
      </c>
      <c r="L1042" s="2">
        <v>1</v>
      </c>
      <c r="M1042" s="2">
        <v>1</v>
      </c>
      <c r="N1042" s="2">
        <v>1</v>
      </c>
      <c r="O1042" s="2">
        <v>0</v>
      </c>
      <c r="P1042" s="2">
        <v>1</v>
      </c>
      <c r="Q1042" s="2">
        <v>1</v>
      </c>
      <c r="R1042" s="2">
        <v>1</v>
      </c>
      <c r="S1042" s="2">
        <v>1</v>
      </c>
      <c r="T1042" s="2">
        <v>1</v>
      </c>
      <c r="U1042" s="2">
        <v>1</v>
      </c>
      <c r="V1042" s="2">
        <v>1</v>
      </c>
      <c r="W1042" s="2">
        <v>0</v>
      </c>
      <c r="X1042" s="2">
        <v>0</v>
      </c>
      <c r="Y1042" s="2">
        <v>0</v>
      </c>
      <c r="Z1042" s="2">
        <v>0</v>
      </c>
      <c r="AA1042" s="1"/>
    </row>
    <row r="1043" spans="1:27" x14ac:dyDescent="0.2">
      <c r="A1043" s="6" t="s">
        <v>26</v>
      </c>
      <c r="B1043" s="7">
        <v>0</v>
      </c>
      <c r="C1043" s="7">
        <v>1</v>
      </c>
      <c r="D1043" s="7">
        <v>1</v>
      </c>
      <c r="E1043" s="7">
        <v>1</v>
      </c>
      <c r="F1043" s="7">
        <v>1</v>
      </c>
      <c r="G1043" s="7">
        <v>1</v>
      </c>
      <c r="H1043" s="7">
        <v>1</v>
      </c>
      <c r="I1043" s="7">
        <v>1</v>
      </c>
      <c r="J1043" s="7">
        <v>1</v>
      </c>
      <c r="K1043" s="7">
        <v>1</v>
      </c>
      <c r="L1043" s="7">
        <v>0</v>
      </c>
      <c r="M1043" s="7">
        <v>1</v>
      </c>
      <c r="N1043" s="7">
        <v>1</v>
      </c>
      <c r="O1043" s="7">
        <v>1</v>
      </c>
      <c r="P1043" s="7">
        <v>1</v>
      </c>
      <c r="Q1043" s="7">
        <v>1</v>
      </c>
      <c r="R1043" s="7">
        <v>1</v>
      </c>
      <c r="S1043" s="7">
        <v>0</v>
      </c>
      <c r="T1043" s="7">
        <v>1</v>
      </c>
      <c r="U1043" s="7">
        <v>1</v>
      </c>
      <c r="V1043" s="7">
        <v>1</v>
      </c>
      <c r="W1043" s="7">
        <v>1</v>
      </c>
      <c r="X1043" s="7">
        <v>1</v>
      </c>
      <c r="Y1043" s="7">
        <v>0</v>
      </c>
      <c r="Z1043" s="8">
        <v>0</v>
      </c>
      <c r="AA1043" s="9"/>
    </row>
    <row r="1044" spans="1:27" x14ac:dyDescent="0.2">
      <c r="A1044" s="10" t="s">
        <v>27</v>
      </c>
      <c r="B1044" s="11">
        <v>4.6348666566381924E-2</v>
      </c>
      <c r="C1044" s="11">
        <v>2.9877432714464414E-2</v>
      </c>
      <c r="D1044" s="11">
        <v>-8.0982319594439356E-2</v>
      </c>
      <c r="E1044" s="11">
        <v>0.14551989045496461</v>
      </c>
      <c r="F1044" s="11">
        <v>0.11010870072979295</v>
      </c>
      <c r="G1044" s="11">
        <v>7.7787661512595196E-2</v>
      </c>
      <c r="H1044" s="11">
        <v>1.0732613941843994E-2</v>
      </c>
      <c r="I1044" s="11">
        <v>-4.3728500671606496E-2</v>
      </c>
      <c r="J1044" s="11">
        <v>0.24708307483844472</v>
      </c>
      <c r="K1044" s="11">
        <v>6.8744956052929407E-2</v>
      </c>
      <c r="L1044" s="11">
        <v>3.1267237572292217E-2</v>
      </c>
      <c r="M1044" s="11">
        <v>0.16681230070604869</v>
      </c>
      <c r="N1044" s="11">
        <v>8.7093811892949846E-2</v>
      </c>
      <c r="O1044" s="11">
        <v>-6.6306679911246391E-2</v>
      </c>
      <c r="P1044" s="11">
        <v>-1.042320434899402E-2</v>
      </c>
      <c r="Q1044" s="11">
        <v>-5.2045612596306134E-2</v>
      </c>
      <c r="R1044" s="11">
        <v>-2.0690309211995994E-2</v>
      </c>
      <c r="S1044" s="11">
        <v>4.0198299475280308E-3</v>
      </c>
      <c r="T1044" s="11">
        <v>0.10732219950473421</v>
      </c>
      <c r="U1044" s="11">
        <v>-2.098024533536258E-2</v>
      </c>
      <c r="V1044" s="11">
        <v>-2.2689920946094677E-2</v>
      </c>
      <c r="W1044" s="11">
        <v>0</v>
      </c>
      <c r="X1044" s="11">
        <v>0</v>
      </c>
      <c r="Y1044" s="11">
        <v>3.6543460024944796E-2</v>
      </c>
      <c r="Z1044" s="12">
        <v>-0.21051634787945528</v>
      </c>
      <c r="AA1044" s="13"/>
    </row>
    <row r="1045" spans="1:27" x14ac:dyDescent="0.2">
      <c r="A1045" s="10" t="str">
        <f>'[1]Dashboard (Model)'!$C$1</f>
        <v>Conditional REER</v>
      </c>
      <c r="B1045" s="11">
        <f>B1044*IF(OR($A1045="REER",SIGN((2*B1043-1)*B1044)=-1),1*NOT(AND($A1045="Conditional REER",B1044&gt;0)),0)</f>
        <v>0</v>
      </c>
      <c r="C1045" s="11">
        <f t="shared" ref="C1045:Z1045" si="130">C1044*IF(OR($A1045="REER",SIGN((2*C1043-1)*C1044)=-1),1*NOT(AND($A1045="Conditional REER",C1044&gt;0)),0)</f>
        <v>0</v>
      </c>
      <c r="D1045" s="11">
        <f t="shared" si="130"/>
        <v>-8.0982319594439356E-2</v>
      </c>
      <c r="E1045" s="11">
        <f t="shared" si="130"/>
        <v>0</v>
      </c>
      <c r="F1045" s="11">
        <f t="shared" si="130"/>
        <v>0</v>
      </c>
      <c r="G1045" s="11">
        <f t="shared" si="130"/>
        <v>0</v>
      </c>
      <c r="H1045" s="11">
        <f t="shared" si="130"/>
        <v>0</v>
      </c>
      <c r="I1045" s="11">
        <f t="shared" si="130"/>
        <v>-4.3728500671606496E-2</v>
      </c>
      <c r="J1045" s="11">
        <f t="shared" si="130"/>
        <v>0</v>
      </c>
      <c r="K1045" s="11">
        <f t="shared" si="130"/>
        <v>0</v>
      </c>
      <c r="L1045" s="11">
        <f t="shared" si="130"/>
        <v>0</v>
      </c>
      <c r="M1045" s="11">
        <f t="shared" si="130"/>
        <v>0</v>
      </c>
      <c r="N1045" s="11">
        <f t="shared" si="130"/>
        <v>0</v>
      </c>
      <c r="O1045" s="11">
        <f t="shared" si="130"/>
        <v>-6.6306679911246391E-2</v>
      </c>
      <c r="P1045" s="11">
        <f t="shared" si="130"/>
        <v>-1.042320434899402E-2</v>
      </c>
      <c r="Q1045" s="11">
        <f t="shared" si="130"/>
        <v>-5.2045612596306134E-2</v>
      </c>
      <c r="R1045" s="11">
        <f t="shared" si="130"/>
        <v>-2.0690309211995994E-2</v>
      </c>
      <c r="S1045" s="11">
        <f t="shared" si="130"/>
        <v>0</v>
      </c>
      <c r="T1045" s="11">
        <f t="shared" si="130"/>
        <v>0</v>
      </c>
      <c r="U1045" s="11">
        <f t="shared" si="130"/>
        <v>-2.098024533536258E-2</v>
      </c>
      <c r="V1045" s="11">
        <f t="shared" si="130"/>
        <v>-2.2689920946094677E-2</v>
      </c>
      <c r="W1045" s="11">
        <f t="shared" si="130"/>
        <v>0</v>
      </c>
      <c r="X1045" s="11">
        <f t="shared" si="130"/>
        <v>0</v>
      </c>
      <c r="Y1045" s="11">
        <f t="shared" si="130"/>
        <v>0</v>
      </c>
      <c r="Z1045" s="12">
        <f t="shared" si="130"/>
        <v>0</v>
      </c>
      <c r="AA1045" s="14">
        <f t="array" ref="AA1045">IFERROR(1/(1/_xlfn.STDEV.P(IF($B1042:$Z1042=1,$B1045:$Z1045))),1)</f>
        <v>2.1802726348430782E-2</v>
      </c>
    </row>
    <row r="1046" spans="1:27" x14ac:dyDescent="0.2">
      <c r="A1046" s="10" t="s">
        <v>28</v>
      </c>
      <c r="B1046" s="11">
        <v>1.2393130343482828E-3</v>
      </c>
      <c r="C1046" s="11">
        <v>1.9931899343908301E-3</v>
      </c>
      <c r="D1046" s="11">
        <v>-1.948431042603781E-4</v>
      </c>
      <c r="E1046" s="11">
        <v>8.7305236568089553E-4</v>
      </c>
      <c r="F1046" s="11">
        <v>5.8506501104740411E-3</v>
      </c>
      <c r="G1046" s="11">
        <v>1.6353045331769459E-2</v>
      </c>
      <c r="H1046" s="11">
        <v>-2.4258964445455231E-3</v>
      </c>
      <c r="I1046" s="11">
        <v>-1.8426296044242767E-2</v>
      </c>
      <c r="J1046" s="11">
        <v>1.3643923610400491E-3</v>
      </c>
      <c r="K1046" s="11">
        <v>7.7504203897261245E-4</v>
      </c>
      <c r="L1046" s="11">
        <v>7.915227909093615E-3</v>
      </c>
      <c r="M1046" s="11">
        <v>5.8128973660308866E-4</v>
      </c>
      <c r="N1046" s="11">
        <v>0</v>
      </c>
      <c r="O1046" s="11">
        <v>1.8389392712622885E-2</v>
      </c>
      <c r="P1046" s="11">
        <v>2.4674847201008707E-3</v>
      </c>
      <c r="Q1046" s="11">
        <v>-5.8535837052377448E-3</v>
      </c>
      <c r="R1046" s="11">
        <v>1.4220862114961879E-2</v>
      </c>
      <c r="S1046" s="11">
        <v>-9.9512797053015641E-4</v>
      </c>
      <c r="T1046" s="11">
        <v>-8.1407405503140552E-3</v>
      </c>
      <c r="U1046" s="11">
        <v>1.3475965545985001E-2</v>
      </c>
      <c r="V1046" s="11">
        <v>1.3561015009116347E-2</v>
      </c>
      <c r="W1046" s="11">
        <v>-3.2398148321215211E-3</v>
      </c>
      <c r="X1046" s="11">
        <v>-2.9365618733586687E-3</v>
      </c>
      <c r="Y1046" s="11">
        <v>7.2566825881989587E-3</v>
      </c>
      <c r="Z1046" s="12">
        <v>6.4843362165918662E-3</v>
      </c>
      <c r="AA1046" s="14">
        <f t="array" ref="AA1046">IFERROR(1/(1/_xlfn.STDEV.P(IF($B1042:$Z1042=1,$B1046:$Z1046))),1)</f>
        <v>8.0453902933518857E-3</v>
      </c>
    </row>
    <row r="1047" spans="1:27" x14ac:dyDescent="0.2">
      <c r="A1047" s="10" t="s">
        <v>29</v>
      </c>
      <c r="B1047" s="11">
        <v>3.2484500761680968E-2</v>
      </c>
      <c r="C1047" s="11">
        <v>1.4839078246435822E-3</v>
      </c>
      <c r="D1047" s="11">
        <v>-2.5158001377571074E-2</v>
      </c>
      <c r="E1047" s="11">
        <v>5.1342074360905432E-2</v>
      </c>
      <c r="F1047" s="11">
        <v>-4.3672038651451084E-3</v>
      </c>
      <c r="G1047" s="11">
        <v>1.1312727035672321E-2</v>
      </c>
      <c r="H1047" s="11">
        <v>7.6253632253791004E-3</v>
      </c>
      <c r="I1047" s="11">
        <v>-1.6168884607275724E-2</v>
      </c>
      <c r="J1047" s="11">
        <v>5.3204703186033438E-2</v>
      </c>
      <c r="K1047" s="11">
        <v>5.7951270392653242E-4</v>
      </c>
      <c r="L1047" s="11">
        <v>4.009549911538457E-3</v>
      </c>
      <c r="M1047" s="11">
        <v>4.6208103901104192E-3</v>
      </c>
      <c r="N1047" s="11">
        <v>4.762097537387433E-3</v>
      </c>
      <c r="O1047" s="11">
        <v>0.14504932239615131</v>
      </c>
      <c r="P1047" s="11">
        <v>2.8210893439306165E-2</v>
      </c>
      <c r="Q1047" s="11">
        <v>-2.250971562301074E-2</v>
      </c>
      <c r="R1047" s="11">
        <v>0.35945975669616459</v>
      </c>
      <c r="S1047" s="11">
        <v>1.1917740462602079E-2</v>
      </c>
      <c r="T1047" s="11">
        <v>-1.5267372619881758E-2</v>
      </c>
      <c r="U1047" s="11">
        <v>-1.8699409845987613E-2</v>
      </c>
      <c r="V1047" s="11">
        <v>-1.7546097630280588E-2</v>
      </c>
      <c r="W1047" s="11">
        <v>0.23765323640312075</v>
      </c>
      <c r="X1047" s="11">
        <v>8.4042718296832852E-2</v>
      </c>
      <c r="Y1047" s="11">
        <v>-1.4846450820903634E-2</v>
      </c>
      <c r="Z1047" s="12">
        <v>-4.9767693126094747E-2</v>
      </c>
      <c r="AA1047" s="14">
        <f t="array" ref="AA1047">IFERROR(1/(1/_xlfn.STDEV.P(IF($B1042:$Z1042=1,$B1047:$Z1047))),1)</f>
        <v>8.032660210423237E-2</v>
      </c>
    </row>
    <row r="1048" spans="1:27" x14ac:dyDescent="0.2">
      <c r="A1048" s="10" t="s">
        <v>30</v>
      </c>
      <c r="B1048" s="11">
        <v>3.0149229143361156E-2</v>
      </c>
      <c r="C1048" s="11">
        <v>-4.3740226093833545E-3</v>
      </c>
      <c r="D1048" s="11">
        <v>5.0645006940663873E-3</v>
      </c>
      <c r="E1048" s="11">
        <v>1.4722619247524715E-2</v>
      </c>
      <c r="F1048" s="11">
        <v>4.7944617876649609E-4</v>
      </c>
      <c r="G1048" s="11">
        <v>8.5435703301828259E-3</v>
      </c>
      <c r="H1048" s="11">
        <v>1.1753819035267288E-2</v>
      </c>
      <c r="I1048" s="11">
        <v>-7.1909502164402284E-4</v>
      </c>
      <c r="J1048" s="11">
        <v>4.1382813587856893E-2</v>
      </c>
      <c r="K1048" s="11">
        <v>1.0343000695989701E-2</v>
      </c>
      <c r="L1048" s="11">
        <v>1.4315715892432301E-4</v>
      </c>
      <c r="M1048" s="11">
        <v>1.4700903097346618E-2</v>
      </c>
      <c r="N1048" s="11">
        <v>-1.9311310917436986E-2</v>
      </c>
      <c r="O1048" s="11">
        <v>9.9732478036613115E-2</v>
      </c>
      <c r="P1048" s="11">
        <v>9.8384351585694141E-3</v>
      </c>
      <c r="Q1048" s="11">
        <v>8.9726101128748681E-3</v>
      </c>
      <c r="R1048" s="11">
        <v>-0.17536765801156007</v>
      </c>
      <c r="S1048" s="11">
        <v>-1.921162873475879E-3</v>
      </c>
      <c r="T1048" s="11">
        <v>-8.7151401608527301E-3</v>
      </c>
      <c r="U1048" s="11">
        <v>-4.8312222357318468E-3</v>
      </c>
      <c r="V1048" s="11">
        <v>-1.3010643660912535E-2</v>
      </c>
      <c r="W1048" s="11">
        <v>0.24453198205699067</v>
      </c>
      <c r="X1048" s="11">
        <v>-0.15691247909353501</v>
      </c>
      <c r="Y1048" s="11">
        <v>-5.3233423118708156E-3</v>
      </c>
      <c r="Z1048" s="12">
        <v>-4.4098897306474094E-2</v>
      </c>
      <c r="AA1048" s="14">
        <f t="array" ref="AA1048">IFERROR(1/(1/_xlfn.STDEV.P(IF($B1042:$Z1042=1,$B1048:$Z1048))),1)</f>
        <v>4.1673755468919792E-2</v>
      </c>
    </row>
    <row r="1049" spans="1:27" x14ac:dyDescent="0.2">
      <c r="A1049" s="15" t="s">
        <v>31</v>
      </c>
      <c r="B1049" s="16">
        <v>11.113</v>
      </c>
      <c r="C1049" s="16">
        <v>14.13</v>
      </c>
      <c r="D1049" s="16">
        <v>3.7149999999999999</v>
      </c>
      <c r="E1049" s="16">
        <v>11.6075</v>
      </c>
      <c r="F1049" s="16">
        <v>7.09</v>
      </c>
      <c r="G1049" s="16">
        <v>8.5350000000000001</v>
      </c>
      <c r="H1049" s="16">
        <v>6.1</v>
      </c>
      <c r="I1049" s="16">
        <v>7.17</v>
      </c>
      <c r="J1049" s="16">
        <v>9.6150000000000002</v>
      </c>
      <c r="K1049" s="16">
        <v>7.3125</v>
      </c>
      <c r="L1049" s="16">
        <v>5.3250000000000002</v>
      </c>
      <c r="M1049" s="16">
        <v>8.1199999999999992</v>
      </c>
      <c r="N1049" s="16">
        <v>5.5724999999999998</v>
      </c>
      <c r="O1049" s="16">
        <v>24.8825</v>
      </c>
      <c r="P1049" s="16">
        <v>13.425000000000001</v>
      </c>
      <c r="Q1049" s="16">
        <v>7.45</v>
      </c>
      <c r="R1049" s="16">
        <v>15.545</v>
      </c>
      <c r="S1049" s="16">
        <v>2.9</v>
      </c>
      <c r="T1049" s="16">
        <v>3.83</v>
      </c>
      <c r="U1049" s="16">
        <v>5.6849999999999996</v>
      </c>
      <c r="V1049" s="16">
        <v>8.0500000000000007</v>
      </c>
      <c r="W1049" s="16">
        <v>6.3798000000000004</v>
      </c>
      <c r="X1049" s="16">
        <v>59.020099999999999</v>
      </c>
      <c r="Y1049" s="16">
        <v>5.3674999999999997</v>
      </c>
      <c r="Z1049" s="17">
        <v>8.5250000000000004</v>
      </c>
      <c r="AA1049" s="18">
        <f>AVERAGEIF($B1042:$Z1042,1,$B1049:$Z1049)</f>
        <v>8.1145250000000022</v>
      </c>
    </row>
    <row r="1050" spans="1:27" x14ac:dyDescent="0.2">
      <c r="A1050" s="5">
        <v>45433</v>
      </c>
      <c r="B1050" s="2">
        <v>1</v>
      </c>
      <c r="C1050" s="3">
        <v>1</v>
      </c>
      <c r="D1050" s="2">
        <v>1</v>
      </c>
      <c r="E1050" s="2">
        <v>1</v>
      </c>
      <c r="F1050" s="2">
        <v>1</v>
      </c>
      <c r="G1050" s="2">
        <v>1</v>
      </c>
      <c r="H1050" s="2">
        <v>1</v>
      </c>
      <c r="I1050" s="2">
        <v>1</v>
      </c>
      <c r="J1050" s="2">
        <v>1</v>
      </c>
      <c r="K1050" s="2">
        <v>1</v>
      </c>
      <c r="L1050" s="2">
        <v>1</v>
      </c>
      <c r="M1050" s="2">
        <v>1</v>
      </c>
      <c r="N1050" s="2">
        <v>1</v>
      </c>
      <c r="O1050" s="2">
        <v>0</v>
      </c>
      <c r="P1050" s="2">
        <v>1</v>
      </c>
      <c r="Q1050" s="2">
        <v>1</v>
      </c>
      <c r="R1050" s="2">
        <v>1</v>
      </c>
      <c r="S1050" s="2">
        <v>1</v>
      </c>
      <c r="T1050" s="2">
        <v>1</v>
      </c>
      <c r="U1050" s="2">
        <v>1</v>
      </c>
      <c r="V1050" s="2">
        <v>1</v>
      </c>
      <c r="W1050" s="2">
        <v>0</v>
      </c>
      <c r="X1050" s="2">
        <v>0</v>
      </c>
      <c r="Y1050" s="2">
        <v>0</v>
      </c>
      <c r="Z1050" s="2">
        <v>0</v>
      </c>
      <c r="AA1050" s="1"/>
    </row>
    <row r="1051" spans="1:27" x14ac:dyDescent="0.2">
      <c r="A1051" s="6" t="s">
        <v>26</v>
      </c>
      <c r="B1051" s="7">
        <v>1</v>
      </c>
      <c r="C1051" s="7">
        <v>1</v>
      </c>
      <c r="D1051" s="7">
        <v>1</v>
      </c>
      <c r="E1051" s="7">
        <v>1</v>
      </c>
      <c r="F1051" s="7">
        <v>1</v>
      </c>
      <c r="G1051" s="7">
        <v>1</v>
      </c>
      <c r="H1051" s="7">
        <v>1</v>
      </c>
      <c r="I1051" s="7">
        <v>1</v>
      </c>
      <c r="J1051" s="7">
        <v>1</v>
      </c>
      <c r="K1051" s="7">
        <v>1</v>
      </c>
      <c r="L1051" s="7">
        <v>0</v>
      </c>
      <c r="M1051" s="7">
        <v>1</v>
      </c>
      <c r="N1051" s="7">
        <v>1</v>
      </c>
      <c r="O1051" s="7">
        <v>1</v>
      </c>
      <c r="P1051" s="7">
        <v>1</v>
      </c>
      <c r="Q1051" s="7">
        <v>1</v>
      </c>
      <c r="R1051" s="7">
        <v>1</v>
      </c>
      <c r="S1051" s="7">
        <v>1</v>
      </c>
      <c r="T1051" s="7">
        <v>1</v>
      </c>
      <c r="U1051" s="7">
        <v>1</v>
      </c>
      <c r="V1051" s="7">
        <v>1</v>
      </c>
      <c r="W1051" s="7">
        <v>0</v>
      </c>
      <c r="X1051" s="7">
        <v>1</v>
      </c>
      <c r="Y1051" s="7">
        <v>0</v>
      </c>
      <c r="Z1051" s="8">
        <v>0</v>
      </c>
      <c r="AA1051" s="9"/>
    </row>
    <row r="1052" spans="1:27" x14ac:dyDescent="0.2">
      <c r="A1052" s="10" t="s">
        <v>27</v>
      </c>
      <c r="B1052" s="11">
        <v>4.3447378088275146E-2</v>
      </c>
      <c r="C1052" s="11">
        <v>3.5226148085493403E-2</v>
      </c>
      <c r="D1052" s="11">
        <v>-8.1396969607535286E-2</v>
      </c>
      <c r="E1052" s="11">
        <v>0.15205871649375702</v>
      </c>
      <c r="F1052" s="11">
        <v>0.10894940263981168</v>
      </c>
      <c r="G1052" s="11">
        <v>8.2822639627119443E-2</v>
      </c>
      <c r="H1052" s="11">
        <v>5.4357048022100063E-3</v>
      </c>
      <c r="I1052" s="11">
        <v>-4.5854826577276464E-2</v>
      </c>
      <c r="J1052" s="11">
        <v>0.24609999034519214</v>
      </c>
      <c r="K1052" s="11">
        <v>7.3113553834369016E-2</v>
      </c>
      <c r="L1052" s="11">
        <v>2.229102338912714E-2</v>
      </c>
      <c r="M1052" s="11">
        <v>0.16872953280171465</v>
      </c>
      <c r="N1052" s="11">
        <v>8.752339465892911E-2</v>
      </c>
      <c r="O1052" s="11">
        <v>-4.2738077962200971E-2</v>
      </c>
      <c r="P1052" s="11">
        <v>-4.8619662069887548E-3</v>
      </c>
      <c r="Q1052" s="11">
        <v>-5.909920276345193E-2</v>
      </c>
      <c r="R1052" s="11">
        <v>-1.629535250681946E-2</v>
      </c>
      <c r="S1052" s="11">
        <v>5.5812187222255005E-3</v>
      </c>
      <c r="T1052" s="11">
        <v>0.10721040249440561</v>
      </c>
      <c r="U1052" s="11">
        <v>-2.1940961553644667E-2</v>
      </c>
      <c r="V1052" s="11">
        <v>-2.4923360149993523E-2</v>
      </c>
      <c r="W1052" s="11">
        <v>0</v>
      </c>
      <c r="X1052" s="11">
        <v>0</v>
      </c>
      <c r="Y1052" s="11">
        <v>3.6142209707605399E-2</v>
      </c>
      <c r="Z1052" s="12">
        <v>-0.21146334428118518</v>
      </c>
      <c r="AA1052" s="13"/>
    </row>
    <row r="1053" spans="1:27" x14ac:dyDescent="0.2">
      <c r="A1053" s="10" t="str">
        <f>'[1]Dashboard (Model)'!$C$1</f>
        <v>Conditional REER</v>
      </c>
      <c r="B1053" s="11">
        <f>B1052*IF(OR($A1053="REER",SIGN((2*B1051-1)*B1052)=-1),1*NOT(AND($A1053="Conditional REER",B1052&gt;0)),0)</f>
        <v>0</v>
      </c>
      <c r="C1053" s="11">
        <f t="shared" ref="C1053:Z1053" si="131">C1052*IF(OR($A1053="REER",SIGN((2*C1051-1)*C1052)=-1),1*NOT(AND($A1053="Conditional REER",C1052&gt;0)),0)</f>
        <v>0</v>
      </c>
      <c r="D1053" s="11">
        <f t="shared" si="131"/>
        <v>-8.1396969607535286E-2</v>
      </c>
      <c r="E1053" s="11">
        <f t="shared" si="131"/>
        <v>0</v>
      </c>
      <c r="F1053" s="11">
        <f t="shared" si="131"/>
        <v>0</v>
      </c>
      <c r="G1053" s="11">
        <f t="shared" si="131"/>
        <v>0</v>
      </c>
      <c r="H1053" s="11">
        <f t="shared" si="131"/>
        <v>0</v>
      </c>
      <c r="I1053" s="11">
        <f t="shared" si="131"/>
        <v>-4.5854826577276464E-2</v>
      </c>
      <c r="J1053" s="11">
        <f t="shared" si="131"/>
        <v>0</v>
      </c>
      <c r="K1053" s="11">
        <f t="shared" si="131"/>
        <v>0</v>
      </c>
      <c r="L1053" s="11">
        <f t="shared" si="131"/>
        <v>0</v>
      </c>
      <c r="M1053" s="11">
        <f t="shared" si="131"/>
        <v>0</v>
      </c>
      <c r="N1053" s="11">
        <f t="shared" si="131"/>
        <v>0</v>
      </c>
      <c r="O1053" s="11">
        <f t="shared" si="131"/>
        <v>-4.2738077962200971E-2</v>
      </c>
      <c r="P1053" s="11">
        <f t="shared" si="131"/>
        <v>-4.8619662069887548E-3</v>
      </c>
      <c r="Q1053" s="11">
        <f t="shared" si="131"/>
        <v>-5.909920276345193E-2</v>
      </c>
      <c r="R1053" s="11">
        <f t="shared" si="131"/>
        <v>-1.629535250681946E-2</v>
      </c>
      <c r="S1053" s="11">
        <f t="shared" si="131"/>
        <v>0</v>
      </c>
      <c r="T1053" s="11">
        <f t="shared" si="131"/>
        <v>0</v>
      </c>
      <c r="U1053" s="11">
        <f t="shared" si="131"/>
        <v>-2.1940961553644667E-2</v>
      </c>
      <c r="V1053" s="11">
        <f t="shared" si="131"/>
        <v>-2.4923360149993523E-2</v>
      </c>
      <c r="W1053" s="11">
        <f t="shared" si="131"/>
        <v>0</v>
      </c>
      <c r="X1053" s="11">
        <f t="shared" si="131"/>
        <v>0</v>
      </c>
      <c r="Y1053" s="11">
        <f t="shared" si="131"/>
        <v>0</v>
      </c>
      <c r="Z1053" s="12">
        <f t="shared" si="131"/>
        <v>0</v>
      </c>
      <c r="AA1053" s="14">
        <f t="array" ref="AA1053">IFERROR(1/(1/_xlfn.STDEV.P(IF($B1050:$Z1050=1,$B1053:$Z1053))),1)</f>
        <v>2.2778644022294275E-2</v>
      </c>
    </row>
    <row r="1054" spans="1:27" x14ac:dyDescent="0.2">
      <c r="A1054" s="10" t="s">
        <v>28</v>
      </c>
      <c r="B1054" s="11">
        <v>3.9623018849057554E-4</v>
      </c>
      <c r="C1054" s="11">
        <v>3.3219832239847189E-3</v>
      </c>
      <c r="D1054" s="11">
        <v>-2.115439417684143E-4</v>
      </c>
      <c r="E1054" s="11">
        <v>1.4550872761348226E-3</v>
      </c>
      <c r="F1054" s="11">
        <v>5.8506501104740411E-3</v>
      </c>
      <c r="G1054" s="11">
        <v>1.6353045331769459E-2</v>
      </c>
      <c r="H1054" s="11">
        <v>-2.4258964445455231E-3</v>
      </c>
      <c r="I1054" s="11">
        <v>-1.6215140518933639E-2</v>
      </c>
      <c r="J1054" s="11">
        <v>1.3643923610400491E-3</v>
      </c>
      <c r="K1054" s="11">
        <v>7.7504203897261245E-4</v>
      </c>
      <c r="L1054" s="11">
        <v>7.915227909093615E-3</v>
      </c>
      <c r="M1054" s="11">
        <v>5.8128973660308866E-4</v>
      </c>
      <c r="N1054" s="11">
        <v>0</v>
      </c>
      <c r="O1054" s="11">
        <v>1.8389392712622885E-2</v>
      </c>
      <c r="P1054" s="11">
        <v>2.4674847201008707E-3</v>
      </c>
      <c r="Q1054" s="11">
        <v>-5.8535837052377448E-3</v>
      </c>
      <c r="R1054" s="11">
        <v>1.4220862114961879E-2</v>
      </c>
      <c r="S1054" s="11">
        <v>-9.9512797053015641E-4</v>
      </c>
      <c r="T1054" s="11">
        <v>-8.1407405503140552E-3</v>
      </c>
      <c r="U1054" s="11">
        <v>1.3475965545985001E-2</v>
      </c>
      <c r="V1054" s="11">
        <v>1.3561015009116347E-2</v>
      </c>
      <c r="W1054" s="11">
        <v>-3.2398148321215211E-3</v>
      </c>
      <c r="X1054" s="11">
        <v>-3.565825131935521E-3</v>
      </c>
      <c r="Y1054" s="11">
        <v>5.2225591468900356E-3</v>
      </c>
      <c r="Z1054" s="12">
        <v>6.4843362165918662E-3</v>
      </c>
      <c r="AA1054" s="14">
        <f t="array" ref="AA1054">IFERROR(1/(1/_xlfn.STDEV.P(IF($B1050:$Z1050=1,$B1054:$Z1054))),1)</f>
        <v>7.7779225831073173E-3</v>
      </c>
    </row>
    <row r="1055" spans="1:27" x14ac:dyDescent="0.2">
      <c r="A1055" s="10" t="s">
        <v>29</v>
      </c>
      <c r="B1055" s="11">
        <v>3.3431815060189551E-2</v>
      </c>
      <c r="C1055" s="11">
        <v>1.7842516422743593E-3</v>
      </c>
      <c r="D1055" s="11">
        <v>-2.4239333888612991E-2</v>
      </c>
      <c r="E1055" s="11">
        <v>5.325571771027126E-2</v>
      </c>
      <c r="F1055" s="11">
        <v>-4.6113916965412338E-3</v>
      </c>
      <c r="G1055" s="11">
        <v>1.1936905329616556E-2</v>
      </c>
      <c r="H1055" s="11">
        <v>5.0987109184537083E-3</v>
      </c>
      <c r="I1055" s="11">
        <v>-2.1093030256488121E-2</v>
      </c>
      <c r="J1055" s="11">
        <v>5.4166133074924794E-2</v>
      </c>
      <c r="K1055" s="11">
        <v>-6.9164350875472469E-4</v>
      </c>
      <c r="L1055" s="11">
        <v>5.7370707230075535E-3</v>
      </c>
      <c r="M1055" s="11">
        <v>4.6624222958333572E-3</v>
      </c>
      <c r="N1055" s="11">
        <v>4.7210886901329907E-3</v>
      </c>
      <c r="O1055" s="11">
        <v>0.16717907698581058</v>
      </c>
      <c r="P1055" s="11">
        <v>2.763514528882971E-2</v>
      </c>
      <c r="Q1055" s="11">
        <v>-2.328758972792877E-2</v>
      </c>
      <c r="R1055" s="11">
        <v>0.32526955810079428</v>
      </c>
      <c r="S1055" s="11">
        <v>1.1244073017852241E-2</v>
      </c>
      <c r="T1055" s="11">
        <v>-1.688905523755202E-2</v>
      </c>
      <c r="U1055" s="11">
        <v>-1.8259955856404386E-2</v>
      </c>
      <c r="V1055" s="11">
        <v>-1.7760605023107723E-2</v>
      </c>
      <c r="W1055" s="11">
        <v>0.24101149001495603</v>
      </c>
      <c r="X1055" s="11">
        <v>0.1111868859484122</v>
      </c>
      <c r="Y1055" s="11">
        <v>-1.5246350729358314E-2</v>
      </c>
      <c r="Z1055" s="12">
        <v>-5.0714589691790761E-2</v>
      </c>
      <c r="AA1055" s="14">
        <f t="array" ref="AA1055">IFERROR(1/(1/_xlfn.STDEV.P(IF($B1050:$Z1050=1,$B1055:$Z1055))),1)</f>
        <v>7.3438999086061704E-2</v>
      </c>
    </row>
    <row r="1056" spans="1:27" x14ac:dyDescent="0.2">
      <c r="A1056" s="10" t="s">
        <v>30</v>
      </c>
      <c r="B1056" s="11">
        <v>3.1112883406977154E-2</v>
      </c>
      <c r="C1056" s="11">
        <v>-4.0700161733895346E-3</v>
      </c>
      <c r="D1056" s="11">
        <v>6.0295004245518591E-3</v>
      </c>
      <c r="E1056" s="11">
        <v>1.6604304343028842E-2</v>
      </c>
      <c r="F1056" s="11">
        <v>2.2950230965612661E-4</v>
      </c>
      <c r="G1056" s="11">
        <v>9.1779593215211008E-3</v>
      </c>
      <c r="H1056" s="11">
        <v>9.1704158011240988E-3</v>
      </c>
      <c r="I1056" s="11">
        <v>-5.8142337687723256E-3</v>
      </c>
      <c r="J1056" s="11">
        <v>4.2352338411925317E-2</v>
      </c>
      <c r="K1056" s="11">
        <v>9.0361249536379251E-3</v>
      </c>
      <c r="L1056" s="11">
        <v>1.8962209076933689E-3</v>
      </c>
      <c r="M1056" s="11">
        <v>1.4744349467243678E-2</v>
      </c>
      <c r="N1056" s="11">
        <v>-1.9352944111395654E-2</v>
      </c>
      <c r="O1056" s="11">
        <v>0.12135241613522307</v>
      </c>
      <c r="P1056" s="11">
        <v>9.2629285870222677E-3</v>
      </c>
      <c r="Q1056" s="11">
        <v>8.1551867955100832E-3</v>
      </c>
      <c r="R1056" s="11">
        <v>-0.1965849990317432</v>
      </c>
      <c r="S1056" s="11">
        <v>-2.598155638022126E-3</v>
      </c>
      <c r="T1056" s="11">
        <v>-1.0378801837946705E-2</v>
      </c>
      <c r="U1056" s="11">
        <v>-4.3773908300928088E-3</v>
      </c>
      <c r="V1056" s="11">
        <v>-1.3230794057942363E-2</v>
      </c>
      <c r="W1056" s="11">
        <v>0.24797037092931107</v>
      </c>
      <c r="X1056" s="11">
        <v>-0.13534035361849028</v>
      </c>
      <c r="Y1056" s="11">
        <v>-5.7349343349513138E-3</v>
      </c>
      <c r="Z1056" s="12">
        <v>-4.5072009008507274E-2</v>
      </c>
      <c r="AA1056" s="14">
        <f t="array" ref="AA1056">IFERROR(1/(1/_xlfn.STDEV.P(IF($B1050:$Z1050=1,$B1056:$Z1056))),1)</f>
        <v>4.614646830302363E-2</v>
      </c>
    </row>
    <row r="1057" spans="1:27" x14ac:dyDescent="0.2">
      <c r="A1057" s="15" t="s">
        <v>31</v>
      </c>
      <c r="B1057" s="16">
        <v>10.968</v>
      </c>
      <c r="C1057" s="16">
        <v>14.17</v>
      </c>
      <c r="D1057" s="16">
        <v>3.7774999999999999</v>
      </c>
      <c r="E1057" s="16">
        <v>11.5025</v>
      </c>
      <c r="F1057" s="16">
        <v>6.9249999999999998</v>
      </c>
      <c r="G1057" s="16">
        <v>8.4324999999999992</v>
      </c>
      <c r="H1057" s="16">
        <v>6.1630000000000003</v>
      </c>
      <c r="I1057" s="16">
        <v>7.25</v>
      </c>
      <c r="J1057" s="16">
        <v>9.7750000000000004</v>
      </c>
      <c r="K1057" s="16">
        <v>7.3049999999999997</v>
      </c>
      <c r="L1057" s="16">
        <v>5.3769999999999998</v>
      </c>
      <c r="M1057" s="16">
        <v>8.0824999999999996</v>
      </c>
      <c r="N1057" s="16">
        <v>5.4924999999999997</v>
      </c>
      <c r="O1057" s="16">
        <v>25.19</v>
      </c>
      <c r="P1057" s="16">
        <v>13.494999999999999</v>
      </c>
      <c r="Q1057" s="16">
        <v>7.5149999999999997</v>
      </c>
      <c r="R1057" s="16">
        <v>15.824999999999999</v>
      </c>
      <c r="S1057" s="16">
        <v>2.9550000000000001</v>
      </c>
      <c r="T1057" s="16">
        <v>3.89</v>
      </c>
      <c r="U1057" s="16">
        <v>5.7</v>
      </c>
      <c r="V1057" s="16">
        <v>8.0670000000000002</v>
      </c>
      <c r="W1057" s="16">
        <v>6.2626999999999997</v>
      </c>
      <c r="X1057" s="16">
        <v>59.023400000000002</v>
      </c>
      <c r="Y1057" s="16">
        <v>5.3025000000000002</v>
      </c>
      <c r="Z1057" s="17">
        <v>8.5950000000000006</v>
      </c>
      <c r="AA1057" s="18">
        <f>AVERAGEIF($B1050:$Z1050,1,$B1057:$Z1057)</f>
        <v>8.1333749999999991</v>
      </c>
    </row>
    <row r="1058" spans="1:27" x14ac:dyDescent="0.2">
      <c r="A1058" s="5">
        <v>45434</v>
      </c>
      <c r="B1058" s="2">
        <v>1</v>
      </c>
      <c r="C1058" s="3">
        <v>1</v>
      </c>
      <c r="D1058" s="2">
        <v>1</v>
      </c>
      <c r="E1058" s="2">
        <v>1</v>
      </c>
      <c r="F1058" s="2">
        <v>1</v>
      </c>
      <c r="G1058" s="2">
        <v>1</v>
      </c>
      <c r="H1058" s="2">
        <v>1</v>
      </c>
      <c r="I1058" s="2">
        <v>1</v>
      </c>
      <c r="J1058" s="2">
        <v>1</v>
      </c>
      <c r="K1058" s="2">
        <v>1</v>
      </c>
      <c r="L1058" s="2">
        <v>1</v>
      </c>
      <c r="M1058" s="2">
        <v>1</v>
      </c>
      <c r="N1058" s="2">
        <v>1</v>
      </c>
      <c r="O1058" s="2">
        <v>0</v>
      </c>
      <c r="P1058" s="2">
        <v>1</v>
      </c>
      <c r="Q1058" s="2">
        <v>1</v>
      </c>
      <c r="R1058" s="2">
        <v>1</v>
      </c>
      <c r="S1058" s="2">
        <v>1</v>
      </c>
      <c r="T1058" s="2">
        <v>1</v>
      </c>
      <c r="U1058" s="2">
        <v>1</v>
      </c>
      <c r="V1058" s="2">
        <v>1</v>
      </c>
      <c r="W1058" s="2">
        <v>0</v>
      </c>
      <c r="X1058" s="2">
        <v>0</v>
      </c>
      <c r="Y1058" s="2">
        <v>0</v>
      </c>
      <c r="Z1058" s="2">
        <v>0</v>
      </c>
      <c r="AA1058" s="1"/>
    </row>
    <row r="1059" spans="1:27" x14ac:dyDescent="0.2">
      <c r="A1059" s="6" t="s">
        <v>26</v>
      </c>
      <c r="B1059" s="7">
        <v>1</v>
      </c>
      <c r="C1059" s="7">
        <v>1</v>
      </c>
      <c r="D1059" s="7">
        <v>0</v>
      </c>
      <c r="E1059" s="7">
        <v>1</v>
      </c>
      <c r="F1059" s="7">
        <v>1</v>
      </c>
      <c r="G1059" s="7">
        <v>1</v>
      </c>
      <c r="H1059" s="7">
        <v>1</v>
      </c>
      <c r="I1059" s="7">
        <v>1</v>
      </c>
      <c r="J1059" s="7">
        <v>1</v>
      </c>
      <c r="K1059" s="7">
        <v>0</v>
      </c>
      <c r="L1059" s="7">
        <v>0</v>
      </c>
      <c r="M1059" s="7">
        <v>1</v>
      </c>
      <c r="N1059" s="7">
        <v>1</v>
      </c>
      <c r="O1059" s="7">
        <v>1</v>
      </c>
      <c r="P1059" s="7">
        <v>1</v>
      </c>
      <c r="Q1059" s="7">
        <v>1</v>
      </c>
      <c r="R1059" s="7">
        <v>1</v>
      </c>
      <c r="S1059" s="7">
        <v>1</v>
      </c>
      <c r="T1059" s="7">
        <v>1</v>
      </c>
      <c r="U1059" s="7">
        <v>1</v>
      </c>
      <c r="V1059" s="7">
        <v>1</v>
      </c>
      <c r="W1059" s="7">
        <v>0</v>
      </c>
      <c r="X1059" s="7">
        <v>1</v>
      </c>
      <c r="Y1059" s="7">
        <v>0</v>
      </c>
      <c r="Z1059" s="8">
        <v>0</v>
      </c>
      <c r="AA1059" s="9"/>
    </row>
    <row r="1060" spans="1:27" x14ac:dyDescent="0.2">
      <c r="A1060" s="10" t="s">
        <v>27</v>
      </c>
      <c r="B1060" s="11">
        <v>3.8223068767512913E-2</v>
      </c>
      <c r="C1060" s="11">
        <v>1.3639531374989078E-2</v>
      </c>
      <c r="D1060" s="11">
        <v>-8.0937305310000873E-2</v>
      </c>
      <c r="E1060" s="11">
        <v>0.14955373154642504</v>
      </c>
      <c r="F1060" s="11">
        <v>0.10865222913489703</v>
      </c>
      <c r="G1060" s="11">
        <v>7.7719674840126984E-2</v>
      </c>
      <c r="H1060" s="11">
        <v>8.664119606522025E-3</v>
      </c>
      <c r="I1060" s="11">
        <v>-4.4745539605772433E-2</v>
      </c>
      <c r="J1060" s="11">
        <v>0.24578913054495422</v>
      </c>
      <c r="K1060" s="11">
        <v>7.2084604766144755E-2</v>
      </c>
      <c r="L1060" s="11">
        <v>2.6157701756273299E-2</v>
      </c>
      <c r="M1060" s="11">
        <v>0.16325266044379427</v>
      </c>
      <c r="N1060" s="11">
        <v>8.6656115835882064E-2</v>
      </c>
      <c r="O1060" s="11">
        <v>-4.2468023941609645E-2</v>
      </c>
      <c r="P1060" s="11">
        <v>-1.3929633847660439E-2</v>
      </c>
      <c r="Q1060" s="11">
        <v>-5.8458134213223323E-2</v>
      </c>
      <c r="R1060" s="11">
        <v>-1.4297033073627841E-2</v>
      </c>
      <c r="S1060" s="11">
        <v>4.6963656206120419E-3</v>
      </c>
      <c r="T1060" s="11">
        <v>0.10658390861749556</v>
      </c>
      <c r="U1060" s="11">
        <v>-2.0527627078395838E-2</v>
      </c>
      <c r="V1060" s="11">
        <v>-2.3776364481939427E-2</v>
      </c>
      <c r="W1060" s="11">
        <v>0</v>
      </c>
      <c r="X1060" s="11">
        <v>0</v>
      </c>
      <c r="Y1060" s="11">
        <v>3.4554000102208215E-2</v>
      </c>
      <c r="Z1060" s="12">
        <v>-0.21331874393535255</v>
      </c>
      <c r="AA1060" s="13"/>
    </row>
    <row r="1061" spans="1:27" x14ac:dyDescent="0.2">
      <c r="A1061" s="10" t="str">
        <f>'[1]Dashboard (Model)'!$C$1</f>
        <v>Conditional REER</v>
      </c>
      <c r="B1061" s="11">
        <f>B1060*IF(OR($A1061="REER",SIGN((2*B1059-1)*B1060)=-1),1*NOT(AND($A1061="Conditional REER",B1060&gt;0)),0)</f>
        <v>0</v>
      </c>
      <c r="C1061" s="11">
        <f t="shared" ref="C1061:Z1061" si="132">C1060*IF(OR($A1061="REER",SIGN((2*C1059-1)*C1060)=-1),1*NOT(AND($A1061="Conditional REER",C1060&gt;0)),0)</f>
        <v>0</v>
      </c>
      <c r="D1061" s="11">
        <f t="shared" si="132"/>
        <v>0</v>
      </c>
      <c r="E1061" s="11">
        <f t="shared" si="132"/>
        <v>0</v>
      </c>
      <c r="F1061" s="11">
        <f t="shared" si="132"/>
        <v>0</v>
      </c>
      <c r="G1061" s="11">
        <f t="shared" si="132"/>
        <v>0</v>
      </c>
      <c r="H1061" s="11">
        <f t="shared" si="132"/>
        <v>0</v>
      </c>
      <c r="I1061" s="11">
        <f t="shared" si="132"/>
        <v>-4.4745539605772433E-2</v>
      </c>
      <c r="J1061" s="11">
        <f t="shared" si="132"/>
        <v>0</v>
      </c>
      <c r="K1061" s="11">
        <f t="shared" si="132"/>
        <v>0</v>
      </c>
      <c r="L1061" s="11">
        <f t="shared" si="132"/>
        <v>0</v>
      </c>
      <c r="M1061" s="11">
        <f t="shared" si="132"/>
        <v>0</v>
      </c>
      <c r="N1061" s="11">
        <f t="shared" si="132"/>
        <v>0</v>
      </c>
      <c r="O1061" s="11">
        <f t="shared" si="132"/>
        <v>-4.2468023941609645E-2</v>
      </c>
      <c r="P1061" s="11">
        <f t="shared" si="132"/>
        <v>-1.3929633847660439E-2</v>
      </c>
      <c r="Q1061" s="11">
        <f t="shared" si="132"/>
        <v>-5.8458134213223323E-2</v>
      </c>
      <c r="R1061" s="11">
        <f t="shared" si="132"/>
        <v>-1.4297033073627841E-2</v>
      </c>
      <c r="S1061" s="11">
        <f t="shared" si="132"/>
        <v>0</v>
      </c>
      <c r="T1061" s="11">
        <f t="shared" si="132"/>
        <v>0</v>
      </c>
      <c r="U1061" s="11">
        <f t="shared" si="132"/>
        <v>-2.0527627078395838E-2</v>
      </c>
      <c r="V1061" s="11">
        <f t="shared" si="132"/>
        <v>-2.3776364481939427E-2</v>
      </c>
      <c r="W1061" s="11">
        <f t="shared" si="132"/>
        <v>0</v>
      </c>
      <c r="X1061" s="11">
        <f t="shared" si="132"/>
        <v>0</v>
      </c>
      <c r="Y1061" s="11">
        <f t="shared" si="132"/>
        <v>0</v>
      </c>
      <c r="Z1061" s="12">
        <f t="shared" si="132"/>
        <v>0</v>
      </c>
      <c r="AA1061" s="14">
        <f t="array" ref="AA1061">IFERROR(1/(1/_xlfn.STDEV.P(IF($B1058:$Z1058=1,$B1061:$Z1061))),1)</f>
        <v>1.6218088401737996E-2</v>
      </c>
    </row>
    <row r="1062" spans="1:27" x14ac:dyDescent="0.2">
      <c r="A1062" s="10" t="s">
        <v>28</v>
      </c>
      <c r="B1062" s="11">
        <v>3.9623018849057554E-4</v>
      </c>
      <c r="C1062" s="11">
        <v>3.3219832239847189E-3</v>
      </c>
      <c r="D1062" s="11">
        <v>-2.115439417684143E-4</v>
      </c>
      <c r="E1062" s="11">
        <v>1.4550872761348226E-3</v>
      </c>
      <c r="F1062" s="11">
        <v>5.8506501104740411E-3</v>
      </c>
      <c r="G1062" s="11">
        <v>1.6353045331769459E-2</v>
      </c>
      <c r="H1062" s="11">
        <v>-2.4258964445455231E-3</v>
      </c>
      <c r="I1062" s="11">
        <v>-1.6215140518933639E-2</v>
      </c>
      <c r="J1062" s="11">
        <v>1.3643923610400491E-3</v>
      </c>
      <c r="K1062" s="11">
        <v>7.7504203897261245E-4</v>
      </c>
      <c r="L1062" s="11">
        <v>7.915227909093615E-3</v>
      </c>
      <c r="M1062" s="11">
        <v>5.8128973660308866E-4</v>
      </c>
      <c r="N1062" s="11">
        <v>0</v>
      </c>
      <c r="O1062" s="11">
        <v>1.8389392712622885E-2</v>
      </c>
      <c r="P1062" s="11">
        <v>2.4674847201008707E-3</v>
      </c>
      <c r="Q1062" s="11">
        <v>-5.8535837052377448E-3</v>
      </c>
      <c r="R1062" s="11">
        <v>1.4220862114961879E-2</v>
      </c>
      <c r="S1062" s="11">
        <v>-9.9512797053015641E-4</v>
      </c>
      <c r="T1062" s="11">
        <v>-8.1407405503140552E-3</v>
      </c>
      <c r="U1062" s="11">
        <v>1.3475965545985001E-2</v>
      </c>
      <c r="V1062" s="11">
        <v>1.3561015009116347E-2</v>
      </c>
      <c r="W1062" s="11">
        <v>-3.2398148321215211E-3</v>
      </c>
      <c r="X1062" s="11">
        <v>-3.565825131935521E-3</v>
      </c>
      <c r="Y1062" s="11">
        <v>5.2225591468900356E-3</v>
      </c>
      <c r="Z1062" s="12">
        <v>3.0307223621027194E-3</v>
      </c>
      <c r="AA1062" s="14">
        <f t="array" ref="AA1062">IFERROR(1/(1/_xlfn.STDEV.P(IF($B1058:$Z1058=1,$B1062:$Z1062))),1)</f>
        <v>7.7779225831073173E-3</v>
      </c>
    </row>
    <row r="1063" spans="1:27" x14ac:dyDescent="0.2">
      <c r="A1063" s="10" t="s">
        <v>29</v>
      </c>
      <c r="B1063" s="11">
        <v>3.2487522327147245E-2</v>
      </c>
      <c r="C1063" s="11">
        <v>1.9864365661912409E-3</v>
      </c>
      <c r="D1063" s="11">
        <v>-2.4898693752128612E-2</v>
      </c>
      <c r="E1063" s="11">
        <v>5.2678590666807246E-2</v>
      </c>
      <c r="F1063" s="11">
        <v>-4.6548549321429045E-3</v>
      </c>
      <c r="G1063" s="11">
        <v>1.1760913548475527E-2</v>
      </c>
      <c r="H1063" s="11">
        <v>6.2429687934564262E-3</v>
      </c>
      <c r="I1063" s="11">
        <v>-1.7498611624992999E-2</v>
      </c>
      <c r="J1063" s="11">
        <v>5.4074028698760879E-2</v>
      </c>
      <c r="K1063" s="11">
        <v>1.9308828644293285E-4</v>
      </c>
      <c r="L1063" s="11">
        <v>9.0785516869165139E-3</v>
      </c>
      <c r="M1063" s="11">
        <v>4.6102038041453408E-3</v>
      </c>
      <c r="N1063" s="11">
        <v>4.6130184578012656E-3</v>
      </c>
      <c r="O1063" s="11">
        <v>0.15840941365812777</v>
      </c>
      <c r="P1063" s="11">
        <v>2.8050086736183921E-2</v>
      </c>
      <c r="Q1063" s="11">
        <v>-1.8204061506595259E-2</v>
      </c>
      <c r="R1063" s="11">
        <v>0.33133330575898268</v>
      </c>
      <c r="S1063" s="11">
        <v>1.1677492030789161E-2</v>
      </c>
      <c r="T1063" s="11">
        <v>-1.5457867130885372E-2</v>
      </c>
      <c r="U1063" s="11">
        <v>-1.6500898773264772E-2</v>
      </c>
      <c r="V1063" s="11">
        <v>-1.7660509930340518E-2</v>
      </c>
      <c r="W1063" s="11">
        <v>0.23267821921828324</v>
      </c>
      <c r="X1063" s="11">
        <v>0.12352836055541494</v>
      </c>
      <c r="Y1063" s="11">
        <v>-1.5236421862668603E-2</v>
      </c>
      <c r="Z1063" s="12">
        <v>-5.0723037704520357E-2</v>
      </c>
      <c r="AA1063" s="14">
        <f t="array" ref="AA1063">IFERROR(1/(1/_xlfn.STDEV.P(IF($B1058:$Z1058=1,$B1063:$Z1063))),1)</f>
        <v>7.4314881042899572E-2</v>
      </c>
    </row>
    <row r="1064" spans="1:27" x14ac:dyDescent="0.2">
      <c r="A1064" s="10" t="s">
        <v>30</v>
      </c>
      <c r="B1064" s="11">
        <v>3.0155304282023954E-2</v>
      </c>
      <c r="C1064" s="11">
        <v>-3.8654535613820151E-3</v>
      </c>
      <c r="D1064" s="11">
        <v>5.3373439736990047E-3</v>
      </c>
      <c r="E1064" s="11">
        <v>1.6037907622082015E-2</v>
      </c>
      <c r="F1064" s="11">
        <v>1.8502118713326077E-4</v>
      </c>
      <c r="G1064" s="11">
        <v>8.9996978242221637E-3</v>
      </c>
      <c r="H1064" s="11">
        <v>1.0341186424513316E-2</v>
      </c>
      <c r="I1064" s="11">
        <v>-2.0951376584885661E-3</v>
      </c>
      <c r="J1064" s="11">
        <v>4.2261998733158723E-2</v>
      </c>
      <c r="K1064" s="11">
        <v>9.946589226153435E-3</v>
      </c>
      <c r="L1064" s="11">
        <v>5.287392698783977E-3</v>
      </c>
      <c r="M1064" s="11">
        <v>1.4691457442564948E-2</v>
      </c>
      <c r="N1064" s="11">
        <v>-1.9461527172537352E-2</v>
      </c>
      <c r="O1064" s="11">
        <v>0.11279282826883641</v>
      </c>
      <c r="P1064" s="11">
        <v>1.0656155600986317E-2</v>
      </c>
      <c r="Q1064" s="11">
        <v>1.3500492251046214E-2</v>
      </c>
      <c r="R1064" s="11">
        <v>-0.19283419039570482</v>
      </c>
      <c r="S1064" s="11">
        <v>-2.1627723208934579E-3</v>
      </c>
      <c r="T1064" s="11">
        <v>-8.9114008539183942E-3</v>
      </c>
      <c r="U1064" s="11">
        <v>-2.5600823057239097E-3</v>
      </c>
      <c r="V1064" s="11">
        <v>-1.3129066268713574E-2</v>
      </c>
      <c r="W1064" s="11">
        <v>0.23947816292621593</v>
      </c>
      <c r="X1064" s="11">
        <v>-0.12553620120115516</v>
      </c>
      <c r="Y1064" s="11">
        <v>-5.7250415977661007E-3</v>
      </c>
      <c r="Z1064" s="12">
        <v>-4.5083198787490675E-2</v>
      </c>
      <c r="AA1064" s="14">
        <f t="array" ref="AA1064">IFERROR(1/(1/_xlfn.STDEV.P(IF($B1058:$Z1058=1,$B1064:$Z1064))),1)</f>
        <v>4.5471158383620966E-2</v>
      </c>
    </row>
    <row r="1065" spans="1:27" x14ac:dyDescent="0.2">
      <c r="A1065" s="15" t="s">
        <v>31</v>
      </c>
      <c r="B1065" s="16">
        <v>11.097</v>
      </c>
      <c r="C1065" s="16">
        <v>14.15</v>
      </c>
      <c r="D1065" s="16">
        <v>3.8125</v>
      </c>
      <c r="E1065" s="16">
        <v>11.4625</v>
      </c>
      <c r="F1065" s="16">
        <v>6.9950000000000001</v>
      </c>
      <c r="G1065" s="16">
        <v>8.5675000000000008</v>
      </c>
      <c r="H1065" s="16">
        <v>6.125</v>
      </c>
      <c r="I1065" s="16">
        <v>7.25</v>
      </c>
      <c r="J1065" s="16">
        <v>9.8330000000000002</v>
      </c>
      <c r="K1065" s="16">
        <v>7.3049999999999997</v>
      </c>
      <c r="L1065" s="16">
        <v>5.4</v>
      </c>
      <c r="M1065" s="16">
        <v>8.2449999999999992</v>
      </c>
      <c r="N1065" s="16">
        <v>5.5925000000000002</v>
      </c>
      <c r="O1065" s="16">
        <v>25.234999999999999</v>
      </c>
      <c r="P1065" s="16">
        <v>13.592499999999999</v>
      </c>
      <c r="Q1065" s="16">
        <v>7.5</v>
      </c>
      <c r="R1065" s="16">
        <v>16.13</v>
      </c>
      <c r="S1065" s="16">
        <v>2.9</v>
      </c>
      <c r="T1065" s="16">
        <v>3.94</v>
      </c>
      <c r="U1065" s="16">
        <v>5.7</v>
      </c>
      <c r="V1065" s="16">
        <v>8.0210000000000008</v>
      </c>
      <c r="W1065" s="16">
        <v>6.2698</v>
      </c>
      <c r="X1065" s="16">
        <v>59.024000000000001</v>
      </c>
      <c r="Y1065" s="16">
        <v>5.4225000000000003</v>
      </c>
      <c r="Z1065" s="17">
        <v>8.6125000000000007</v>
      </c>
      <c r="AA1065" s="18">
        <f>AVERAGEIF($B1058:$Z1058,1,$B1065:$Z1065)</f>
        <v>8.1809249999999984</v>
      </c>
    </row>
    <row r="1066" spans="1:27" x14ac:dyDescent="0.2">
      <c r="A1066" s="5">
        <v>45435</v>
      </c>
      <c r="B1066" s="2">
        <v>1</v>
      </c>
      <c r="C1066" s="3">
        <v>1</v>
      </c>
      <c r="D1066" s="2">
        <v>1</v>
      </c>
      <c r="E1066" s="2">
        <v>1</v>
      </c>
      <c r="F1066" s="2">
        <v>1</v>
      </c>
      <c r="G1066" s="2">
        <v>1</v>
      </c>
      <c r="H1066" s="2">
        <v>1</v>
      </c>
      <c r="I1066" s="2">
        <v>1</v>
      </c>
      <c r="J1066" s="2">
        <v>1</v>
      </c>
      <c r="K1066" s="2">
        <v>1</v>
      </c>
      <c r="L1066" s="2">
        <v>1</v>
      </c>
      <c r="M1066" s="2">
        <v>1</v>
      </c>
      <c r="N1066" s="2">
        <v>1</v>
      </c>
      <c r="O1066" s="2">
        <v>0</v>
      </c>
      <c r="P1066" s="2">
        <v>1</v>
      </c>
      <c r="Q1066" s="2">
        <v>1</v>
      </c>
      <c r="R1066" s="2">
        <v>1</v>
      </c>
      <c r="S1066" s="2">
        <v>1</v>
      </c>
      <c r="T1066" s="2">
        <v>1</v>
      </c>
      <c r="U1066" s="2">
        <v>1</v>
      </c>
      <c r="V1066" s="2">
        <v>1</v>
      </c>
      <c r="W1066" s="2">
        <v>0</v>
      </c>
      <c r="X1066" s="2">
        <v>0</v>
      </c>
      <c r="Y1066" s="2">
        <v>0</v>
      </c>
      <c r="Z1066" s="2">
        <v>0</v>
      </c>
      <c r="AA1066" s="1"/>
    </row>
    <row r="1067" spans="1:27" x14ac:dyDescent="0.2">
      <c r="A1067" s="6" t="s">
        <v>26</v>
      </c>
      <c r="B1067" s="7">
        <v>0</v>
      </c>
      <c r="C1067" s="7">
        <v>1</v>
      </c>
      <c r="D1067" s="7">
        <v>0</v>
      </c>
      <c r="E1067" s="7">
        <v>1</v>
      </c>
      <c r="F1067" s="7">
        <v>1</v>
      </c>
      <c r="G1067" s="7">
        <v>1</v>
      </c>
      <c r="H1067" s="7">
        <v>1</v>
      </c>
      <c r="I1067" s="7">
        <v>1</v>
      </c>
      <c r="J1067" s="7">
        <v>1</v>
      </c>
      <c r="K1067" s="7">
        <v>0</v>
      </c>
      <c r="L1067" s="7">
        <v>0</v>
      </c>
      <c r="M1067" s="7">
        <v>1</v>
      </c>
      <c r="N1067" s="7">
        <v>1</v>
      </c>
      <c r="O1067" s="7">
        <v>1</v>
      </c>
      <c r="P1067" s="7">
        <v>1</v>
      </c>
      <c r="Q1067" s="7">
        <v>1</v>
      </c>
      <c r="R1067" s="7">
        <v>1</v>
      </c>
      <c r="S1067" s="7">
        <v>1</v>
      </c>
      <c r="T1067" s="7">
        <v>1</v>
      </c>
      <c r="U1067" s="7">
        <v>1</v>
      </c>
      <c r="V1067" s="7">
        <v>1</v>
      </c>
      <c r="W1067" s="7">
        <v>0</v>
      </c>
      <c r="X1067" s="7">
        <v>1</v>
      </c>
      <c r="Y1067" s="7">
        <v>0</v>
      </c>
      <c r="Z1067" s="8">
        <v>0</v>
      </c>
      <c r="AA1067" s="9"/>
    </row>
    <row r="1068" spans="1:27" x14ac:dyDescent="0.2">
      <c r="A1068" s="10" t="s">
        <v>27</v>
      </c>
      <c r="B1068" s="11">
        <v>4.2218972477995997E-2</v>
      </c>
      <c r="C1068" s="11">
        <v>2.8349915142371618E-3</v>
      </c>
      <c r="D1068" s="11">
        <v>-9.0558110138443171E-2</v>
      </c>
      <c r="E1068" s="11">
        <v>0.16222448278297397</v>
      </c>
      <c r="F1068" s="11">
        <v>0.10487262934556774</v>
      </c>
      <c r="G1068" s="11">
        <v>8.1747776239556869E-2</v>
      </c>
      <c r="H1068" s="11">
        <v>9.9436660708278612E-3</v>
      </c>
      <c r="I1068" s="11">
        <v>-4.3644241042985921E-2</v>
      </c>
      <c r="J1068" s="11">
        <v>0.27903498231538482</v>
      </c>
      <c r="K1068" s="11">
        <v>7.944937306097688E-2</v>
      </c>
      <c r="L1068" s="11">
        <v>2.7376996806544929E-2</v>
      </c>
      <c r="M1068" s="11">
        <v>0.17851583967090368</v>
      </c>
      <c r="N1068" s="11">
        <v>9.0696577558339486E-2</v>
      </c>
      <c r="O1068" s="11">
        <v>-4.1995155036406717E-2</v>
      </c>
      <c r="P1068" s="11">
        <v>-3.3676622025120673E-2</v>
      </c>
      <c r="Q1068" s="11">
        <v>-4.7728591804454323E-2</v>
      </c>
      <c r="R1068" s="11">
        <v>5.7384174319776715E-3</v>
      </c>
      <c r="S1068" s="11">
        <v>3.5302386846731704E-3</v>
      </c>
      <c r="T1068" s="11">
        <v>9.7744586100272812E-2</v>
      </c>
      <c r="U1068" s="11">
        <v>-1.6486617105762713E-2</v>
      </c>
      <c r="V1068" s="11">
        <v>-2.053143675320257E-2</v>
      </c>
      <c r="W1068" s="11">
        <v>0</v>
      </c>
      <c r="X1068" s="11">
        <v>0</v>
      </c>
      <c r="Y1068" s="11">
        <v>3.6403878143638213E-2</v>
      </c>
      <c r="Z1068" s="12">
        <v>-0.19377027512410172</v>
      </c>
      <c r="AA1068" s="13"/>
    </row>
    <row r="1069" spans="1:27" x14ac:dyDescent="0.2">
      <c r="A1069" s="10" t="str">
        <f>'[1]Dashboard (Model)'!$C$1</f>
        <v>Conditional REER</v>
      </c>
      <c r="B1069" s="11">
        <f>B1068*IF(OR($A1069="REER",SIGN((2*B1067-1)*B1068)=-1),1*NOT(AND($A1069="Conditional REER",B1068&gt;0)),0)</f>
        <v>0</v>
      </c>
      <c r="C1069" s="11">
        <f t="shared" ref="C1069:Z1069" si="133">C1068*IF(OR($A1069="REER",SIGN((2*C1067-1)*C1068)=-1),1*NOT(AND($A1069="Conditional REER",C1068&gt;0)),0)</f>
        <v>0</v>
      </c>
      <c r="D1069" s="11">
        <f t="shared" si="133"/>
        <v>0</v>
      </c>
      <c r="E1069" s="11">
        <f t="shared" si="133"/>
        <v>0</v>
      </c>
      <c r="F1069" s="11">
        <f t="shared" si="133"/>
        <v>0</v>
      </c>
      <c r="G1069" s="11">
        <f t="shared" si="133"/>
        <v>0</v>
      </c>
      <c r="H1069" s="11">
        <f t="shared" si="133"/>
        <v>0</v>
      </c>
      <c r="I1069" s="11">
        <f t="shared" si="133"/>
        <v>-4.3644241042985921E-2</v>
      </c>
      <c r="J1069" s="11">
        <f t="shared" si="133"/>
        <v>0</v>
      </c>
      <c r="K1069" s="11">
        <f t="shared" si="133"/>
        <v>0</v>
      </c>
      <c r="L1069" s="11">
        <f t="shared" si="133"/>
        <v>0</v>
      </c>
      <c r="M1069" s="11">
        <f t="shared" si="133"/>
        <v>0</v>
      </c>
      <c r="N1069" s="11">
        <f t="shared" si="133"/>
        <v>0</v>
      </c>
      <c r="O1069" s="11">
        <f t="shared" si="133"/>
        <v>-4.1995155036406717E-2</v>
      </c>
      <c r="P1069" s="11">
        <f t="shared" si="133"/>
        <v>-3.3676622025120673E-2</v>
      </c>
      <c r="Q1069" s="11">
        <f t="shared" si="133"/>
        <v>-4.7728591804454323E-2</v>
      </c>
      <c r="R1069" s="11">
        <f t="shared" si="133"/>
        <v>0</v>
      </c>
      <c r="S1069" s="11">
        <f t="shared" si="133"/>
        <v>0</v>
      </c>
      <c r="T1069" s="11">
        <f t="shared" si="133"/>
        <v>0</v>
      </c>
      <c r="U1069" s="11">
        <f t="shared" si="133"/>
        <v>-1.6486617105762713E-2</v>
      </c>
      <c r="V1069" s="11">
        <f t="shared" si="133"/>
        <v>-2.053143675320257E-2</v>
      </c>
      <c r="W1069" s="11">
        <f t="shared" si="133"/>
        <v>0</v>
      </c>
      <c r="X1069" s="11">
        <f t="shared" si="133"/>
        <v>0</v>
      </c>
      <c r="Y1069" s="11">
        <f t="shared" si="133"/>
        <v>0</v>
      </c>
      <c r="Z1069" s="12">
        <f t="shared" si="133"/>
        <v>0</v>
      </c>
      <c r="AA1069" s="14">
        <f t="array" ref="AA1069">IFERROR(1/(1/_xlfn.STDEV.P(IF($B1066:$Z1066=1,$B1069:$Z1069))),1)</f>
        <v>1.5324829024002099E-2</v>
      </c>
    </row>
    <row r="1070" spans="1:27" x14ac:dyDescent="0.2">
      <c r="A1070" s="10" t="s">
        <v>28</v>
      </c>
      <c r="B1070" s="11">
        <v>8.661025282069286E-5</v>
      </c>
      <c r="C1070" s="11">
        <v>3.3219832239847189E-3</v>
      </c>
      <c r="D1070" s="11">
        <v>-2.115439417684143E-4</v>
      </c>
      <c r="E1070" s="11">
        <v>1.4550872761348226E-3</v>
      </c>
      <c r="F1070" s="11">
        <v>5.8506501104740411E-3</v>
      </c>
      <c r="G1070" s="11">
        <v>1.6353045331769459E-2</v>
      </c>
      <c r="H1070" s="11">
        <v>-2.4258964445455231E-3</v>
      </c>
      <c r="I1070" s="11">
        <v>-1.6215140518933639E-2</v>
      </c>
      <c r="J1070" s="11">
        <v>1.3643923610400491E-3</v>
      </c>
      <c r="K1070" s="11">
        <v>7.7504203897261245E-4</v>
      </c>
      <c r="L1070" s="11">
        <v>7.915227909093615E-3</v>
      </c>
      <c r="M1070" s="11">
        <v>5.8128973660308866E-4</v>
      </c>
      <c r="N1070" s="11">
        <v>0</v>
      </c>
      <c r="O1070" s="11">
        <v>1.8389392712622885E-2</v>
      </c>
      <c r="P1070" s="11">
        <v>2.4674847201008707E-3</v>
      </c>
      <c r="Q1070" s="11">
        <v>-9.6886902707383378E-3</v>
      </c>
      <c r="R1070" s="11">
        <v>1.4220862114961879E-2</v>
      </c>
      <c r="S1070" s="11">
        <v>-9.9512797053015641E-4</v>
      </c>
      <c r="T1070" s="11">
        <v>-8.1407405503140552E-3</v>
      </c>
      <c r="U1070" s="11">
        <v>1.3475965545985001E-2</v>
      </c>
      <c r="V1070" s="11">
        <v>1.3561015009116347E-2</v>
      </c>
      <c r="W1070" s="11">
        <v>-3.2398148321215211E-3</v>
      </c>
      <c r="X1070" s="11">
        <v>-3.565825131935521E-3</v>
      </c>
      <c r="Y1070" s="11">
        <v>5.2225591468900356E-3</v>
      </c>
      <c r="Z1070" s="12">
        <v>3.0307223621027194E-3</v>
      </c>
      <c r="AA1070" s="14">
        <f t="array" ref="AA1070">IFERROR(1/(1/_xlfn.STDEV.P(IF($B1066:$Z1066=1,$B1070:$Z1070))),1)</f>
        <v>8.0261171146522852E-3</v>
      </c>
    </row>
    <row r="1071" spans="1:27" x14ac:dyDescent="0.2">
      <c r="A1071" s="10" t="s">
        <v>29</v>
      </c>
      <c r="B1071" s="11">
        <v>3.2649367929770801E-2</v>
      </c>
      <c r="C1071" s="11">
        <v>1.8467161627533368E-3</v>
      </c>
      <c r="D1071" s="11">
        <v>-2.569187942961482E-2</v>
      </c>
      <c r="E1071" s="11">
        <v>5.4205254807379484E-2</v>
      </c>
      <c r="F1071" s="11">
        <v>-4.6360423680921192E-3</v>
      </c>
      <c r="G1071" s="11">
        <v>1.1439861253456749E-2</v>
      </c>
      <c r="H1071" s="11">
        <v>8.6626221249810342E-3</v>
      </c>
      <c r="I1071" s="11">
        <v>-1.2715255073439402E-2</v>
      </c>
      <c r="J1071" s="11">
        <v>5.2368401774934181E-2</v>
      </c>
      <c r="K1071" s="11">
        <v>-2.2204460492503131E-16</v>
      </c>
      <c r="L1071" s="11">
        <v>4.2454499136692636E-3</v>
      </c>
      <c r="M1071" s="11">
        <v>4.5365790019773478E-3</v>
      </c>
      <c r="N1071" s="11">
        <v>4.3608847605123291E-3</v>
      </c>
      <c r="O1071" s="11">
        <v>0.15434652774492097</v>
      </c>
      <c r="P1071" s="11">
        <v>2.7342188676985346E-2</v>
      </c>
      <c r="Q1071" s="11">
        <v>-1.98016483862411E-2</v>
      </c>
      <c r="R1071" s="11">
        <v>0.32544752631181151</v>
      </c>
      <c r="S1071" s="11">
        <v>1.2581802496607786E-2</v>
      </c>
      <c r="T1071" s="11">
        <v>-1.5044052874111924E-2</v>
      </c>
      <c r="U1071" s="11">
        <v>-1.707500344734092E-2</v>
      </c>
      <c r="V1071" s="11">
        <v>-1.7338985599499979E-2</v>
      </c>
      <c r="W1071" s="11">
        <v>0.23284415266277184</v>
      </c>
      <c r="X1071" s="11">
        <v>0.10062130558375393</v>
      </c>
      <c r="Y1071" s="11">
        <v>-1.4864362107820718E-2</v>
      </c>
      <c r="Z1071" s="12">
        <v>-4.9220112993765053E-2</v>
      </c>
      <c r="AA1071" s="14">
        <f t="array" ref="AA1071">IFERROR(1/(1/_xlfn.STDEV.P(IF($B1066:$Z1066=1,$B1071:$Z1071))),1)</f>
        <v>7.3060453201759329E-2</v>
      </c>
    </row>
    <row r="1072" spans="1:27" x14ac:dyDescent="0.2">
      <c r="A1072" s="10" t="s">
        <v>30</v>
      </c>
      <c r="B1072" s="11">
        <v>3.0319725772370631E-2</v>
      </c>
      <c r="C1072" s="11">
        <v>-4.0069746115192206E-3</v>
      </c>
      <c r="D1072" s="11">
        <v>4.5042989365893238E-3</v>
      </c>
      <c r="E1072" s="11">
        <v>1.7538647250368022E-2</v>
      </c>
      <c r="F1072" s="11">
        <v>2.0427989598537089E-4</v>
      </c>
      <c r="G1072" s="11">
        <v>8.6735672063538161E-3</v>
      </c>
      <c r="H1072" s="11">
        <v>1.2815817568579302E-2</v>
      </c>
      <c r="I1072" s="11">
        <v>2.854569749641378E-3</v>
      </c>
      <c r="J1072" s="11">
        <v>4.0545121028008557E-2</v>
      </c>
      <c r="K1072" s="11">
        <v>9.7479954161514559E-3</v>
      </c>
      <c r="L1072" s="11">
        <v>3.8257197889568495E-4</v>
      </c>
      <c r="M1072" s="11">
        <v>1.4615718587605686E-2</v>
      </c>
      <c r="N1072" s="11">
        <v>-1.9712328299190007E-2</v>
      </c>
      <c r="O1072" s="11">
        <v>0.10882411887563381</v>
      </c>
      <c r="P1072" s="11">
        <v>9.9473134534067142E-3</v>
      </c>
      <c r="Q1072" s="11">
        <v>1.1820780890851035E-2</v>
      </c>
      <c r="R1072" s="11">
        <v>-0.1964856024846261</v>
      </c>
      <c r="S1072" s="11">
        <v>-1.2540597790402508E-3</v>
      </c>
      <c r="T1072" s="11">
        <v>-8.4869479040370344E-3</v>
      </c>
      <c r="U1072" s="11">
        <v>-3.1532785646604111E-3</v>
      </c>
      <c r="V1072" s="11">
        <v>-1.2799916905564368E-2</v>
      </c>
      <c r="W1072" s="11">
        <v>0.23964753772100744</v>
      </c>
      <c r="X1072" s="11">
        <v>-0.14374779397724025</v>
      </c>
      <c r="Y1072" s="11">
        <v>-5.3422985685316338E-3</v>
      </c>
      <c r="Z1072" s="12">
        <v>-4.3541635594614547E-2</v>
      </c>
      <c r="AA1072" s="14">
        <f t="array" ref="AA1072">IFERROR(1/(1/_xlfn.STDEV.P(IF($B1066:$Z1066=1,$B1072:$Z1072))),1)</f>
        <v>4.6156912120119319E-2</v>
      </c>
    </row>
    <row r="1073" spans="1:27" x14ac:dyDescent="0.2">
      <c r="A1073" s="15" t="s">
        <v>31</v>
      </c>
      <c r="B1073" s="16">
        <v>10.984999999999999</v>
      </c>
      <c r="C1073" s="16">
        <v>14.19</v>
      </c>
      <c r="D1073" s="16">
        <v>3.7774999999999999</v>
      </c>
      <c r="E1073" s="16">
        <v>11.512499999999999</v>
      </c>
      <c r="F1073" s="16">
        <v>6.9550000000000001</v>
      </c>
      <c r="G1073" s="16">
        <v>8.5225000000000009</v>
      </c>
      <c r="H1073" s="16">
        <v>6.1459999999999999</v>
      </c>
      <c r="I1073" s="16">
        <v>7.2</v>
      </c>
      <c r="J1073" s="16">
        <v>9.8149999999999995</v>
      </c>
      <c r="K1073" s="16">
        <v>6.4524999999999997</v>
      </c>
      <c r="L1073" s="16">
        <v>5.4</v>
      </c>
      <c r="M1073" s="16">
        <v>8.2449999999999992</v>
      </c>
      <c r="N1073" s="16">
        <v>5.5824999999999996</v>
      </c>
      <c r="O1073" s="16">
        <v>25.33</v>
      </c>
      <c r="P1073" s="16">
        <v>13.702500000000001</v>
      </c>
      <c r="Q1073" s="16">
        <v>7.57</v>
      </c>
      <c r="R1073" s="16">
        <v>16.315000000000001</v>
      </c>
      <c r="S1073" s="16">
        <v>2.875</v>
      </c>
      <c r="T1073" s="16">
        <v>3.9550000000000001</v>
      </c>
      <c r="U1073" s="16">
        <v>5.68</v>
      </c>
      <c r="V1073" s="16">
        <v>7.9379999999999997</v>
      </c>
      <c r="W1073" s="16">
        <v>6.2150999999999996</v>
      </c>
      <c r="X1073" s="16">
        <v>59.048200000000001</v>
      </c>
      <c r="Y1073" s="16">
        <v>5.3975</v>
      </c>
      <c r="Z1073" s="17">
        <v>8.68</v>
      </c>
      <c r="AA1073" s="18">
        <f>AVERAGEIF($B1066:$Z1066,1,$B1073:$Z1073)</f>
        <v>8.1409500000000001</v>
      </c>
    </row>
    <row r="1074" spans="1:27" x14ac:dyDescent="0.2">
      <c r="A1074" s="5">
        <v>45436</v>
      </c>
      <c r="B1074" s="2">
        <v>1</v>
      </c>
      <c r="C1074" s="3">
        <v>1</v>
      </c>
      <c r="D1074" s="2">
        <v>1</v>
      </c>
      <c r="E1074" s="2">
        <v>1</v>
      </c>
      <c r="F1074" s="2">
        <v>1</v>
      </c>
      <c r="G1074" s="2">
        <v>1</v>
      </c>
      <c r="H1074" s="2">
        <v>1</v>
      </c>
      <c r="I1074" s="2">
        <v>1</v>
      </c>
      <c r="J1074" s="2">
        <v>1</v>
      </c>
      <c r="K1074" s="2">
        <v>1</v>
      </c>
      <c r="L1074" s="2">
        <v>1</v>
      </c>
      <c r="M1074" s="2">
        <v>1</v>
      </c>
      <c r="N1074" s="2">
        <v>1</v>
      </c>
      <c r="O1074" s="2">
        <v>0</v>
      </c>
      <c r="P1074" s="2">
        <v>1</v>
      </c>
      <c r="Q1074" s="2">
        <v>1</v>
      </c>
      <c r="R1074" s="2">
        <v>1</v>
      </c>
      <c r="S1074" s="2">
        <v>1</v>
      </c>
      <c r="T1074" s="2">
        <v>1</v>
      </c>
      <c r="U1074" s="2">
        <v>1</v>
      </c>
      <c r="V1074" s="2">
        <v>1</v>
      </c>
      <c r="W1074" s="2">
        <v>0</v>
      </c>
      <c r="X1074" s="2">
        <v>0</v>
      </c>
      <c r="Y1074" s="2">
        <v>0</v>
      </c>
      <c r="Z1074" s="2">
        <v>0</v>
      </c>
      <c r="AA1074" s="1"/>
    </row>
    <row r="1075" spans="1:27" x14ac:dyDescent="0.2">
      <c r="A1075" s="6" t="s">
        <v>26</v>
      </c>
      <c r="B1075" s="7">
        <v>0</v>
      </c>
      <c r="C1075" s="7">
        <v>1</v>
      </c>
      <c r="D1075" s="7">
        <v>0</v>
      </c>
      <c r="E1075" s="7">
        <v>1</v>
      </c>
      <c r="F1075" s="7">
        <v>1</v>
      </c>
      <c r="G1075" s="7">
        <v>1</v>
      </c>
      <c r="H1075" s="7">
        <v>1</v>
      </c>
      <c r="I1075" s="7">
        <v>1</v>
      </c>
      <c r="J1075" s="7">
        <v>1</v>
      </c>
      <c r="K1075" s="7">
        <v>0</v>
      </c>
      <c r="L1075" s="7">
        <v>0</v>
      </c>
      <c r="M1075" s="7">
        <v>1</v>
      </c>
      <c r="N1075" s="7">
        <v>1</v>
      </c>
      <c r="O1075" s="7">
        <v>1</v>
      </c>
      <c r="P1075" s="7">
        <v>1</v>
      </c>
      <c r="Q1075" s="7">
        <v>1</v>
      </c>
      <c r="R1075" s="7">
        <v>1</v>
      </c>
      <c r="S1075" s="7">
        <v>1</v>
      </c>
      <c r="T1075" s="7">
        <v>1</v>
      </c>
      <c r="U1075" s="7">
        <v>1</v>
      </c>
      <c r="V1075" s="7">
        <v>0</v>
      </c>
      <c r="W1075" s="7">
        <v>0</v>
      </c>
      <c r="X1075" s="7">
        <v>1</v>
      </c>
      <c r="Y1075" s="7">
        <v>0</v>
      </c>
      <c r="Z1075" s="8">
        <v>0</v>
      </c>
      <c r="AA1075" s="9"/>
    </row>
    <row r="1076" spans="1:27" x14ac:dyDescent="0.2">
      <c r="A1076" s="10" t="s">
        <v>27</v>
      </c>
      <c r="B1076" s="11">
        <v>3.6127945442150367E-2</v>
      </c>
      <c r="C1076" s="11">
        <v>7.0194372351852774E-3</v>
      </c>
      <c r="D1076" s="11">
        <v>-9.1297736651026806E-2</v>
      </c>
      <c r="E1076" s="11">
        <v>0.15928378024314704</v>
      </c>
      <c r="F1076" s="11">
        <v>0.10996043140028888</v>
      </c>
      <c r="G1076" s="11">
        <v>8.8263066116639033E-2</v>
      </c>
      <c r="H1076" s="11">
        <v>9.3230538916968531E-3</v>
      </c>
      <c r="I1076" s="11">
        <v>-4.5493310304971057E-2</v>
      </c>
      <c r="J1076" s="11">
        <v>0.28041812095558072</v>
      </c>
      <c r="K1076" s="11">
        <v>7.6832986632188627E-2</v>
      </c>
      <c r="L1076" s="11">
        <v>2.7695794748252123E-2</v>
      </c>
      <c r="M1076" s="11">
        <v>0.18253923524168769</v>
      </c>
      <c r="N1076" s="11">
        <v>8.9517072923423813E-2</v>
      </c>
      <c r="O1076" s="11">
        <v>-1.9045844435686576E-2</v>
      </c>
      <c r="P1076" s="11">
        <v>-3.2396103684033228E-2</v>
      </c>
      <c r="Q1076" s="11">
        <v>-4.817103799427469E-2</v>
      </c>
      <c r="R1076" s="11">
        <v>5.561841281264801E-3</v>
      </c>
      <c r="S1076" s="11">
        <v>9.4333954320031665E-3</v>
      </c>
      <c r="T1076" s="11">
        <v>9.869265263862359E-2</v>
      </c>
      <c r="U1076" s="11">
        <v>-1.7613559559975234E-2</v>
      </c>
      <c r="V1076" s="11">
        <v>-2.3773245923653041E-2</v>
      </c>
      <c r="W1076" s="11">
        <v>0</v>
      </c>
      <c r="X1076" s="11">
        <v>0</v>
      </c>
      <c r="Y1076" s="11">
        <v>3.9048507384148445E-2</v>
      </c>
      <c r="Z1076" s="12">
        <v>-0.19417577802861541</v>
      </c>
      <c r="AA1076" s="13"/>
    </row>
    <row r="1077" spans="1:27" x14ac:dyDescent="0.2">
      <c r="A1077" s="10" t="str">
        <f>'[1]Dashboard (Model)'!$C$1</f>
        <v>Conditional REER</v>
      </c>
      <c r="B1077" s="11">
        <f>B1076*IF(OR($A1077="REER",SIGN((2*B1075-1)*B1076)=-1),1*NOT(AND($A1077="Conditional REER",B1076&gt;0)),0)</f>
        <v>0</v>
      </c>
      <c r="C1077" s="11">
        <f t="shared" ref="C1077:Z1077" si="134">C1076*IF(OR($A1077="REER",SIGN((2*C1075-1)*C1076)=-1),1*NOT(AND($A1077="Conditional REER",C1076&gt;0)),0)</f>
        <v>0</v>
      </c>
      <c r="D1077" s="11">
        <f t="shared" si="134"/>
        <v>0</v>
      </c>
      <c r="E1077" s="11">
        <f t="shared" si="134"/>
        <v>0</v>
      </c>
      <c r="F1077" s="11">
        <f t="shared" si="134"/>
        <v>0</v>
      </c>
      <c r="G1077" s="11">
        <f t="shared" si="134"/>
        <v>0</v>
      </c>
      <c r="H1077" s="11">
        <f t="shared" si="134"/>
        <v>0</v>
      </c>
      <c r="I1077" s="11">
        <f t="shared" si="134"/>
        <v>-4.5493310304971057E-2</v>
      </c>
      <c r="J1077" s="11">
        <f t="shared" si="134"/>
        <v>0</v>
      </c>
      <c r="K1077" s="11">
        <f t="shared" si="134"/>
        <v>0</v>
      </c>
      <c r="L1077" s="11">
        <f t="shared" si="134"/>
        <v>0</v>
      </c>
      <c r="M1077" s="11">
        <f t="shared" si="134"/>
        <v>0</v>
      </c>
      <c r="N1077" s="11">
        <f t="shared" si="134"/>
        <v>0</v>
      </c>
      <c r="O1077" s="11">
        <f t="shared" si="134"/>
        <v>-1.9045844435686576E-2</v>
      </c>
      <c r="P1077" s="11">
        <f t="shared" si="134"/>
        <v>-3.2396103684033228E-2</v>
      </c>
      <c r="Q1077" s="11">
        <f t="shared" si="134"/>
        <v>-4.817103799427469E-2</v>
      </c>
      <c r="R1077" s="11">
        <f t="shared" si="134"/>
        <v>0</v>
      </c>
      <c r="S1077" s="11">
        <f t="shared" si="134"/>
        <v>0</v>
      </c>
      <c r="T1077" s="11">
        <f t="shared" si="134"/>
        <v>0</v>
      </c>
      <c r="U1077" s="11">
        <f t="shared" si="134"/>
        <v>-1.7613559559975234E-2</v>
      </c>
      <c r="V1077" s="11">
        <f t="shared" si="134"/>
        <v>0</v>
      </c>
      <c r="W1077" s="11">
        <f t="shared" si="134"/>
        <v>0</v>
      </c>
      <c r="X1077" s="11">
        <f t="shared" si="134"/>
        <v>0</v>
      </c>
      <c r="Y1077" s="11">
        <f t="shared" si="134"/>
        <v>0</v>
      </c>
      <c r="Z1077" s="12">
        <f t="shared" si="134"/>
        <v>0</v>
      </c>
      <c r="AA1077" s="14">
        <f t="array" ref="AA1077">IFERROR(1/(1/_xlfn.STDEV.P(IF($B1074:$Z1074=1,$B1077:$Z1077))),1)</f>
        <v>1.5358587367631035E-2</v>
      </c>
    </row>
    <row r="1078" spans="1:27" x14ac:dyDescent="0.2">
      <c r="A1078" s="10" t="s">
        <v>28</v>
      </c>
      <c r="B1078" s="11">
        <v>8.661025282069286E-5</v>
      </c>
      <c r="C1078" s="11">
        <v>3.3219832239847189E-3</v>
      </c>
      <c r="D1078" s="11">
        <v>-2.115439417684143E-4</v>
      </c>
      <c r="E1078" s="11">
        <v>1.4550872761348226E-3</v>
      </c>
      <c r="F1078" s="11">
        <v>5.8506501104740411E-3</v>
      </c>
      <c r="G1078" s="11">
        <v>1.6353045331769459E-2</v>
      </c>
      <c r="H1078" s="11">
        <v>-2.4258964445455231E-3</v>
      </c>
      <c r="I1078" s="11">
        <v>-1.6215140518933639E-2</v>
      </c>
      <c r="J1078" s="11">
        <v>0</v>
      </c>
      <c r="K1078" s="11">
        <v>7.7504203897261245E-4</v>
      </c>
      <c r="L1078" s="11">
        <v>7.915227909093615E-3</v>
      </c>
      <c r="M1078" s="11">
        <v>5.8128973660308866E-4</v>
      </c>
      <c r="N1078" s="11">
        <v>0</v>
      </c>
      <c r="O1078" s="11">
        <v>1.8389392712622885E-2</v>
      </c>
      <c r="P1078" s="11">
        <v>2.4674847201008707E-3</v>
      </c>
      <c r="Q1078" s="11">
        <v>-9.6886902707383378E-3</v>
      </c>
      <c r="R1078" s="11">
        <v>1.4220862114961879E-2</v>
      </c>
      <c r="S1078" s="11">
        <v>-9.9512797053015641E-4</v>
      </c>
      <c r="T1078" s="11">
        <v>-8.1407405503140552E-3</v>
      </c>
      <c r="U1078" s="11">
        <v>1.3475965545985001E-2</v>
      </c>
      <c r="V1078" s="11">
        <v>1.3561015009116347E-2</v>
      </c>
      <c r="W1078" s="11">
        <v>-3.2398148321215211E-3</v>
      </c>
      <c r="X1078" s="11">
        <v>-3.565825131935521E-3</v>
      </c>
      <c r="Y1078" s="11">
        <v>5.2225591468900356E-3</v>
      </c>
      <c r="Z1078" s="12">
        <v>3.0307223621027194E-3</v>
      </c>
      <c r="AA1078" s="14">
        <f t="array" ref="AA1078">IFERROR(1/(1/_xlfn.STDEV.P(IF($B1074:$Z1074=1,$B1078:$Z1078))),1)</f>
        <v>8.0386127451636102E-3</v>
      </c>
    </row>
    <row r="1079" spans="1:27" x14ac:dyDescent="0.2">
      <c r="A1079" s="10" t="s">
        <v>29</v>
      </c>
      <c r="B1079" s="11">
        <v>3.1503687386067458E-2</v>
      </c>
      <c r="C1079" s="11">
        <v>2.123975222708685E-3</v>
      </c>
      <c r="D1079" s="11">
        <v>-2.5557378482456868E-2</v>
      </c>
      <c r="E1079" s="11">
        <v>5.6222194393586999E-2</v>
      </c>
      <c r="F1079" s="11">
        <v>-4.1856499728584184E-3</v>
      </c>
      <c r="G1079" s="11">
        <v>1.2182426506046395E-2</v>
      </c>
      <c r="H1079" s="11">
        <v>9.0907548491176993E-3</v>
      </c>
      <c r="I1079" s="11">
        <v>-1.3638084920101989E-2</v>
      </c>
      <c r="J1079" s="11">
        <v>5.2161746043783763E-2</v>
      </c>
      <c r="K1079" s="11">
        <v>8.1813348604020686E-4</v>
      </c>
      <c r="L1079" s="11">
        <v>4.2541290883237881E-3</v>
      </c>
      <c r="M1079" s="11">
        <v>5.3708408371362371E-3</v>
      </c>
      <c r="N1079" s="11">
        <v>5.0480055533499435E-3</v>
      </c>
      <c r="O1079" s="11">
        <v>0.15431580784435694</v>
      </c>
      <c r="P1079" s="11">
        <v>2.830541340817283E-2</v>
      </c>
      <c r="Q1079" s="11">
        <v>-1.9755451777332067E-2</v>
      </c>
      <c r="R1079" s="11">
        <v>0.32112529362857378</v>
      </c>
      <c r="S1079" s="11">
        <v>1.3126706203129947E-2</v>
      </c>
      <c r="T1079" s="11">
        <v>-1.4728030547470074E-2</v>
      </c>
      <c r="U1079" s="11">
        <v>-1.9339955034801792E-2</v>
      </c>
      <c r="V1079" s="11">
        <v>-1.677635140037137E-2</v>
      </c>
      <c r="W1079" s="11">
        <v>0.23456511017667037</v>
      </c>
      <c r="X1079" s="11">
        <v>0.1040692149790121</v>
      </c>
      <c r="Y1079" s="11">
        <v>-1.4440845822129678E-2</v>
      </c>
      <c r="Z1079" s="12">
        <v>-4.9217626531602339E-2</v>
      </c>
      <c r="AA1079" s="14">
        <f t="array" ref="AA1079">IFERROR(1/(1/_xlfn.STDEV.P(IF($B1074:$Z1074=1,$B1079:$Z1079))),1)</f>
        <v>7.2203099465367709E-2</v>
      </c>
    </row>
    <row r="1080" spans="1:27" x14ac:dyDescent="0.2">
      <c r="A1080" s="10" t="s">
        <v>30</v>
      </c>
      <c r="B1080" s="11">
        <v>2.9157305506831932E-2</v>
      </c>
      <c r="C1080" s="11">
        <v>-3.7263333865502624E-3</v>
      </c>
      <c r="D1080" s="11">
        <v>4.6457970007103278E-3</v>
      </c>
      <c r="E1080" s="11">
        <v>1.9522337594771955E-2</v>
      </c>
      <c r="F1080" s="11">
        <v>6.6538757049916519E-4</v>
      </c>
      <c r="G1080" s="11">
        <v>9.4283614616004208E-3</v>
      </c>
      <c r="H1080" s="11">
        <v>1.3254357465910305E-2</v>
      </c>
      <c r="I1080" s="11">
        <v>1.8997440172172642E-3</v>
      </c>
      <c r="J1080" s="11">
        <v>4.0339169917146478E-2</v>
      </c>
      <c r="K1080" s="11">
        <v>1.0589999171905173E-2</v>
      </c>
      <c r="L1080" s="11">
        <v>3.9140000789750218E-4</v>
      </c>
      <c r="M1080" s="11">
        <v>1.5474728537860249E-2</v>
      </c>
      <c r="N1080" s="11">
        <v>-1.9029814524352595E-2</v>
      </c>
      <c r="O1080" s="11">
        <v>0.10879968810423235</v>
      </c>
      <c r="P1080" s="11">
        <v>1.0912382156017086E-2</v>
      </c>
      <c r="Q1080" s="11">
        <v>1.1869960703546623E-2</v>
      </c>
      <c r="R1080" s="11">
        <v>-0.19917723328083159</v>
      </c>
      <c r="S1080" s="11">
        <v>-7.0653976302792465E-4</v>
      </c>
      <c r="T1080" s="11">
        <v>-8.1632194484368981E-3</v>
      </c>
      <c r="U1080" s="11">
        <v>-5.4938316801809162E-3</v>
      </c>
      <c r="V1080" s="11">
        <v>-1.2224566320388819E-2</v>
      </c>
      <c r="W1080" s="11">
        <v>0.2414165617255668</v>
      </c>
      <c r="X1080" s="11">
        <v>-0.14101386148951789</v>
      </c>
      <c r="Y1080" s="11">
        <v>-4.9068730178138953E-3</v>
      </c>
      <c r="Z1080" s="12">
        <v>-4.1638339766634447E-2</v>
      </c>
      <c r="AA1080" s="14">
        <f t="array" ref="AA1080">IFERROR(1/(1/_xlfn.STDEV.P(IF($B1074:$Z1074=1,$B1080:$Z1080))),1)</f>
        <v>4.6761013671186971E-2</v>
      </c>
    </row>
    <row r="1081" spans="1:27" x14ac:dyDescent="0.2">
      <c r="A1081" s="15" t="s">
        <v>31</v>
      </c>
      <c r="B1081" s="16">
        <v>11.01</v>
      </c>
      <c r="C1081" s="16">
        <v>14.19</v>
      </c>
      <c r="D1081" s="16">
        <v>3.7349999999999999</v>
      </c>
      <c r="E1081" s="16">
        <v>12.45</v>
      </c>
      <c r="F1081" s="16">
        <v>6.83</v>
      </c>
      <c r="G1081" s="16">
        <v>8.4350000000000005</v>
      </c>
      <c r="H1081" s="16">
        <v>6.1</v>
      </c>
      <c r="I1081" s="16">
        <v>7.17</v>
      </c>
      <c r="J1081" s="16">
        <v>9.7650000000000006</v>
      </c>
      <c r="K1081" s="16">
        <v>6.4524999999999997</v>
      </c>
      <c r="L1081" s="16">
        <v>5.375</v>
      </c>
      <c r="M1081" s="16">
        <v>8.1449999999999996</v>
      </c>
      <c r="N1081" s="16">
        <v>5.4874999999999998</v>
      </c>
      <c r="O1081" s="16">
        <v>25.15</v>
      </c>
      <c r="P1081" s="16">
        <v>13.835000000000001</v>
      </c>
      <c r="Q1081" s="16">
        <v>7.5724999999999998</v>
      </c>
      <c r="R1081" s="16">
        <v>16.035</v>
      </c>
      <c r="S1081" s="16">
        <v>2.9</v>
      </c>
      <c r="T1081" s="16">
        <v>3.9</v>
      </c>
      <c r="U1081" s="16">
        <v>5.3949999999999996</v>
      </c>
      <c r="V1081" s="16">
        <v>8</v>
      </c>
      <c r="W1081" s="16">
        <v>6.2718999999999996</v>
      </c>
      <c r="X1081" s="16">
        <v>59.047199999999997</v>
      </c>
      <c r="Y1081" s="16">
        <v>5.26</v>
      </c>
      <c r="Z1081" s="17">
        <v>8.6449999999999996</v>
      </c>
      <c r="AA1081" s="18">
        <f>AVERAGEIF($B1074:$Z1074,1,$B1081:$Z1081)</f>
        <v>8.1391250000000017</v>
      </c>
    </row>
    <row r="1082" spans="1:27" x14ac:dyDescent="0.2">
      <c r="A1082" s="5">
        <v>45440</v>
      </c>
      <c r="B1082" s="2">
        <v>1</v>
      </c>
      <c r="C1082" s="3">
        <v>1</v>
      </c>
      <c r="D1082" s="2">
        <v>1</v>
      </c>
      <c r="E1082" s="2">
        <v>1</v>
      </c>
      <c r="F1082" s="2">
        <v>1</v>
      </c>
      <c r="G1082" s="2">
        <v>1</v>
      </c>
      <c r="H1082" s="2">
        <v>1</v>
      </c>
      <c r="I1082" s="2">
        <v>1</v>
      </c>
      <c r="J1082" s="2">
        <v>1</v>
      </c>
      <c r="K1082" s="2">
        <v>1</v>
      </c>
      <c r="L1082" s="2">
        <v>1</v>
      </c>
      <c r="M1082" s="2">
        <v>1</v>
      </c>
      <c r="N1082" s="2">
        <v>1</v>
      </c>
      <c r="O1082" s="2">
        <v>0</v>
      </c>
      <c r="P1082" s="2">
        <v>1</v>
      </c>
      <c r="Q1082" s="2">
        <v>1</v>
      </c>
      <c r="R1082" s="2">
        <v>1</v>
      </c>
      <c r="S1082" s="2">
        <v>1</v>
      </c>
      <c r="T1082" s="2">
        <v>1</v>
      </c>
      <c r="U1082" s="2">
        <v>1</v>
      </c>
      <c r="V1082" s="2">
        <v>1</v>
      </c>
      <c r="W1082" s="2">
        <v>0</v>
      </c>
      <c r="X1082" s="2">
        <v>0</v>
      </c>
      <c r="Y1082" s="2">
        <v>0</v>
      </c>
      <c r="Z1082" s="2">
        <v>0</v>
      </c>
      <c r="AA1082" s="1"/>
    </row>
    <row r="1083" spans="1:27" x14ac:dyDescent="0.2">
      <c r="A1083" s="6" t="s">
        <v>26</v>
      </c>
      <c r="B1083" s="7">
        <v>0</v>
      </c>
      <c r="C1083" s="7">
        <v>1</v>
      </c>
      <c r="D1083" s="7">
        <v>0</v>
      </c>
      <c r="E1083" s="7">
        <v>1</v>
      </c>
      <c r="F1083" s="7">
        <v>1</v>
      </c>
      <c r="G1083" s="7">
        <v>1</v>
      </c>
      <c r="H1083" s="7">
        <v>0</v>
      </c>
      <c r="I1083" s="7">
        <v>1</v>
      </c>
      <c r="J1083" s="7">
        <v>1</v>
      </c>
      <c r="K1083" s="7">
        <v>0</v>
      </c>
      <c r="L1083" s="7">
        <v>0</v>
      </c>
      <c r="M1083" s="7">
        <v>1</v>
      </c>
      <c r="N1083" s="7">
        <v>1</v>
      </c>
      <c r="O1083" s="7">
        <v>1</v>
      </c>
      <c r="P1083" s="7">
        <v>1</v>
      </c>
      <c r="Q1083" s="7">
        <v>1</v>
      </c>
      <c r="R1083" s="7">
        <v>1</v>
      </c>
      <c r="S1083" s="7">
        <v>1</v>
      </c>
      <c r="T1083" s="7">
        <v>1</v>
      </c>
      <c r="U1083" s="7">
        <v>1</v>
      </c>
      <c r="V1083" s="7">
        <v>0</v>
      </c>
      <c r="W1083" s="7">
        <v>0</v>
      </c>
      <c r="X1083" s="7">
        <v>1</v>
      </c>
      <c r="Y1083" s="7">
        <v>0</v>
      </c>
      <c r="Z1083" s="8">
        <v>0</v>
      </c>
      <c r="AA1083" s="9"/>
    </row>
    <row r="1084" spans="1:27" x14ac:dyDescent="0.2">
      <c r="A1084" s="10" t="s">
        <v>27</v>
      </c>
      <c r="B1084" s="11">
        <v>3.5696859380773382E-2</v>
      </c>
      <c r="C1084" s="11">
        <v>1.6803338516456101E-2</v>
      </c>
      <c r="D1084" s="11">
        <v>-9.4370116199427811E-2</v>
      </c>
      <c r="E1084" s="11">
        <v>0.16965850293136131</v>
      </c>
      <c r="F1084" s="11">
        <v>0.1092411841883032</v>
      </c>
      <c r="G1084" s="11">
        <v>8.6960352303627975E-2</v>
      </c>
      <c r="H1084" s="11">
        <v>4.4586223279790005E-3</v>
      </c>
      <c r="I1084" s="11">
        <v>-4.1197331889244015E-2</v>
      </c>
      <c r="J1084" s="11">
        <v>0.27361366546280874</v>
      </c>
      <c r="K1084" s="11">
        <v>7.7492025175426082E-2</v>
      </c>
      <c r="L1084" s="11">
        <v>3.0150051639901365E-2</v>
      </c>
      <c r="M1084" s="11">
        <v>0.18154940179201384</v>
      </c>
      <c r="N1084" s="11">
        <v>8.9926695342160912E-2</v>
      </c>
      <c r="O1084" s="11">
        <v>-1.5322834961768783E-2</v>
      </c>
      <c r="P1084" s="11">
        <v>-2.4340388600930796E-2</v>
      </c>
      <c r="Q1084" s="11">
        <v>-4.6905596704087671E-2</v>
      </c>
      <c r="R1084" s="11">
        <v>7.9578143456588979E-3</v>
      </c>
      <c r="S1084" s="11">
        <v>7.559530155827332E-3</v>
      </c>
      <c r="T1084" s="11">
        <v>9.9232461172987785E-2</v>
      </c>
      <c r="U1084" s="11">
        <v>-1.59740215785662E-2</v>
      </c>
      <c r="V1084" s="11">
        <v>-1.903815625442884E-2</v>
      </c>
      <c r="W1084" s="11">
        <v>0</v>
      </c>
      <c r="X1084" s="11">
        <v>0</v>
      </c>
      <c r="Y1084" s="11">
        <v>4.0367208748576466E-2</v>
      </c>
      <c r="Z1084" s="12">
        <v>-0.19520390840336721</v>
      </c>
      <c r="AA1084" s="13"/>
    </row>
    <row r="1085" spans="1:27" x14ac:dyDescent="0.2">
      <c r="A1085" s="10" t="str">
        <f>'[1]Dashboard (Model)'!$C$1</f>
        <v>Conditional REER</v>
      </c>
      <c r="B1085" s="11">
        <f>B1084*IF(OR($A1085="REER",SIGN((2*B1083-1)*B1084)=-1),1*NOT(AND($A1085="Conditional REER",B1084&gt;0)),0)</f>
        <v>0</v>
      </c>
      <c r="C1085" s="11">
        <f t="shared" ref="C1085:Z1085" si="135">C1084*IF(OR($A1085="REER",SIGN((2*C1083-1)*C1084)=-1),1*NOT(AND($A1085="Conditional REER",C1084&gt;0)),0)</f>
        <v>0</v>
      </c>
      <c r="D1085" s="11">
        <f t="shared" si="135"/>
        <v>0</v>
      </c>
      <c r="E1085" s="11">
        <f t="shared" si="135"/>
        <v>0</v>
      </c>
      <c r="F1085" s="11">
        <f t="shared" si="135"/>
        <v>0</v>
      </c>
      <c r="G1085" s="11">
        <f t="shared" si="135"/>
        <v>0</v>
      </c>
      <c r="H1085" s="11">
        <f t="shared" si="135"/>
        <v>0</v>
      </c>
      <c r="I1085" s="11">
        <f t="shared" si="135"/>
        <v>-4.1197331889244015E-2</v>
      </c>
      <c r="J1085" s="11">
        <f t="shared" si="135"/>
        <v>0</v>
      </c>
      <c r="K1085" s="11">
        <f t="shared" si="135"/>
        <v>0</v>
      </c>
      <c r="L1085" s="11">
        <f t="shared" si="135"/>
        <v>0</v>
      </c>
      <c r="M1085" s="11">
        <f t="shared" si="135"/>
        <v>0</v>
      </c>
      <c r="N1085" s="11">
        <f t="shared" si="135"/>
        <v>0</v>
      </c>
      <c r="O1085" s="11">
        <f t="shared" si="135"/>
        <v>-1.5322834961768783E-2</v>
      </c>
      <c r="P1085" s="11">
        <f t="shared" si="135"/>
        <v>-2.4340388600930796E-2</v>
      </c>
      <c r="Q1085" s="11">
        <f t="shared" si="135"/>
        <v>-4.6905596704087671E-2</v>
      </c>
      <c r="R1085" s="11">
        <f t="shared" si="135"/>
        <v>0</v>
      </c>
      <c r="S1085" s="11">
        <f t="shared" si="135"/>
        <v>0</v>
      </c>
      <c r="T1085" s="11">
        <f t="shared" si="135"/>
        <v>0</v>
      </c>
      <c r="U1085" s="11">
        <f t="shared" si="135"/>
        <v>-1.59740215785662E-2</v>
      </c>
      <c r="V1085" s="11">
        <f t="shared" si="135"/>
        <v>0</v>
      </c>
      <c r="W1085" s="11">
        <f t="shared" si="135"/>
        <v>0</v>
      </c>
      <c r="X1085" s="11">
        <f t="shared" si="135"/>
        <v>0</v>
      </c>
      <c r="Y1085" s="11">
        <f t="shared" si="135"/>
        <v>0</v>
      </c>
      <c r="Z1085" s="12">
        <f t="shared" si="135"/>
        <v>0</v>
      </c>
      <c r="AA1085" s="14">
        <f t="array" ref="AA1085">IFERROR(1/(1/_xlfn.STDEV.P(IF($B1082:$Z1082=1,$B1085:$Z1085))),1)</f>
        <v>1.400076496967414E-2</v>
      </c>
    </row>
    <row r="1086" spans="1:27" x14ac:dyDescent="0.2">
      <c r="A1086" s="10" t="s">
        <v>28</v>
      </c>
      <c r="B1086" s="11">
        <v>2.0370856457177138E-3</v>
      </c>
      <c r="C1086" s="11">
        <v>3.3219832239847189E-3</v>
      </c>
      <c r="D1086" s="11">
        <v>-2.115439417684143E-4</v>
      </c>
      <c r="E1086" s="11">
        <v>1.4550872761348226E-3</v>
      </c>
      <c r="F1086" s="11">
        <v>5.8506501104740411E-3</v>
      </c>
      <c r="G1086" s="11">
        <v>1.6353045331769459E-2</v>
      </c>
      <c r="H1086" s="11">
        <v>-2.4258964445455231E-3</v>
      </c>
      <c r="I1086" s="11">
        <v>-1.6215140518933639E-2</v>
      </c>
      <c r="J1086" s="11">
        <v>0</v>
      </c>
      <c r="K1086" s="11">
        <v>7.7504203897261245E-4</v>
      </c>
      <c r="L1086" s="11">
        <v>7.915227909093615E-3</v>
      </c>
      <c r="M1086" s="11">
        <v>5.8128973660308866E-4</v>
      </c>
      <c r="N1086" s="11">
        <v>0</v>
      </c>
      <c r="O1086" s="11">
        <v>1.8389392712622885E-2</v>
      </c>
      <c r="P1086" s="11">
        <v>2.4674847201008707E-3</v>
      </c>
      <c r="Q1086" s="11">
        <v>-9.6886902707383378E-3</v>
      </c>
      <c r="R1086" s="11">
        <v>1.4220862114961879E-2</v>
      </c>
      <c r="S1086" s="11">
        <v>-9.9512797053015641E-4</v>
      </c>
      <c r="T1086" s="11">
        <v>-8.1407405503140552E-3</v>
      </c>
      <c r="U1086" s="11">
        <v>1.3475965545985001E-2</v>
      </c>
      <c r="V1086" s="11">
        <v>1.3561015009116347E-2</v>
      </c>
      <c r="W1086" s="11">
        <v>-3.2398148321215211E-3</v>
      </c>
      <c r="X1086" s="11">
        <v>-3.565825131935521E-3</v>
      </c>
      <c r="Y1086" s="11">
        <v>5.2225591468900356E-3</v>
      </c>
      <c r="Z1086" s="12">
        <v>3.0307223621027194E-3</v>
      </c>
      <c r="AA1086" s="14">
        <f t="array" ref="AA1086">IFERROR(1/(1/_xlfn.STDEV.P(IF($B1082:$Z1082=1,$B1086:$Z1086))),1)</f>
        <v>8.0251803470788082E-3</v>
      </c>
    </row>
    <row r="1087" spans="1:27" x14ac:dyDescent="0.2">
      <c r="A1087" s="10" t="s">
        <v>29</v>
      </c>
      <c r="B1087" s="11">
        <v>3.3850837077686879E-2</v>
      </c>
      <c r="C1087" s="11">
        <v>1.84910307721875E-3</v>
      </c>
      <c r="D1087" s="11">
        <v>-2.6531669517183221E-2</v>
      </c>
      <c r="E1087" s="11">
        <v>5.4383157681791916E-2</v>
      </c>
      <c r="F1087" s="11">
        <v>-4.8951673224643111E-3</v>
      </c>
      <c r="G1087" s="11">
        <v>1.1669517890983803E-2</v>
      </c>
      <c r="H1087" s="11">
        <v>8.2350609950787579E-3</v>
      </c>
      <c r="I1087" s="11">
        <v>-1.3771654540174039E-2</v>
      </c>
      <c r="J1087" s="11">
        <v>5.361025138765374E-2</v>
      </c>
      <c r="K1087" s="11">
        <v>-1.1932908915196494E-3</v>
      </c>
      <c r="L1087" s="11">
        <v>6.2403866524489704E-3</v>
      </c>
      <c r="M1087" s="11">
        <v>5.0933237217973826E-3</v>
      </c>
      <c r="N1087" s="11">
        <v>4.5500675355603093E-3</v>
      </c>
      <c r="O1087" s="11">
        <v>0.16467655418783611</v>
      </c>
      <c r="P1087" s="11">
        <v>2.7933380289430154E-2</v>
      </c>
      <c r="Q1087" s="11">
        <v>-2.2805092390824511E-2</v>
      </c>
      <c r="R1087" s="11">
        <v>0.29790143018396109</v>
      </c>
      <c r="S1087" s="11">
        <v>1.2473213754679469E-2</v>
      </c>
      <c r="T1087" s="11">
        <v>-1.5622777612990912E-2</v>
      </c>
      <c r="U1087" s="11">
        <v>-2.1708441380641208E-2</v>
      </c>
      <c r="V1087" s="11">
        <v>-1.7927725565275221E-2</v>
      </c>
      <c r="W1087" s="11">
        <v>0.23731891494528612</v>
      </c>
      <c r="X1087" s="11">
        <v>9.3093249763016361E-2</v>
      </c>
      <c r="Y1087" s="11">
        <v>-1.5503406880293722E-2</v>
      </c>
      <c r="Z1087" s="12">
        <v>-5.0784863304878865E-2</v>
      </c>
      <c r="AA1087" s="14">
        <f t="array" ref="AA1087">IFERROR(1/(1/_xlfn.STDEV.P(IF($B1082:$Z1082=1,$B1087:$Z1087))),1)</f>
        <v>6.770959421916159E-2</v>
      </c>
    </row>
    <row r="1088" spans="1:27" x14ac:dyDescent="0.2">
      <c r="A1088" s="10" t="s">
        <v>30</v>
      </c>
      <c r="B1088" s="11">
        <v>3.1542951994739443E-2</v>
      </c>
      <c r="C1088" s="11">
        <v>-4.0048914714889694E-3</v>
      </c>
      <c r="D1088" s="11">
        <v>3.6226101163898683E-3</v>
      </c>
      <c r="E1088" s="11">
        <v>1.7715008896029172E-2</v>
      </c>
      <c r="F1088" s="11">
        <v>-6.0995368465599498E-5</v>
      </c>
      <c r="G1088" s="11">
        <v>8.9076005615769116E-3</v>
      </c>
      <c r="H1088" s="11">
        <v>1.2379575756906513E-2</v>
      </c>
      <c r="I1088" s="11">
        <v>1.7615790119904773E-3</v>
      </c>
      <c r="J1088" s="11">
        <v>4.1798653736964564E-2</v>
      </c>
      <c r="K1088" s="11">
        <v>8.5213920456723713E-3</v>
      </c>
      <c r="L1088" s="11">
        <v>2.4073128979074099E-3</v>
      </c>
      <c r="M1088" s="11">
        <v>1.5189718425896448E-2</v>
      </c>
      <c r="N1088" s="11">
        <v>-1.9525776411416396E-2</v>
      </c>
      <c r="O1088" s="11">
        <v>0.11892463228291339</v>
      </c>
      <c r="P1088" s="11">
        <v>1.0540173948364817E-2</v>
      </c>
      <c r="Q1088" s="11">
        <v>8.6636675482050229E-3</v>
      </c>
      <c r="R1088" s="11">
        <v>-0.21359245502397117</v>
      </c>
      <c r="S1088" s="11">
        <v>-1.3632909962297823E-3</v>
      </c>
      <c r="T1088" s="11">
        <v>-9.0813095747854788E-3</v>
      </c>
      <c r="U1088" s="11">
        <v>-7.9414626936851196E-3</v>
      </c>
      <c r="V1088" s="11">
        <v>-1.3403738629667927E-2</v>
      </c>
      <c r="W1088" s="11">
        <v>0.24423550505624791</v>
      </c>
      <c r="X1088" s="11">
        <v>-0.14974526592984416</v>
      </c>
      <c r="Y1088" s="11">
        <v>-6.0001939947358363E-3</v>
      </c>
      <c r="Z1088" s="12">
        <v>-4.3250483470745338E-2</v>
      </c>
      <c r="AA1088" s="14">
        <f t="array" ref="AA1088">IFERROR(1/(1/_xlfn.STDEV.P(IF($B1082:$Z1082=1,$B1088:$Z1088))),1)</f>
        <v>4.9792129874693399E-2</v>
      </c>
    </row>
    <row r="1089" spans="1:27" x14ac:dyDescent="0.2">
      <c r="A1089" s="15" t="s">
        <v>31</v>
      </c>
      <c r="B1089" s="16">
        <v>11.08</v>
      </c>
      <c r="C1089" s="16">
        <v>14.3</v>
      </c>
      <c r="D1089" s="16">
        <v>3.71</v>
      </c>
      <c r="E1089" s="16">
        <v>12.342499999999999</v>
      </c>
      <c r="F1089" s="16">
        <v>6.8849999999999998</v>
      </c>
      <c r="G1089" s="16">
        <v>8.5</v>
      </c>
      <c r="H1089" s="16">
        <v>5.95</v>
      </c>
      <c r="I1089" s="16">
        <v>7.25</v>
      </c>
      <c r="J1089" s="16">
        <v>9.7949999999999999</v>
      </c>
      <c r="K1089" s="16">
        <v>4.58</v>
      </c>
      <c r="L1089" s="16">
        <v>5.2249999999999996</v>
      </c>
      <c r="M1089" s="16">
        <v>8.1950000000000003</v>
      </c>
      <c r="N1089" s="16">
        <v>5.4850000000000003</v>
      </c>
      <c r="O1089" s="16">
        <v>25.28</v>
      </c>
      <c r="P1089" s="16">
        <v>13.9625</v>
      </c>
      <c r="Q1089" s="16">
        <v>7.56</v>
      </c>
      <c r="R1089" s="16">
        <v>16.162500000000001</v>
      </c>
      <c r="S1089" s="16">
        <v>2.9</v>
      </c>
      <c r="T1089" s="16">
        <v>3.8250000000000002</v>
      </c>
      <c r="U1089" s="16">
        <v>5.3</v>
      </c>
      <c r="V1089" s="16">
        <v>7.9249999999999998</v>
      </c>
      <c r="W1089" s="16">
        <v>6.2705000000000002</v>
      </c>
      <c r="X1089" s="16">
        <v>59.078000000000003</v>
      </c>
      <c r="Y1089" s="16">
        <v>5.2750000000000004</v>
      </c>
      <c r="Z1089" s="17">
        <v>8.5549999999999997</v>
      </c>
      <c r="AA1089" s="18">
        <f>AVERAGEIF($B1082:$Z1082,1,$B1089:$Z1089)</f>
        <v>8.0466250000000024</v>
      </c>
    </row>
    <row r="1090" spans="1:27" x14ac:dyDescent="0.2">
      <c r="A1090" s="5">
        <v>45441</v>
      </c>
      <c r="B1090" s="2">
        <v>1</v>
      </c>
      <c r="C1090" s="3">
        <v>1</v>
      </c>
      <c r="D1090" s="2">
        <v>1</v>
      </c>
      <c r="E1090" s="2">
        <v>1</v>
      </c>
      <c r="F1090" s="2">
        <v>1</v>
      </c>
      <c r="G1090" s="2">
        <v>1</v>
      </c>
      <c r="H1090" s="2">
        <v>1</v>
      </c>
      <c r="I1090" s="2">
        <v>1</v>
      </c>
      <c r="J1090" s="2">
        <v>1</v>
      </c>
      <c r="K1090" s="2">
        <v>1</v>
      </c>
      <c r="L1090" s="2">
        <v>1</v>
      </c>
      <c r="M1090" s="2">
        <v>1</v>
      </c>
      <c r="N1090" s="2">
        <v>1</v>
      </c>
      <c r="O1090" s="2">
        <v>0</v>
      </c>
      <c r="P1090" s="2">
        <v>1</v>
      </c>
      <c r="Q1090" s="2">
        <v>1</v>
      </c>
      <c r="R1090" s="2">
        <v>1</v>
      </c>
      <c r="S1090" s="2">
        <v>1</v>
      </c>
      <c r="T1090" s="2">
        <v>1</v>
      </c>
      <c r="U1090" s="2">
        <v>1</v>
      </c>
      <c r="V1090" s="2">
        <v>1</v>
      </c>
      <c r="W1090" s="2">
        <v>0</v>
      </c>
      <c r="X1090" s="2">
        <v>0</v>
      </c>
      <c r="Y1090" s="2">
        <v>0</v>
      </c>
      <c r="Z1090" s="2">
        <v>0</v>
      </c>
      <c r="AA1090" s="1"/>
    </row>
    <row r="1091" spans="1:27" x14ac:dyDescent="0.2">
      <c r="A1091" s="6" t="s">
        <v>26</v>
      </c>
      <c r="B1091" s="7">
        <v>0</v>
      </c>
      <c r="C1091" s="7">
        <v>1</v>
      </c>
      <c r="D1091" s="7">
        <v>0</v>
      </c>
      <c r="E1091" s="7">
        <v>0</v>
      </c>
      <c r="F1091" s="7">
        <v>1</v>
      </c>
      <c r="G1091" s="7">
        <v>1</v>
      </c>
      <c r="H1091" s="7">
        <v>0</v>
      </c>
      <c r="I1091" s="7">
        <v>1</v>
      </c>
      <c r="J1091" s="7">
        <v>1</v>
      </c>
      <c r="K1091" s="7">
        <v>0</v>
      </c>
      <c r="L1091" s="7">
        <v>0</v>
      </c>
      <c r="M1091" s="7">
        <v>1</v>
      </c>
      <c r="N1091" s="7">
        <v>1</v>
      </c>
      <c r="O1091" s="7">
        <v>1</v>
      </c>
      <c r="P1091" s="7">
        <v>0</v>
      </c>
      <c r="Q1091" s="7">
        <v>0</v>
      </c>
      <c r="R1091" s="7">
        <v>1</v>
      </c>
      <c r="S1091" s="7">
        <v>1</v>
      </c>
      <c r="T1091" s="7">
        <v>1</v>
      </c>
      <c r="U1091" s="7">
        <v>1</v>
      </c>
      <c r="V1091" s="7">
        <v>0</v>
      </c>
      <c r="W1091" s="7">
        <v>0</v>
      </c>
      <c r="X1091" s="7">
        <v>0</v>
      </c>
      <c r="Y1091" s="7">
        <v>0</v>
      </c>
      <c r="Z1091" s="8">
        <v>0</v>
      </c>
      <c r="AA1091" s="9"/>
    </row>
    <row r="1092" spans="1:27" x14ac:dyDescent="0.2">
      <c r="A1092" s="10" t="s">
        <v>27</v>
      </c>
      <c r="B1092" s="11">
        <v>2.8995529349330473E-2</v>
      </c>
      <c r="C1092" s="11">
        <v>3.3115397840239869E-3</v>
      </c>
      <c r="D1092" s="11">
        <v>-9.2660361843154626E-2</v>
      </c>
      <c r="E1092" s="11">
        <v>0.16455718755891957</v>
      </c>
      <c r="F1092" s="11">
        <v>0.10399625286119218</v>
      </c>
      <c r="G1092" s="11">
        <v>7.7573893161729357E-2</v>
      </c>
      <c r="H1092" s="11">
        <v>2.1891938771765318E-3</v>
      </c>
      <c r="I1092" s="11">
        <v>-4.2603000972629812E-2</v>
      </c>
      <c r="J1092" s="11">
        <v>0.25979501500288649</v>
      </c>
      <c r="K1092" s="11">
        <v>7.7516673486357268E-2</v>
      </c>
      <c r="L1092" s="11">
        <v>2.3011942019820708E-2</v>
      </c>
      <c r="M1092" s="11">
        <v>0.17335210003922441</v>
      </c>
      <c r="N1092" s="11">
        <v>8.9864864810043521E-2</v>
      </c>
      <c r="O1092" s="11">
        <v>-1.6617824545797855E-2</v>
      </c>
      <c r="P1092" s="11">
        <v>-2.8287550868029143E-2</v>
      </c>
      <c r="Q1092" s="11">
        <v>-5.0498051103964214E-2</v>
      </c>
      <c r="R1092" s="11">
        <v>1.039012493570679E-2</v>
      </c>
      <c r="S1092" s="11">
        <v>7.9201409360827313E-3</v>
      </c>
      <c r="T1092" s="11">
        <v>9.8866992580822544E-2</v>
      </c>
      <c r="U1092" s="11">
        <v>-1.8605691062583141E-2</v>
      </c>
      <c r="V1092" s="11">
        <v>-2.017292328786835E-2</v>
      </c>
      <c r="W1092" s="11">
        <v>0</v>
      </c>
      <c r="X1092" s="11">
        <v>0</v>
      </c>
      <c r="Y1092" s="11">
        <v>3.7932044225736261E-2</v>
      </c>
      <c r="Z1092" s="12">
        <v>-0.19603866738317155</v>
      </c>
      <c r="AA1092" s="13"/>
    </row>
    <row r="1093" spans="1:27" x14ac:dyDescent="0.2">
      <c r="A1093" s="10" t="str">
        <f>'[1]Dashboard (Model)'!$C$1</f>
        <v>Conditional REER</v>
      </c>
      <c r="B1093" s="11">
        <f>B1092*IF(OR($A1093="REER",SIGN((2*B1091-1)*B1092)=-1),1*NOT(AND($A1093="Conditional REER",B1092&gt;0)),0)</f>
        <v>0</v>
      </c>
      <c r="C1093" s="11">
        <f t="shared" ref="C1093:Z1093" si="136">C1092*IF(OR($A1093="REER",SIGN((2*C1091-1)*C1092)=-1),1*NOT(AND($A1093="Conditional REER",C1092&gt;0)),0)</f>
        <v>0</v>
      </c>
      <c r="D1093" s="11">
        <f t="shared" si="136"/>
        <v>0</v>
      </c>
      <c r="E1093" s="11">
        <f t="shared" si="136"/>
        <v>0</v>
      </c>
      <c r="F1093" s="11">
        <f t="shared" si="136"/>
        <v>0</v>
      </c>
      <c r="G1093" s="11">
        <f t="shared" si="136"/>
        <v>0</v>
      </c>
      <c r="H1093" s="11">
        <f t="shared" si="136"/>
        <v>0</v>
      </c>
      <c r="I1093" s="11">
        <f t="shared" si="136"/>
        <v>-4.2603000972629812E-2</v>
      </c>
      <c r="J1093" s="11">
        <f t="shared" si="136"/>
        <v>0</v>
      </c>
      <c r="K1093" s="11">
        <f t="shared" si="136"/>
        <v>0</v>
      </c>
      <c r="L1093" s="11">
        <f t="shared" si="136"/>
        <v>0</v>
      </c>
      <c r="M1093" s="11">
        <f t="shared" si="136"/>
        <v>0</v>
      </c>
      <c r="N1093" s="11">
        <f t="shared" si="136"/>
        <v>0</v>
      </c>
      <c r="O1093" s="11">
        <f t="shared" si="136"/>
        <v>-1.6617824545797855E-2</v>
      </c>
      <c r="P1093" s="11">
        <f t="shared" si="136"/>
        <v>0</v>
      </c>
      <c r="Q1093" s="11">
        <f t="shared" si="136"/>
        <v>0</v>
      </c>
      <c r="R1093" s="11">
        <f t="shared" si="136"/>
        <v>0</v>
      </c>
      <c r="S1093" s="11">
        <f t="shared" si="136"/>
        <v>0</v>
      </c>
      <c r="T1093" s="11">
        <f t="shared" si="136"/>
        <v>0</v>
      </c>
      <c r="U1093" s="11">
        <f t="shared" si="136"/>
        <v>-1.8605691062583141E-2</v>
      </c>
      <c r="V1093" s="11">
        <f t="shared" si="136"/>
        <v>0</v>
      </c>
      <c r="W1093" s="11">
        <f t="shared" si="136"/>
        <v>0</v>
      </c>
      <c r="X1093" s="11">
        <f t="shared" si="136"/>
        <v>0</v>
      </c>
      <c r="Y1093" s="11">
        <f t="shared" si="136"/>
        <v>0</v>
      </c>
      <c r="Z1093" s="12">
        <f t="shared" si="136"/>
        <v>0</v>
      </c>
      <c r="AA1093" s="14">
        <f t="array" ref="AA1093">IFERROR(1/(1/_xlfn.STDEV.P(IF($B1090:$Z1090=1,$B1093:$Z1093))),1)</f>
        <v>9.934440680675248E-3</v>
      </c>
    </row>
    <row r="1094" spans="1:27" x14ac:dyDescent="0.2">
      <c r="A1094" s="10" t="s">
        <v>28</v>
      </c>
      <c r="B1094" s="11">
        <v>2.0370856457177138E-3</v>
      </c>
      <c r="C1094" s="11">
        <v>3.3219832239847189E-3</v>
      </c>
      <c r="D1094" s="11">
        <v>-2.115439417684143E-4</v>
      </c>
      <c r="E1094" s="11">
        <v>1.4550872761348226E-3</v>
      </c>
      <c r="F1094" s="11">
        <v>5.8506501104740411E-3</v>
      </c>
      <c r="G1094" s="11">
        <v>1.6353045331769459E-2</v>
      </c>
      <c r="H1094" s="11">
        <v>-2.4258964445455231E-3</v>
      </c>
      <c r="I1094" s="11">
        <v>-1.6215140518933639E-2</v>
      </c>
      <c r="J1094" s="11">
        <v>0</v>
      </c>
      <c r="K1094" s="11">
        <v>7.7504203897261245E-4</v>
      </c>
      <c r="L1094" s="11">
        <v>7.915227909093615E-3</v>
      </c>
      <c r="M1094" s="11">
        <v>5.8128973660308866E-4</v>
      </c>
      <c r="N1094" s="11">
        <v>0</v>
      </c>
      <c r="O1094" s="11">
        <v>1.8389392712622885E-2</v>
      </c>
      <c r="P1094" s="11">
        <v>2.4674847201008707E-3</v>
      </c>
      <c r="Q1094" s="11">
        <v>-9.6886902707383378E-3</v>
      </c>
      <c r="R1094" s="11">
        <v>1.4220862114961879E-2</v>
      </c>
      <c r="S1094" s="11">
        <v>-9.9512797053015641E-4</v>
      </c>
      <c r="T1094" s="11">
        <v>-8.1407405503140552E-3</v>
      </c>
      <c r="U1094" s="11">
        <v>1.3475965545985001E-2</v>
      </c>
      <c r="V1094" s="11">
        <v>1.3561015009116347E-2</v>
      </c>
      <c r="W1094" s="11">
        <v>-3.2398148321215211E-3</v>
      </c>
      <c r="X1094" s="11">
        <v>-3.565825131935521E-3</v>
      </c>
      <c r="Y1094" s="11">
        <v>5.2225591468900356E-3</v>
      </c>
      <c r="Z1094" s="12">
        <v>3.0307223621027194E-3</v>
      </c>
      <c r="AA1094" s="14">
        <f t="array" ref="AA1094">IFERROR(1/(1/_xlfn.STDEV.P(IF($B1090:$Z1090=1,$B1094:$Z1094))),1)</f>
        <v>8.0251803470788082E-3</v>
      </c>
    </row>
    <row r="1095" spans="1:27" x14ac:dyDescent="0.2">
      <c r="A1095" s="10" t="s">
        <v>29</v>
      </c>
      <c r="B1095" s="11">
        <v>3.0994571318475383E-2</v>
      </c>
      <c r="C1095" s="11">
        <v>2.4521909271932874E-3</v>
      </c>
      <c r="D1095" s="11">
        <v>-2.5723440753937399E-2</v>
      </c>
      <c r="E1095" s="11">
        <v>5.2922234564449777E-2</v>
      </c>
      <c r="F1095" s="11">
        <v>-4.9339150544797095E-3</v>
      </c>
      <c r="G1095" s="11">
        <v>1.136375780158061E-2</v>
      </c>
      <c r="H1095" s="11">
        <v>8.0294918970451601E-3</v>
      </c>
      <c r="I1095" s="11">
        <v>-1.6099744248104564E-2</v>
      </c>
      <c r="J1095" s="11">
        <v>5.3522250551733215E-2</v>
      </c>
      <c r="K1095" s="11">
        <v>-1.4513202922730171E-3</v>
      </c>
      <c r="L1095" s="11">
        <v>4.4560112585174672E-3</v>
      </c>
      <c r="M1095" s="11">
        <v>2.7697018840135983E-3</v>
      </c>
      <c r="N1095" s="11">
        <v>4.4554077501735012E-3</v>
      </c>
      <c r="O1095" s="11">
        <v>0.16728010616669353</v>
      </c>
      <c r="P1095" s="11">
        <v>2.8253192815717032E-2</v>
      </c>
      <c r="Q1095" s="11">
        <v>-1.8997009146782262E-2</v>
      </c>
      <c r="R1095" s="11">
        <v>0.31469162991175126</v>
      </c>
      <c r="S1095" s="11">
        <v>1.2845930341743861E-2</v>
      </c>
      <c r="T1095" s="11">
        <v>-1.5743608456337488E-2</v>
      </c>
      <c r="U1095" s="11">
        <v>-1.5563467271464624E-2</v>
      </c>
      <c r="V1095" s="11">
        <v>-1.8162068643771012E-2</v>
      </c>
      <c r="W1095" s="11">
        <v>0.23952947295125893</v>
      </c>
      <c r="X1095" s="11">
        <v>9.9228808415779968E-2</v>
      </c>
      <c r="Y1095" s="11">
        <v>-1.5545609460781651E-2</v>
      </c>
      <c r="Z1095" s="12">
        <v>-5.0768345409565097E-2</v>
      </c>
      <c r="AA1095" s="14">
        <f t="array" ref="AA1095">IFERROR(1/(1/_xlfn.STDEV.P(IF($B1090:$Z1090=1,$B1095:$Z1095))),1)</f>
        <v>7.0917896952358422E-2</v>
      </c>
    </row>
    <row r="1096" spans="1:27" x14ac:dyDescent="0.2">
      <c r="A1096" s="10" t="s">
        <v>30</v>
      </c>
      <c r="B1096" s="11">
        <v>2.8640658089746251E-2</v>
      </c>
      <c r="C1096" s="11">
        <v>-3.3939416365258435E-3</v>
      </c>
      <c r="D1096" s="11">
        <v>4.471474165659961E-3</v>
      </c>
      <c r="E1096" s="11">
        <v>1.6278588534896166E-2</v>
      </c>
      <c r="F1096" s="11">
        <v>-1.0066417997900423E-4</v>
      </c>
      <c r="G1096" s="11">
        <v>8.5968801650564419E-3</v>
      </c>
      <c r="H1096" s="11">
        <v>1.2169179669311747E-2</v>
      </c>
      <c r="I1096" s="11">
        <v>-6.4766857565223823E-4</v>
      </c>
      <c r="J1096" s="11">
        <v>4.1709589916665291E-2</v>
      </c>
      <c r="K1096" s="11">
        <v>8.2558892447928134E-3</v>
      </c>
      <c r="L1096" s="11">
        <v>5.963008857687857E-4</v>
      </c>
      <c r="M1096" s="11">
        <v>1.1792555309982689E-2</v>
      </c>
      <c r="N1096" s="11">
        <v>-1.9619720284375086E-2</v>
      </c>
      <c r="O1096" s="11">
        <v>0.12146666353008406</v>
      </c>
      <c r="P1096" s="11">
        <v>1.0860316037055062E-2</v>
      </c>
      <c r="Q1096" s="11">
        <v>1.2667696747835855E-2</v>
      </c>
      <c r="R1096" s="11">
        <v>-0.20317298859405231</v>
      </c>
      <c r="S1096" s="11">
        <v>-9.8871751888007786E-4</v>
      </c>
      <c r="T1096" s="11">
        <v>-9.2051523407030711E-3</v>
      </c>
      <c r="U1096" s="11">
        <v>-1.5915917742856944E-3</v>
      </c>
      <c r="V1096" s="11">
        <v>-1.3643503844792404E-2</v>
      </c>
      <c r="W1096" s="11">
        <v>0.24648928935834435</v>
      </c>
      <c r="X1096" s="11">
        <v>-0.14486530951401533</v>
      </c>
      <c r="Y1096" s="11">
        <v>-6.0435431603274026E-3</v>
      </c>
      <c r="Z1096" s="12">
        <v>-4.3233013982497237E-2</v>
      </c>
      <c r="AA1096" s="14">
        <f t="array" ref="AA1096">IFERROR(1/(1/_xlfn.STDEV.P(IF($B1090:$Z1090=1,$B1096:$Z1096))),1)</f>
        <v>4.7455014495509061E-2</v>
      </c>
    </row>
    <row r="1097" spans="1:27" x14ac:dyDescent="0.2">
      <c r="A1097" s="15" t="s">
        <v>31</v>
      </c>
      <c r="B1097" s="16">
        <v>11.153</v>
      </c>
      <c r="C1097" s="16">
        <v>14.29</v>
      </c>
      <c r="D1097" s="16">
        <v>3.9649999999999999</v>
      </c>
      <c r="E1097" s="16">
        <v>12.3825</v>
      </c>
      <c r="F1097" s="16">
        <v>7.0549999999999997</v>
      </c>
      <c r="G1097" s="16">
        <v>8.9774999999999991</v>
      </c>
      <c r="H1097" s="16">
        <v>6.0039999999999996</v>
      </c>
      <c r="I1097" s="16">
        <v>7.2</v>
      </c>
      <c r="J1097" s="16">
        <v>10.3</v>
      </c>
      <c r="K1097" s="16">
        <v>4.58</v>
      </c>
      <c r="L1097" s="16">
        <v>5.35</v>
      </c>
      <c r="M1097" s="16">
        <v>8.35</v>
      </c>
      <c r="N1097" s="16">
        <v>5.6425000000000001</v>
      </c>
      <c r="O1097" s="16">
        <v>25.34</v>
      </c>
      <c r="P1097" s="16">
        <v>13.9625</v>
      </c>
      <c r="Q1097" s="16">
        <v>7.5949999999999998</v>
      </c>
      <c r="R1097" s="16">
        <v>16.484999999999999</v>
      </c>
      <c r="S1097" s="16">
        <v>3.0190000000000001</v>
      </c>
      <c r="T1097" s="16">
        <v>3.915</v>
      </c>
      <c r="U1097" s="16">
        <v>5.4050000000000002</v>
      </c>
      <c r="V1097" s="16">
        <v>7.8585000000000003</v>
      </c>
      <c r="W1097" s="16">
        <v>6.2473999999999998</v>
      </c>
      <c r="X1097" s="16">
        <v>59.079000000000001</v>
      </c>
      <c r="Y1097" s="16">
        <v>5.5075000000000003</v>
      </c>
      <c r="Z1097" s="17">
        <v>8.8550000000000004</v>
      </c>
      <c r="AA1097" s="18">
        <f>AVERAGEIF($B1090:$Z1090,1,$B1097:$Z1097)</f>
        <v>8.1744749999999975</v>
      </c>
    </row>
    <row r="1098" spans="1:27" x14ac:dyDescent="0.2">
      <c r="A1098" s="5">
        <v>45442</v>
      </c>
      <c r="B1098" s="2">
        <v>1</v>
      </c>
      <c r="C1098" s="3">
        <v>1</v>
      </c>
      <c r="D1098" s="2">
        <v>1</v>
      </c>
      <c r="E1098" s="2">
        <v>1</v>
      </c>
      <c r="F1098" s="2">
        <v>1</v>
      </c>
      <c r="G1098" s="2">
        <v>1</v>
      </c>
      <c r="H1098" s="2">
        <v>1</v>
      </c>
      <c r="I1098" s="2">
        <v>1</v>
      </c>
      <c r="J1098" s="2">
        <v>1</v>
      </c>
      <c r="K1098" s="2">
        <v>1</v>
      </c>
      <c r="L1098" s="2">
        <v>1</v>
      </c>
      <c r="M1098" s="2">
        <v>1</v>
      </c>
      <c r="N1098" s="2">
        <v>1</v>
      </c>
      <c r="O1098" s="2">
        <v>0</v>
      </c>
      <c r="P1098" s="2">
        <v>1</v>
      </c>
      <c r="Q1098" s="2">
        <v>1</v>
      </c>
      <c r="R1098" s="2">
        <v>1</v>
      </c>
      <c r="S1098" s="2">
        <v>1</v>
      </c>
      <c r="T1098" s="2">
        <v>1</v>
      </c>
      <c r="U1098" s="2">
        <v>1</v>
      </c>
      <c r="V1098" s="2">
        <v>1</v>
      </c>
      <c r="W1098" s="2">
        <v>0</v>
      </c>
      <c r="X1098" s="2">
        <v>0</v>
      </c>
      <c r="Y1098" s="2">
        <v>0</v>
      </c>
      <c r="Z1098" s="2">
        <v>0</v>
      </c>
      <c r="AA1098" s="1"/>
    </row>
    <row r="1099" spans="1:27" x14ac:dyDescent="0.2">
      <c r="A1099" s="6" t="s">
        <v>26</v>
      </c>
      <c r="B1099" s="7">
        <v>0</v>
      </c>
      <c r="C1099" s="7">
        <v>1</v>
      </c>
      <c r="D1099" s="7">
        <v>0</v>
      </c>
      <c r="E1099" s="7">
        <v>0</v>
      </c>
      <c r="F1099" s="7">
        <v>1</v>
      </c>
      <c r="G1099" s="7">
        <v>1</v>
      </c>
      <c r="H1099" s="7">
        <v>0</v>
      </c>
      <c r="I1099" s="7">
        <v>1</v>
      </c>
      <c r="J1099" s="7">
        <v>0</v>
      </c>
      <c r="K1099" s="7">
        <v>0</v>
      </c>
      <c r="L1099" s="7">
        <v>0</v>
      </c>
      <c r="M1099" s="7">
        <v>1</v>
      </c>
      <c r="N1099" s="7">
        <v>1</v>
      </c>
      <c r="O1099" s="7">
        <v>1</v>
      </c>
      <c r="P1099" s="7">
        <v>0</v>
      </c>
      <c r="Q1099" s="7">
        <v>0</v>
      </c>
      <c r="R1099" s="7">
        <v>1</v>
      </c>
      <c r="S1099" s="7">
        <v>1</v>
      </c>
      <c r="T1099" s="7">
        <v>1</v>
      </c>
      <c r="U1099" s="7">
        <v>1</v>
      </c>
      <c r="V1099" s="7">
        <v>0</v>
      </c>
      <c r="W1099" s="7">
        <v>0</v>
      </c>
      <c r="X1099" s="7">
        <v>0</v>
      </c>
      <c r="Y1099" s="7">
        <v>0</v>
      </c>
      <c r="Z1099" s="8">
        <v>0</v>
      </c>
      <c r="AA1099" s="9"/>
    </row>
    <row r="1100" spans="1:27" x14ac:dyDescent="0.2">
      <c r="A1100" s="10" t="s">
        <v>27</v>
      </c>
      <c r="B1100" s="11">
        <v>2.7874294374621744E-2</v>
      </c>
      <c r="C1100" s="11">
        <v>-3.96878219141239E-3</v>
      </c>
      <c r="D1100" s="11">
        <v>-9.1107853530354999E-2</v>
      </c>
      <c r="E1100" s="11">
        <v>0.16601217253548484</v>
      </c>
      <c r="F1100" s="11">
        <v>0.10419697658194638</v>
      </c>
      <c r="G1100" s="11">
        <v>7.338995768952028E-2</v>
      </c>
      <c r="H1100" s="11">
        <v>-6.7334848663742619E-3</v>
      </c>
      <c r="I1100" s="11">
        <v>-4.4922665807040518E-2</v>
      </c>
      <c r="J1100" s="11">
        <v>0.25564778380580999</v>
      </c>
      <c r="K1100" s="11">
        <v>7.9829198028722237E-2</v>
      </c>
      <c r="L1100" s="11">
        <v>1.9875561101847072E-2</v>
      </c>
      <c r="M1100" s="11">
        <v>0.17294412879543541</v>
      </c>
      <c r="N1100" s="11">
        <v>9.0164823923227333E-2</v>
      </c>
      <c r="O1100" s="11">
        <v>-3.0873991470224404E-2</v>
      </c>
      <c r="P1100" s="11">
        <v>-4.7852255847968816E-2</v>
      </c>
      <c r="Q1100" s="11">
        <v>-5.0818317836360372E-2</v>
      </c>
      <c r="R1100" s="11">
        <v>1.1063568672265323E-2</v>
      </c>
      <c r="S1100" s="11">
        <v>7.1370688716660968E-3</v>
      </c>
      <c r="T1100" s="11">
        <v>9.798696715738342E-2</v>
      </c>
      <c r="U1100" s="11">
        <v>-2.4142448899659996E-2</v>
      </c>
      <c r="V1100" s="11">
        <v>-3.5058479784176644E-2</v>
      </c>
      <c r="W1100" s="11">
        <v>0</v>
      </c>
      <c r="X1100" s="11">
        <v>0</v>
      </c>
      <c r="Y1100" s="11">
        <v>3.8438179347938695E-2</v>
      </c>
      <c r="Z1100" s="12">
        <v>-0.19235856062674106</v>
      </c>
      <c r="AA1100" s="13"/>
    </row>
    <row r="1101" spans="1:27" x14ac:dyDescent="0.2">
      <c r="A1101" s="10" t="str">
        <f>'[1]Dashboard (Model)'!$C$1</f>
        <v>Conditional REER</v>
      </c>
      <c r="B1101" s="11">
        <f>B1100*IF(OR($A1101="REER",SIGN((2*B1099-1)*B1100)=-1),1*NOT(AND($A1101="Conditional REER",B1100&gt;0)),0)</f>
        <v>0</v>
      </c>
      <c r="C1101" s="11">
        <f t="shared" ref="C1101:Z1101" si="137">C1100*IF(OR($A1101="REER",SIGN((2*C1099-1)*C1100)=-1),1*NOT(AND($A1101="Conditional REER",C1100&gt;0)),0)</f>
        <v>-3.96878219141239E-3</v>
      </c>
      <c r="D1101" s="11">
        <f t="shared" si="137"/>
        <v>0</v>
      </c>
      <c r="E1101" s="11">
        <f t="shared" si="137"/>
        <v>0</v>
      </c>
      <c r="F1101" s="11">
        <f t="shared" si="137"/>
        <v>0</v>
      </c>
      <c r="G1101" s="11">
        <f t="shared" si="137"/>
        <v>0</v>
      </c>
      <c r="H1101" s="11">
        <f t="shared" si="137"/>
        <v>0</v>
      </c>
      <c r="I1101" s="11">
        <f t="shared" si="137"/>
        <v>-4.4922665807040518E-2</v>
      </c>
      <c r="J1101" s="11">
        <f t="shared" si="137"/>
        <v>0</v>
      </c>
      <c r="K1101" s="11">
        <f t="shared" si="137"/>
        <v>0</v>
      </c>
      <c r="L1101" s="11">
        <f t="shared" si="137"/>
        <v>0</v>
      </c>
      <c r="M1101" s="11">
        <f t="shared" si="137"/>
        <v>0</v>
      </c>
      <c r="N1101" s="11">
        <f t="shared" si="137"/>
        <v>0</v>
      </c>
      <c r="O1101" s="11">
        <f t="shared" si="137"/>
        <v>-3.0873991470224404E-2</v>
      </c>
      <c r="P1101" s="11">
        <f t="shared" si="137"/>
        <v>0</v>
      </c>
      <c r="Q1101" s="11">
        <f t="shared" si="137"/>
        <v>0</v>
      </c>
      <c r="R1101" s="11">
        <f t="shared" si="137"/>
        <v>0</v>
      </c>
      <c r="S1101" s="11">
        <f t="shared" si="137"/>
        <v>0</v>
      </c>
      <c r="T1101" s="11">
        <f t="shared" si="137"/>
        <v>0</v>
      </c>
      <c r="U1101" s="11">
        <f t="shared" si="137"/>
        <v>-2.4142448899659996E-2</v>
      </c>
      <c r="V1101" s="11">
        <f t="shared" si="137"/>
        <v>0</v>
      </c>
      <c r="W1101" s="11">
        <f t="shared" si="137"/>
        <v>0</v>
      </c>
      <c r="X1101" s="11">
        <f t="shared" si="137"/>
        <v>0</v>
      </c>
      <c r="Y1101" s="11">
        <f t="shared" si="137"/>
        <v>0</v>
      </c>
      <c r="Z1101" s="12">
        <f t="shared" si="137"/>
        <v>0</v>
      </c>
      <c r="AA1101" s="14">
        <f t="array" ref="AA1101">IFERROR(1/(1/_xlfn.STDEV.P(IF($B1098:$Z1098=1,$B1101:$Z1101))),1)</f>
        <v>1.0839643604289774E-2</v>
      </c>
    </row>
    <row r="1102" spans="1:27" x14ac:dyDescent="0.2">
      <c r="A1102" s="10" t="s">
        <v>28</v>
      </c>
      <c r="B1102" s="11">
        <v>1.1876489508857889E-3</v>
      </c>
      <c r="C1102" s="11">
        <v>3.3219832239847189E-3</v>
      </c>
      <c r="D1102" s="11">
        <v>-2.115439417684143E-4</v>
      </c>
      <c r="E1102" s="11">
        <v>1.4550872761348226E-3</v>
      </c>
      <c r="F1102" s="11">
        <v>5.8506501104740411E-3</v>
      </c>
      <c r="G1102" s="11">
        <v>1.6353045331769459E-2</v>
      </c>
      <c r="H1102" s="11">
        <v>-2.4258964445455231E-3</v>
      </c>
      <c r="I1102" s="11">
        <v>-1.6215140518933639E-2</v>
      </c>
      <c r="J1102" s="11">
        <v>0</v>
      </c>
      <c r="K1102" s="11">
        <v>7.7504203897261245E-4</v>
      </c>
      <c r="L1102" s="11">
        <v>7.915227909093615E-3</v>
      </c>
      <c r="M1102" s="11">
        <v>5.8128973660308866E-4</v>
      </c>
      <c r="N1102" s="11">
        <v>0</v>
      </c>
      <c r="O1102" s="11">
        <v>1.8389392712622885E-2</v>
      </c>
      <c r="P1102" s="11">
        <v>2.4674847201008707E-3</v>
      </c>
      <c r="Q1102" s="11">
        <v>-9.6886902707383378E-3</v>
      </c>
      <c r="R1102" s="11">
        <v>9.4805747433079207E-3</v>
      </c>
      <c r="S1102" s="11">
        <v>-9.9512797053015641E-4</v>
      </c>
      <c r="T1102" s="11">
        <v>-8.1407405503140552E-3</v>
      </c>
      <c r="U1102" s="11">
        <v>1.347933631638921E-2</v>
      </c>
      <c r="V1102" s="11">
        <v>1.3561015009116347E-2</v>
      </c>
      <c r="W1102" s="11">
        <v>-3.2398148321215211E-3</v>
      </c>
      <c r="X1102" s="11">
        <v>-3.565825131935521E-3</v>
      </c>
      <c r="Y1102" s="11">
        <v>5.2225591468900356E-3</v>
      </c>
      <c r="Z1102" s="12">
        <v>3.0072283903034751E-3</v>
      </c>
      <c r="AA1102" s="14">
        <f t="array" ref="AA1102">IFERROR(1/(1/_xlfn.STDEV.P(IF($B1098:$Z1098=1,$B1102:$Z1102))),1)</f>
        <v>7.733946613873199E-3</v>
      </c>
    </row>
    <row r="1103" spans="1:27" x14ac:dyDescent="0.2">
      <c r="A1103" s="10" t="s">
        <v>29</v>
      </c>
      <c r="B1103" s="11">
        <v>3.3404194791849751E-2</v>
      </c>
      <c r="C1103" s="11">
        <v>2.5572185042228579E-3</v>
      </c>
      <c r="D1103" s="11">
        <v>-2.5073142664333692E-2</v>
      </c>
      <c r="E1103" s="11">
        <v>5.0412552481392758E-2</v>
      </c>
      <c r="F1103" s="11">
        <v>-5.0299917490697066E-3</v>
      </c>
      <c r="G1103" s="11">
        <v>1.0945560274572497E-2</v>
      </c>
      <c r="H1103" s="11">
        <v>8.6736869497183733E-3</v>
      </c>
      <c r="I1103" s="11">
        <v>-1.400963886078721E-2</v>
      </c>
      <c r="J1103" s="11">
        <v>5.2262313507575701E-2</v>
      </c>
      <c r="K1103" s="11">
        <v>-1.6374048949557851E-3</v>
      </c>
      <c r="L1103" s="11">
        <v>8.0034559983428455E-3</v>
      </c>
      <c r="M1103" s="11">
        <v>4.9242695657236712E-3</v>
      </c>
      <c r="N1103" s="11">
        <v>4.1052263117522525E-3</v>
      </c>
      <c r="O1103" s="11">
        <v>0.15155894106656254</v>
      </c>
      <c r="P1103" s="11">
        <v>2.801694477756311E-2</v>
      </c>
      <c r="Q1103" s="11">
        <v>-2.0440132551360457E-2</v>
      </c>
      <c r="R1103" s="11">
        <v>0.33539065772409082</v>
      </c>
      <c r="S1103" s="11">
        <v>1.2398224884512256E-2</v>
      </c>
      <c r="T1103" s="11">
        <v>-1.5482832639425181E-2</v>
      </c>
      <c r="U1103" s="11">
        <v>-1.7692256956572061E-2</v>
      </c>
      <c r="V1103" s="11">
        <v>-1.7472336967909396E-2</v>
      </c>
      <c r="W1103" s="11">
        <v>0.23134024172283607</v>
      </c>
      <c r="X1103" s="11">
        <v>0.11178800582246561</v>
      </c>
      <c r="Y1103" s="11">
        <v>-1.5201313011278028E-2</v>
      </c>
      <c r="Z1103" s="12">
        <v>-4.9566909168252127E-2</v>
      </c>
      <c r="AA1103" s="14">
        <f t="array" ref="AA1103">IFERROR(1/(1/_xlfn.STDEV.P(IF($B1098:$Z1098=1,$B1103:$Z1103))),1)</f>
        <v>7.5106823701346651E-2</v>
      </c>
    </row>
    <row r="1104" spans="1:27" x14ac:dyDescent="0.2">
      <c r="A1104" s="10" t="s">
        <v>30</v>
      </c>
      <c r="B1104" s="11">
        <v>3.1087864706992985E-2</v>
      </c>
      <c r="C1104" s="11">
        <v>-3.2874529802919827E-3</v>
      </c>
      <c r="D1104" s="11">
        <v>5.1543438971239919E-3</v>
      </c>
      <c r="E1104" s="11">
        <v>1.3810926220140018E-2</v>
      </c>
      <c r="F1104" s="11">
        <v>-1.9902040863040149E-4</v>
      </c>
      <c r="G1104" s="11">
        <v>8.1717888177501585E-3</v>
      </c>
      <c r="H1104" s="11">
        <v>1.2827669582719636E-2</v>
      </c>
      <c r="I1104" s="11">
        <v>1.5152344472939561E-3</v>
      </c>
      <c r="J1104" s="11">
        <v>4.044002205791819E-2</v>
      </c>
      <c r="K1104" s="11">
        <v>8.0642400430801509E-3</v>
      </c>
      <c r="L1104" s="11">
        <v>4.1965188217774063E-3</v>
      </c>
      <c r="M1104" s="11">
        <v>1.4006560871108187E-2</v>
      </c>
      <c r="N1104" s="11">
        <v>-1.9967469542560123E-2</v>
      </c>
      <c r="O1104" s="11">
        <v>0.10610557943012378</v>
      </c>
      <c r="P1104" s="11">
        <v>1.0623413157532458E-2</v>
      </c>
      <c r="Q1104" s="11">
        <v>1.1149940943376624E-2</v>
      </c>
      <c r="R1104" s="11">
        <v>-0.19032504516490878</v>
      </c>
      <c r="S1104" s="11">
        <v>-1.4385911117289485E-3</v>
      </c>
      <c r="T1104" s="11">
        <v>-8.9373814906155147E-3</v>
      </c>
      <c r="U1104" s="11">
        <v>-3.7912169034679533E-3</v>
      </c>
      <c r="V1104" s="11">
        <v>-1.293697108282954E-2</v>
      </c>
      <c r="W1104" s="11">
        <v>0.23812238247019102</v>
      </c>
      <c r="X1104" s="11">
        <v>-0.13487566475075541</v>
      </c>
      <c r="Y1104" s="11">
        <v>-5.6891622583874479E-3</v>
      </c>
      <c r="Z1104" s="12">
        <v>-4.1996920849643682E-2</v>
      </c>
      <c r="AA1104" s="14">
        <f t="array" ref="AA1104">IFERROR(1/(1/_xlfn.STDEV.P(IF($B1098:$Z1098=1,$B1104:$Z1104))),1)</f>
        <v>4.4803439339947911E-2</v>
      </c>
    </row>
    <row r="1105" spans="1:27" x14ac:dyDescent="0.2">
      <c r="A1105" s="15" t="s">
        <v>31</v>
      </c>
      <c r="B1105" s="16">
        <v>11.177</v>
      </c>
      <c r="C1105" s="16">
        <v>14.28</v>
      </c>
      <c r="D1105" s="16">
        <v>3.9049999999999998</v>
      </c>
      <c r="E1105" s="16">
        <v>12.33</v>
      </c>
      <c r="F1105" s="16">
        <v>7.085</v>
      </c>
      <c r="G1105" s="16">
        <v>9.2774999999999999</v>
      </c>
      <c r="H1105" s="16">
        <v>6</v>
      </c>
      <c r="I1105" s="16">
        <v>7.2</v>
      </c>
      <c r="J1105" s="16">
        <v>10.445</v>
      </c>
      <c r="K1105" s="16">
        <v>4.5475000000000003</v>
      </c>
      <c r="L1105" s="16">
        <v>5.4</v>
      </c>
      <c r="M1105" s="16">
        <v>8.4700000000000006</v>
      </c>
      <c r="N1105" s="16">
        <v>5.6050000000000004</v>
      </c>
      <c r="O1105" s="16">
        <v>25.262499999999999</v>
      </c>
      <c r="P1105" s="16">
        <v>13.8325</v>
      </c>
      <c r="Q1105" s="16">
        <v>7.6150000000000002</v>
      </c>
      <c r="R1105" s="16">
        <v>16.39</v>
      </c>
      <c r="S1105" s="16">
        <v>3.125</v>
      </c>
      <c r="T1105" s="16">
        <v>3.94</v>
      </c>
      <c r="U1105" s="16">
        <v>5.4950000000000001</v>
      </c>
      <c r="V1105" s="16">
        <v>8</v>
      </c>
      <c r="W1105" s="16">
        <v>6.2634999999999996</v>
      </c>
      <c r="X1105" s="16">
        <v>59.077800000000003</v>
      </c>
      <c r="Y1105" s="16">
        <v>5.4524999999999997</v>
      </c>
      <c r="Z1105" s="17">
        <v>8.8550000000000004</v>
      </c>
      <c r="AA1105" s="18">
        <f>AVERAGEIF($B1098:$Z1098,1,$B1105:$Z1105)</f>
        <v>8.2059750000000005</v>
      </c>
    </row>
    <row r="1106" spans="1:27" x14ac:dyDescent="0.2">
      <c r="A1106" s="5">
        <v>45443</v>
      </c>
      <c r="B1106" s="2">
        <v>1</v>
      </c>
      <c r="C1106" s="3">
        <v>1</v>
      </c>
      <c r="D1106" s="2">
        <v>1</v>
      </c>
      <c r="E1106" s="2">
        <v>1</v>
      </c>
      <c r="F1106" s="2">
        <v>1</v>
      </c>
      <c r="G1106" s="2">
        <v>1</v>
      </c>
      <c r="H1106" s="2">
        <v>1</v>
      </c>
      <c r="I1106" s="2">
        <v>1</v>
      </c>
      <c r="J1106" s="2">
        <v>1</v>
      </c>
      <c r="K1106" s="2">
        <v>1</v>
      </c>
      <c r="L1106" s="2">
        <v>1</v>
      </c>
      <c r="M1106" s="2">
        <v>1</v>
      </c>
      <c r="N1106" s="2">
        <v>1</v>
      </c>
      <c r="O1106" s="2">
        <v>0</v>
      </c>
      <c r="P1106" s="2">
        <v>1</v>
      </c>
      <c r="Q1106" s="2">
        <v>1</v>
      </c>
      <c r="R1106" s="2">
        <v>1</v>
      </c>
      <c r="S1106" s="2">
        <v>1</v>
      </c>
      <c r="T1106" s="2">
        <v>1</v>
      </c>
      <c r="U1106" s="2">
        <v>1</v>
      </c>
      <c r="V1106" s="2">
        <v>1</v>
      </c>
      <c r="W1106" s="2">
        <v>0</v>
      </c>
      <c r="X1106" s="2">
        <v>0</v>
      </c>
      <c r="Y1106" s="2">
        <v>0</v>
      </c>
      <c r="Z1106" s="2">
        <v>0</v>
      </c>
      <c r="AA1106" s="1"/>
    </row>
    <row r="1107" spans="1:27" x14ac:dyDescent="0.2">
      <c r="A1107" s="6" t="s">
        <v>26</v>
      </c>
      <c r="B1107" s="7">
        <v>0</v>
      </c>
      <c r="C1107" s="7">
        <v>1</v>
      </c>
      <c r="D1107" s="7">
        <v>0</v>
      </c>
      <c r="E1107" s="7">
        <v>0</v>
      </c>
      <c r="F1107" s="7">
        <v>1</v>
      </c>
      <c r="G1107" s="7">
        <v>1</v>
      </c>
      <c r="H1107" s="7">
        <v>0</v>
      </c>
      <c r="I1107" s="7">
        <v>1</v>
      </c>
      <c r="J1107" s="7">
        <v>0</v>
      </c>
      <c r="K1107" s="7">
        <v>0</v>
      </c>
      <c r="L1107" s="7">
        <v>0</v>
      </c>
      <c r="M1107" s="7">
        <v>1</v>
      </c>
      <c r="N1107" s="7">
        <v>1</v>
      </c>
      <c r="O1107" s="7">
        <v>1</v>
      </c>
      <c r="P1107" s="7">
        <v>0</v>
      </c>
      <c r="Q1107" s="7">
        <v>0</v>
      </c>
      <c r="R1107" s="7">
        <v>1</v>
      </c>
      <c r="S1107" s="7">
        <v>1</v>
      </c>
      <c r="T1107" s="7">
        <v>0</v>
      </c>
      <c r="U1107" s="7">
        <v>0</v>
      </c>
      <c r="V1107" s="7">
        <v>0</v>
      </c>
      <c r="W1107" s="7">
        <v>0</v>
      </c>
      <c r="X1107" s="7">
        <v>0</v>
      </c>
      <c r="Y1107" s="7">
        <v>0</v>
      </c>
      <c r="Z1107" s="8">
        <v>0</v>
      </c>
      <c r="AA1107" s="9"/>
    </row>
    <row r="1108" spans="1:27" x14ac:dyDescent="0.2">
      <c r="A1108" s="10" t="s">
        <v>27</v>
      </c>
      <c r="B1108" s="11">
        <v>2.7990039340397344E-2</v>
      </c>
      <c r="C1108" s="11">
        <v>-3.3648879240559815E-3</v>
      </c>
      <c r="D1108" s="11">
        <v>-9.1804724891383249E-2</v>
      </c>
      <c r="E1108" s="11">
        <v>0.16563943819742843</v>
      </c>
      <c r="F1108" s="11">
        <v>0.10461406068281143</v>
      </c>
      <c r="G1108" s="11">
        <v>7.5709270568109499E-2</v>
      </c>
      <c r="H1108" s="11">
        <v>-4.9932170319871849E-3</v>
      </c>
      <c r="I1108" s="11">
        <v>-4.4897416007995239E-2</v>
      </c>
      <c r="J1108" s="11">
        <v>0.25776774657831614</v>
      </c>
      <c r="K1108" s="11">
        <v>8.015277310981106E-2</v>
      </c>
      <c r="L1108" s="11">
        <v>2.2226325772952693E-2</v>
      </c>
      <c r="M1108" s="11">
        <v>0.17935099457558734</v>
      </c>
      <c r="N1108" s="11">
        <v>9.0270197644370276E-2</v>
      </c>
      <c r="O1108" s="11">
        <v>-4.4581627163808202E-2</v>
      </c>
      <c r="P1108" s="11">
        <v>-4.4224178677887416E-2</v>
      </c>
      <c r="Q1108" s="11">
        <v>-5.238669024242526E-2</v>
      </c>
      <c r="R1108" s="11">
        <v>1.1822171348361499E-2</v>
      </c>
      <c r="S1108" s="11">
        <v>5.5144810812723932E-3</v>
      </c>
      <c r="T1108" s="11">
        <v>9.7273601658687925E-2</v>
      </c>
      <c r="U1108" s="11">
        <v>-2.3971829368824693E-2</v>
      </c>
      <c r="V1108" s="11">
        <v>-3.7391968446054302E-2</v>
      </c>
      <c r="W1108" s="11">
        <v>0</v>
      </c>
      <c r="X1108" s="11">
        <v>0</v>
      </c>
      <c r="Y1108" s="11">
        <v>4.0751508408538806E-2</v>
      </c>
      <c r="Z1108" s="12">
        <v>-0.19345358715990113</v>
      </c>
      <c r="AA1108" s="13"/>
    </row>
    <row r="1109" spans="1:27" x14ac:dyDescent="0.2">
      <c r="A1109" s="10" t="str">
        <f>'[1]Dashboard (Model)'!$C$1</f>
        <v>Conditional REER</v>
      </c>
      <c r="B1109" s="11">
        <f>B1108*IF(OR($A1109="REER",SIGN((2*B1107-1)*B1108)=-1),1*NOT(AND($A1109="Conditional REER",B1108&gt;0)),0)</f>
        <v>0</v>
      </c>
      <c r="C1109" s="11">
        <f t="shared" ref="C1109:Z1109" si="138">C1108*IF(OR($A1109="REER",SIGN((2*C1107-1)*C1108)=-1),1*NOT(AND($A1109="Conditional REER",C1108&gt;0)),0)</f>
        <v>-3.3648879240559815E-3</v>
      </c>
      <c r="D1109" s="11">
        <f t="shared" si="138"/>
        <v>0</v>
      </c>
      <c r="E1109" s="11">
        <f t="shared" si="138"/>
        <v>0</v>
      </c>
      <c r="F1109" s="11">
        <f t="shared" si="138"/>
        <v>0</v>
      </c>
      <c r="G1109" s="11">
        <f t="shared" si="138"/>
        <v>0</v>
      </c>
      <c r="H1109" s="11">
        <f t="shared" si="138"/>
        <v>0</v>
      </c>
      <c r="I1109" s="11">
        <f t="shared" si="138"/>
        <v>-4.4897416007995239E-2</v>
      </c>
      <c r="J1109" s="11">
        <f t="shared" si="138"/>
        <v>0</v>
      </c>
      <c r="K1109" s="11">
        <f t="shared" si="138"/>
        <v>0</v>
      </c>
      <c r="L1109" s="11">
        <f t="shared" si="138"/>
        <v>0</v>
      </c>
      <c r="M1109" s="11">
        <f t="shared" si="138"/>
        <v>0</v>
      </c>
      <c r="N1109" s="11">
        <f t="shared" si="138"/>
        <v>0</v>
      </c>
      <c r="O1109" s="11">
        <f t="shared" si="138"/>
        <v>-4.4581627163808202E-2</v>
      </c>
      <c r="P1109" s="11">
        <f t="shared" si="138"/>
        <v>0</v>
      </c>
      <c r="Q1109" s="11">
        <f t="shared" si="138"/>
        <v>0</v>
      </c>
      <c r="R1109" s="11">
        <f t="shared" si="138"/>
        <v>0</v>
      </c>
      <c r="S1109" s="11">
        <f t="shared" si="138"/>
        <v>0</v>
      </c>
      <c r="T1109" s="11">
        <f t="shared" si="138"/>
        <v>0</v>
      </c>
      <c r="U1109" s="11">
        <f t="shared" si="138"/>
        <v>0</v>
      </c>
      <c r="V1109" s="11">
        <f t="shared" si="138"/>
        <v>0</v>
      </c>
      <c r="W1109" s="11">
        <f t="shared" si="138"/>
        <v>0</v>
      </c>
      <c r="X1109" s="11">
        <f t="shared" si="138"/>
        <v>0</v>
      </c>
      <c r="Y1109" s="11">
        <f t="shared" si="138"/>
        <v>0</v>
      </c>
      <c r="Z1109" s="12">
        <f t="shared" si="138"/>
        <v>0</v>
      </c>
      <c r="AA1109" s="14">
        <f t="array" ref="AA1109">IFERROR(1/(1/_xlfn.STDEV.P(IF($B1106:$Z1106=1,$B1109:$Z1109))),1)</f>
        <v>9.774041988591416E-3</v>
      </c>
    </row>
    <row r="1110" spans="1:27" x14ac:dyDescent="0.2">
      <c r="A1110" s="10" t="s">
        <v>28</v>
      </c>
      <c r="B1110" s="11">
        <v>1.1876489508857889E-3</v>
      </c>
      <c r="C1110" s="11">
        <v>3.3219832239847189E-3</v>
      </c>
      <c r="D1110" s="11">
        <v>-2.115439417684143E-4</v>
      </c>
      <c r="E1110" s="11">
        <v>1.4550872761348226E-3</v>
      </c>
      <c r="F1110" s="11">
        <v>5.8506501104740411E-3</v>
      </c>
      <c r="G1110" s="11">
        <v>1.6916943446658058E-2</v>
      </c>
      <c r="H1110" s="11">
        <v>-2.4258964445455231E-3</v>
      </c>
      <c r="I1110" s="11">
        <v>-1.6215140518933639E-2</v>
      </c>
      <c r="J1110" s="11">
        <v>0</v>
      </c>
      <c r="K1110" s="11">
        <v>7.7504203897261245E-4</v>
      </c>
      <c r="L1110" s="11">
        <v>7.915227909093615E-3</v>
      </c>
      <c r="M1110" s="11">
        <v>5.8128973660308866E-4</v>
      </c>
      <c r="N1110" s="11">
        <v>0</v>
      </c>
      <c r="O1110" s="11">
        <v>1.8389392712622885E-2</v>
      </c>
      <c r="P1110" s="11">
        <v>2.4674847201008707E-3</v>
      </c>
      <c r="Q1110" s="11">
        <v>-9.6886902707383378E-3</v>
      </c>
      <c r="R1110" s="11">
        <v>9.4805747433079207E-3</v>
      </c>
      <c r="S1110" s="11">
        <v>-9.9512797053015641E-4</v>
      </c>
      <c r="T1110" s="11">
        <v>-8.1407405503140552E-3</v>
      </c>
      <c r="U1110" s="11">
        <v>1.347933631638921E-2</v>
      </c>
      <c r="V1110" s="11">
        <v>1.3561015009116347E-2</v>
      </c>
      <c r="W1110" s="11">
        <v>-3.2398148321215211E-3</v>
      </c>
      <c r="X1110" s="11">
        <v>-3.565825131935521E-3</v>
      </c>
      <c r="Y1110" s="11">
        <v>5.2225591468900356E-3</v>
      </c>
      <c r="Z1110" s="12">
        <v>3.0072283903034751E-3</v>
      </c>
      <c r="AA1110" s="14">
        <f t="array" ref="AA1110">IFERROR(1/(1/_xlfn.STDEV.P(IF($B1106:$Z1106=1,$B1110:$Z1110))),1)</f>
        <v>7.7872922572189557E-3</v>
      </c>
    </row>
    <row r="1111" spans="1:27" x14ac:dyDescent="0.2">
      <c r="A1111" s="10" t="s">
        <v>29</v>
      </c>
      <c r="B1111" s="11">
        <v>3.3044160624380092E-2</v>
      </c>
      <c r="C1111" s="11">
        <v>2.6477156009487857E-3</v>
      </c>
      <c r="D1111" s="11">
        <v>-2.4259475248451734E-2</v>
      </c>
      <c r="E1111" s="11">
        <v>5.0412817977690816E-2</v>
      </c>
      <c r="F1111" s="11">
        <v>-5.0401163543529748E-3</v>
      </c>
      <c r="G1111" s="11">
        <v>1.0933893803180217E-2</v>
      </c>
      <c r="H1111" s="11">
        <v>8.4393628063832438E-3</v>
      </c>
      <c r="I1111" s="11">
        <v>-1.4854123901604122E-2</v>
      </c>
      <c r="J1111" s="11">
        <v>5.2204458921459203E-2</v>
      </c>
      <c r="K1111" s="11">
        <v>-1.7337299695884267E-3</v>
      </c>
      <c r="L1111" s="11">
        <v>5.5246778082325143E-3</v>
      </c>
      <c r="M1111" s="11">
        <v>4.7830506748536283E-3</v>
      </c>
      <c r="N1111" s="11">
        <v>4.2564915127878411E-3</v>
      </c>
      <c r="O1111" s="11">
        <v>0.1419511673249676</v>
      </c>
      <c r="P1111" s="11">
        <v>2.8416061631488354E-2</v>
      </c>
      <c r="Q1111" s="11">
        <v>-1.9276569447905678E-2</v>
      </c>
      <c r="R1111" s="11">
        <v>0.32854771339115008</v>
      </c>
      <c r="S1111" s="11">
        <v>1.2056462370334531E-2</v>
      </c>
      <c r="T1111" s="11">
        <v>-1.5388561936563128E-2</v>
      </c>
      <c r="U1111" s="11">
        <v>-1.2231796260539609E-2</v>
      </c>
      <c r="V1111" s="11">
        <v>-1.7171101418987145E-2</v>
      </c>
      <c r="W1111" s="11">
        <v>0.23152908229881208</v>
      </c>
      <c r="X1111" s="11">
        <v>0.11950769985668819</v>
      </c>
      <c r="Y1111" s="11">
        <v>-1.5158751690321548E-2</v>
      </c>
      <c r="Z1111" s="12">
        <v>-4.9543709510904588E-2</v>
      </c>
      <c r="AA1111" s="14">
        <f t="array" ref="AA1111">IFERROR(1/(1/_xlfn.STDEV.P(IF($B1106:$Z1106=1,$B1111:$Z1111))),1)</f>
        <v>7.3523249093017523E-2</v>
      </c>
    </row>
    <row r="1112" spans="1:27" x14ac:dyDescent="0.2">
      <c r="A1112" s="10" t="s">
        <v>30</v>
      </c>
      <c r="B1112" s="11">
        <v>3.0721910081928705E-2</v>
      </c>
      <c r="C1112" s="11">
        <v>-3.1957675716300926E-3</v>
      </c>
      <c r="D1112" s="11">
        <v>6.0089013957922432E-3</v>
      </c>
      <c r="E1112" s="11">
        <v>1.3811108556076146E-2</v>
      </c>
      <c r="F1112" s="11">
        <v>-2.0938436188910892E-4</v>
      </c>
      <c r="G1112" s="11">
        <v>8.1598908384561408E-3</v>
      </c>
      <c r="H1112" s="11">
        <v>1.2587939570261053E-2</v>
      </c>
      <c r="I1112" s="11">
        <v>6.4134058543063865E-4</v>
      </c>
      <c r="J1112" s="11">
        <v>4.0381553416651839E-2</v>
      </c>
      <c r="K1112" s="11">
        <v>7.9651189485141494E-3</v>
      </c>
      <c r="L1112" s="11">
        <v>1.6808431134227586E-3</v>
      </c>
      <c r="M1112" s="11">
        <v>1.3861343759297817E-2</v>
      </c>
      <c r="N1112" s="11">
        <v>-1.9816884650223354E-2</v>
      </c>
      <c r="O1112" s="11">
        <v>9.6719568217648044E-2</v>
      </c>
      <c r="P1112" s="11">
        <v>1.1023016203910663E-2</v>
      </c>
      <c r="Q1112" s="11">
        <v>1.2373298018071965E-2</v>
      </c>
      <c r="R1112" s="11">
        <v>-0.19456933107004293</v>
      </c>
      <c r="S1112" s="11">
        <v>-1.782021480253082E-3</v>
      </c>
      <c r="T1112" s="11">
        <v>-8.8406328036301218E-3</v>
      </c>
      <c r="U1112" s="11">
        <v>1.8510540041984935E-3</v>
      </c>
      <c r="V1112" s="11">
        <v>-1.2628506847285781E-2</v>
      </c>
      <c r="W1112" s="11">
        <v>0.23831379018175158</v>
      </c>
      <c r="X1112" s="11">
        <v>-0.12873735526918695</v>
      </c>
      <c r="Y1112" s="11">
        <v>-7.6203085895758527E-3</v>
      </c>
      <c r="Z1112" s="12">
        <v>-4.1972838266892909E-2</v>
      </c>
      <c r="AA1112" s="14">
        <f t="array" ref="AA1112">IFERROR(1/(1/_xlfn.STDEV.P(IF($B1106:$Z1106=1,$B1112:$Z1112))),1)</f>
        <v>4.568612903748135E-2</v>
      </c>
    </row>
    <row r="1113" spans="1:27" x14ac:dyDescent="0.2">
      <c r="A1113" s="15" t="s">
        <v>31</v>
      </c>
      <c r="B1113" s="16">
        <v>11.212</v>
      </c>
      <c r="C1113" s="16">
        <v>14.25</v>
      </c>
      <c r="D1113" s="16">
        <v>3.8</v>
      </c>
      <c r="E1113" s="16">
        <v>12.272500000000001</v>
      </c>
      <c r="F1113" s="16">
        <v>6.98</v>
      </c>
      <c r="G1113" s="16">
        <v>9.2025000000000006</v>
      </c>
      <c r="H1113" s="16">
        <v>6.1</v>
      </c>
      <c r="I1113" s="16">
        <v>7.1749999999999998</v>
      </c>
      <c r="J1113" s="16">
        <v>10.443</v>
      </c>
      <c r="K1113" s="16">
        <v>4.5475000000000003</v>
      </c>
      <c r="L1113" s="16">
        <v>5.3250000000000002</v>
      </c>
      <c r="M1113" s="16">
        <v>8.4149999999999991</v>
      </c>
      <c r="N1113" s="16">
        <v>5.6325000000000003</v>
      </c>
      <c r="O1113" s="16">
        <v>25.1175</v>
      </c>
      <c r="P1113" s="16">
        <v>13.897500000000001</v>
      </c>
      <c r="Q1113" s="16">
        <v>7.5049999999999999</v>
      </c>
      <c r="R1113" s="16">
        <v>16.37</v>
      </c>
      <c r="S1113" s="16">
        <v>3.125</v>
      </c>
      <c r="T1113" s="16">
        <v>3.875</v>
      </c>
      <c r="U1113" s="16">
        <v>5.5149999999999997</v>
      </c>
      <c r="V1113" s="16">
        <v>8.125</v>
      </c>
      <c r="W1113" s="16">
        <v>6.2629000000000001</v>
      </c>
      <c r="X1113" s="16">
        <v>59.080100000000002</v>
      </c>
      <c r="Y1113" s="16">
        <v>5.4</v>
      </c>
      <c r="Z1113" s="17">
        <v>8.7925000000000004</v>
      </c>
      <c r="AA1113" s="18">
        <f>AVERAGEIF($B1106:$Z1106,1,$B1113:$Z1113)</f>
        <v>8.1883749999999988</v>
      </c>
    </row>
    <row r="1114" spans="1:27" x14ac:dyDescent="0.2">
      <c r="A1114" s="5">
        <v>45446</v>
      </c>
      <c r="B1114" s="2">
        <v>1</v>
      </c>
      <c r="C1114" s="3">
        <v>1</v>
      </c>
      <c r="D1114" s="2">
        <v>1</v>
      </c>
      <c r="E1114" s="2">
        <v>1</v>
      </c>
      <c r="F1114" s="2">
        <v>1</v>
      </c>
      <c r="G1114" s="2">
        <v>1</v>
      </c>
      <c r="H1114" s="2">
        <v>1</v>
      </c>
      <c r="I1114" s="2">
        <v>1</v>
      </c>
      <c r="J1114" s="2">
        <v>1</v>
      </c>
      <c r="K1114" s="2">
        <v>1</v>
      </c>
      <c r="L1114" s="2">
        <v>1</v>
      </c>
      <c r="M1114" s="2">
        <v>1</v>
      </c>
      <c r="N1114" s="2">
        <v>1</v>
      </c>
      <c r="O1114" s="2">
        <v>0</v>
      </c>
      <c r="P1114" s="2">
        <v>1</v>
      </c>
      <c r="Q1114" s="2">
        <v>1</v>
      </c>
      <c r="R1114" s="2">
        <v>1</v>
      </c>
      <c r="S1114" s="2">
        <v>1</v>
      </c>
      <c r="T1114" s="2">
        <v>1</v>
      </c>
      <c r="U1114" s="2">
        <v>1</v>
      </c>
      <c r="V1114" s="2">
        <v>1</v>
      </c>
      <c r="W1114" s="2">
        <v>0</v>
      </c>
      <c r="X1114" s="2">
        <v>0</v>
      </c>
      <c r="Y1114" s="2">
        <v>0</v>
      </c>
      <c r="Z1114" s="2">
        <v>0</v>
      </c>
      <c r="AA1114" s="1"/>
    </row>
    <row r="1115" spans="1:27" x14ac:dyDescent="0.2">
      <c r="A1115" s="6" t="s">
        <v>26</v>
      </c>
      <c r="B1115" s="7">
        <v>0</v>
      </c>
      <c r="C1115" s="7">
        <v>0</v>
      </c>
      <c r="D1115" s="7">
        <v>0</v>
      </c>
      <c r="E1115" s="7">
        <v>0</v>
      </c>
      <c r="F1115" s="7">
        <v>1</v>
      </c>
      <c r="G1115" s="7">
        <v>0</v>
      </c>
      <c r="H1115" s="7">
        <v>0</v>
      </c>
      <c r="I1115" s="7">
        <v>1</v>
      </c>
      <c r="J1115" s="7">
        <v>0</v>
      </c>
      <c r="K1115" s="7">
        <v>0</v>
      </c>
      <c r="L1115" s="7">
        <v>0</v>
      </c>
      <c r="M1115" s="7">
        <v>1</v>
      </c>
      <c r="N1115" s="7">
        <v>1</v>
      </c>
      <c r="O1115" s="7">
        <v>1</v>
      </c>
      <c r="P1115" s="7">
        <v>0</v>
      </c>
      <c r="Q1115" s="7">
        <v>0</v>
      </c>
      <c r="R1115" s="7">
        <v>1</v>
      </c>
      <c r="S1115" s="7">
        <v>1</v>
      </c>
      <c r="T1115" s="7">
        <v>1</v>
      </c>
      <c r="U1115" s="7">
        <v>0</v>
      </c>
      <c r="V1115" s="7">
        <v>0</v>
      </c>
      <c r="W1115" s="7">
        <v>0</v>
      </c>
      <c r="X1115" s="7">
        <v>0</v>
      </c>
      <c r="Y1115" s="7">
        <v>0</v>
      </c>
      <c r="Z1115" s="8">
        <v>0</v>
      </c>
      <c r="AA1115" s="9"/>
    </row>
    <row r="1116" spans="1:27" x14ac:dyDescent="0.2">
      <c r="A1116" s="10" t="s">
        <v>27</v>
      </c>
      <c r="B1116" s="11">
        <v>2.8171785344083267E-2</v>
      </c>
      <c r="C1116" s="11">
        <v>-4.2903281289925488E-3</v>
      </c>
      <c r="D1116" s="11">
        <v>-8.2287916041187792E-2</v>
      </c>
      <c r="E1116" s="11">
        <v>0.16535150981376234</v>
      </c>
      <c r="F1116" s="11">
        <v>0.11265420624097566</v>
      </c>
      <c r="G1116" s="11">
        <v>6.574861637763707E-2</v>
      </c>
      <c r="H1116" s="11">
        <v>-1.0147689616911149E-2</v>
      </c>
      <c r="I1116" s="11">
        <v>-4.6760634737301521E-2</v>
      </c>
      <c r="J1116" s="11">
        <v>0.22561036908998533</v>
      </c>
      <c r="K1116" s="11">
        <v>7.7586118381968161E-2</v>
      </c>
      <c r="L1116" s="11">
        <v>1.6416778245590846E-2</v>
      </c>
      <c r="M1116" s="11">
        <v>0.18038549234946877</v>
      </c>
      <c r="N1116" s="11">
        <v>9.0056990593999631E-2</v>
      </c>
      <c r="O1116" s="11">
        <v>-1.9871239185757394E-2</v>
      </c>
      <c r="P1116" s="11">
        <v>-4.7250595063757506E-2</v>
      </c>
      <c r="Q1116" s="11">
        <v>-4.9276114224747203E-2</v>
      </c>
      <c r="R1116" s="11">
        <v>-2.9396044636376129E-4</v>
      </c>
      <c r="S1116" s="11">
        <v>1.0386248951134824E-2</v>
      </c>
      <c r="T1116" s="11">
        <v>9.7897064861165894E-2</v>
      </c>
      <c r="U1116" s="11">
        <v>-1.6319480630784478E-2</v>
      </c>
      <c r="V1116" s="11">
        <v>-3.0028807625363418E-2</v>
      </c>
      <c r="W1116" s="11">
        <v>0</v>
      </c>
      <c r="X1116" s="11">
        <v>0</v>
      </c>
      <c r="Y1116" s="11">
        <v>3.3000075374373994E-2</v>
      </c>
      <c r="Z1116" s="12">
        <v>-0.1952232111900879</v>
      </c>
      <c r="AA1116" s="13"/>
    </row>
    <row r="1117" spans="1:27" x14ac:dyDescent="0.2">
      <c r="A1117" s="10" t="str">
        <f>'[1]Dashboard (Model)'!$C$1</f>
        <v>Conditional REER</v>
      </c>
      <c r="B1117" s="11">
        <f>B1116*IF(OR($A1117="REER",SIGN((2*B1115-1)*B1116)=-1),1*NOT(AND($A1117="Conditional REER",B1116&gt;0)),0)</f>
        <v>0</v>
      </c>
      <c r="C1117" s="11">
        <f t="shared" ref="C1117:Z1117" si="139">C1116*IF(OR($A1117="REER",SIGN((2*C1115-1)*C1116)=-1),1*NOT(AND($A1117="Conditional REER",C1116&gt;0)),0)</f>
        <v>0</v>
      </c>
      <c r="D1117" s="11">
        <f t="shared" si="139"/>
        <v>0</v>
      </c>
      <c r="E1117" s="11">
        <f t="shared" si="139"/>
        <v>0</v>
      </c>
      <c r="F1117" s="11">
        <f t="shared" si="139"/>
        <v>0</v>
      </c>
      <c r="G1117" s="11">
        <f t="shared" si="139"/>
        <v>0</v>
      </c>
      <c r="H1117" s="11">
        <f t="shared" si="139"/>
        <v>0</v>
      </c>
      <c r="I1117" s="11">
        <f t="shared" si="139"/>
        <v>-4.6760634737301521E-2</v>
      </c>
      <c r="J1117" s="11">
        <f t="shared" si="139"/>
        <v>0</v>
      </c>
      <c r="K1117" s="11">
        <f t="shared" si="139"/>
        <v>0</v>
      </c>
      <c r="L1117" s="11">
        <f t="shared" si="139"/>
        <v>0</v>
      </c>
      <c r="M1117" s="11">
        <f t="shared" si="139"/>
        <v>0</v>
      </c>
      <c r="N1117" s="11">
        <f t="shared" si="139"/>
        <v>0</v>
      </c>
      <c r="O1117" s="11">
        <f t="shared" si="139"/>
        <v>-1.9871239185757394E-2</v>
      </c>
      <c r="P1117" s="11">
        <f t="shared" si="139"/>
        <v>0</v>
      </c>
      <c r="Q1117" s="11">
        <f t="shared" si="139"/>
        <v>0</v>
      </c>
      <c r="R1117" s="11">
        <f t="shared" si="139"/>
        <v>-2.9396044636376129E-4</v>
      </c>
      <c r="S1117" s="11">
        <f t="shared" si="139"/>
        <v>0</v>
      </c>
      <c r="T1117" s="11">
        <f t="shared" si="139"/>
        <v>0</v>
      </c>
      <c r="U1117" s="11">
        <f t="shared" si="139"/>
        <v>0</v>
      </c>
      <c r="V1117" s="11">
        <f t="shared" si="139"/>
        <v>0</v>
      </c>
      <c r="W1117" s="11">
        <f t="shared" si="139"/>
        <v>0</v>
      </c>
      <c r="X1117" s="11">
        <f t="shared" si="139"/>
        <v>0</v>
      </c>
      <c r="Y1117" s="11">
        <f t="shared" si="139"/>
        <v>0</v>
      </c>
      <c r="Z1117" s="12">
        <f t="shared" si="139"/>
        <v>0</v>
      </c>
      <c r="AA1117" s="14">
        <f t="array" ref="AA1117">IFERROR(1/(1/_xlfn.STDEV.P(IF($B1114:$Z1114=1,$B1117:$Z1117))),1)</f>
        <v>1.0188072995872245E-2</v>
      </c>
    </row>
    <row r="1118" spans="1:27" x14ac:dyDescent="0.2">
      <c r="A1118" s="10" t="s">
        <v>28</v>
      </c>
      <c r="B1118" s="11">
        <v>1.1876489508857889E-3</v>
      </c>
      <c r="C1118" s="11">
        <v>3.3219832239847189E-3</v>
      </c>
      <c r="D1118" s="11">
        <v>-2.115439417684143E-4</v>
      </c>
      <c r="E1118" s="11">
        <v>1.4550872761348226E-3</v>
      </c>
      <c r="F1118" s="11">
        <v>5.8506501104740411E-3</v>
      </c>
      <c r="G1118" s="11">
        <v>1.6916943446658058E-2</v>
      </c>
      <c r="H1118" s="11">
        <v>-2.4258964445455231E-3</v>
      </c>
      <c r="I1118" s="11">
        <v>-1.6215140518933639E-2</v>
      </c>
      <c r="J1118" s="11">
        <v>0</v>
      </c>
      <c r="K1118" s="11">
        <v>7.7504203897261245E-4</v>
      </c>
      <c r="L1118" s="11">
        <v>7.915227909093615E-3</v>
      </c>
      <c r="M1118" s="11">
        <v>5.8128973660308866E-4</v>
      </c>
      <c r="N1118" s="11">
        <v>0</v>
      </c>
      <c r="O1118" s="11">
        <v>1.8389392712622885E-2</v>
      </c>
      <c r="P1118" s="11">
        <v>1.4804908320605215E-3</v>
      </c>
      <c r="Q1118" s="11">
        <v>-9.6886902707383378E-3</v>
      </c>
      <c r="R1118" s="11">
        <v>9.4805747433079207E-3</v>
      </c>
      <c r="S1118" s="11">
        <v>-9.9512797053015641E-4</v>
      </c>
      <c r="T1118" s="11">
        <v>-8.1407405503140552E-3</v>
      </c>
      <c r="U1118" s="11">
        <v>1.347933631638921E-2</v>
      </c>
      <c r="V1118" s="11">
        <v>1.212725130771198E-2</v>
      </c>
      <c r="W1118" s="11">
        <v>-3.2398148321215211E-3</v>
      </c>
      <c r="X1118" s="11">
        <v>-3.565825131935521E-3</v>
      </c>
      <c r="Y1118" s="11">
        <v>5.2225591468900356E-3</v>
      </c>
      <c r="Z1118" s="12">
        <v>3.0072283903034751E-3</v>
      </c>
      <c r="AA1118" s="14">
        <f t="array" ref="AA1118">IFERROR(1/(1/_xlfn.STDEV.P(IF($B1114:$Z1114=1,$B1118:$Z1118))),1)</f>
        <v>7.6854899725198036E-3</v>
      </c>
    </row>
    <row r="1119" spans="1:27" x14ac:dyDescent="0.2">
      <c r="A1119" s="10" t="s">
        <v>29</v>
      </c>
      <c r="B1119" s="11">
        <v>3.3680255595597286E-2</v>
      </c>
      <c r="C1119" s="11">
        <v>2.4955111999940272E-3</v>
      </c>
      <c r="D1119" s="11">
        <v>-2.6457658357063374E-2</v>
      </c>
      <c r="E1119" s="11">
        <v>5.4525551123811848E-2</v>
      </c>
      <c r="F1119" s="11">
        <v>-5.0772943337482612E-3</v>
      </c>
      <c r="G1119" s="11">
        <v>1.0687944392995474E-2</v>
      </c>
      <c r="H1119" s="11">
        <v>8.4020572216254585E-3</v>
      </c>
      <c r="I1119" s="11">
        <v>-1.4956575041082276E-2</v>
      </c>
      <c r="J1119" s="11">
        <v>5.3270841457842444E-2</v>
      </c>
      <c r="K1119" s="11">
        <v>-2.2763378867903805E-3</v>
      </c>
      <c r="L1119" s="11">
        <v>6.258059525657389E-3</v>
      </c>
      <c r="M1119" s="11">
        <v>4.5610861723806018E-3</v>
      </c>
      <c r="N1119" s="11">
        <v>4.6558313944919938E-3</v>
      </c>
      <c r="O1119" s="11">
        <v>0.1417579539269973</v>
      </c>
      <c r="P1119" s="11">
        <v>2.934020210755706E-2</v>
      </c>
      <c r="Q1119" s="11">
        <v>-1.759198638476589E-2</v>
      </c>
      <c r="R1119" s="11">
        <v>0.32387385819865155</v>
      </c>
      <c r="S1119" s="11">
        <v>1.1337469118392951E-2</v>
      </c>
      <c r="T1119" s="11">
        <v>-1.5371963351347162E-2</v>
      </c>
      <c r="U1119" s="11">
        <v>-1.137445166013995E-2</v>
      </c>
      <c r="V1119" s="11">
        <v>-1.7353520747438234E-2</v>
      </c>
      <c r="W1119" s="11">
        <v>0.23682642486288463</v>
      </c>
      <c r="X1119" s="11">
        <v>0.11102160275849116</v>
      </c>
      <c r="Y1119" s="11">
        <v>-1.5466330261071692E-2</v>
      </c>
      <c r="Z1119" s="12">
        <v>-5.057070718848955E-2</v>
      </c>
      <c r="AA1119" s="14">
        <f t="array" ref="AA1119">IFERROR(1/(1/_xlfn.STDEV.P(IF($B1114:$Z1114=1,$B1119:$Z1119))),1)</f>
        <v>7.2689103589023751E-2</v>
      </c>
    </row>
    <row r="1120" spans="1:27" x14ac:dyDescent="0.2">
      <c r="A1120" s="10" t="s">
        <v>30</v>
      </c>
      <c r="B1120" s="11">
        <v>3.1368152267842619E-2</v>
      </c>
      <c r="C1120" s="11">
        <v>-3.3499390681166474E-3</v>
      </c>
      <c r="D1120" s="11">
        <v>3.7001713737394581E-3</v>
      </c>
      <c r="E1120" s="11">
        <v>1.7854148606638809E-2</v>
      </c>
      <c r="F1120" s="11">
        <v>-2.4744539958798661E-4</v>
      </c>
      <c r="G1120" s="11">
        <v>7.9100420509785607E-3</v>
      </c>
      <c r="H1120" s="11">
        <v>1.4154377003263052E-2</v>
      </c>
      <c r="I1120" s="11">
        <v>5.3532267696021485E-4</v>
      </c>
      <c r="J1120" s="11">
        <v>4.1455008825643791E-2</v>
      </c>
      <c r="K1120" s="11">
        <v>1.1632585011348118E-2</v>
      </c>
      <c r="L1120" s="11">
        <v>2.4251344137944386E-3</v>
      </c>
      <c r="M1120" s="11">
        <v>1.3633220337395446E-2</v>
      </c>
      <c r="N1120" s="11">
        <v>-1.9419641020079537E-2</v>
      </c>
      <c r="O1120" s="11">
        <v>9.6530826642007073E-2</v>
      </c>
      <c r="P1120" s="11">
        <v>1.1948422541601111E-2</v>
      </c>
      <c r="Q1120" s="11">
        <v>1.4144541522031373E-2</v>
      </c>
      <c r="R1120" s="11">
        <v>-0.22391829763503757</v>
      </c>
      <c r="S1120" s="11">
        <v>-2.504540768928587E-3</v>
      </c>
      <c r="T1120" s="11">
        <v>-8.8236068735343398E-3</v>
      </c>
      <c r="U1120" s="11">
        <v>2.7369411578910263E-3</v>
      </c>
      <c r="V1120" s="11">
        <v>-1.2815259033663873E-2</v>
      </c>
      <c r="W1120" s="11">
        <v>0.24372119119729363</v>
      </c>
      <c r="X1120" s="11">
        <v>-0.13548422516595815</v>
      </c>
      <c r="Y1120" s="11">
        <v>-7.9361135380646708E-3</v>
      </c>
      <c r="Z1120" s="12">
        <v>-4.3028332374671185E-2</v>
      </c>
      <c r="AA1120" s="14">
        <f t="array" ref="AA1120">IFERROR(1/(1/_xlfn.STDEV.P(IF($B1114:$Z1114=1,$B1120:$Z1120))),1)</f>
        <v>5.2093953199877717E-2</v>
      </c>
    </row>
    <row r="1121" spans="1:27" x14ac:dyDescent="0.2">
      <c r="A1121" s="15" t="s">
        <v>31</v>
      </c>
      <c r="B1121" s="16">
        <v>11.31</v>
      </c>
      <c r="C1121" s="16">
        <v>14.25</v>
      </c>
      <c r="D1121" s="16">
        <v>3.7450000000000001</v>
      </c>
      <c r="E1121" s="16">
        <v>12.3025</v>
      </c>
      <c r="F1121" s="16">
        <v>7.01</v>
      </c>
      <c r="G1121" s="16">
        <v>9.2375000000000007</v>
      </c>
      <c r="H1121" s="16">
        <v>6</v>
      </c>
      <c r="I1121" s="16">
        <v>7.25</v>
      </c>
      <c r="J1121" s="16">
        <v>11.983000000000001</v>
      </c>
      <c r="K1121" s="16">
        <v>5.87</v>
      </c>
      <c r="L1121" s="16">
        <v>5.3250000000000002</v>
      </c>
      <c r="M1121" s="16">
        <v>8.4849999999999994</v>
      </c>
      <c r="N1121" s="16">
        <v>5.6749999999999998</v>
      </c>
      <c r="O1121" s="16">
        <v>25.29</v>
      </c>
      <c r="P1121" s="16">
        <v>14.01</v>
      </c>
      <c r="Q1121" s="16">
        <v>7.4625000000000004</v>
      </c>
      <c r="R1121" s="16">
        <v>16.440000000000001</v>
      </c>
      <c r="S1121" s="16">
        <v>2.875</v>
      </c>
      <c r="T1121" s="16">
        <v>3.8725000000000001</v>
      </c>
      <c r="U1121" s="16">
        <v>5.5250000000000004</v>
      </c>
      <c r="V1121" s="16">
        <v>8.15</v>
      </c>
      <c r="W1121" s="16">
        <v>6.1641000000000004</v>
      </c>
      <c r="X1121" s="16">
        <v>59.080199999999998</v>
      </c>
      <c r="Y1121" s="16">
        <v>5.4</v>
      </c>
      <c r="Z1121" s="17">
        <v>8.6300000000000008</v>
      </c>
      <c r="AA1121" s="18">
        <f>AVERAGEIF($B1114:$Z1114,1,$B1121:$Z1121)</f>
        <v>8.3389000000000006</v>
      </c>
    </row>
    <row r="1122" spans="1:27" x14ac:dyDescent="0.2">
      <c r="A1122" s="5">
        <v>45447</v>
      </c>
      <c r="B1122" s="2">
        <v>1</v>
      </c>
      <c r="C1122" s="3">
        <v>1</v>
      </c>
      <c r="D1122" s="2">
        <v>1</v>
      </c>
      <c r="E1122" s="2">
        <v>1</v>
      </c>
      <c r="F1122" s="2">
        <v>1</v>
      </c>
      <c r="G1122" s="2">
        <v>1</v>
      </c>
      <c r="H1122" s="2">
        <v>1</v>
      </c>
      <c r="I1122" s="2">
        <v>1</v>
      </c>
      <c r="J1122" s="2">
        <v>1</v>
      </c>
      <c r="K1122" s="2">
        <v>1</v>
      </c>
      <c r="L1122" s="2">
        <v>1</v>
      </c>
      <c r="M1122" s="2">
        <v>1</v>
      </c>
      <c r="N1122" s="2">
        <v>1</v>
      </c>
      <c r="O1122" s="2">
        <v>0</v>
      </c>
      <c r="P1122" s="2">
        <v>1</v>
      </c>
      <c r="Q1122" s="2">
        <v>1</v>
      </c>
      <c r="R1122" s="2">
        <v>1</v>
      </c>
      <c r="S1122" s="2">
        <v>1</v>
      </c>
      <c r="T1122" s="2">
        <v>1</v>
      </c>
      <c r="U1122" s="2">
        <v>1</v>
      </c>
      <c r="V1122" s="2">
        <v>1</v>
      </c>
      <c r="W1122" s="2">
        <v>0</v>
      </c>
      <c r="X1122" s="2">
        <v>0</v>
      </c>
      <c r="Y1122" s="2">
        <v>0</v>
      </c>
      <c r="Z1122" s="2">
        <v>0</v>
      </c>
      <c r="AA1122" s="1"/>
    </row>
    <row r="1123" spans="1:27" x14ac:dyDescent="0.2">
      <c r="A1123" s="6" t="s">
        <v>26</v>
      </c>
      <c r="B1123" s="7">
        <v>0</v>
      </c>
      <c r="C1123" s="7">
        <v>1</v>
      </c>
      <c r="D1123" s="7">
        <v>0</v>
      </c>
      <c r="E1123" s="7">
        <v>0</v>
      </c>
      <c r="F1123" s="7">
        <v>1</v>
      </c>
      <c r="G1123" s="7">
        <v>0</v>
      </c>
      <c r="H1123" s="7">
        <v>0</v>
      </c>
      <c r="I1123" s="7">
        <v>1</v>
      </c>
      <c r="J1123" s="7">
        <v>0</v>
      </c>
      <c r="K1123" s="7">
        <v>0</v>
      </c>
      <c r="L1123" s="7">
        <v>0</v>
      </c>
      <c r="M1123" s="7">
        <v>1</v>
      </c>
      <c r="N1123" s="7">
        <v>1</v>
      </c>
      <c r="O1123" s="7">
        <v>1</v>
      </c>
      <c r="P1123" s="7">
        <v>0</v>
      </c>
      <c r="Q1123" s="7">
        <v>0</v>
      </c>
      <c r="R1123" s="7">
        <v>1</v>
      </c>
      <c r="S1123" s="7">
        <v>0</v>
      </c>
      <c r="T1123" s="7">
        <v>1</v>
      </c>
      <c r="U1123" s="7">
        <v>0</v>
      </c>
      <c r="V1123" s="7">
        <v>0</v>
      </c>
      <c r="W1123" s="7">
        <v>0</v>
      </c>
      <c r="X1123" s="7">
        <v>0</v>
      </c>
      <c r="Y1123" s="7">
        <v>0</v>
      </c>
      <c r="Z1123" s="8">
        <v>0</v>
      </c>
      <c r="AA1123" s="9"/>
    </row>
    <row r="1124" spans="1:27" x14ac:dyDescent="0.2">
      <c r="A1124" s="10" t="s">
        <v>27</v>
      </c>
      <c r="B1124" s="11">
        <v>2.6851312074150036E-2</v>
      </c>
      <c r="C1124" s="11">
        <v>7.8029533738575019E-3</v>
      </c>
      <c r="D1124" s="11">
        <v>-8.4266060086784944E-2</v>
      </c>
      <c r="E1124" s="11">
        <v>0.16742848037989511</v>
      </c>
      <c r="F1124" s="11">
        <v>0.11375833591097573</v>
      </c>
      <c r="G1124" s="11">
        <v>7.022076572393221E-2</v>
      </c>
      <c r="H1124" s="11">
        <v>-1.2885895326668506E-2</v>
      </c>
      <c r="I1124" s="11">
        <v>-4.6884494745429772E-2</v>
      </c>
      <c r="J1124" s="11">
        <v>0.20923729574463179</v>
      </c>
      <c r="K1124" s="11">
        <v>7.6616466826753493E-2</v>
      </c>
      <c r="L1124" s="11">
        <v>1.2241923685765599E-2</v>
      </c>
      <c r="M1124" s="11">
        <v>0.18220104005894111</v>
      </c>
      <c r="N1124" s="11">
        <v>9.0173753043516491E-2</v>
      </c>
      <c r="O1124" s="11">
        <v>-2.5342848477565405E-2</v>
      </c>
      <c r="P1124" s="11">
        <v>-4.9640473538882679E-2</v>
      </c>
      <c r="Q1124" s="11">
        <v>-4.5967012972457089E-2</v>
      </c>
      <c r="R1124" s="11">
        <v>-3.3028560902468307E-3</v>
      </c>
      <c r="S1124" s="11">
        <v>4.105523796590127E-3</v>
      </c>
      <c r="T1124" s="11">
        <v>9.8254951562586124E-2</v>
      </c>
      <c r="U1124" s="11">
        <v>-1.8460360518528951E-2</v>
      </c>
      <c r="V1124" s="11">
        <v>-4.0120345439189076E-2</v>
      </c>
      <c r="W1124" s="11">
        <v>0</v>
      </c>
      <c r="X1124" s="11">
        <v>0</v>
      </c>
      <c r="Y1124" s="11">
        <v>3.5345844021576367E-2</v>
      </c>
      <c r="Z1124" s="12">
        <v>-0.18954212819870431</v>
      </c>
      <c r="AA1124" s="13"/>
    </row>
    <row r="1125" spans="1:27" x14ac:dyDescent="0.2">
      <c r="A1125" s="10" t="str">
        <f>'[1]Dashboard (Model)'!$C$1</f>
        <v>Conditional REER</v>
      </c>
      <c r="B1125" s="11">
        <f>B1124*IF(OR($A1125="REER",SIGN((2*B1123-1)*B1124)=-1),1*NOT(AND($A1125="Conditional REER",B1124&gt;0)),0)</f>
        <v>0</v>
      </c>
      <c r="C1125" s="11">
        <f t="shared" ref="C1125:Z1125" si="140">C1124*IF(OR($A1125="REER",SIGN((2*C1123-1)*C1124)=-1),1*NOT(AND($A1125="Conditional REER",C1124&gt;0)),0)</f>
        <v>0</v>
      </c>
      <c r="D1125" s="11">
        <f t="shared" si="140"/>
        <v>0</v>
      </c>
      <c r="E1125" s="11">
        <f t="shared" si="140"/>
        <v>0</v>
      </c>
      <c r="F1125" s="11">
        <f t="shared" si="140"/>
        <v>0</v>
      </c>
      <c r="G1125" s="11">
        <f t="shared" si="140"/>
        <v>0</v>
      </c>
      <c r="H1125" s="11">
        <f t="shared" si="140"/>
        <v>0</v>
      </c>
      <c r="I1125" s="11">
        <f t="shared" si="140"/>
        <v>-4.6884494745429772E-2</v>
      </c>
      <c r="J1125" s="11">
        <f t="shared" si="140"/>
        <v>0</v>
      </c>
      <c r="K1125" s="11">
        <f t="shared" si="140"/>
        <v>0</v>
      </c>
      <c r="L1125" s="11">
        <f t="shared" si="140"/>
        <v>0</v>
      </c>
      <c r="M1125" s="11">
        <f t="shared" si="140"/>
        <v>0</v>
      </c>
      <c r="N1125" s="11">
        <f t="shared" si="140"/>
        <v>0</v>
      </c>
      <c r="O1125" s="11">
        <f t="shared" si="140"/>
        <v>-2.5342848477565405E-2</v>
      </c>
      <c r="P1125" s="11">
        <f t="shared" si="140"/>
        <v>0</v>
      </c>
      <c r="Q1125" s="11">
        <f t="shared" si="140"/>
        <v>0</v>
      </c>
      <c r="R1125" s="11">
        <f t="shared" si="140"/>
        <v>-3.3028560902468307E-3</v>
      </c>
      <c r="S1125" s="11">
        <f t="shared" si="140"/>
        <v>0</v>
      </c>
      <c r="T1125" s="11">
        <f t="shared" si="140"/>
        <v>0</v>
      </c>
      <c r="U1125" s="11">
        <f t="shared" si="140"/>
        <v>0</v>
      </c>
      <c r="V1125" s="11">
        <f t="shared" si="140"/>
        <v>0</v>
      </c>
      <c r="W1125" s="11">
        <f t="shared" si="140"/>
        <v>0</v>
      </c>
      <c r="X1125" s="11">
        <f t="shared" si="140"/>
        <v>0</v>
      </c>
      <c r="Y1125" s="11">
        <f t="shared" si="140"/>
        <v>0</v>
      </c>
      <c r="Z1125" s="12">
        <f t="shared" si="140"/>
        <v>0</v>
      </c>
      <c r="AA1125" s="14">
        <f t="array" ref="AA1125">IFERROR(1/(1/_xlfn.STDEV.P(IF($B1122:$Z1122=1,$B1125:$Z1125))),1)</f>
        <v>1.0205699869905905E-2</v>
      </c>
    </row>
    <row r="1126" spans="1:27" x14ac:dyDescent="0.2">
      <c r="A1126" s="10" t="s">
        <v>28</v>
      </c>
      <c r="B1126" s="11">
        <v>1.1876489508857889E-3</v>
      </c>
      <c r="C1126" s="11">
        <v>3.3219832239847189E-3</v>
      </c>
      <c r="D1126" s="11">
        <v>-2.115439417684143E-4</v>
      </c>
      <c r="E1126" s="11">
        <v>1.4550872761348226E-3</v>
      </c>
      <c r="F1126" s="11">
        <v>5.8506501104740411E-3</v>
      </c>
      <c r="G1126" s="11">
        <v>1.6916943446658058E-2</v>
      </c>
      <c r="H1126" s="11">
        <v>-2.4258964445455231E-3</v>
      </c>
      <c r="I1126" s="11">
        <v>-1.6215140518933639E-2</v>
      </c>
      <c r="J1126" s="11">
        <v>0</v>
      </c>
      <c r="K1126" s="11">
        <v>7.7504203897261245E-4</v>
      </c>
      <c r="L1126" s="11">
        <v>7.915227909093615E-3</v>
      </c>
      <c r="M1126" s="11">
        <v>5.8128973660308866E-4</v>
      </c>
      <c r="N1126" s="11">
        <v>0</v>
      </c>
      <c r="O1126" s="11">
        <v>1.8389392712622885E-2</v>
      </c>
      <c r="P1126" s="11">
        <v>1.4804908320605215E-3</v>
      </c>
      <c r="Q1126" s="11">
        <v>-9.6886902707383378E-3</v>
      </c>
      <c r="R1126" s="11">
        <v>9.4805747433079207E-3</v>
      </c>
      <c r="S1126" s="11">
        <v>-9.9512797053015641E-4</v>
      </c>
      <c r="T1126" s="11">
        <v>-8.1407405503140552E-3</v>
      </c>
      <c r="U1126" s="11">
        <v>1.347933631638921E-2</v>
      </c>
      <c r="V1126" s="11">
        <v>1.212725130771198E-2</v>
      </c>
      <c r="W1126" s="11">
        <v>-3.2398148321215211E-3</v>
      </c>
      <c r="X1126" s="11">
        <v>-3.565825131935521E-3</v>
      </c>
      <c r="Y1126" s="11">
        <v>5.2225591468900356E-3</v>
      </c>
      <c r="Z1126" s="12">
        <v>3.0072283903034751E-3</v>
      </c>
      <c r="AA1126" s="14">
        <f t="array" ref="AA1126">IFERROR(1/(1/_xlfn.STDEV.P(IF($B1122:$Z1122=1,$B1126:$Z1126))),1)</f>
        <v>7.6854899725198036E-3</v>
      </c>
    </row>
    <row r="1127" spans="1:27" x14ac:dyDescent="0.2">
      <c r="A1127" s="10" t="s">
        <v>29</v>
      </c>
      <c r="B1127" s="11">
        <v>3.444479501259945E-2</v>
      </c>
      <c r="C1127" s="11">
        <v>1.8353465284917105E-3</v>
      </c>
      <c r="D1127" s="11">
        <v>-2.6113695361378864E-2</v>
      </c>
      <c r="E1127" s="11">
        <v>5.4526758142193765E-2</v>
      </c>
      <c r="F1127" s="11">
        <v>-5.0891454152953708E-3</v>
      </c>
      <c r="G1127" s="11">
        <v>1.080330647215999E-2</v>
      </c>
      <c r="H1127" s="11">
        <v>7.9495370506752483E-3</v>
      </c>
      <c r="I1127" s="11">
        <v>-1.5882236290866492E-2</v>
      </c>
      <c r="J1127" s="11">
        <v>5.3381378340684904E-2</v>
      </c>
      <c r="K1127" s="11">
        <v>-1.779848717529009E-3</v>
      </c>
      <c r="L1127" s="11">
        <v>6.2534998538523734E-3</v>
      </c>
      <c r="M1127" s="11">
        <v>4.5086824505349288E-3</v>
      </c>
      <c r="N1127" s="11">
        <v>4.6407509031283212E-3</v>
      </c>
      <c r="O1127" s="11">
        <v>0.14126153121836516</v>
      </c>
      <c r="P1127" s="11">
        <v>2.9304369939758157E-2</v>
      </c>
      <c r="Q1127" s="11">
        <v>-2.0105111354218441E-2</v>
      </c>
      <c r="R1127" s="11">
        <v>0.32442605138118519</v>
      </c>
      <c r="S1127" s="11">
        <v>1.2519972088138598E-2</v>
      </c>
      <c r="T1127" s="11">
        <v>-1.5291604057113939E-2</v>
      </c>
      <c r="U1127" s="11">
        <v>-1.5352770391453219E-2</v>
      </c>
      <c r="V1127" s="11">
        <v>-1.8910605275799353E-2</v>
      </c>
      <c r="W1127" s="11">
        <v>0.2375222243760946</v>
      </c>
      <c r="X1127" s="11">
        <v>0.12525676710300271</v>
      </c>
      <c r="Y1127" s="11">
        <v>-1.5485931633782757E-2</v>
      </c>
      <c r="Z1127" s="12">
        <v>-5.0676183987758083E-2</v>
      </c>
      <c r="AA1127" s="14">
        <f t="array" ref="AA1127">IFERROR(1/(1/_xlfn.STDEV.P(IF($B1122:$Z1122=1,$B1127:$Z1127))),1)</f>
        <v>7.3027061596581899E-2</v>
      </c>
    </row>
    <row r="1128" spans="1:27" x14ac:dyDescent="0.2">
      <c r="A1128" s="10" t="s">
        <v>30</v>
      </c>
      <c r="B1128" s="11">
        <v>3.2143911437574557E-2</v>
      </c>
      <c r="C1128" s="11">
        <v>-4.0185136605659366E-3</v>
      </c>
      <c r="D1128" s="11">
        <v>4.06130894038359E-3</v>
      </c>
      <c r="E1128" s="11">
        <v>1.785479278614055E-2</v>
      </c>
      <c r="F1128" s="11">
        <v>-2.5957008512822455E-4</v>
      </c>
      <c r="G1128" s="11">
        <v>8.0269892848809921E-3</v>
      </c>
      <c r="H1128" s="11">
        <v>1.3690422322073958E-2</v>
      </c>
      <c r="I1128" s="11">
        <v>-4.2255202390695246E-4</v>
      </c>
      <c r="J1128" s="11">
        <v>4.1565016209768935E-2</v>
      </c>
      <c r="K1128" s="11">
        <v>1.2144982789050074E-2</v>
      </c>
      <c r="L1128" s="11">
        <v>2.4204333867048344E-3</v>
      </c>
      <c r="M1128" s="11">
        <v>1.3578950057430816E-2</v>
      </c>
      <c r="N1128" s="11">
        <v>-1.943405199037318E-2</v>
      </c>
      <c r="O1128" s="11">
        <v>9.6042975823789956E-2</v>
      </c>
      <c r="P1128" s="11">
        <v>1.19121794289061E-2</v>
      </c>
      <c r="Q1128" s="11">
        <v>1.1501783820684564E-2</v>
      </c>
      <c r="R1128" s="11">
        <v>-0.22357995669625297</v>
      </c>
      <c r="S1128" s="11">
        <v>-1.3161986673961845E-3</v>
      </c>
      <c r="T1128" s="11">
        <v>-8.7409131323687994E-3</v>
      </c>
      <c r="U1128" s="11">
        <v>-1.3737812714638142E-3</v>
      </c>
      <c r="V1128" s="11">
        <v>-1.2452975892616402E-2</v>
      </c>
      <c r="W1128" s="11">
        <v>0.24442402174793698</v>
      </c>
      <c r="X1128" s="11">
        <v>-0.12416278867659414</v>
      </c>
      <c r="Y1128" s="11">
        <v>-7.9559974776972631E-3</v>
      </c>
      <c r="Z1128" s="12">
        <v>-4.3135425522955351E-2</v>
      </c>
      <c r="AA1128" s="14">
        <f t="array" ref="AA1128">IFERROR(1/(1/_xlfn.STDEV.P(IF($B1122:$Z1122=1,$B1128:$Z1128))),1)</f>
        <v>5.1985478754508804E-2</v>
      </c>
    </row>
    <row r="1129" spans="1:27" x14ac:dyDescent="0.2">
      <c r="A1129" s="15" t="s">
        <v>31</v>
      </c>
      <c r="B1129" s="16">
        <v>11.192</v>
      </c>
      <c r="C1129" s="16">
        <v>14.35</v>
      </c>
      <c r="D1129" s="16">
        <v>3.7149999999999999</v>
      </c>
      <c r="E1129" s="16">
        <v>12.3325</v>
      </c>
      <c r="F1129" s="16">
        <v>7.02</v>
      </c>
      <c r="G1129" s="16">
        <v>9.41</v>
      </c>
      <c r="H1129" s="16">
        <v>6.26</v>
      </c>
      <c r="I1129" s="16">
        <v>7.25</v>
      </c>
      <c r="J1129" s="16">
        <v>12.448</v>
      </c>
      <c r="K1129" s="16">
        <v>4.55</v>
      </c>
      <c r="L1129" s="16">
        <v>5.35</v>
      </c>
      <c r="M1129" s="16">
        <v>8.5</v>
      </c>
      <c r="N1129" s="16">
        <v>5.6150000000000002</v>
      </c>
      <c r="O1129" s="16">
        <v>25.3325</v>
      </c>
      <c r="P1129" s="16">
        <v>14.01</v>
      </c>
      <c r="Q1129" s="16">
        <v>7.4474999999999998</v>
      </c>
      <c r="R1129" s="16">
        <v>16.504999999999999</v>
      </c>
      <c r="S1129" s="16">
        <v>3.016</v>
      </c>
      <c r="T1129" s="16">
        <v>3.86</v>
      </c>
      <c r="U1129" s="16">
        <v>5.5549999999999997</v>
      </c>
      <c r="V1129" s="16">
        <v>8.1</v>
      </c>
      <c r="W1129" s="16">
        <v>6.1840999999999999</v>
      </c>
      <c r="X1129" s="16">
        <v>59.080199999999998</v>
      </c>
      <c r="Y1129" s="16">
        <v>5.45</v>
      </c>
      <c r="Z1129" s="17">
        <v>8.6</v>
      </c>
      <c r="AA1129" s="18">
        <f>AVERAGEIF($B1122:$Z1122,1,$B1129:$Z1129)</f>
        <v>8.3242999999999991</v>
      </c>
    </row>
    <row r="1130" spans="1:27" x14ac:dyDescent="0.2">
      <c r="A1130" s="5">
        <v>45448</v>
      </c>
      <c r="B1130" s="2">
        <v>1</v>
      </c>
      <c r="C1130" s="3">
        <v>1</v>
      </c>
      <c r="D1130" s="2">
        <v>1</v>
      </c>
      <c r="E1130" s="2">
        <v>1</v>
      </c>
      <c r="F1130" s="2">
        <v>1</v>
      </c>
      <c r="G1130" s="2">
        <v>1</v>
      </c>
      <c r="H1130" s="2">
        <v>1</v>
      </c>
      <c r="I1130" s="2">
        <v>1</v>
      </c>
      <c r="J1130" s="2">
        <v>1</v>
      </c>
      <c r="K1130" s="2">
        <v>1</v>
      </c>
      <c r="L1130" s="2">
        <v>1</v>
      </c>
      <c r="M1130" s="2">
        <v>1</v>
      </c>
      <c r="N1130" s="2">
        <v>1</v>
      </c>
      <c r="O1130" s="2">
        <v>0</v>
      </c>
      <c r="P1130" s="2">
        <v>1</v>
      </c>
      <c r="Q1130" s="2">
        <v>1</v>
      </c>
      <c r="R1130" s="2">
        <v>1</v>
      </c>
      <c r="S1130" s="2">
        <v>1</v>
      </c>
      <c r="T1130" s="2">
        <v>1</v>
      </c>
      <c r="U1130" s="2">
        <v>1</v>
      </c>
      <c r="V1130" s="2">
        <v>1</v>
      </c>
      <c r="W1130" s="2">
        <v>0</v>
      </c>
      <c r="X1130" s="2">
        <v>0</v>
      </c>
      <c r="Y1130" s="2">
        <v>0</v>
      </c>
      <c r="Z1130" s="2">
        <v>0</v>
      </c>
      <c r="AA1130" s="1"/>
    </row>
    <row r="1131" spans="1:27" x14ac:dyDescent="0.2">
      <c r="A1131" s="6" t="s">
        <v>26</v>
      </c>
      <c r="B1131" s="7">
        <v>0</v>
      </c>
      <c r="C1131" s="7">
        <v>0</v>
      </c>
      <c r="D1131" s="7">
        <v>0</v>
      </c>
      <c r="E1131" s="7">
        <v>0</v>
      </c>
      <c r="F1131" s="7">
        <v>1</v>
      </c>
      <c r="G1131" s="7">
        <v>0</v>
      </c>
      <c r="H1131" s="7">
        <v>0</v>
      </c>
      <c r="I1131" s="7">
        <v>1</v>
      </c>
      <c r="J1131" s="7">
        <v>0</v>
      </c>
      <c r="K1131" s="7">
        <v>0</v>
      </c>
      <c r="L1131" s="7">
        <v>0</v>
      </c>
      <c r="M1131" s="7">
        <v>0</v>
      </c>
      <c r="N1131" s="7">
        <v>1</v>
      </c>
      <c r="O1131" s="7">
        <v>1</v>
      </c>
      <c r="P1131" s="7">
        <v>0</v>
      </c>
      <c r="Q1131" s="7">
        <v>0</v>
      </c>
      <c r="R1131" s="7">
        <v>0</v>
      </c>
      <c r="S1131" s="7">
        <v>0</v>
      </c>
      <c r="T1131" s="7">
        <v>1</v>
      </c>
      <c r="U1131" s="7">
        <v>0</v>
      </c>
      <c r="V1131" s="7">
        <v>0</v>
      </c>
      <c r="W1131" s="7">
        <v>0</v>
      </c>
      <c r="X1131" s="7">
        <v>0</v>
      </c>
      <c r="Y1131" s="7">
        <v>0</v>
      </c>
      <c r="Z1131" s="8">
        <v>1</v>
      </c>
      <c r="AA1131" s="9"/>
    </row>
    <row r="1132" spans="1:27" x14ac:dyDescent="0.2">
      <c r="A1132" s="10" t="s">
        <v>27</v>
      </c>
      <c r="B1132" s="11">
        <v>2.2445211584469993E-2</v>
      </c>
      <c r="C1132" s="11">
        <v>4.278238002149326E-3</v>
      </c>
      <c r="D1132" s="11">
        <v>-8.3088151711703029E-2</v>
      </c>
      <c r="E1132" s="11">
        <v>0.14714148831778995</v>
      </c>
      <c r="F1132" s="11">
        <v>0.11590200978295306</v>
      </c>
      <c r="G1132" s="11">
        <v>6.6347856074102873E-2</v>
      </c>
      <c r="H1132" s="11">
        <v>-1.5021659876499172E-2</v>
      </c>
      <c r="I1132" s="11">
        <v>-4.5779043674974762E-2</v>
      </c>
      <c r="J1132" s="11">
        <v>0.20964014995418956</v>
      </c>
      <c r="K1132" s="11">
        <v>6.7604089777739018E-2</v>
      </c>
      <c r="L1132" s="11">
        <v>1.1919621225770172E-2</v>
      </c>
      <c r="M1132" s="11">
        <v>0.17505480438124166</v>
      </c>
      <c r="N1132" s="11">
        <v>9.0445518180664486E-2</v>
      </c>
      <c r="O1132" s="11">
        <v>-1.7178284848345271E-2</v>
      </c>
      <c r="P1132" s="11">
        <v>-6.3588140333890264E-2</v>
      </c>
      <c r="Q1132" s="11">
        <v>-4.8603677839256343E-2</v>
      </c>
      <c r="R1132" s="11">
        <v>-7.6157630444791957E-3</v>
      </c>
      <c r="S1132" s="11">
        <v>6.39456943466854E-3</v>
      </c>
      <c r="T1132" s="11">
        <v>9.8155184844935572E-2</v>
      </c>
      <c r="U1132" s="11">
        <v>-1.5554319673522388E-2</v>
      </c>
      <c r="V1132" s="11">
        <v>-3.8522212811331502E-2</v>
      </c>
      <c r="W1132" s="11">
        <v>0</v>
      </c>
      <c r="X1132" s="11">
        <v>0</v>
      </c>
      <c r="Y1132" s="11">
        <v>3.4298218198020036E-2</v>
      </c>
      <c r="Z1132" s="12">
        <v>-0.19182034158031125</v>
      </c>
      <c r="AA1132" s="13"/>
    </row>
    <row r="1133" spans="1:27" x14ac:dyDescent="0.2">
      <c r="A1133" s="10" t="str">
        <f>'[1]Dashboard (Model)'!$C$1</f>
        <v>Conditional REER</v>
      </c>
      <c r="B1133" s="11">
        <f>B1132*IF(OR($A1133="REER",SIGN((2*B1131-1)*B1132)=-1),1*NOT(AND($A1133="Conditional REER",B1132&gt;0)),0)</f>
        <v>0</v>
      </c>
      <c r="C1133" s="11">
        <f t="shared" ref="C1133:Z1133" si="141">C1132*IF(OR($A1133="REER",SIGN((2*C1131-1)*C1132)=-1),1*NOT(AND($A1133="Conditional REER",C1132&gt;0)),0)</f>
        <v>0</v>
      </c>
      <c r="D1133" s="11">
        <f t="shared" si="141"/>
        <v>0</v>
      </c>
      <c r="E1133" s="11">
        <f t="shared" si="141"/>
        <v>0</v>
      </c>
      <c r="F1133" s="11">
        <f t="shared" si="141"/>
        <v>0</v>
      </c>
      <c r="G1133" s="11">
        <f t="shared" si="141"/>
        <v>0</v>
      </c>
      <c r="H1133" s="11">
        <f t="shared" si="141"/>
        <v>0</v>
      </c>
      <c r="I1133" s="11">
        <f t="shared" si="141"/>
        <v>-4.5779043674974762E-2</v>
      </c>
      <c r="J1133" s="11">
        <f t="shared" si="141"/>
        <v>0</v>
      </c>
      <c r="K1133" s="11">
        <f t="shared" si="141"/>
        <v>0</v>
      </c>
      <c r="L1133" s="11">
        <f t="shared" si="141"/>
        <v>0</v>
      </c>
      <c r="M1133" s="11">
        <f t="shared" si="141"/>
        <v>0</v>
      </c>
      <c r="N1133" s="11">
        <f t="shared" si="141"/>
        <v>0</v>
      </c>
      <c r="O1133" s="11">
        <f t="shared" si="141"/>
        <v>-1.7178284848345271E-2</v>
      </c>
      <c r="P1133" s="11">
        <f t="shared" si="141"/>
        <v>0</v>
      </c>
      <c r="Q1133" s="11">
        <f t="shared" si="141"/>
        <v>0</v>
      </c>
      <c r="R1133" s="11">
        <f t="shared" si="141"/>
        <v>0</v>
      </c>
      <c r="S1133" s="11">
        <f t="shared" si="141"/>
        <v>0</v>
      </c>
      <c r="T1133" s="11">
        <f t="shared" si="141"/>
        <v>0</v>
      </c>
      <c r="U1133" s="11">
        <f t="shared" si="141"/>
        <v>0</v>
      </c>
      <c r="V1133" s="11">
        <f t="shared" si="141"/>
        <v>0</v>
      </c>
      <c r="W1133" s="11">
        <f t="shared" si="141"/>
        <v>0</v>
      </c>
      <c r="X1133" s="11">
        <f t="shared" si="141"/>
        <v>0</v>
      </c>
      <c r="Y1133" s="11">
        <f t="shared" si="141"/>
        <v>0</v>
      </c>
      <c r="Z1133" s="12">
        <f t="shared" si="141"/>
        <v>-0.19182034158031125</v>
      </c>
      <c r="AA1133" s="14">
        <f t="array" ref="AA1133">IFERROR(1/(1/_xlfn.STDEV.P(IF($B1130:$Z1130=1,$B1133:$Z1133))),1)</f>
        <v>9.977311255557491E-3</v>
      </c>
    </row>
    <row r="1134" spans="1:27" x14ac:dyDescent="0.2">
      <c r="A1134" s="10" t="s">
        <v>28</v>
      </c>
      <c r="B1134" s="11">
        <v>1.1876489508857889E-3</v>
      </c>
      <c r="C1134" s="11">
        <v>3.3219832239847189E-3</v>
      </c>
      <c r="D1134" s="11">
        <v>-2.115439417684143E-4</v>
      </c>
      <c r="E1134" s="11">
        <v>1.4550872761348226E-3</v>
      </c>
      <c r="F1134" s="11">
        <v>5.8506501104740411E-3</v>
      </c>
      <c r="G1134" s="11">
        <v>1.8608637791323868E-2</v>
      </c>
      <c r="H1134" s="11">
        <v>-2.4258964445455231E-3</v>
      </c>
      <c r="I1134" s="11">
        <v>-1.6215140518933639E-2</v>
      </c>
      <c r="J1134" s="11">
        <v>0</v>
      </c>
      <c r="K1134" s="11">
        <v>7.7504203897261245E-4</v>
      </c>
      <c r="L1134" s="11">
        <v>7.915227909093615E-3</v>
      </c>
      <c r="M1134" s="11">
        <v>5.8128973660308866E-4</v>
      </c>
      <c r="N1134" s="11">
        <v>0</v>
      </c>
      <c r="O1134" s="11">
        <v>1.8389392712622885E-2</v>
      </c>
      <c r="P1134" s="11">
        <v>1.4804908320605215E-3</v>
      </c>
      <c r="Q1134" s="11">
        <v>-9.6886902707383378E-3</v>
      </c>
      <c r="R1134" s="11">
        <v>9.4805747433079207E-3</v>
      </c>
      <c r="S1134" s="11">
        <v>-9.9512797053015641E-4</v>
      </c>
      <c r="T1134" s="11">
        <v>-8.1407405503140552E-3</v>
      </c>
      <c r="U1134" s="11">
        <v>1.347933631638921E-2</v>
      </c>
      <c r="V1134" s="11">
        <v>1.212725130771198E-2</v>
      </c>
      <c r="W1134" s="11">
        <v>-3.2398148321215211E-3</v>
      </c>
      <c r="X1134" s="11">
        <v>-3.565825131935521E-3</v>
      </c>
      <c r="Y1134" s="11">
        <v>5.2225591468900356E-3</v>
      </c>
      <c r="Z1134" s="12">
        <v>3.0072283903034751E-3</v>
      </c>
      <c r="AA1134" s="14">
        <f t="array" ref="AA1134">IFERROR(1/(1/_xlfn.STDEV.P(IF($B1130:$Z1130=1,$B1134:$Z1134))),1)</f>
        <v>7.8582728805057563E-3</v>
      </c>
    </row>
    <row r="1135" spans="1:27" x14ac:dyDescent="0.2">
      <c r="A1135" s="10" t="s">
        <v>29</v>
      </c>
      <c r="B1135" s="11">
        <v>3.2620814974935186E-2</v>
      </c>
      <c r="C1135" s="11">
        <v>1.59957893613627E-3</v>
      </c>
      <c r="D1135" s="11">
        <v>-2.3880267217475049E-2</v>
      </c>
      <c r="E1135" s="11">
        <v>4.9511541290808044E-2</v>
      </c>
      <c r="F1135" s="11">
        <v>-5.1627145388389861E-3</v>
      </c>
      <c r="G1135" s="11">
        <v>1.0523214636277256E-2</v>
      </c>
      <c r="H1135" s="11">
        <v>8.6229214036148694E-3</v>
      </c>
      <c r="I1135" s="11">
        <v>-1.3727572762629814E-2</v>
      </c>
      <c r="J1135" s="11">
        <v>5.3208241699197245E-2</v>
      </c>
      <c r="K1135" s="11">
        <v>-6.1808924000494869E-4</v>
      </c>
      <c r="L1135" s="11">
        <v>9.87347688631246E-3</v>
      </c>
      <c r="M1135" s="11">
        <v>4.24663413105697E-3</v>
      </c>
      <c r="N1135" s="11">
        <v>4.3401039867614344E-3</v>
      </c>
      <c r="O1135" s="11">
        <v>0.14625797216275171</v>
      </c>
      <c r="P1135" s="11">
        <v>2.8495693497640806E-2</v>
      </c>
      <c r="Q1135" s="11">
        <v>-2.0252417693848335E-2</v>
      </c>
      <c r="R1135" s="11">
        <v>0.36000726157209817</v>
      </c>
      <c r="S1135" s="11">
        <v>1.1674999834723867E-2</v>
      </c>
      <c r="T1135" s="11">
        <v>-1.5253556498702414E-2</v>
      </c>
      <c r="U1135" s="11">
        <v>-1.925647310312828E-2</v>
      </c>
      <c r="V1135" s="11">
        <v>-1.7656042539235917E-2</v>
      </c>
      <c r="W1135" s="11">
        <v>0.23413035263664739</v>
      </c>
      <c r="X1135" s="11">
        <v>0.1271228349097584</v>
      </c>
      <c r="Y1135" s="11">
        <v>-1.5589167688989991E-2</v>
      </c>
      <c r="Z1135" s="12">
        <v>-5.0728249087722437E-2</v>
      </c>
      <c r="AA1135" s="14">
        <f t="array" ref="AA1135">IFERROR(1/(1/_xlfn.STDEV.P(IF($B1130:$Z1130=1,$B1135:$Z1135))),1)</f>
        <v>8.0250559080290565E-2</v>
      </c>
    </row>
    <row r="1136" spans="1:27" x14ac:dyDescent="0.2">
      <c r="A1136" s="10" t="s">
        <v>30</v>
      </c>
      <c r="B1136" s="11">
        <v>3.0290890907633372E-2</v>
      </c>
      <c r="C1136" s="11">
        <v>-4.2573210679655027E-3</v>
      </c>
      <c r="D1136" s="11">
        <v>6.4069852191888099E-3</v>
      </c>
      <c r="E1136" s="11">
        <v>1.292471200207812E-2</v>
      </c>
      <c r="F1136" s="11">
        <v>-3.3488434835748926E-4</v>
      </c>
      <c r="G1136" s="11">
        <v>7.742465407595045E-3</v>
      </c>
      <c r="H1136" s="11">
        <v>1.4380182277194065E-2</v>
      </c>
      <c r="I1136" s="11">
        <v>1.8070569668753311E-3</v>
      </c>
      <c r="J1136" s="11">
        <v>4.1390736519016036E-2</v>
      </c>
      <c r="K1136" s="11">
        <v>1.3344794445382613E-2</v>
      </c>
      <c r="L1136" s="11">
        <v>5.1077530781038494E-3</v>
      </c>
      <c r="M1136" s="11">
        <v>1.3309638781164423E-2</v>
      </c>
      <c r="N1136" s="11">
        <v>-1.9733111638648104E-2</v>
      </c>
      <c r="O1136" s="11">
        <v>0.10092362851183267</v>
      </c>
      <c r="P1136" s="11">
        <v>1.1102419883075143E-2</v>
      </c>
      <c r="Q1136" s="11">
        <v>1.1346904267911739E-2</v>
      </c>
      <c r="R1136" s="11">
        <v>-0.20221685208183326</v>
      </c>
      <c r="S1136" s="11">
        <v>-2.1652889817120879E-3</v>
      </c>
      <c r="T1136" s="11">
        <v>-8.701887192292368E-3</v>
      </c>
      <c r="U1136" s="11">
        <v>-5.4073227818149938E-3</v>
      </c>
      <c r="V1136" s="11">
        <v>-1.1166152447864341E-2</v>
      </c>
      <c r="W1136" s="11">
        <v>0.2409617851033834</v>
      </c>
      <c r="X1136" s="11">
        <v>-0.12267921688621941</v>
      </c>
      <c r="Y1136" s="11">
        <v>-8.0619914247537228E-3</v>
      </c>
      <c r="Z1136" s="12">
        <v>-4.3188933664309981E-2</v>
      </c>
      <c r="AA1136" s="14">
        <f t="array" ref="AA1136">IFERROR(1/(1/_xlfn.STDEV.P(IF($B1130:$Z1130=1,$B1136:$Z1136))),1)</f>
        <v>4.738986928923828E-2</v>
      </c>
    </row>
    <row r="1137" spans="1:27" x14ac:dyDescent="0.2">
      <c r="A1137" s="15" t="s">
        <v>31</v>
      </c>
      <c r="B1137" s="16">
        <v>11.26</v>
      </c>
      <c r="C1137" s="16">
        <v>14.22</v>
      </c>
      <c r="D1137" s="16">
        <v>3.85</v>
      </c>
      <c r="E1137" s="16">
        <v>12.48</v>
      </c>
      <c r="F1137" s="16">
        <v>7.0750000000000002</v>
      </c>
      <c r="G1137" s="16">
        <v>9.3550000000000004</v>
      </c>
      <c r="H1137" s="16">
        <v>6.2</v>
      </c>
      <c r="I1137" s="16">
        <v>7.2750000000000004</v>
      </c>
      <c r="J1137" s="16">
        <v>13.003</v>
      </c>
      <c r="K1137" s="16">
        <v>4.6174999999999997</v>
      </c>
      <c r="L1137" s="16">
        <v>5.4749999999999996</v>
      </c>
      <c r="M1137" s="16">
        <v>8.7449999999999992</v>
      </c>
      <c r="N1137" s="16">
        <v>5.6325000000000003</v>
      </c>
      <c r="O1137" s="16">
        <v>25.327500000000001</v>
      </c>
      <c r="P1137" s="16">
        <v>14.345000000000001</v>
      </c>
      <c r="Q1137" s="16">
        <v>7.4649999999999999</v>
      </c>
      <c r="R1137" s="16">
        <v>17.024999999999999</v>
      </c>
      <c r="S1137" s="16">
        <v>2.9</v>
      </c>
      <c r="T1137" s="16">
        <v>3.86</v>
      </c>
      <c r="U1137" s="16">
        <v>5.4550000000000001</v>
      </c>
      <c r="V1137" s="16">
        <v>8.125</v>
      </c>
      <c r="W1137" s="16">
        <v>6.2689000000000004</v>
      </c>
      <c r="X1137" s="16">
        <v>8.8940000000000001</v>
      </c>
      <c r="Y1137" s="16">
        <v>5.4625000000000004</v>
      </c>
      <c r="Z1137" s="17">
        <v>8.7899999999999991</v>
      </c>
      <c r="AA1137" s="18">
        <f>AVERAGEIF($B1130:$Z1130,1,$B1137:$Z1137)</f>
        <v>8.4181500000000025</v>
      </c>
    </row>
    <row r="1138" spans="1:27" x14ac:dyDescent="0.2">
      <c r="A1138" s="5">
        <v>45449</v>
      </c>
      <c r="B1138" s="2">
        <v>1</v>
      </c>
      <c r="C1138" s="3">
        <v>1</v>
      </c>
      <c r="D1138" s="2">
        <v>1</v>
      </c>
      <c r="E1138" s="2">
        <v>1</v>
      </c>
      <c r="F1138" s="2">
        <v>1</v>
      </c>
      <c r="G1138" s="2">
        <v>1</v>
      </c>
      <c r="H1138" s="2">
        <v>1</v>
      </c>
      <c r="I1138" s="2">
        <v>1</v>
      </c>
      <c r="J1138" s="2">
        <v>1</v>
      </c>
      <c r="K1138" s="2">
        <v>1</v>
      </c>
      <c r="L1138" s="2">
        <v>1</v>
      </c>
      <c r="M1138" s="2">
        <v>1</v>
      </c>
      <c r="N1138" s="2">
        <v>1</v>
      </c>
      <c r="O1138" s="2">
        <v>0</v>
      </c>
      <c r="P1138" s="2">
        <v>1</v>
      </c>
      <c r="Q1138" s="2">
        <v>1</v>
      </c>
      <c r="R1138" s="2">
        <v>1</v>
      </c>
      <c r="S1138" s="2">
        <v>1</v>
      </c>
      <c r="T1138" s="2">
        <v>1</v>
      </c>
      <c r="U1138" s="2">
        <v>1</v>
      </c>
      <c r="V1138" s="2">
        <v>1</v>
      </c>
      <c r="W1138" s="2">
        <v>0</v>
      </c>
      <c r="X1138" s="2">
        <v>0</v>
      </c>
      <c r="Y1138" s="2">
        <v>0</v>
      </c>
      <c r="Z1138" s="2">
        <v>0</v>
      </c>
      <c r="AA1138" s="1"/>
    </row>
    <row r="1139" spans="1:27" x14ac:dyDescent="0.2">
      <c r="A1139" s="6" t="s">
        <v>26</v>
      </c>
      <c r="B1139" s="7">
        <v>0</v>
      </c>
      <c r="C1139" s="7">
        <v>0</v>
      </c>
      <c r="D1139" s="7">
        <v>0</v>
      </c>
      <c r="E1139" s="7">
        <v>0</v>
      </c>
      <c r="F1139" s="7">
        <v>1</v>
      </c>
      <c r="G1139" s="7">
        <v>0</v>
      </c>
      <c r="H1139" s="7">
        <v>0</v>
      </c>
      <c r="I1139" s="7">
        <v>1</v>
      </c>
      <c r="J1139" s="7">
        <v>0</v>
      </c>
      <c r="K1139" s="7">
        <v>0</v>
      </c>
      <c r="L1139" s="7">
        <v>0</v>
      </c>
      <c r="M1139" s="7">
        <v>0</v>
      </c>
      <c r="N1139" s="7">
        <v>1</v>
      </c>
      <c r="O1139" s="7">
        <v>1</v>
      </c>
      <c r="P1139" s="7">
        <v>0</v>
      </c>
      <c r="Q1139" s="7">
        <v>0</v>
      </c>
      <c r="R1139" s="7">
        <v>0</v>
      </c>
      <c r="S1139" s="7">
        <v>0</v>
      </c>
      <c r="T1139" s="7">
        <v>1</v>
      </c>
      <c r="U1139" s="7">
        <v>0</v>
      </c>
      <c r="V1139" s="7">
        <v>0</v>
      </c>
      <c r="W1139" s="7">
        <v>0</v>
      </c>
      <c r="X1139" s="7">
        <v>0</v>
      </c>
      <c r="Y1139" s="7">
        <v>0</v>
      </c>
      <c r="Z1139" s="8">
        <v>1</v>
      </c>
      <c r="AA1139" s="9"/>
    </row>
    <row r="1140" spans="1:27" x14ac:dyDescent="0.2">
      <c r="A1140" s="10" t="s">
        <v>27</v>
      </c>
      <c r="B1140" s="11">
        <v>2.0994606903467439E-2</v>
      </c>
      <c r="C1140" s="11">
        <v>-2.7244292972012918E-3</v>
      </c>
      <c r="D1140" s="11">
        <v>-8.5225830260831859E-2</v>
      </c>
      <c r="E1140" s="11">
        <v>0.14481894889967939</v>
      </c>
      <c r="F1140" s="11">
        <v>0.11662151417966315</v>
      </c>
      <c r="G1140" s="11">
        <v>6.995795533808602E-2</v>
      </c>
      <c r="H1140" s="11">
        <v>-1.3767830320244645E-2</v>
      </c>
      <c r="I1140" s="11">
        <v>-4.5427855503207271E-2</v>
      </c>
      <c r="J1140" s="11">
        <v>0.21255996206682815</v>
      </c>
      <c r="K1140" s="11">
        <v>7.1231212427913304E-2</v>
      </c>
      <c r="L1140" s="11">
        <v>1.4722716080165732E-2</v>
      </c>
      <c r="M1140" s="11">
        <v>0.17668094173009785</v>
      </c>
      <c r="N1140" s="11">
        <v>8.9798733352901117E-2</v>
      </c>
      <c r="O1140" s="11">
        <v>-1.894736745222203E-2</v>
      </c>
      <c r="P1140" s="11">
        <v>-6.7015603321604833E-2</v>
      </c>
      <c r="Q1140" s="11">
        <v>-4.3391401955719222E-2</v>
      </c>
      <c r="R1140" s="11">
        <v>-4.1779916682689322E-3</v>
      </c>
      <c r="S1140" s="11">
        <v>4.6169621429039687E-3</v>
      </c>
      <c r="T1140" s="11">
        <v>9.8016016652749727E-2</v>
      </c>
      <c r="U1140" s="11">
        <v>-1.3777125282952607E-2</v>
      </c>
      <c r="V1140" s="11">
        <v>-2.7692940823516143E-2</v>
      </c>
      <c r="W1140" s="11">
        <v>0</v>
      </c>
      <c r="X1140" s="11">
        <v>0</v>
      </c>
      <c r="Y1140" s="11">
        <v>3.5002684405021078E-2</v>
      </c>
      <c r="Z1140" s="12">
        <v>-0.1928512696933371</v>
      </c>
      <c r="AA1140" s="13"/>
    </row>
    <row r="1141" spans="1:27" x14ac:dyDescent="0.2">
      <c r="A1141" s="10" t="str">
        <f>'[1]Dashboard (Model)'!$C$1</f>
        <v>Conditional REER</v>
      </c>
      <c r="B1141" s="11">
        <f>B1140*IF(OR($A1141="REER",SIGN((2*B1139-1)*B1140)=-1),1*NOT(AND($A1141="Conditional REER",B1140&gt;0)),0)</f>
        <v>0</v>
      </c>
      <c r="C1141" s="11">
        <f t="shared" ref="C1141:Z1141" si="142">C1140*IF(OR($A1141="REER",SIGN((2*C1139-1)*C1140)=-1),1*NOT(AND($A1141="Conditional REER",C1140&gt;0)),0)</f>
        <v>0</v>
      </c>
      <c r="D1141" s="11">
        <f t="shared" si="142"/>
        <v>0</v>
      </c>
      <c r="E1141" s="11">
        <f t="shared" si="142"/>
        <v>0</v>
      </c>
      <c r="F1141" s="11">
        <f t="shared" si="142"/>
        <v>0</v>
      </c>
      <c r="G1141" s="11">
        <f t="shared" si="142"/>
        <v>0</v>
      </c>
      <c r="H1141" s="11">
        <f t="shared" si="142"/>
        <v>0</v>
      </c>
      <c r="I1141" s="11">
        <f t="shared" si="142"/>
        <v>-4.5427855503207271E-2</v>
      </c>
      <c r="J1141" s="11">
        <f t="shared" si="142"/>
        <v>0</v>
      </c>
      <c r="K1141" s="11">
        <f t="shared" si="142"/>
        <v>0</v>
      </c>
      <c r="L1141" s="11">
        <f t="shared" si="142"/>
        <v>0</v>
      </c>
      <c r="M1141" s="11">
        <f t="shared" si="142"/>
        <v>0</v>
      </c>
      <c r="N1141" s="11">
        <f t="shared" si="142"/>
        <v>0</v>
      </c>
      <c r="O1141" s="11">
        <f t="shared" si="142"/>
        <v>-1.894736745222203E-2</v>
      </c>
      <c r="P1141" s="11">
        <f t="shared" si="142"/>
        <v>0</v>
      </c>
      <c r="Q1141" s="11">
        <f t="shared" si="142"/>
        <v>0</v>
      </c>
      <c r="R1141" s="11">
        <f t="shared" si="142"/>
        <v>0</v>
      </c>
      <c r="S1141" s="11">
        <f t="shared" si="142"/>
        <v>0</v>
      </c>
      <c r="T1141" s="11">
        <f t="shared" si="142"/>
        <v>0</v>
      </c>
      <c r="U1141" s="11">
        <f t="shared" si="142"/>
        <v>0</v>
      </c>
      <c r="V1141" s="11">
        <f t="shared" si="142"/>
        <v>0</v>
      </c>
      <c r="W1141" s="11">
        <f t="shared" si="142"/>
        <v>0</v>
      </c>
      <c r="X1141" s="11">
        <f t="shared" si="142"/>
        <v>0</v>
      </c>
      <c r="Y1141" s="11">
        <f t="shared" si="142"/>
        <v>0</v>
      </c>
      <c r="Z1141" s="12">
        <f t="shared" si="142"/>
        <v>-0.1928512696933371</v>
      </c>
      <c r="AA1141" s="14">
        <f t="array" ref="AA1141">IFERROR(1/(1/_xlfn.STDEV.P(IF($B1138:$Z1138=1,$B1141:$Z1141))),1)</f>
        <v>9.9007715680124279E-3</v>
      </c>
    </row>
    <row r="1142" spans="1:27" x14ac:dyDescent="0.2">
      <c r="A1142" s="10" t="s">
        <v>28</v>
      </c>
      <c r="B1142" s="11">
        <v>1.1876489508857889E-3</v>
      </c>
      <c r="C1142" s="11">
        <v>3.3219832239847189E-3</v>
      </c>
      <c r="D1142" s="11">
        <v>-2.115439417684143E-4</v>
      </c>
      <c r="E1142" s="11">
        <v>1.4550872761348226E-3</v>
      </c>
      <c r="F1142" s="11">
        <v>9.6363648878395984E-3</v>
      </c>
      <c r="G1142" s="11">
        <v>1.8608637791323868E-2</v>
      </c>
      <c r="H1142" s="11">
        <v>-2.4258964445455231E-3</v>
      </c>
      <c r="I1142" s="11">
        <v>-1.6215140518933639E-2</v>
      </c>
      <c r="J1142" s="11">
        <v>0</v>
      </c>
      <c r="K1142" s="11">
        <v>7.7504203897261245E-4</v>
      </c>
      <c r="L1142" s="11">
        <v>7.915227909093615E-3</v>
      </c>
      <c r="M1142" s="11">
        <v>5.8128973660308866E-4</v>
      </c>
      <c r="N1142" s="11">
        <v>0</v>
      </c>
      <c r="O1142" s="11">
        <v>1.8389392712622885E-2</v>
      </c>
      <c r="P1142" s="11">
        <v>1.4804908320605215E-3</v>
      </c>
      <c r="Q1142" s="11">
        <v>-9.6886902707383378E-3</v>
      </c>
      <c r="R1142" s="11">
        <v>9.4805747433079207E-3</v>
      </c>
      <c r="S1142" s="11">
        <v>-9.9512797053015641E-4</v>
      </c>
      <c r="T1142" s="11">
        <v>-8.1407405503140552E-3</v>
      </c>
      <c r="U1142" s="11">
        <v>1.347933631638921E-2</v>
      </c>
      <c r="V1142" s="11">
        <v>1.212725130771198E-2</v>
      </c>
      <c r="W1142" s="11">
        <v>-3.2398148321215211E-3</v>
      </c>
      <c r="X1142" s="11">
        <v>-3.565825131935521E-3</v>
      </c>
      <c r="Y1142" s="11">
        <v>5.2225591468900356E-3</v>
      </c>
      <c r="Z1142" s="12">
        <v>3.0072283903034751E-3</v>
      </c>
      <c r="AA1142" s="14">
        <f t="array" ref="AA1142">IFERROR(1/(1/_xlfn.STDEV.P(IF($B1138:$Z1138=1,$B1142:$Z1142))),1)</f>
        <v>7.9948555442776216E-3</v>
      </c>
    </row>
    <row r="1143" spans="1:27" x14ac:dyDescent="0.2">
      <c r="A1143" s="10" t="s">
        <v>29</v>
      </c>
      <c r="B1143" s="11">
        <v>3.3452219213236489E-2</v>
      </c>
      <c r="C1143" s="11">
        <v>1.9768372109867371E-3</v>
      </c>
      <c r="D1143" s="11">
        <v>-2.480958555751045E-2</v>
      </c>
      <c r="E1143" s="11">
        <v>4.8443620609298632E-2</v>
      </c>
      <c r="F1143" s="11">
        <v>-5.195208568111731E-3</v>
      </c>
      <c r="G1143" s="11">
        <v>1.026654868488075E-2</v>
      </c>
      <c r="H1143" s="11">
        <v>8.4354955739578408E-3</v>
      </c>
      <c r="I1143" s="11">
        <v>-1.4151181855284856E-2</v>
      </c>
      <c r="J1143" s="11">
        <v>5.2073552836885202E-2</v>
      </c>
      <c r="K1143" s="11">
        <v>-6.1787056560302922E-4</v>
      </c>
      <c r="L1143" s="11">
        <v>7.9942905903205297E-3</v>
      </c>
      <c r="M1143" s="11">
        <v>4.2241727208394142E-3</v>
      </c>
      <c r="N1143" s="11">
        <v>4.0863434308944235E-3</v>
      </c>
      <c r="O1143" s="11">
        <v>0.14502275624674876</v>
      </c>
      <c r="P1143" s="11">
        <v>2.7663084319769608E-2</v>
      </c>
      <c r="Q1143" s="11">
        <v>-2.0110630796813744E-2</v>
      </c>
      <c r="R1143" s="11">
        <v>0.3483560924647271</v>
      </c>
      <c r="S1143" s="11">
        <v>1.1337603000832976E-2</v>
      </c>
      <c r="T1143" s="11">
        <v>-1.5019200865648896E-2</v>
      </c>
      <c r="U1143" s="11">
        <v>-2.1007400829091138E-2</v>
      </c>
      <c r="V1143" s="11">
        <v>-1.71528816123655E-2</v>
      </c>
      <c r="W1143" s="11">
        <v>0.23413501672439743</v>
      </c>
      <c r="X1143" s="11">
        <v>0.11360345297501029</v>
      </c>
      <c r="Y1143" s="11">
        <v>-1.5311320105013794E-2</v>
      </c>
      <c r="Z1143" s="12">
        <v>-4.96526209285163E-2</v>
      </c>
      <c r="AA1143" s="14">
        <f t="array" ref="AA1143">IFERROR(1/(1/_xlfn.STDEV.P(IF($B1138:$Z1138=1,$B1143:$Z1143))),1)</f>
        <v>7.7852434071700533E-2</v>
      </c>
    </row>
    <row r="1144" spans="1:27" x14ac:dyDescent="0.2">
      <c r="A1144" s="10" t="s">
        <v>30</v>
      </c>
      <c r="B1144" s="11">
        <v>3.1135029878078813E-2</v>
      </c>
      <c r="C1144" s="11">
        <v>-3.8751361623365899E-3</v>
      </c>
      <c r="D1144" s="11">
        <v>5.4308733433325873E-3</v>
      </c>
      <c r="E1144" s="11">
        <v>1.1874728223690179E-2</v>
      </c>
      <c r="F1144" s="11">
        <v>-3.6814323015121886E-4</v>
      </c>
      <c r="G1144" s="11">
        <v>7.4816173540703801E-3</v>
      </c>
      <c r="H1144" s="11">
        <v>1.4187969588696836E-2</v>
      </c>
      <c r="I1144" s="11">
        <v>1.3686914298556285E-3</v>
      </c>
      <c r="J1144" s="11">
        <v>4.0247906898772223E-2</v>
      </c>
      <c r="K1144" s="11">
        <v>1.3344804919207309E-2</v>
      </c>
      <c r="L1144" s="11">
        <v>3.2024542765776154E-3</v>
      </c>
      <c r="M1144" s="11">
        <v>1.3286340408808828E-2</v>
      </c>
      <c r="N1144" s="11">
        <v>-1.9985209935237891E-2</v>
      </c>
      <c r="O1144" s="11">
        <v>9.9715428429248076E-2</v>
      </c>
      <c r="P1144" s="11">
        <v>1.026852983005111E-2</v>
      </c>
      <c r="Q1144" s="11">
        <v>1.149579509319909E-2</v>
      </c>
      <c r="R1144" s="11">
        <v>-0.20920888554271544</v>
      </c>
      <c r="S1144" s="11">
        <v>-2.5042897393769969E-3</v>
      </c>
      <c r="T1144" s="11">
        <v>-8.4613686212764438E-3</v>
      </c>
      <c r="U1144" s="11">
        <v>-1.008556092585966E-2</v>
      </c>
      <c r="V1144" s="11">
        <v>-1.0649881015770468E-2</v>
      </c>
      <c r="W1144" s="11">
        <v>0.2409626572106669</v>
      </c>
      <c r="X1144" s="11">
        <v>-0.13342531917339917</v>
      </c>
      <c r="Y1144" s="11">
        <v>-7.7765958009874403E-3</v>
      </c>
      <c r="Z1144" s="12">
        <v>-4.2082814143271308E-2</v>
      </c>
      <c r="AA1144" s="14">
        <f t="array" ref="AA1144">IFERROR(1/(1/_xlfn.STDEV.P(IF($B1138:$Z1138=1,$B1144:$Z1144))),1)</f>
        <v>4.8774490235802243E-2</v>
      </c>
    </row>
    <row r="1145" spans="1:27" x14ac:dyDescent="0.2">
      <c r="A1145" s="15" t="s">
        <v>31</v>
      </c>
      <c r="B1145" s="16">
        <v>11.324999999999999</v>
      </c>
      <c r="C1145" s="16">
        <v>14.22</v>
      </c>
      <c r="D1145" s="16">
        <v>3.87</v>
      </c>
      <c r="E1145" s="16">
        <v>12.4175</v>
      </c>
      <c r="F1145" s="16">
        <v>7.0750000000000002</v>
      </c>
      <c r="G1145" s="16">
        <v>9.2624999999999993</v>
      </c>
      <c r="H1145" s="16">
        <v>6.0430000000000001</v>
      </c>
      <c r="I1145" s="16">
        <v>7.25</v>
      </c>
      <c r="J1145" s="16">
        <v>11.988</v>
      </c>
      <c r="K1145" s="16">
        <v>7.24</v>
      </c>
      <c r="L1145" s="16">
        <v>5.375</v>
      </c>
      <c r="M1145" s="16">
        <v>8.6850000000000005</v>
      </c>
      <c r="N1145" s="16">
        <v>5.6124999999999998</v>
      </c>
      <c r="O1145" s="16">
        <v>25.337499999999999</v>
      </c>
      <c r="P1145" s="16">
        <v>14.532500000000001</v>
      </c>
      <c r="Q1145" s="16">
        <v>7.51</v>
      </c>
      <c r="R1145" s="16">
        <v>16.962499999999999</v>
      </c>
      <c r="S1145" s="16">
        <v>2.8</v>
      </c>
      <c r="T1145" s="16">
        <v>3.8875000000000002</v>
      </c>
      <c r="U1145" s="16">
        <v>5.48</v>
      </c>
      <c r="V1145" s="16">
        <v>8.1</v>
      </c>
      <c r="W1145" s="16">
        <v>6.1470000000000002</v>
      </c>
      <c r="X1145" s="16">
        <v>8.9177</v>
      </c>
      <c r="Y1145" s="16">
        <v>5.4524999999999997</v>
      </c>
      <c r="Z1145" s="17">
        <v>8.8424999999999994</v>
      </c>
      <c r="AA1145" s="18">
        <f>AVERAGEIF($B1138:$Z1138,1,$B1145:$Z1145)</f>
        <v>8.4817999999999998</v>
      </c>
    </row>
    <row r="1146" spans="1:27" x14ac:dyDescent="0.2">
      <c r="A1146" s="5">
        <v>45450</v>
      </c>
      <c r="B1146" s="2">
        <v>1</v>
      </c>
      <c r="C1146" s="3">
        <v>1</v>
      </c>
      <c r="D1146" s="2">
        <v>1</v>
      </c>
      <c r="E1146" s="2">
        <v>1</v>
      </c>
      <c r="F1146" s="2">
        <v>1</v>
      </c>
      <c r="G1146" s="2">
        <v>1</v>
      </c>
      <c r="H1146" s="2">
        <v>1</v>
      </c>
      <c r="I1146" s="2">
        <v>1</v>
      </c>
      <c r="J1146" s="2">
        <v>1</v>
      </c>
      <c r="K1146" s="2">
        <v>1</v>
      </c>
      <c r="L1146" s="2">
        <v>1</v>
      </c>
      <c r="M1146" s="2">
        <v>1</v>
      </c>
      <c r="N1146" s="2">
        <v>1</v>
      </c>
      <c r="O1146" s="2">
        <v>0</v>
      </c>
      <c r="P1146" s="2">
        <v>1</v>
      </c>
      <c r="Q1146" s="2">
        <v>1</v>
      </c>
      <c r="R1146" s="2">
        <v>1</v>
      </c>
      <c r="S1146" s="2">
        <v>1</v>
      </c>
      <c r="T1146" s="2">
        <v>1</v>
      </c>
      <c r="U1146" s="2">
        <v>1</v>
      </c>
      <c r="V1146" s="2">
        <v>1</v>
      </c>
      <c r="W1146" s="2">
        <v>0</v>
      </c>
      <c r="X1146" s="2">
        <v>0</v>
      </c>
      <c r="Y1146" s="2">
        <v>0</v>
      </c>
      <c r="Z1146" s="2">
        <v>0</v>
      </c>
      <c r="AA1146" s="1"/>
    </row>
    <row r="1147" spans="1:27" x14ac:dyDescent="0.2">
      <c r="A1147" s="6" t="s">
        <v>26</v>
      </c>
      <c r="B1147" s="7">
        <v>0</v>
      </c>
      <c r="C1147" s="7">
        <v>0</v>
      </c>
      <c r="D1147" s="7">
        <v>0</v>
      </c>
      <c r="E1147" s="7">
        <v>0</v>
      </c>
      <c r="F1147" s="7">
        <v>1</v>
      </c>
      <c r="G1147" s="7">
        <v>0</v>
      </c>
      <c r="H1147" s="7">
        <v>0</v>
      </c>
      <c r="I1147" s="7">
        <v>1</v>
      </c>
      <c r="J1147" s="7">
        <v>0</v>
      </c>
      <c r="K1147" s="7">
        <v>0</v>
      </c>
      <c r="L1147" s="7">
        <v>0</v>
      </c>
      <c r="M1147" s="7">
        <v>0</v>
      </c>
      <c r="N1147" s="7">
        <v>1</v>
      </c>
      <c r="O1147" s="7">
        <v>1</v>
      </c>
      <c r="P1147" s="7">
        <v>0</v>
      </c>
      <c r="Q1147" s="7">
        <v>0</v>
      </c>
      <c r="R1147" s="7">
        <v>0</v>
      </c>
      <c r="S1147" s="7">
        <v>0</v>
      </c>
      <c r="T1147" s="7">
        <v>1</v>
      </c>
      <c r="U1147" s="7">
        <v>0</v>
      </c>
      <c r="V1147" s="7">
        <v>0</v>
      </c>
      <c r="W1147" s="7">
        <v>0</v>
      </c>
      <c r="X1147" s="7">
        <v>0</v>
      </c>
      <c r="Y1147" s="7">
        <v>0</v>
      </c>
      <c r="Z1147" s="8">
        <v>1</v>
      </c>
      <c r="AA1147" s="9"/>
    </row>
    <row r="1148" spans="1:27" x14ac:dyDescent="0.2">
      <c r="A1148" s="10" t="s">
        <v>27</v>
      </c>
      <c r="B1148" s="11">
        <v>2.4088835044439483E-2</v>
      </c>
      <c r="C1148" s="11">
        <v>1.914163558154991E-3</v>
      </c>
      <c r="D1148" s="11">
        <v>-8.5851545275441365E-2</v>
      </c>
      <c r="E1148" s="11">
        <v>0.14793611899637571</v>
      </c>
      <c r="F1148" s="11">
        <v>0.11881198363359013</v>
      </c>
      <c r="G1148" s="11">
        <v>7.395852998688679E-2</v>
      </c>
      <c r="H1148" s="11">
        <v>-1.0882835141483693E-2</v>
      </c>
      <c r="I1148" s="11">
        <v>-4.5832567570570637E-2</v>
      </c>
      <c r="J1148" s="11">
        <v>0.19650722965378042</v>
      </c>
      <c r="K1148" s="11">
        <v>6.9360560447076613E-2</v>
      </c>
      <c r="L1148" s="11">
        <v>1.4209897647339487E-2</v>
      </c>
      <c r="M1148" s="11">
        <v>0.17928965794406526</v>
      </c>
      <c r="N1148" s="11">
        <v>8.9715291382329143E-2</v>
      </c>
      <c r="O1148" s="11">
        <v>-3.6270728157175691E-2</v>
      </c>
      <c r="P1148" s="11">
        <v>-6.3875603181619889E-2</v>
      </c>
      <c r="Q1148" s="11">
        <v>-4.5373333979455088E-2</v>
      </c>
      <c r="R1148" s="11">
        <v>-3.8957708702628269E-3</v>
      </c>
      <c r="S1148" s="11">
        <v>5.026869930792488E-3</v>
      </c>
      <c r="T1148" s="11">
        <v>9.8993362900995585E-2</v>
      </c>
      <c r="U1148" s="11">
        <v>-1.3778729134019563E-2</v>
      </c>
      <c r="V1148" s="11">
        <v>-2.8339619198851751E-2</v>
      </c>
      <c r="W1148" s="11">
        <v>0</v>
      </c>
      <c r="X1148" s="11">
        <v>0</v>
      </c>
      <c r="Y1148" s="11">
        <v>3.4709069142877969E-2</v>
      </c>
      <c r="Z1148" s="12">
        <v>-0.1898680140025174</v>
      </c>
      <c r="AA1148" s="13"/>
    </row>
    <row r="1149" spans="1:27" x14ac:dyDescent="0.2">
      <c r="A1149" s="10" t="str">
        <f>'[1]Dashboard (Model)'!$C$1</f>
        <v>Conditional REER</v>
      </c>
      <c r="B1149" s="11">
        <f>B1148*IF(OR($A1149="REER",SIGN((2*B1147-1)*B1148)=-1),1*NOT(AND($A1149="Conditional REER",B1148&gt;0)),0)</f>
        <v>0</v>
      </c>
      <c r="C1149" s="11">
        <f t="shared" ref="C1149:Z1149" si="143">C1148*IF(OR($A1149="REER",SIGN((2*C1147-1)*C1148)=-1),1*NOT(AND($A1149="Conditional REER",C1148&gt;0)),0)</f>
        <v>0</v>
      </c>
      <c r="D1149" s="11">
        <f t="shared" si="143"/>
        <v>0</v>
      </c>
      <c r="E1149" s="11">
        <f t="shared" si="143"/>
        <v>0</v>
      </c>
      <c r="F1149" s="11">
        <f t="shared" si="143"/>
        <v>0</v>
      </c>
      <c r="G1149" s="11">
        <f t="shared" si="143"/>
        <v>0</v>
      </c>
      <c r="H1149" s="11">
        <f t="shared" si="143"/>
        <v>0</v>
      </c>
      <c r="I1149" s="11">
        <f t="shared" si="143"/>
        <v>-4.5832567570570637E-2</v>
      </c>
      <c r="J1149" s="11">
        <f t="shared" si="143"/>
        <v>0</v>
      </c>
      <c r="K1149" s="11">
        <f t="shared" si="143"/>
        <v>0</v>
      </c>
      <c r="L1149" s="11">
        <f t="shared" si="143"/>
        <v>0</v>
      </c>
      <c r="M1149" s="11">
        <f t="shared" si="143"/>
        <v>0</v>
      </c>
      <c r="N1149" s="11">
        <f t="shared" si="143"/>
        <v>0</v>
      </c>
      <c r="O1149" s="11">
        <f t="shared" si="143"/>
        <v>-3.6270728157175691E-2</v>
      </c>
      <c r="P1149" s="11">
        <f t="shared" si="143"/>
        <v>0</v>
      </c>
      <c r="Q1149" s="11">
        <f t="shared" si="143"/>
        <v>0</v>
      </c>
      <c r="R1149" s="11">
        <f t="shared" si="143"/>
        <v>0</v>
      </c>
      <c r="S1149" s="11">
        <f t="shared" si="143"/>
        <v>0</v>
      </c>
      <c r="T1149" s="11">
        <f t="shared" si="143"/>
        <v>0</v>
      </c>
      <c r="U1149" s="11">
        <f t="shared" si="143"/>
        <v>0</v>
      </c>
      <c r="V1149" s="11">
        <f t="shared" si="143"/>
        <v>0</v>
      </c>
      <c r="W1149" s="11">
        <f t="shared" si="143"/>
        <v>0</v>
      </c>
      <c r="X1149" s="11">
        <f t="shared" si="143"/>
        <v>0</v>
      </c>
      <c r="Y1149" s="11">
        <f t="shared" si="143"/>
        <v>0</v>
      </c>
      <c r="Z1149" s="12">
        <f t="shared" si="143"/>
        <v>-0.1898680140025174</v>
      </c>
      <c r="AA1149" s="14">
        <f t="array" ref="AA1149">IFERROR(1/(1/_xlfn.STDEV.P(IF($B1146:$Z1146=1,$B1149:$Z1149))),1)</f>
        <v>9.9889765181558447E-3</v>
      </c>
    </row>
    <row r="1150" spans="1:27" x14ac:dyDescent="0.2">
      <c r="A1150" s="10" t="s">
        <v>28</v>
      </c>
      <c r="B1150" s="11">
        <v>1.1876489508857889E-3</v>
      </c>
      <c r="C1150" s="11">
        <v>3.3219832239847189E-3</v>
      </c>
      <c r="D1150" s="11">
        <v>-7.6267157953347614E-4</v>
      </c>
      <c r="E1150" s="11">
        <v>1.4550872761348226E-3</v>
      </c>
      <c r="F1150" s="11">
        <v>9.6363648878395984E-3</v>
      </c>
      <c r="G1150" s="11">
        <v>1.8608637791323868E-2</v>
      </c>
      <c r="H1150" s="11">
        <v>-2.4258964445455231E-3</v>
      </c>
      <c r="I1150" s="11">
        <v>-1.6215140518933639E-2</v>
      </c>
      <c r="J1150" s="11">
        <v>0</v>
      </c>
      <c r="K1150" s="11">
        <v>7.7504203897261245E-4</v>
      </c>
      <c r="L1150" s="11">
        <v>7.915227909093615E-3</v>
      </c>
      <c r="M1150" s="11">
        <v>5.8128973660308866E-4</v>
      </c>
      <c r="N1150" s="11">
        <v>0</v>
      </c>
      <c r="O1150" s="11">
        <v>1.8389392712622885E-2</v>
      </c>
      <c r="P1150" s="11">
        <v>1.4804908320605215E-3</v>
      </c>
      <c r="Q1150" s="11">
        <v>-9.6886902707383378E-3</v>
      </c>
      <c r="R1150" s="11">
        <v>9.4805747433079207E-3</v>
      </c>
      <c r="S1150" s="11">
        <v>-9.9512797053015641E-4</v>
      </c>
      <c r="T1150" s="11">
        <v>-8.1407405503140552E-3</v>
      </c>
      <c r="U1150" s="11">
        <v>1.347933631638921E-2</v>
      </c>
      <c r="V1150" s="11">
        <v>1.212725130771198E-2</v>
      </c>
      <c r="W1150" s="11">
        <v>-3.2398148321215211E-3</v>
      </c>
      <c r="X1150" s="11">
        <v>-3.565825131935521E-3</v>
      </c>
      <c r="Y1150" s="11">
        <v>5.2225591468900356E-3</v>
      </c>
      <c r="Z1150" s="12">
        <v>3.0072283903034751E-3</v>
      </c>
      <c r="AA1150" s="14">
        <f t="array" ref="AA1150">IFERROR(1/(1/_xlfn.STDEV.P(IF($B1146:$Z1146=1,$B1150:$Z1150))),1)</f>
        <v>8.0037842931913305E-3</v>
      </c>
    </row>
    <row r="1151" spans="1:27" x14ac:dyDescent="0.2">
      <c r="A1151" s="10" t="s">
        <v>29</v>
      </c>
      <c r="B1151" s="11">
        <v>3.3993112577249462E-2</v>
      </c>
      <c r="C1151" s="11">
        <v>1.9871671047988482E-3</v>
      </c>
      <c r="D1151" s="11">
        <v>-2.5266019925353933E-2</v>
      </c>
      <c r="E1151" s="11">
        <v>5.0664767624725382E-2</v>
      </c>
      <c r="F1151" s="11">
        <v>-5.1266664595296385E-3</v>
      </c>
      <c r="G1151" s="11">
        <v>1.0243856697232934E-2</v>
      </c>
      <c r="H1151" s="11">
        <v>7.5792619304551048E-3</v>
      </c>
      <c r="I1151" s="11">
        <v>-1.5006345612126548E-2</v>
      </c>
      <c r="J1151" s="11">
        <v>5.2560335955454722E-2</v>
      </c>
      <c r="K1151" s="11">
        <v>9.6136784341061001E-5</v>
      </c>
      <c r="L1151" s="11">
        <v>8.0193909139250064E-3</v>
      </c>
      <c r="M1151" s="11">
        <v>4.3260426096298765E-3</v>
      </c>
      <c r="N1151" s="11">
        <v>4.2277909308410244E-3</v>
      </c>
      <c r="O1151" s="11">
        <v>0.14818700161335152</v>
      </c>
      <c r="P1151" s="11">
        <v>2.7701563979745103E-2</v>
      </c>
      <c r="Q1151" s="11">
        <v>-1.8845705321691497E-2</v>
      </c>
      <c r="R1151" s="11">
        <v>0.34763692033377569</v>
      </c>
      <c r="S1151" s="11">
        <v>1.1221777043233239E-2</v>
      </c>
      <c r="T1151" s="11">
        <v>-1.4963037179996252E-2</v>
      </c>
      <c r="U1151" s="11">
        <v>-2.0662395749864615E-2</v>
      </c>
      <c r="V1151" s="11">
        <v>-1.7365988733785143E-2</v>
      </c>
      <c r="W1151" s="11">
        <v>0.23355475094729147</v>
      </c>
      <c r="X1151" s="11">
        <v>0.10630181909849502</v>
      </c>
      <c r="Y1151" s="11">
        <v>-1.5237323860309071E-2</v>
      </c>
      <c r="Z1151" s="12">
        <v>-4.9582078117310746E-2</v>
      </c>
      <c r="AA1151" s="14">
        <f t="array" ref="AA1151">IFERROR(1/(1/_xlfn.STDEV.P(IF($B1146:$Z1146=1,$B1151:$Z1151))),1)</f>
        <v>7.7743488157976534E-2</v>
      </c>
    </row>
    <row r="1152" spans="1:27" x14ac:dyDescent="0.2">
      <c r="A1152" s="10" t="s">
        <v>30</v>
      </c>
      <c r="B1152" s="11">
        <v>3.1681668741822211E-2</v>
      </c>
      <c r="C1152" s="11">
        <v>-3.8643247162970518E-3</v>
      </c>
      <c r="D1152" s="11">
        <v>4.9510605794298446E-3</v>
      </c>
      <c r="E1152" s="11">
        <v>1.4056866978267246E-2</v>
      </c>
      <c r="F1152" s="11">
        <v>-2.9794948757322359E-4</v>
      </c>
      <c r="G1152" s="11">
        <v>7.4578940213687606E-3</v>
      </c>
      <c r="H1152" s="11">
        <v>1.3309727458348908E-2</v>
      </c>
      <c r="I1152" s="11">
        <v>4.8375324060589975E-4</v>
      </c>
      <c r="J1152" s="11">
        <v>4.0734221914091817E-2</v>
      </c>
      <c r="K1152" s="11">
        <v>1.4080916909847918E-2</v>
      </c>
      <c r="L1152" s="11">
        <v>3.2276111764719673E-3</v>
      </c>
      <c r="M1152" s="11">
        <v>1.3389824375603876E-2</v>
      </c>
      <c r="N1152" s="11">
        <v>-1.9842721804975594E-2</v>
      </c>
      <c r="O1152" s="11">
        <v>0.10279702365712096</v>
      </c>
      <c r="P1152" s="11">
        <v>1.0306130865377128E-2</v>
      </c>
      <c r="Q1152" s="11">
        <v>-8.8930749254645391E-4</v>
      </c>
      <c r="R1152" s="11">
        <v>-0.20962176606040606</v>
      </c>
      <c r="S1152" s="11">
        <v>-2.620441963129716E-3</v>
      </c>
      <c r="T1152" s="11">
        <v>-8.4030037408218128E-3</v>
      </c>
      <c r="U1152" s="11">
        <v>-9.7292202040388798E-3</v>
      </c>
      <c r="V1152" s="11">
        <v>-1.0867484425097551E-2</v>
      </c>
      <c r="W1152" s="11">
        <v>0.24034868552342381</v>
      </c>
      <c r="X1152" s="11">
        <v>-0.13921765533073893</v>
      </c>
      <c r="Y1152" s="11">
        <v>-7.6999295355901776E-3</v>
      </c>
      <c r="Z1152" s="12">
        <v>-4.200652863641996E-2</v>
      </c>
      <c r="AA1152" s="14">
        <f t="array" ref="AA1152">IFERROR(1/(1/_xlfn.STDEV.P(IF($B1146:$Z1146=1,$B1152:$Z1152))),1)</f>
        <v>4.8796031822892973E-2</v>
      </c>
    </row>
    <row r="1153" spans="1:27" x14ac:dyDescent="0.2">
      <c r="A1153" s="15" t="s">
        <v>31</v>
      </c>
      <c r="B1153" s="16">
        <v>11.407</v>
      </c>
      <c r="C1153" s="16">
        <v>14.14</v>
      </c>
      <c r="D1153" s="16">
        <v>3.84</v>
      </c>
      <c r="E1153" s="16">
        <v>12.422499999999999</v>
      </c>
      <c r="F1153" s="16">
        <v>6.95</v>
      </c>
      <c r="G1153" s="16">
        <v>9.1675000000000004</v>
      </c>
      <c r="H1153" s="16">
        <v>6.05</v>
      </c>
      <c r="I1153" s="16">
        <v>7.25</v>
      </c>
      <c r="J1153" s="16">
        <v>13.507</v>
      </c>
      <c r="K1153" s="16">
        <v>7.24</v>
      </c>
      <c r="L1153" s="16">
        <v>5.35</v>
      </c>
      <c r="M1153" s="16">
        <v>8.5549999999999997</v>
      </c>
      <c r="N1153" s="16">
        <v>5.6224999999999996</v>
      </c>
      <c r="O1153" s="16">
        <v>24.72</v>
      </c>
      <c r="P1153" s="16">
        <v>14.3225</v>
      </c>
      <c r="Q1153" s="16">
        <v>7.5125000000000002</v>
      </c>
      <c r="R1153" s="16">
        <v>17.184999999999999</v>
      </c>
      <c r="S1153" s="16">
        <v>2.7</v>
      </c>
      <c r="T1153" s="16">
        <v>3.835</v>
      </c>
      <c r="U1153" s="16">
        <v>5.48</v>
      </c>
      <c r="V1153" s="16">
        <v>8.0250000000000004</v>
      </c>
      <c r="W1153" s="16">
        <v>6.0946999999999996</v>
      </c>
      <c r="X1153" s="16">
        <v>8.9163999999999994</v>
      </c>
      <c r="Y1153" s="16">
        <v>5.3674999999999997</v>
      </c>
      <c r="Z1153" s="17">
        <v>8.8849999999999998</v>
      </c>
      <c r="AA1153" s="18">
        <f>AVERAGEIF($B1146:$Z1146,1,$B1153:$Z1153)</f>
        <v>8.5280749999999994</v>
      </c>
    </row>
    <row r="1154" spans="1:27" x14ac:dyDescent="0.2">
      <c r="A1154" s="5">
        <v>45453</v>
      </c>
      <c r="B1154" s="2">
        <v>1</v>
      </c>
      <c r="C1154" s="3">
        <v>1</v>
      </c>
      <c r="D1154" s="2">
        <v>1</v>
      </c>
      <c r="E1154" s="2">
        <v>1</v>
      </c>
      <c r="F1154" s="2">
        <v>1</v>
      </c>
      <c r="G1154" s="2">
        <v>1</v>
      </c>
      <c r="H1154" s="2">
        <v>1</v>
      </c>
      <c r="I1154" s="2">
        <v>1</v>
      </c>
      <c r="J1154" s="2">
        <v>1</v>
      </c>
      <c r="K1154" s="2">
        <v>1</v>
      </c>
      <c r="L1154" s="2">
        <v>1</v>
      </c>
      <c r="M1154" s="2">
        <v>1</v>
      </c>
      <c r="N1154" s="2">
        <v>1</v>
      </c>
      <c r="O1154" s="2">
        <v>0</v>
      </c>
      <c r="P1154" s="2">
        <v>1</v>
      </c>
      <c r="Q1154" s="2">
        <v>1</v>
      </c>
      <c r="R1154" s="2">
        <v>1</v>
      </c>
      <c r="S1154" s="2">
        <v>1</v>
      </c>
      <c r="T1154" s="2">
        <v>1</v>
      </c>
      <c r="U1154" s="2">
        <v>1</v>
      </c>
      <c r="V1154" s="2">
        <v>1</v>
      </c>
      <c r="W1154" s="2">
        <v>0</v>
      </c>
      <c r="X1154" s="2">
        <v>0</v>
      </c>
      <c r="Y1154" s="2">
        <v>0</v>
      </c>
      <c r="Z1154" s="2">
        <v>0</v>
      </c>
      <c r="AA1154" s="1"/>
    </row>
    <row r="1155" spans="1:27" x14ac:dyDescent="0.2">
      <c r="A1155" s="6" t="s">
        <v>26</v>
      </c>
      <c r="B1155" s="7">
        <v>0</v>
      </c>
      <c r="C1155" s="7">
        <v>0</v>
      </c>
      <c r="D1155" s="7">
        <v>0</v>
      </c>
      <c r="E1155" s="7">
        <v>0</v>
      </c>
      <c r="F1155" s="7">
        <v>1</v>
      </c>
      <c r="G1155" s="7">
        <v>0</v>
      </c>
      <c r="H1155" s="7">
        <v>0</v>
      </c>
      <c r="I1155" s="7">
        <v>1</v>
      </c>
      <c r="J1155" s="7">
        <v>0</v>
      </c>
      <c r="K1155" s="7">
        <v>0</v>
      </c>
      <c r="L1155" s="7">
        <v>0</v>
      </c>
      <c r="M1155" s="7">
        <v>0</v>
      </c>
      <c r="N1155" s="7">
        <v>0</v>
      </c>
      <c r="O1155" s="7">
        <v>1</v>
      </c>
      <c r="P1155" s="7">
        <v>0</v>
      </c>
      <c r="Q1155" s="7">
        <v>0</v>
      </c>
      <c r="R1155" s="7">
        <v>0</v>
      </c>
      <c r="S1155" s="7">
        <v>0</v>
      </c>
      <c r="T1155" s="7">
        <v>0</v>
      </c>
      <c r="U1155" s="7">
        <v>0</v>
      </c>
      <c r="V1155" s="7">
        <v>0</v>
      </c>
      <c r="W1155" s="7">
        <v>0</v>
      </c>
      <c r="X1155" s="7">
        <v>0</v>
      </c>
      <c r="Y1155" s="7">
        <v>1</v>
      </c>
      <c r="Z1155" s="8">
        <v>1</v>
      </c>
      <c r="AA1155" s="9"/>
    </row>
    <row r="1156" spans="1:27" x14ac:dyDescent="0.2">
      <c r="A1156" s="10" t="s">
        <v>27</v>
      </c>
      <c r="B1156" s="11">
        <v>3.8359131445016015E-3</v>
      </c>
      <c r="C1156" s="11">
        <v>-8.8647132545037755E-3</v>
      </c>
      <c r="D1156" s="11">
        <v>-8.0905302783122579E-2</v>
      </c>
      <c r="E1156" s="11">
        <v>0.15170769178753996</v>
      </c>
      <c r="F1156" s="11">
        <v>0.11390519467229998</v>
      </c>
      <c r="G1156" s="11">
        <v>5.7659101513772848E-2</v>
      </c>
      <c r="H1156" s="11">
        <v>-1.1527896022060946E-2</v>
      </c>
      <c r="I1156" s="11">
        <v>-4.7794443821094212E-2</v>
      </c>
      <c r="J1156" s="11">
        <v>0.15234546650859615</v>
      </c>
      <c r="K1156" s="11">
        <v>7.7572178671470038E-2</v>
      </c>
      <c r="L1156" s="11">
        <v>1.4380407673720397E-2</v>
      </c>
      <c r="M1156" s="11">
        <v>0.16617727069144839</v>
      </c>
      <c r="N1156" s="11">
        <v>8.867555748801359E-2</v>
      </c>
      <c r="O1156" s="11">
        <v>-1.8987745915624243E-2</v>
      </c>
      <c r="P1156" s="11">
        <v>-5.0956661148694793E-2</v>
      </c>
      <c r="Q1156" s="11">
        <v>-4.7089256778633737E-2</v>
      </c>
      <c r="R1156" s="11">
        <v>6.9102384590369326E-4</v>
      </c>
      <c r="S1156" s="11">
        <v>8.5344749042846058E-3</v>
      </c>
      <c r="T1156" s="11">
        <v>9.7344416544069112E-2</v>
      </c>
      <c r="U1156" s="11">
        <v>-9.4103887404153319E-3</v>
      </c>
      <c r="V1156" s="11">
        <v>-2.9306723771847731E-2</v>
      </c>
      <c r="W1156" s="11">
        <v>0</v>
      </c>
      <c r="X1156" s="11">
        <v>0</v>
      </c>
      <c r="Y1156" s="11">
        <v>2.2549099016654139E-2</v>
      </c>
      <c r="Z1156" s="12">
        <v>-0.19368021159359705</v>
      </c>
      <c r="AA1156" s="13"/>
    </row>
    <row r="1157" spans="1:27" x14ac:dyDescent="0.2">
      <c r="A1157" s="10" t="str">
        <f>'[1]Dashboard (Model)'!$C$1</f>
        <v>Conditional REER</v>
      </c>
      <c r="B1157" s="11">
        <f>B1156*IF(OR($A1157="REER",SIGN((2*B1155-1)*B1156)=-1),1*NOT(AND($A1157="Conditional REER",B1156&gt;0)),0)</f>
        <v>0</v>
      </c>
      <c r="C1157" s="11">
        <f t="shared" ref="C1157:Z1157" si="144">C1156*IF(OR($A1157="REER",SIGN((2*C1155-1)*C1156)=-1),1*NOT(AND($A1157="Conditional REER",C1156&gt;0)),0)</f>
        <v>0</v>
      </c>
      <c r="D1157" s="11">
        <f t="shared" si="144"/>
        <v>0</v>
      </c>
      <c r="E1157" s="11">
        <f t="shared" si="144"/>
        <v>0</v>
      </c>
      <c r="F1157" s="11">
        <f t="shared" si="144"/>
        <v>0</v>
      </c>
      <c r="G1157" s="11">
        <f t="shared" si="144"/>
        <v>0</v>
      </c>
      <c r="H1157" s="11">
        <f t="shared" si="144"/>
        <v>0</v>
      </c>
      <c r="I1157" s="11">
        <f t="shared" si="144"/>
        <v>-4.7794443821094212E-2</v>
      </c>
      <c r="J1157" s="11">
        <f t="shared" si="144"/>
        <v>0</v>
      </c>
      <c r="K1157" s="11">
        <f t="shared" si="144"/>
        <v>0</v>
      </c>
      <c r="L1157" s="11">
        <f t="shared" si="144"/>
        <v>0</v>
      </c>
      <c r="M1157" s="11">
        <f t="shared" si="144"/>
        <v>0</v>
      </c>
      <c r="N1157" s="11">
        <f t="shared" si="144"/>
        <v>0</v>
      </c>
      <c r="O1157" s="11">
        <f t="shared" si="144"/>
        <v>-1.8987745915624243E-2</v>
      </c>
      <c r="P1157" s="11">
        <f t="shared" si="144"/>
        <v>0</v>
      </c>
      <c r="Q1157" s="11">
        <f t="shared" si="144"/>
        <v>0</v>
      </c>
      <c r="R1157" s="11">
        <f t="shared" si="144"/>
        <v>0</v>
      </c>
      <c r="S1157" s="11">
        <f t="shared" si="144"/>
        <v>0</v>
      </c>
      <c r="T1157" s="11">
        <f t="shared" si="144"/>
        <v>0</v>
      </c>
      <c r="U1157" s="11">
        <f t="shared" si="144"/>
        <v>0</v>
      </c>
      <c r="V1157" s="11">
        <f t="shared" si="144"/>
        <v>0</v>
      </c>
      <c r="W1157" s="11">
        <f t="shared" si="144"/>
        <v>0</v>
      </c>
      <c r="X1157" s="11">
        <f t="shared" si="144"/>
        <v>0</v>
      </c>
      <c r="Y1157" s="11">
        <f t="shared" si="144"/>
        <v>0</v>
      </c>
      <c r="Z1157" s="12">
        <f t="shared" si="144"/>
        <v>-0.19368021159359705</v>
      </c>
      <c r="AA1157" s="14">
        <f t="array" ref="AA1157">IFERROR(1/(1/_xlfn.STDEV.P(IF($B1154:$Z1154=1,$B1157:$Z1157))),1)</f>
        <v>1.0416557533944082E-2</v>
      </c>
    </row>
    <row r="1158" spans="1:27" x14ac:dyDescent="0.2">
      <c r="A1158" s="10" t="s">
        <v>28</v>
      </c>
      <c r="B1158" s="11">
        <v>1.1876489508857889E-3</v>
      </c>
      <c r="C1158" s="11">
        <v>4.9829748359770786E-3</v>
      </c>
      <c r="D1158" s="11">
        <v>-7.6267157953347614E-4</v>
      </c>
      <c r="E1158" s="11">
        <v>1.4550872761348226E-3</v>
      </c>
      <c r="F1158" s="11">
        <v>9.6363648878395984E-3</v>
      </c>
      <c r="G1158" s="11">
        <v>1.8608637791323868E-2</v>
      </c>
      <c r="H1158" s="11">
        <v>-2.4258964445455231E-3</v>
      </c>
      <c r="I1158" s="11">
        <v>-1.6215140518933639E-2</v>
      </c>
      <c r="J1158" s="11">
        <v>0</v>
      </c>
      <c r="K1158" s="11">
        <v>7.7504203897261245E-4</v>
      </c>
      <c r="L1158" s="11">
        <v>7.915227909093615E-3</v>
      </c>
      <c r="M1158" s="11">
        <v>5.8128973660308866E-4</v>
      </c>
      <c r="N1158" s="11">
        <v>-2.660538559517913E-3</v>
      </c>
      <c r="O1158" s="11">
        <v>1.8389392712622885E-2</v>
      </c>
      <c r="P1158" s="11">
        <v>1.4804908320605215E-3</v>
      </c>
      <c r="Q1158" s="11">
        <v>-9.6886902707383378E-3</v>
      </c>
      <c r="R1158" s="11">
        <v>9.4805747433079207E-3</v>
      </c>
      <c r="S1158" s="11">
        <v>-9.9512797053015641E-4</v>
      </c>
      <c r="T1158" s="11">
        <v>-8.1407405503140552E-3</v>
      </c>
      <c r="U1158" s="11">
        <v>7.5039604235568654E-3</v>
      </c>
      <c r="V1158" s="11">
        <v>1.212725130771198E-2</v>
      </c>
      <c r="W1158" s="11">
        <v>-3.2398148321215211E-3</v>
      </c>
      <c r="X1158" s="11">
        <v>-3.565825131935521E-3</v>
      </c>
      <c r="Y1158" s="11">
        <v>5.2225591468900356E-3</v>
      </c>
      <c r="Z1158" s="12">
        <v>3.0072283903034751E-3</v>
      </c>
      <c r="AA1158" s="14">
        <f t="array" ref="AA1158">IFERROR(1/(1/_xlfn.STDEV.P(IF($B1154:$Z1154=1,$B1158:$Z1158))),1)</f>
        <v>7.7570555671508104E-3</v>
      </c>
    </row>
    <row r="1159" spans="1:27" x14ac:dyDescent="0.2">
      <c r="A1159" s="10" t="s">
        <v>29</v>
      </c>
      <c r="B1159" s="11">
        <v>3.5570222193180179E-2</v>
      </c>
      <c r="C1159" s="11">
        <v>2.7550337960404736E-3</v>
      </c>
      <c r="D1159" s="11">
        <v>-2.5282536450063509E-2</v>
      </c>
      <c r="E1159" s="11">
        <v>5.3682975150792567E-2</v>
      </c>
      <c r="F1159" s="11">
        <v>-5.2214963047796381E-3</v>
      </c>
      <c r="G1159" s="11">
        <v>1.0238874358213135E-2</v>
      </c>
      <c r="H1159" s="11">
        <v>9.4986003288277665E-3</v>
      </c>
      <c r="I1159" s="11">
        <v>-1.4754984690443673E-2</v>
      </c>
      <c r="J1159" s="11">
        <v>5.4192107352461827E-2</v>
      </c>
      <c r="K1159" s="11">
        <v>9.8139920102324751E-5</v>
      </c>
      <c r="L1159" s="11">
        <v>8.7992426513014976E-3</v>
      </c>
      <c r="M1159" s="11">
        <v>4.4642274252109093E-3</v>
      </c>
      <c r="N1159" s="11">
        <v>3.9005460259973201E-3</v>
      </c>
      <c r="O1159" s="11">
        <v>0.15566792463570867</v>
      </c>
      <c r="P1159" s="11">
        <v>2.8028635937495272E-2</v>
      </c>
      <c r="Q1159" s="11">
        <v>-1.9114625794612761E-2</v>
      </c>
      <c r="R1159" s="11">
        <v>0.36046341004613186</v>
      </c>
      <c r="S1159" s="11">
        <v>1.1020801757765764E-2</v>
      </c>
      <c r="T1159" s="11">
        <v>-1.5548353385582024E-2</v>
      </c>
      <c r="U1159" s="11">
        <v>-1.6407215675239173E-2</v>
      </c>
      <c r="V1159" s="11">
        <v>-1.8040349727471483E-2</v>
      </c>
      <c r="W1159" s="11">
        <v>0.23688958878149569</v>
      </c>
      <c r="X1159" s="11">
        <v>0.11975999556694907</v>
      </c>
      <c r="Y1159" s="11">
        <v>-1.5825864079607177E-2</v>
      </c>
      <c r="Z1159" s="12">
        <v>-5.081303475779031E-2</v>
      </c>
      <c r="AA1159" s="14">
        <f t="array" ref="AA1159">IFERROR(1/(1/_xlfn.STDEV.P(IF($B1154:$Z1154=1,$B1159:$Z1159))),1)</f>
        <v>8.0423481879049991E-2</v>
      </c>
    </row>
    <row r="1160" spans="1:27" x14ac:dyDescent="0.2">
      <c r="A1160" s="10" t="s">
        <v>30</v>
      </c>
      <c r="B1160" s="11">
        <v>3.3289469072322442E-2</v>
      </c>
      <c r="C1160" s="11">
        <v>-4.0629194915009492E-3</v>
      </c>
      <c r="D1160" s="11">
        <v>4.9345683083727998E-3</v>
      </c>
      <c r="E1160" s="11">
        <v>1.7026464824705601E-2</v>
      </c>
      <c r="F1160" s="11">
        <v>-3.9508673389998528E-4</v>
      </c>
      <c r="G1160" s="11">
        <v>4.4936617040773896E-3</v>
      </c>
      <c r="H1160" s="11">
        <v>1.5278171457672629E-2</v>
      </c>
      <c r="I1160" s="11">
        <v>7.4395809826244275E-4</v>
      </c>
      <c r="J1160" s="11">
        <v>4.1978441612233075E-2</v>
      </c>
      <c r="K1160" s="11">
        <v>1.4085418846110587E-2</v>
      </c>
      <c r="L1160" s="11">
        <v>4.0188882507901091E-3</v>
      </c>
      <c r="M1160" s="11">
        <v>1.3534162210095069E-2</v>
      </c>
      <c r="N1160" s="11">
        <v>-2.017168928751345E-2</v>
      </c>
      <c r="O1160" s="11">
        <v>0.11012283064147077</v>
      </c>
      <c r="P1160" s="11">
        <v>1.0635443455769611E-2</v>
      </c>
      <c r="Q1160" s="11">
        <v>-1.1684665445916842E-3</v>
      </c>
      <c r="R1160" s="11">
        <v>-0.20195639796337095</v>
      </c>
      <c r="S1160" s="11">
        <v>-2.822862930995429E-3</v>
      </c>
      <c r="T1160" s="11">
        <v>-9.0048630352657089E-3</v>
      </c>
      <c r="U1160" s="11">
        <v>-5.3463719320250291E-3</v>
      </c>
      <c r="V1160" s="11">
        <v>-1.1561110176704137E-2</v>
      </c>
      <c r="W1160" s="11">
        <v>0.24257216417351168</v>
      </c>
      <c r="X1160" s="11">
        <v>-9.7961332537254364E-2</v>
      </c>
      <c r="Y1160" s="11">
        <v>-8.305562898979435E-3</v>
      </c>
      <c r="Z1160" s="12">
        <v>-4.3278944997013236E-2</v>
      </c>
      <c r="AA1160" s="14">
        <f t="array" ref="AA1160">IFERROR(1/(1/_xlfn.STDEV.P(IF($B1154:$Z1154=1,$B1160:$Z1160))),1)</f>
        <v>4.740617688418227E-2</v>
      </c>
    </row>
    <row r="1161" spans="1:27" x14ac:dyDescent="0.2">
      <c r="A1161" s="15" t="s">
        <v>31</v>
      </c>
      <c r="B1161" s="16">
        <v>12.052</v>
      </c>
      <c r="C1161" s="16">
        <v>14.21</v>
      </c>
      <c r="D1161" s="16">
        <v>3.9224999999999999</v>
      </c>
      <c r="E1161" s="16">
        <v>12.4925</v>
      </c>
      <c r="F1161" s="16">
        <v>7.6875</v>
      </c>
      <c r="G1161" s="16">
        <v>9.6875</v>
      </c>
      <c r="H1161" s="16">
        <v>6.0750000000000002</v>
      </c>
      <c r="I1161" s="16">
        <v>7.2750000000000004</v>
      </c>
      <c r="J1161" s="16">
        <v>15.315</v>
      </c>
      <c r="K1161" s="16">
        <v>7.2424999999999997</v>
      </c>
      <c r="L1161" s="16">
        <v>5.375</v>
      </c>
      <c r="M1161" s="16">
        <v>9.0350000000000001</v>
      </c>
      <c r="N1161" s="16">
        <v>5.8849999999999998</v>
      </c>
      <c r="O1161" s="16">
        <v>24.927499999999998</v>
      </c>
      <c r="P1161" s="16">
        <v>14.484999999999999</v>
      </c>
      <c r="Q1161" s="16">
        <v>7.6124999999999998</v>
      </c>
      <c r="R1161" s="16">
        <v>17.78</v>
      </c>
      <c r="S1161" s="16">
        <v>2.6749999999999998</v>
      </c>
      <c r="T1161" s="16">
        <v>3.85</v>
      </c>
      <c r="U1161" s="16">
        <v>5.55</v>
      </c>
      <c r="V1161" s="16">
        <v>8.1</v>
      </c>
      <c r="W1161" s="16">
        <v>6.1698000000000004</v>
      </c>
      <c r="X1161" s="16">
        <v>8.8478999999999992</v>
      </c>
      <c r="Y1161" s="16">
        <v>5.8</v>
      </c>
      <c r="Z1161" s="17">
        <v>8.8350000000000009</v>
      </c>
      <c r="AA1161" s="18">
        <f>AVERAGEIF($B1154:$Z1154,1,$B1161:$Z1161)</f>
        <v>8.8153500000000005</v>
      </c>
    </row>
    <row r="1162" spans="1:27" x14ac:dyDescent="0.2">
      <c r="A1162" s="5">
        <v>45454</v>
      </c>
      <c r="B1162" s="2">
        <v>1</v>
      </c>
      <c r="C1162" s="3">
        <v>1</v>
      </c>
      <c r="D1162" s="2">
        <v>1</v>
      </c>
      <c r="E1162" s="2">
        <v>1</v>
      </c>
      <c r="F1162" s="2">
        <v>1</v>
      </c>
      <c r="G1162" s="2">
        <v>1</v>
      </c>
      <c r="H1162" s="2">
        <v>1</v>
      </c>
      <c r="I1162" s="2">
        <v>1</v>
      </c>
      <c r="J1162" s="2">
        <v>1</v>
      </c>
      <c r="K1162" s="2">
        <v>1</v>
      </c>
      <c r="L1162" s="2">
        <v>1</v>
      </c>
      <c r="M1162" s="2">
        <v>1</v>
      </c>
      <c r="N1162" s="2">
        <v>1</v>
      </c>
      <c r="O1162" s="2">
        <v>0</v>
      </c>
      <c r="P1162" s="2">
        <v>1</v>
      </c>
      <c r="Q1162" s="2">
        <v>1</v>
      </c>
      <c r="R1162" s="2">
        <v>1</v>
      </c>
      <c r="S1162" s="2">
        <v>1</v>
      </c>
      <c r="T1162" s="2">
        <v>1</v>
      </c>
      <c r="U1162" s="2">
        <v>1</v>
      </c>
      <c r="V1162" s="2">
        <v>1</v>
      </c>
      <c r="W1162" s="2">
        <v>0</v>
      </c>
      <c r="X1162" s="2">
        <v>0</v>
      </c>
      <c r="Y1162" s="2">
        <v>0</v>
      </c>
      <c r="Z1162" s="2">
        <v>0</v>
      </c>
      <c r="AA1162" s="1"/>
    </row>
    <row r="1163" spans="1:27" x14ac:dyDescent="0.2">
      <c r="A1163" s="6" t="s">
        <v>26</v>
      </c>
      <c r="B1163" s="7">
        <v>0</v>
      </c>
      <c r="C1163" s="7">
        <v>0</v>
      </c>
      <c r="D1163" s="7">
        <v>0</v>
      </c>
      <c r="E1163" s="7">
        <v>0</v>
      </c>
      <c r="F1163" s="7">
        <v>0</v>
      </c>
      <c r="G1163" s="7">
        <v>0</v>
      </c>
      <c r="H1163" s="7">
        <v>0</v>
      </c>
      <c r="I1163" s="7">
        <v>0</v>
      </c>
      <c r="J1163" s="7">
        <v>0</v>
      </c>
      <c r="K1163" s="7">
        <v>0</v>
      </c>
      <c r="L1163" s="7">
        <v>0</v>
      </c>
      <c r="M1163" s="7">
        <v>0</v>
      </c>
      <c r="N1163" s="7">
        <v>0</v>
      </c>
      <c r="O1163" s="7">
        <v>1</v>
      </c>
      <c r="P1163" s="7">
        <v>0</v>
      </c>
      <c r="Q1163" s="7">
        <v>0</v>
      </c>
      <c r="R1163" s="7">
        <v>0</v>
      </c>
      <c r="S1163" s="7">
        <v>0</v>
      </c>
      <c r="T1163" s="7">
        <v>0</v>
      </c>
      <c r="U1163" s="7">
        <v>0</v>
      </c>
      <c r="V1163" s="7">
        <v>0</v>
      </c>
      <c r="W1163" s="7">
        <v>0</v>
      </c>
      <c r="X1163" s="7">
        <v>0</v>
      </c>
      <c r="Y1163" s="7">
        <v>1</v>
      </c>
      <c r="Z1163" s="8">
        <v>0</v>
      </c>
      <c r="AA1163" s="9"/>
    </row>
    <row r="1164" spans="1:27" x14ac:dyDescent="0.2">
      <c r="A1164" s="10" t="s">
        <v>27</v>
      </c>
      <c r="B1164" s="11">
        <v>1.2687380194421838E-2</v>
      </c>
      <c r="C1164" s="11">
        <v>-7.7821774203796767E-3</v>
      </c>
      <c r="D1164" s="11">
        <v>-8.0229256020764028E-2</v>
      </c>
      <c r="E1164" s="11">
        <v>0.15523818688793511</v>
      </c>
      <c r="F1164" s="11">
        <v>0.10899502439188069</v>
      </c>
      <c r="G1164" s="11">
        <v>5.6895858046106307E-2</v>
      </c>
      <c r="H1164" s="11">
        <v>-1.0563225077297123E-2</v>
      </c>
      <c r="I1164" s="11">
        <v>-4.5990993644438705E-2</v>
      </c>
      <c r="J1164" s="11">
        <v>0.15994287847064381</v>
      </c>
      <c r="K1164" s="11">
        <v>6.8419231818552806E-2</v>
      </c>
      <c r="L1164" s="11">
        <v>1.8154205642191945E-2</v>
      </c>
      <c r="M1164" s="11">
        <v>0.1614899120081208</v>
      </c>
      <c r="N1164" s="11">
        <v>8.8574809027277324E-2</v>
      </c>
      <c r="O1164" s="11">
        <v>-1.3407246315885191E-2</v>
      </c>
      <c r="P1164" s="11">
        <v>-4.4144216987271334E-2</v>
      </c>
      <c r="Q1164" s="11">
        <v>-4.5460501029651046E-2</v>
      </c>
      <c r="R1164" s="11">
        <v>4.9028957210834889E-3</v>
      </c>
      <c r="S1164" s="11">
        <v>9.4026409692722357E-3</v>
      </c>
      <c r="T1164" s="11">
        <v>9.8093235243890353E-2</v>
      </c>
      <c r="U1164" s="11">
        <v>-1.2673316476484509E-2</v>
      </c>
      <c r="V1164" s="11">
        <v>-2.91536112689047E-2</v>
      </c>
      <c r="W1164" s="11">
        <v>0</v>
      </c>
      <c r="X1164" s="11">
        <v>0</v>
      </c>
      <c r="Y1164" s="11">
        <v>2.470059935999025E-2</v>
      </c>
      <c r="Z1164" s="12">
        <v>-0.19507252319505297</v>
      </c>
      <c r="AA1164" s="13"/>
    </row>
    <row r="1165" spans="1:27" x14ac:dyDescent="0.2">
      <c r="A1165" s="10" t="str">
        <f>'[1]Dashboard (Model)'!$C$1</f>
        <v>Conditional REER</v>
      </c>
      <c r="B1165" s="11">
        <f>B1164*IF(OR($A1165="REER",SIGN((2*B1163-1)*B1164)=-1),1*NOT(AND($A1165="Conditional REER",B1164&gt;0)),0)</f>
        <v>0</v>
      </c>
      <c r="C1165" s="11">
        <f t="shared" ref="C1165:Z1165" si="145">C1164*IF(OR($A1165="REER",SIGN((2*C1163-1)*C1164)=-1),1*NOT(AND($A1165="Conditional REER",C1164&gt;0)),0)</f>
        <v>0</v>
      </c>
      <c r="D1165" s="11">
        <f t="shared" si="145"/>
        <v>0</v>
      </c>
      <c r="E1165" s="11">
        <f t="shared" si="145"/>
        <v>0</v>
      </c>
      <c r="F1165" s="11">
        <f t="shared" si="145"/>
        <v>0</v>
      </c>
      <c r="G1165" s="11">
        <f t="shared" si="145"/>
        <v>0</v>
      </c>
      <c r="H1165" s="11">
        <f t="shared" si="145"/>
        <v>0</v>
      </c>
      <c r="I1165" s="11">
        <f t="shared" si="145"/>
        <v>0</v>
      </c>
      <c r="J1165" s="11">
        <f t="shared" si="145"/>
        <v>0</v>
      </c>
      <c r="K1165" s="11">
        <f t="shared" si="145"/>
        <v>0</v>
      </c>
      <c r="L1165" s="11">
        <f t="shared" si="145"/>
        <v>0</v>
      </c>
      <c r="M1165" s="11">
        <f t="shared" si="145"/>
        <v>0</v>
      </c>
      <c r="N1165" s="11">
        <f t="shared" si="145"/>
        <v>0</v>
      </c>
      <c r="O1165" s="11">
        <f t="shared" si="145"/>
        <v>-1.3407246315885191E-2</v>
      </c>
      <c r="P1165" s="11">
        <f t="shared" si="145"/>
        <v>0</v>
      </c>
      <c r="Q1165" s="11">
        <f t="shared" si="145"/>
        <v>0</v>
      </c>
      <c r="R1165" s="11">
        <f t="shared" si="145"/>
        <v>0</v>
      </c>
      <c r="S1165" s="11">
        <f t="shared" si="145"/>
        <v>0</v>
      </c>
      <c r="T1165" s="11">
        <f t="shared" si="145"/>
        <v>0</v>
      </c>
      <c r="U1165" s="11">
        <f t="shared" si="145"/>
        <v>0</v>
      </c>
      <c r="V1165" s="11">
        <f t="shared" si="145"/>
        <v>0</v>
      </c>
      <c r="W1165" s="11">
        <f t="shared" si="145"/>
        <v>0</v>
      </c>
      <c r="X1165" s="11">
        <f t="shared" si="145"/>
        <v>0</v>
      </c>
      <c r="Y1165" s="11">
        <f t="shared" si="145"/>
        <v>0</v>
      </c>
      <c r="Z1165" s="12">
        <f t="shared" si="145"/>
        <v>0</v>
      </c>
      <c r="AA1165" s="14">
        <f t="array" ref="AA1165">IFERROR(1/(1/_xlfn.STDEV.P(IF($B1162:$Z1162=1,$B1165:$Z1165))),1)</f>
        <v>1</v>
      </c>
    </row>
    <row r="1166" spans="1:27" x14ac:dyDescent="0.2">
      <c r="A1166" s="10" t="s">
        <v>28</v>
      </c>
      <c r="B1166" s="11">
        <v>9.5068163258503772E-4</v>
      </c>
      <c r="C1166" s="11">
        <v>4.9829748359770786E-3</v>
      </c>
      <c r="D1166" s="11">
        <v>-7.6267157953347614E-4</v>
      </c>
      <c r="E1166" s="11">
        <v>1.4550872761348226E-3</v>
      </c>
      <c r="F1166" s="11">
        <v>9.6363648878395984E-3</v>
      </c>
      <c r="G1166" s="11">
        <v>1.8608637791323868E-2</v>
      </c>
      <c r="H1166" s="11">
        <v>-2.4258964445455231E-3</v>
      </c>
      <c r="I1166" s="11">
        <v>-1.6215140518933639E-2</v>
      </c>
      <c r="J1166" s="11">
        <v>0</v>
      </c>
      <c r="K1166" s="11">
        <v>7.7504203897261245E-4</v>
      </c>
      <c r="L1166" s="11">
        <v>4.4523156988651473E-3</v>
      </c>
      <c r="M1166" s="11">
        <v>5.8128973660308866E-4</v>
      </c>
      <c r="N1166" s="11">
        <v>-2.660538559517913E-3</v>
      </c>
      <c r="O1166" s="11">
        <v>1.8389392712622885E-2</v>
      </c>
      <c r="P1166" s="11">
        <v>1.4804908320605215E-3</v>
      </c>
      <c r="Q1166" s="11">
        <v>-9.6886902707383378E-3</v>
      </c>
      <c r="R1166" s="11">
        <v>9.4805747433079207E-3</v>
      </c>
      <c r="S1166" s="11">
        <v>-9.9512797053015641E-4</v>
      </c>
      <c r="T1166" s="11">
        <v>-8.1407405503140552E-3</v>
      </c>
      <c r="U1166" s="11">
        <v>7.5039604235568654E-3</v>
      </c>
      <c r="V1166" s="11">
        <v>1.2067511153486794E-2</v>
      </c>
      <c r="W1166" s="11">
        <v>-3.2398148321215211E-3</v>
      </c>
      <c r="X1166" s="11">
        <v>-3.565825131935521E-3</v>
      </c>
      <c r="Y1166" s="11">
        <v>5.2225591468900356E-3</v>
      </c>
      <c r="Z1166" s="12">
        <v>3.0072283903034751E-3</v>
      </c>
      <c r="AA1166" s="14">
        <f t="array" ref="AA1166">IFERROR(1/(1/_xlfn.STDEV.P(IF($B1162:$Z1162=1,$B1166:$Z1166))),1)</f>
        <v>7.6519681395369604E-3</v>
      </c>
    </row>
    <row r="1167" spans="1:27" x14ac:dyDescent="0.2">
      <c r="A1167" s="10" t="s">
        <v>29</v>
      </c>
      <c r="B1167" s="11">
        <v>3.6057257171528745E-2</v>
      </c>
      <c r="C1167" s="11">
        <v>2.5959567111462079E-3</v>
      </c>
      <c r="D1167" s="11">
        <v>-2.4878380159688237E-2</v>
      </c>
      <c r="E1167" s="11">
        <v>5.2291514357186264E-2</v>
      </c>
      <c r="F1167" s="11">
        <v>-5.2993863689380083E-3</v>
      </c>
      <c r="G1167" s="11">
        <v>1.0412535346340235E-2</v>
      </c>
      <c r="H1167" s="11">
        <v>9.0468786299677806E-3</v>
      </c>
      <c r="I1167" s="11">
        <v>-1.4441212635162735E-2</v>
      </c>
      <c r="J1167" s="11">
        <v>5.5051323503673366E-2</v>
      </c>
      <c r="K1167" s="11">
        <v>-2.9205715437730095E-4</v>
      </c>
      <c r="L1167" s="11">
        <v>8.1579773699596014E-3</v>
      </c>
      <c r="M1167" s="11">
        <v>4.48780716242414E-3</v>
      </c>
      <c r="N1167" s="11">
        <v>3.455021662430946E-3</v>
      </c>
      <c r="O1167" s="11">
        <v>0.16325147625500214</v>
      </c>
      <c r="P1167" s="11">
        <v>2.7844533212359353E-2</v>
      </c>
      <c r="Q1167" s="11">
        <v>-1.9054937020939633E-2</v>
      </c>
      <c r="R1167" s="11">
        <v>0.36455885848517061</v>
      </c>
      <c r="S1167" s="11">
        <v>1.1277139670319734E-2</v>
      </c>
      <c r="T1167" s="11">
        <v>-1.5452996285295615E-2</v>
      </c>
      <c r="U1167" s="11">
        <v>-1.8212319482112327E-2</v>
      </c>
      <c r="V1167" s="11">
        <v>-1.7715602800908892E-2</v>
      </c>
      <c r="W1167" s="11">
        <v>0.23668509374045388</v>
      </c>
      <c r="X1167" s="11">
        <v>0.11943174763970375</v>
      </c>
      <c r="Y1167" s="11">
        <v>-1.5921983579451293E-2</v>
      </c>
      <c r="Z1167" s="12">
        <v>-5.0919884623914946E-2</v>
      </c>
      <c r="AA1167" s="14">
        <f t="array" ref="AA1167">IFERROR(1/(1/_xlfn.STDEV.P(IF($B1162:$Z1162=1,$B1167:$Z1167))),1)</f>
        <v>8.1311040896388215E-2</v>
      </c>
    </row>
    <row r="1168" spans="1:27" x14ac:dyDescent="0.2">
      <c r="A1168" s="10" t="s">
        <v>30</v>
      </c>
      <c r="B1168" s="11">
        <v>3.1353347093953099E-2</v>
      </c>
      <c r="C1168" s="11">
        <v>-4.2238794579776417E-3</v>
      </c>
      <c r="D1168" s="11">
        <v>5.3590344608784868E-3</v>
      </c>
      <c r="E1168" s="11">
        <v>1.565844476810252E-2</v>
      </c>
      <c r="F1168" s="11">
        <v>2.5028275365104324E-3</v>
      </c>
      <c r="G1168" s="11">
        <v>4.6695468436412924E-3</v>
      </c>
      <c r="H1168" s="11">
        <v>1.4815349501206665E-2</v>
      </c>
      <c r="I1168" s="11">
        <v>1.0686595471562921E-3</v>
      </c>
      <c r="J1168" s="11">
        <v>4.2842813298882287E-2</v>
      </c>
      <c r="K1168" s="11">
        <v>1.3682336581998689E-2</v>
      </c>
      <c r="L1168" s="11">
        <v>3.3686674214856716E-3</v>
      </c>
      <c r="M1168" s="11">
        <v>1.3558319875231817E-2</v>
      </c>
      <c r="N1168" s="11">
        <v>-2.0614773540051035E-2</v>
      </c>
      <c r="O1168" s="11">
        <v>0.11753046278883383</v>
      </c>
      <c r="P1168" s="11">
        <v>1.0451022378554775E-2</v>
      </c>
      <c r="Q1168" s="11">
        <v>-1.1065330515298566E-3</v>
      </c>
      <c r="R1168" s="11">
        <v>-0.19949617429621636</v>
      </c>
      <c r="S1168" s="11">
        <v>-2.5652440016197264E-3</v>
      </c>
      <c r="T1168" s="11">
        <v>-8.9069966266241973E-3</v>
      </c>
      <c r="U1168" s="11">
        <v>-7.2063063909999503E-3</v>
      </c>
      <c r="V1168" s="11">
        <v>-1.1227926396656152E-2</v>
      </c>
      <c r="W1168" s="11">
        <v>0.24236223470147666</v>
      </c>
      <c r="X1168" s="11">
        <v>-9.8230720218576484E-2</v>
      </c>
      <c r="Y1168" s="11">
        <v>-8.404208868120211E-3</v>
      </c>
      <c r="Z1168" s="12">
        <v>-4.3388516504504926E-2</v>
      </c>
      <c r="AA1168" s="14">
        <f t="array" ref="AA1168">IFERROR(1/(1/_xlfn.STDEV.P(IF($B1162:$Z1162=1,$B1168:$Z1168))),1)</f>
        <v>4.6839331416840636E-2</v>
      </c>
    </row>
    <row r="1169" spans="1:27" x14ac:dyDescent="0.2">
      <c r="A1169" s="15" t="s">
        <v>31</v>
      </c>
      <c r="B1169" s="16">
        <v>12.308</v>
      </c>
      <c r="C1169" s="16">
        <v>14.24</v>
      </c>
      <c r="D1169" s="16">
        <v>3.9049999999999998</v>
      </c>
      <c r="E1169" s="16">
        <v>12.577500000000001</v>
      </c>
      <c r="F1169" s="16">
        <v>7.6875</v>
      </c>
      <c r="G1169" s="16">
        <v>10.012499999999999</v>
      </c>
      <c r="H1169" s="16">
        <v>6.0750000000000002</v>
      </c>
      <c r="I1169" s="16">
        <v>7.2750000000000004</v>
      </c>
      <c r="J1169" s="16">
        <v>14.391999999999999</v>
      </c>
      <c r="K1169" s="16">
        <v>7.2424999999999997</v>
      </c>
      <c r="L1169" s="16">
        <v>5.4</v>
      </c>
      <c r="M1169" s="16">
        <v>9.5150000000000006</v>
      </c>
      <c r="N1169" s="16">
        <v>6.1749999999999998</v>
      </c>
      <c r="O1169" s="16">
        <v>25.0825</v>
      </c>
      <c r="P1169" s="16">
        <v>14.4</v>
      </c>
      <c r="Q1169" s="16">
        <v>7.6174999999999997</v>
      </c>
      <c r="R1169" s="16">
        <v>18.024999999999999</v>
      </c>
      <c r="S1169" s="16">
        <v>2.7</v>
      </c>
      <c r="T1169" s="16">
        <v>3.8450000000000002</v>
      </c>
      <c r="U1169" s="16">
        <v>5.51</v>
      </c>
      <c r="V1169" s="16">
        <v>8.1</v>
      </c>
      <c r="W1169" s="16">
        <v>6.1234999999999999</v>
      </c>
      <c r="X1169" s="16">
        <v>8.8498000000000001</v>
      </c>
      <c r="Y1169" s="16">
        <v>6.2649999999999997</v>
      </c>
      <c r="Z1169" s="17">
        <v>8.9075000000000006</v>
      </c>
      <c r="AA1169" s="18">
        <f>AVERAGEIF($B1162:$Z1162,1,$B1169:$Z1169)</f>
        <v>8.8501250000000002</v>
      </c>
    </row>
    <row r="1170" spans="1:27" x14ac:dyDescent="0.2">
      <c r="A1170" s="5">
        <v>45455</v>
      </c>
      <c r="B1170" s="2">
        <v>1</v>
      </c>
      <c r="C1170" s="3">
        <v>1</v>
      </c>
      <c r="D1170" s="2">
        <v>1</v>
      </c>
      <c r="E1170" s="2">
        <v>1</v>
      </c>
      <c r="F1170" s="2">
        <v>1</v>
      </c>
      <c r="G1170" s="2">
        <v>1</v>
      </c>
      <c r="H1170" s="2">
        <v>1</v>
      </c>
      <c r="I1170" s="2">
        <v>1</v>
      </c>
      <c r="J1170" s="2">
        <v>1</v>
      </c>
      <c r="K1170" s="2">
        <v>1</v>
      </c>
      <c r="L1170" s="2">
        <v>1</v>
      </c>
      <c r="M1170" s="2">
        <v>1</v>
      </c>
      <c r="N1170" s="2">
        <v>1</v>
      </c>
      <c r="O1170" s="2">
        <v>0</v>
      </c>
      <c r="P1170" s="2">
        <v>1</v>
      </c>
      <c r="Q1170" s="2">
        <v>1</v>
      </c>
      <c r="R1170" s="2">
        <v>1</v>
      </c>
      <c r="S1170" s="2">
        <v>1</v>
      </c>
      <c r="T1170" s="2">
        <v>1</v>
      </c>
      <c r="U1170" s="2">
        <v>1</v>
      </c>
      <c r="V1170" s="2">
        <v>1</v>
      </c>
      <c r="W1170" s="2">
        <v>0</v>
      </c>
      <c r="X1170" s="2">
        <v>0</v>
      </c>
      <c r="Y1170" s="2">
        <v>0</v>
      </c>
      <c r="Z1170" s="2">
        <v>0</v>
      </c>
      <c r="AA1170" s="1"/>
    </row>
    <row r="1171" spans="1:27" x14ac:dyDescent="0.2">
      <c r="A1171" s="6" t="s">
        <v>26</v>
      </c>
      <c r="B1171" s="7">
        <v>0</v>
      </c>
      <c r="C1171" s="7">
        <v>0</v>
      </c>
      <c r="D1171" s="7">
        <v>0</v>
      </c>
      <c r="E1171" s="7">
        <v>0</v>
      </c>
      <c r="F1171" s="7">
        <v>0</v>
      </c>
      <c r="G1171" s="7">
        <v>0</v>
      </c>
      <c r="H1171" s="7">
        <v>0</v>
      </c>
      <c r="I1171" s="7">
        <v>0</v>
      </c>
      <c r="J1171" s="7">
        <v>0</v>
      </c>
      <c r="K1171" s="7">
        <v>0</v>
      </c>
      <c r="L1171" s="7">
        <v>0</v>
      </c>
      <c r="M1171" s="7">
        <v>0</v>
      </c>
      <c r="N1171" s="7">
        <v>0</v>
      </c>
      <c r="O1171" s="7">
        <v>1</v>
      </c>
      <c r="P1171" s="7">
        <v>0</v>
      </c>
      <c r="Q1171" s="7">
        <v>0</v>
      </c>
      <c r="R1171" s="7">
        <v>0</v>
      </c>
      <c r="S1171" s="7">
        <v>0</v>
      </c>
      <c r="T1171" s="7">
        <v>0</v>
      </c>
      <c r="U1171" s="7">
        <v>0</v>
      </c>
      <c r="V1171" s="7">
        <v>0</v>
      </c>
      <c r="W1171" s="7">
        <v>0</v>
      </c>
      <c r="X1171" s="7">
        <v>0</v>
      </c>
      <c r="Y1171" s="7">
        <v>1</v>
      </c>
      <c r="Z1171" s="8">
        <v>0</v>
      </c>
      <c r="AA1171" s="9"/>
    </row>
    <row r="1172" spans="1:27" x14ac:dyDescent="0.2">
      <c r="A1172" s="10" t="s">
        <v>27</v>
      </c>
      <c r="B1172" s="11">
        <v>7.1915686107903998E-3</v>
      </c>
      <c r="C1172" s="11">
        <v>-8.0926603392990071E-3</v>
      </c>
      <c r="D1172" s="11">
        <v>-8.0679593767755575E-2</v>
      </c>
      <c r="E1172" s="11">
        <v>0.14383476467844636</v>
      </c>
      <c r="F1172" s="11">
        <v>0.10924372649178959</v>
      </c>
      <c r="G1172" s="11">
        <v>5.6272483219342639E-2</v>
      </c>
      <c r="H1172" s="11">
        <v>-1.1418440992433609E-2</v>
      </c>
      <c r="I1172" s="11">
        <v>-4.5972561837714698E-2</v>
      </c>
      <c r="J1172" s="11">
        <v>0.14656198911002916</v>
      </c>
      <c r="K1172" s="11">
        <v>7.3061869531694246E-2</v>
      </c>
      <c r="L1172" s="11">
        <v>1.9768033462893575E-2</v>
      </c>
      <c r="M1172" s="11">
        <v>0.16319672679807495</v>
      </c>
      <c r="N1172" s="11">
        <v>8.8535374533258437E-2</v>
      </c>
      <c r="O1172" s="11">
        <v>-1.8528799592923861E-2</v>
      </c>
      <c r="P1172" s="11">
        <v>-3.9810568897362897E-2</v>
      </c>
      <c r="Q1172" s="11">
        <v>-4.4483757253533374E-2</v>
      </c>
      <c r="R1172" s="11">
        <v>4.4168032329960916E-3</v>
      </c>
      <c r="S1172" s="11">
        <v>8.9603131158950688E-3</v>
      </c>
      <c r="T1172" s="11">
        <v>9.8553833422566406E-2</v>
      </c>
      <c r="U1172" s="11">
        <v>-1.2348518865357039E-2</v>
      </c>
      <c r="V1172" s="11">
        <v>-2.8623706578378316E-2</v>
      </c>
      <c r="W1172" s="11">
        <v>0</v>
      </c>
      <c r="X1172" s="11">
        <v>0</v>
      </c>
      <c r="Y1172" s="11">
        <v>2.5334620520105045E-2</v>
      </c>
      <c r="Z1172" s="12">
        <v>-0.195980172323312</v>
      </c>
      <c r="AA1172" s="13"/>
    </row>
    <row r="1173" spans="1:27" x14ac:dyDescent="0.2">
      <c r="A1173" s="10" t="str">
        <f>'[1]Dashboard (Model)'!$C$1</f>
        <v>Conditional REER</v>
      </c>
      <c r="B1173" s="11">
        <f>B1172*IF(OR($A1173="REER",SIGN((2*B1171-1)*B1172)=-1),1*NOT(AND($A1173="Conditional REER",B1172&gt;0)),0)</f>
        <v>0</v>
      </c>
      <c r="C1173" s="11">
        <f t="shared" ref="C1173:Z1173" si="146">C1172*IF(OR($A1173="REER",SIGN((2*C1171-1)*C1172)=-1),1*NOT(AND($A1173="Conditional REER",C1172&gt;0)),0)</f>
        <v>0</v>
      </c>
      <c r="D1173" s="11">
        <f t="shared" si="146"/>
        <v>0</v>
      </c>
      <c r="E1173" s="11">
        <f t="shared" si="146"/>
        <v>0</v>
      </c>
      <c r="F1173" s="11">
        <f t="shared" si="146"/>
        <v>0</v>
      </c>
      <c r="G1173" s="11">
        <f t="shared" si="146"/>
        <v>0</v>
      </c>
      <c r="H1173" s="11">
        <f t="shared" si="146"/>
        <v>0</v>
      </c>
      <c r="I1173" s="11">
        <f t="shared" si="146"/>
        <v>0</v>
      </c>
      <c r="J1173" s="11">
        <f t="shared" si="146"/>
        <v>0</v>
      </c>
      <c r="K1173" s="11">
        <f t="shared" si="146"/>
        <v>0</v>
      </c>
      <c r="L1173" s="11">
        <f t="shared" si="146"/>
        <v>0</v>
      </c>
      <c r="M1173" s="11">
        <f t="shared" si="146"/>
        <v>0</v>
      </c>
      <c r="N1173" s="11">
        <f t="shared" si="146"/>
        <v>0</v>
      </c>
      <c r="O1173" s="11">
        <f t="shared" si="146"/>
        <v>-1.8528799592923861E-2</v>
      </c>
      <c r="P1173" s="11">
        <f t="shared" si="146"/>
        <v>0</v>
      </c>
      <c r="Q1173" s="11">
        <f t="shared" si="146"/>
        <v>0</v>
      </c>
      <c r="R1173" s="11">
        <f t="shared" si="146"/>
        <v>0</v>
      </c>
      <c r="S1173" s="11">
        <f t="shared" si="146"/>
        <v>0</v>
      </c>
      <c r="T1173" s="11">
        <f t="shared" si="146"/>
        <v>0</v>
      </c>
      <c r="U1173" s="11">
        <f t="shared" si="146"/>
        <v>0</v>
      </c>
      <c r="V1173" s="11">
        <f t="shared" si="146"/>
        <v>0</v>
      </c>
      <c r="W1173" s="11">
        <f t="shared" si="146"/>
        <v>0</v>
      </c>
      <c r="X1173" s="11">
        <f t="shared" si="146"/>
        <v>0</v>
      </c>
      <c r="Y1173" s="11">
        <f t="shared" si="146"/>
        <v>0</v>
      </c>
      <c r="Z1173" s="12">
        <f t="shared" si="146"/>
        <v>0</v>
      </c>
      <c r="AA1173" s="14">
        <f t="array" ref="AA1173">IFERROR(1/(1/_xlfn.STDEV.P(IF($B1170:$Z1170=1,$B1173:$Z1173))),1)</f>
        <v>1</v>
      </c>
    </row>
    <row r="1174" spans="1:27" x14ac:dyDescent="0.2">
      <c r="A1174" s="10" t="s">
        <v>28</v>
      </c>
      <c r="B1174" s="11">
        <v>9.5068163258503772E-4</v>
      </c>
      <c r="C1174" s="11">
        <v>4.9829748359770786E-3</v>
      </c>
      <c r="D1174" s="11">
        <v>-7.6267157953347614E-4</v>
      </c>
      <c r="E1174" s="11">
        <v>1.4550872761348226E-3</v>
      </c>
      <c r="F1174" s="11">
        <v>9.6363648878395984E-3</v>
      </c>
      <c r="G1174" s="11">
        <v>1.8608637791323868E-2</v>
      </c>
      <c r="H1174" s="11">
        <v>-2.4258964445455231E-3</v>
      </c>
      <c r="I1174" s="11">
        <v>-1.6215140518933639E-2</v>
      </c>
      <c r="J1174" s="11">
        <v>0</v>
      </c>
      <c r="K1174" s="11">
        <v>7.7504203897261245E-4</v>
      </c>
      <c r="L1174" s="11">
        <v>4.4523156988651473E-3</v>
      </c>
      <c r="M1174" s="11">
        <v>5.8128973660308866E-4</v>
      </c>
      <c r="N1174" s="11">
        <v>-2.660538559517913E-3</v>
      </c>
      <c r="O1174" s="11">
        <v>1.8389392712622885E-2</v>
      </c>
      <c r="P1174" s="11">
        <v>1.4804908320605215E-3</v>
      </c>
      <c r="Q1174" s="11">
        <v>-9.6886902707383378E-3</v>
      </c>
      <c r="R1174" s="11">
        <v>9.4805747433079207E-3</v>
      </c>
      <c r="S1174" s="11">
        <v>-9.9512797053015641E-4</v>
      </c>
      <c r="T1174" s="11">
        <v>-8.1407405503140552E-3</v>
      </c>
      <c r="U1174" s="11">
        <v>7.5039604235568654E-3</v>
      </c>
      <c r="V1174" s="11">
        <v>1.2067511153486794E-2</v>
      </c>
      <c r="W1174" s="11">
        <v>-3.2398148321215211E-3</v>
      </c>
      <c r="X1174" s="11">
        <v>-3.565825131935521E-3</v>
      </c>
      <c r="Y1174" s="11">
        <v>5.2225591468900356E-3</v>
      </c>
      <c r="Z1174" s="12">
        <v>3.0072283903034751E-3</v>
      </c>
      <c r="AA1174" s="14">
        <f t="array" ref="AA1174">IFERROR(1/(1/_xlfn.STDEV.P(IF($B1170:$Z1170=1,$B1174:$Z1174))),1)</f>
        <v>7.6519681395369604E-3</v>
      </c>
    </row>
    <row r="1175" spans="1:27" x14ac:dyDescent="0.2">
      <c r="A1175" s="10" t="s">
        <v>29</v>
      </c>
      <c r="B1175" s="11">
        <v>3.5280410374713744E-2</v>
      </c>
      <c r="C1175" s="11">
        <v>2.15151825648352E-3</v>
      </c>
      <c r="D1175" s="11">
        <v>-2.6435499885845481E-2</v>
      </c>
      <c r="E1175" s="11">
        <v>5.0867986941062211E-2</v>
      </c>
      <c r="F1175" s="11">
        <v>-5.2934049277639783E-3</v>
      </c>
      <c r="G1175" s="11">
        <v>1.040957342188209E-2</v>
      </c>
      <c r="H1175" s="11">
        <v>8.4650656315912176E-3</v>
      </c>
      <c r="I1175" s="11">
        <v>-1.5340272509204445E-2</v>
      </c>
      <c r="J1175" s="11">
        <v>5.4362424015192312E-2</v>
      </c>
      <c r="K1175" s="11">
        <v>-4.7854938617397647E-4</v>
      </c>
      <c r="L1175" s="11">
        <v>1.0121565988213233E-2</v>
      </c>
      <c r="M1175" s="11">
        <v>4.5434761653759814E-3</v>
      </c>
      <c r="N1175" s="11">
        <v>3.4274743979973983E-3</v>
      </c>
      <c r="O1175" s="11">
        <v>0.16731089262614796</v>
      </c>
      <c r="P1175" s="11">
        <v>2.7866404807697087E-2</v>
      </c>
      <c r="Q1175" s="11">
        <v>-1.878582335905965E-2</v>
      </c>
      <c r="R1175" s="11">
        <v>0.36724616343867428</v>
      </c>
      <c r="S1175" s="11">
        <v>1.1263039071433001E-2</v>
      </c>
      <c r="T1175" s="11">
        <v>-1.534098480508117E-2</v>
      </c>
      <c r="U1175" s="11">
        <v>-2.0357181435666338E-2</v>
      </c>
      <c r="V1175" s="11">
        <v>-1.9537745585712973E-2</v>
      </c>
      <c r="W1175" s="11">
        <v>0.2322726651067355</v>
      </c>
      <c r="X1175" s="11">
        <v>0.11861280582126876</v>
      </c>
      <c r="Y1175" s="11">
        <v>-1.5931042637176596E-2</v>
      </c>
      <c r="Z1175" s="12">
        <v>-5.1500460214843224E-2</v>
      </c>
      <c r="AA1175" s="14">
        <f t="array" ref="AA1175">IFERROR(1/(1/_xlfn.STDEV.P(IF($B1170:$Z1170=1,$B1175:$Z1175))),1)</f>
        <v>8.1988392172979568E-2</v>
      </c>
    </row>
    <row r="1176" spans="1:27" x14ac:dyDescent="0.2">
      <c r="A1176" s="10" t="s">
        <v>30</v>
      </c>
      <c r="B1176" s="11">
        <v>3.0565877373693207E-2</v>
      </c>
      <c r="C1176" s="11">
        <v>-4.673638625932508E-3</v>
      </c>
      <c r="D1176" s="11">
        <v>3.7235537685236242E-3</v>
      </c>
      <c r="E1176" s="11">
        <v>1.4258983959968052E-2</v>
      </c>
      <c r="F1176" s="11">
        <v>2.5089667599402787E-3</v>
      </c>
      <c r="G1176" s="11">
        <v>4.6665421183431643E-3</v>
      </c>
      <c r="H1176" s="11">
        <v>1.4219338060361686E-2</v>
      </c>
      <c r="I1176" s="11">
        <v>1.3827110285236088E-4</v>
      </c>
      <c r="J1176" s="11">
        <v>4.2149548519600177E-2</v>
      </c>
      <c r="K1176" s="11">
        <v>1.34897114917929E-2</v>
      </c>
      <c r="L1176" s="11">
        <v>5.3596032313618647E-3</v>
      </c>
      <c r="M1176" s="11">
        <v>1.3615522357191434E-2</v>
      </c>
      <c r="N1176" s="11">
        <v>-1.3235499714875587E-2</v>
      </c>
      <c r="O1176" s="11">
        <v>0.12149593123459224</v>
      </c>
      <c r="P1176" s="11">
        <v>1.0472914656952437E-2</v>
      </c>
      <c r="Q1176" s="11">
        <v>-8.2732803463958504E-4</v>
      </c>
      <c r="R1176" s="11">
        <v>-0.19788241950930863</v>
      </c>
      <c r="S1176" s="11">
        <v>-2.5794117336266353E-3</v>
      </c>
      <c r="T1176" s="11">
        <v>-8.7920894783721781E-3</v>
      </c>
      <c r="U1176" s="11">
        <v>-9.4163465105066013E-3</v>
      </c>
      <c r="V1176" s="11">
        <v>-1.3097026161034142E-2</v>
      </c>
      <c r="W1176" s="11">
        <v>0.23786213047124183</v>
      </c>
      <c r="X1176" s="11">
        <v>-9.8904110405114154E-2</v>
      </c>
      <c r="Y1176" s="11">
        <v>-8.413502511999571E-3</v>
      </c>
      <c r="Z1176" s="12">
        <v>-4.398517788314249E-2</v>
      </c>
      <c r="AA1176" s="14">
        <f t="array" ref="AA1176">IFERROR(1/(1/_xlfn.STDEV.P(IF($B1170:$Z1170=1,$B1176:$Z1176))),1)</f>
        <v>4.6318979530591844E-2</v>
      </c>
    </row>
    <row r="1177" spans="1:27" x14ac:dyDescent="0.2">
      <c r="A1177" s="15" t="s">
        <v>31</v>
      </c>
      <c r="B1177" s="16">
        <v>12.53</v>
      </c>
      <c r="C1177" s="16">
        <v>14.35</v>
      </c>
      <c r="D1177" s="16">
        <v>3.8650000000000002</v>
      </c>
      <c r="E1177" s="16">
        <v>12.6225</v>
      </c>
      <c r="F1177" s="16">
        <v>7.7525000000000004</v>
      </c>
      <c r="G1177" s="16">
        <v>10.16</v>
      </c>
      <c r="H1177" s="16">
        <v>6.0750000000000002</v>
      </c>
      <c r="I1177" s="16">
        <v>7.2750000000000004</v>
      </c>
      <c r="J1177" s="16">
        <v>14.46</v>
      </c>
      <c r="K1177" s="16">
        <v>7.2424999999999997</v>
      </c>
      <c r="L1177" s="16">
        <v>5.375</v>
      </c>
      <c r="M1177" s="16">
        <v>9.5749999999999993</v>
      </c>
      <c r="N1177" s="16">
        <v>6.0525000000000002</v>
      </c>
      <c r="O1177" s="16">
        <v>25.015000000000001</v>
      </c>
      <c r="P1177" s="16">
        <v>14.342499999999999</v>
      </c>
      <c r="Q1177" s="16">
        <v>7.6349999999999998</v>
      </c>
      <c r="R1177" s="16">
        <v>18.175000000000001</v>
      </c>
      <c r="S1177" s="16">
        <v>2.6749999999999998</v>
      </c>
      <c r="T1177" s="16">
        <v>3.85</v>
      </c>
      <c r="U1177" s="16">
        <v>5.52</v>
      </c>
      <c r="V1177" s="16">
        <v>8.15</v>
      </c>
      <c r="W1177" s="16">
        <v>5.5046999999999997</v>
      </c>
      <c r="X1177" s="16">
        <v>8.8115000000000006</v>
      </c>
      <c r="Y1177" s="16">
        <v>6.2549999999999999</v>
      </c>
      <c r="Z1177" s="17">
        <v>9.0050000000000008</v>
      </c>
      <c r="AA1177" s="18">
        <f>AVERAGEIF($B1170:$Z1170,1,$B1177:$Z1177)</f>
        <v>8.8841250000000009</v>
      </c>
    </row>
    <row r="1178" spans="1:27" x14ac:dyDescent="0.2">
      <c r="A1178" s="5">
        <v>45456</v>
      </c>
      <c r="B1178" s="2">
        <v>1</v>
      </c>
      <c r="C1178" s="3">
        <v>1</v>
      </c>
      <c r="D1178" s="2">
        <v>1</v>
      </c>
      <c r="E1178" s="2">
        <v>1</v>
      </c>
      <c r="F1178" s="2">
        <v>1</v>
      </c>
      <c r="G1178" s="2">
        <v>1</v>
      </c>
      <c r="H1178" s="2">
        <v>1</v>
      </c>
      <c r="I1178" s="2">
        <v>1</v>
      </c>
      <c r="J1178" s="2">
        <v>1</v>
      </c>
      <c r="K1178" s="2">
        <v>1</v>
      </c>
      <c r="L1178" s="2">
        <v>1</v>
      </c>
      <c r="M1178" s="2">
        <v>1</v>
      </c>
      <c r="N1178" s="2">
        <v>1</v>
      </c>
      <c r="O1178" s="2">
        <v>0</v>
      </c>
      <c r="P1178" s="2">
        <v>1</v>
      </c>
      <c r="Q1178" s="2">
        <v>1</v>
      </c>
      <c r="R1178" s="2">
        <v>1</v>
      </c>
      <c r="S1178" s="2">
        <v>1</v>
      </c>
      <c r="T1178" s="2">
        <v>1</v>
      </c>
      <c r="U1178" s="2">
        <v>1</v>
      </c>
      <c r="V1178" s="2">
        <v>1</v>
      </c>
      <c r="W1178" s="2">
        <v>0</v>
      </c>
      <c r="X1178" s="2">
        <v>0</v>
      </c>
      <c r="Y1178" s="2">
        <v>0</v>
      </c>
      <c r="Z1178" s="2">
        <v>0</v>
      </c>
      <c r="AA1178" s="1"/>
    </row>
    <row r="1179" spans="1:27" x14ac:dyDescent="0.2">
      <c r="A1179" s="6" t="s">
        <v>26</v>
      </c>
      <c r="B1179" s="7">
        <v>0</v>
      </c>
      <c r="C1179" s="7">
        <v>0</v>
      </c>
      <c r="D1179" s="7">
        <v>0</v>
      </c>
      <c r="E1179" s="7">
        <v>0</v>
      </c>
      <c r="F1179" s="7">
        <v>0</v>
      </c>
      <c r="G1179" s="7">
        <v>0</v>
      </c>
      <c r="H1179" s="7">
        <v>0</v>
      </c>
      <c r="I1179" s="7">
        <v>0</v>
      </c>
      <c r="J1179" s="7">
        <v>0</v>
      </c>
      <c r="K1179" s="7">
        <v>0</v>
      </c>
      <c r="L1179" s="7">
        <v>0</v>
      </c>
      <c r="M1179" s="7">
        <v>0</v>
      </c>
      <c r="N1179" s="7">
        <v>0</v>
      </c>
      <c r="O1179" s="7">
        <v>1</v>
      </c>
      <c r="P1179" s="7">
        <v>0</v>
      </c>
      <c r="Q1179" s="7">
        <v>0</v>
      </c>
      <c r="R1179" s="7">
        <v>0</v>
      </c>
      <c r="S1179" s="7">
        <v>0</v>
      </c>
      <c r="T1179" s="7">
        <v>0</v>
      </c>
      <c r="U1179" s="7">
        <v>0</v>
      </c>
      <c r="V1179" s="7">
        <v>0</v>
      </c>
      <c r="W1179" s="7">
        <v>0</v>
      </c>
      <c r="X1179" s="7">
        <v>0</v>
      </c>
      <c r="Y1179" s="7">
        <v>1</v>
      </c>
      <c r="Z1179" s="8">
        <v>0</v>
      </c>
      <c r="AA1179" s="9"/>
    </row>
    <row r="1180" spans="1:27" x14ac:dyDescent="0.2">
      <c r="A1180" s="10" t="s">
        <v>27</v>
      </c>
      <c r="B1180" s="11">
        <v>-3.4366654013385789E-3</v>
      </c>
      <c r="C1180" s="11">
        <v>-1.7140261907166998E-4</v>
      </c>
      <c r="D1180" s="11">
        <v>-8.2401354910908386E-2</v>
      </c>
      <c r="E1180" s="11">
        <v>0.13421699834316003</v>
      </c>
      <c r="F1180" s="11">
        <v>0.11322936683818074</v>
      </c>
      <c r="G1180" s="11">
        <v>5.6013044734672501E-2</v>
      </c>
      <c r="H1180" s="11">
        <v>-1.2549370975195817E-2</v>
      </c>
      <c r="I1180" s="11">
        <v>-4.6234825547331826E-2</v>
      </c>
      <c r="J1180" s="11">
        <v>0.13754982799830939</v>
      </c>
      <c r="K1180" s="11">
        <v>7.3260113753661704E-2</v>
      </c>
      <c r="L1180" s="11">
        <v>1.6310753301189695E-2</v>
      </c>
      <c r="M1180" s="11">
        <v>0.16535231620260737</v>
      </c>
      <c r="N1180" s="11">
        <v>8.9342959657909171E-2</v>
      </c>
      <c r="O1180" s="11">
        <v>-1.4509369345187539E-2</v>
      </c>
      <c r="P1180" s="11">
        <v>-3.4640176288963764E-2</v>
      </c>
      <c r="Q1180" s="11">
        <v>-4.416323780457776E-2</v>
      </c>
      <c r="R1180" s="11">
        <v>-2.1030891028777088E-3</v>
      </c>
      <c r="S1180" s="11">
        <v>7.2376948013541664E-3</v>
      </c>
      <c r="T1180" s="11">
        <v>9.9352944913481567E-2</v>
      </c>
      <c r="U1180" s="11">
        <v>-1.213933918271981E-2</v>
      </c>
      <c r="V1180" s="11">
        <v>-2.9029141051672092E-2</v>
      </c>
      <c r="W1180" s="11">
        <v>0</v>
      </c>
      <c r="X1180" s="11">
        <v>0</v>
      </c>
      <c r="Y1180" s="11">
        <v>3.002090757925524E-2</v>
      </c>
      <c r="Z1180" s="12">
        <v>-0.1964419735868187</v>
      </c>
      <c r="AA1180" s="13"/>
    </row>
    <row r="1181" spans="1:27" x14ac:dyDescent="0.2">
      <c r="A1181" s="10" t="str">
        <f>'[1]Dashboard (Model)'!$C$1</f>
        <v>Conditional REER</v>
      </c>
      <c r="B1181" s="11">
        <f>B1180*IF(OR($A1181="REER",SIGN((2*B1179-1)*B1180)=-1),1*NOT(AND($A1181="Conditional REER",B1180&gt;0)),0)</f>
        <v>0</v>
      </c>
      <c r="C1181" s="11">
        <f t="shared" ref="C1181:Z1181" si="147">C1180*IF(OR($A1181="REER",SIGN((2*C1179-1)*C1180)=-1),1*NOT(AND($A1181="Conditional REER",C1180&gt;0)),0)</f>
        <v>0</v>
      </c>
      <c r="D1181" s="11">
        <f t="shared" si="147"/>
        <v>0</v>
      </c>
      <c r="E1181" s="11">
        <f t="shared" si="147"/>
        <v>0</v>
      </c>
      <c r="F1181" s="11">
        <f t="shared" si="147"/>
        <v>0</v>
      </c>
      <c r="G1181" s="11">
        <f t="shared" si="147"/>
        <v>0</v>
      </c>
      <c r="H1181" s="11">
        <f t="shared" si="147"/>
        <v>0</v>
      </c>
      <c r="I1181" s="11">
        <f t="shared" si="147"/>
        <v>0</v>
      </c>
      <c r="J1181" s="11">
        <f t="shared" si="147"/>
        <v>0</v>
      </c>
      <c r="K1181" s="11">
        <f t="shared" si="147"/>
        <v>0</v>
      </c>
      <c r="L1181" s="11">
        <f t="shared" si="147"/>
        <v>0</v>
      </c>
      <c r="M1181" s="11">
        <f t="shared" si="147"/>
        <v>0</v>
      </c>
      <c r="N1181" s="11">
        <f t="shared" si="147"/>
        <v>0</v>
      </c>
      <c r="O1181" s="11">
        <f t="shared" si="147"/>
        <v>-1.4509369345187539E-2</v>
      </c>
      <c r="P1181" s="11">
        <f t="shared" si="147"/>
        <v>0</v>
      </c>
      <c r="Q1181" s="11">
        <f t="shared" si="147"/>
        <v>0</v>
      </c>
      <c r="R1181" s="11">
        <f t="shared" si="147"/>
        <v>0</v>
      </c>
      <c r="S1181" s="11">
        <f t="shared" si="147"/>
        <v>0</v>
      </c>
      <c r="T1181" s="11">
        <f t="shared" si="147"/>
        <v>0</v>
      </c>
      <c r="U1181" s="11">
        <f t="shared" si="147"/>
        <v>0</v>
      </c>
      <c r="V1181" s="11">
        <f t="shared" si="147"/>
        <v>0</v>
      </c>
      <c r="W1181" s="11">
        <f t="shared" si="147"/>
        <v>0</v>
      </c>
      <c r="X1181" s="11">
        <f t="shared" si="147"/>
        <v>0</v>
      </c>
      <c r="Y1181" s="11">
        <f t="shared" si="147"/>
        <v>0</v>
      </c>
      <c r="Z1181" s="12">
        <f t="shared" si="147"/>
        <v>0</v>
      </c>
      <c r="AA1181" s="14">
        <f t="array" ref="AA1181">IFERROR(1/(1/_xlfn.STDEV.P(IF($B1178:$Z1178=1,$B1181:$Z1181))),1)</f>
        <v>1</v>
      </c>
    </row>
    <row r="1182" spans="1:27" x14ac:dyDescent="0.2">
      <c r="A1182" s="10" t="s">
        <v>28</v>
      </c>
      <c r="B1182" s="11">
        <v>1.3451931570088161E-3</v>
      </c>
      <c r="C1182" s="11">
        <v>4.9829748359770786E-3</v>
      </c>
      <c r="D1182" s="11">
        <v>-7.6267157953347614E-4</v>
      </c>
      <c r="E1182" s="11">
        <v>1.4550872761348226E-3</v>
      </c>
      <c r="F1182" s="11">
        <v>9.6363648878395984E-3</v>
      </c>
      <c r="G1182" s="11">
        <v>1.8608637791323868E-2</v>
      </c>
      <c r="H1182" s="11">
        <v>-2.4258964445455231E-3</v>
      </c>
      <c r="I1182" s="11">
        <v>-1.6215140518933639E-2</v>
      </c>
      <c r="J1182" s="11">
        <v>0</v>
      </c>
      <c r="K1182" s="11">
        <v>7.7504203897261245E-4</v>
      </c>
      <c r="L1182" s="11">
        <v>4.4523156988651473E-3</v>
      </c>
      <c r="M1182" s="11">
        <v>5.8128973660308866E-4</v>
      </c>
      <c r="N1182" s="11">
        <v>-2.660538559517913E-3</v>
      </c>
      <c r="O1182" s="11">
        <v>1.8389392712622885E-2</v>
      </c>
      <c r="P1182" s="11">
        <v>1.4804908320605215E-3</v>
      </c>
      <c r="Q1182" s="11">
        <v>-9.6886902707383378E-3</v>
      </c>
      <c r="R1182" s="11">
        <v>9.4805747433079207E-3</v>
      </c>
      <c r="S1182" s="11">
        <v>-9.9512797053015641E-4</v>
      </c>
      <c r="T1182" s="11">
        <v>-8.1407405503140552E-3</v>
      </c>
      <c r="U1182" s="11">
        <v>7.5039604235568654E-3</v>
      </c>
      <c r="V1182" s="11">
        <v>1.2067511153486794E-2</v>
      </c>
      <c r="W1182" s="11">
        <v>-3.2398148321215211E-3</v>
      </c>
      <c r="X1182" s="11">
        <v>-3.565825131935521E-3</v>
      </c>
      <c r="Y1182" s="11">
        <v>5.2225591468900356E-3</v>
      </c>
      <c r="Z1182" s="12">
        <v>3.0072283903034751E-3</v>
      </c>
      <c r="AA1182" s="14">
        <f t="array" ref="AA1182">IFERROR(1/(1/_xlfn.STDEV.P(IF($B1178:$Z1178=1,$B1182:$Z1182))),1)</f>
        <v>7.6508950842478635E-3</v>
      </c>
    </row>
    <row r="1183" spans="1:27" x14ac:dyDescent="0.2">
      <c r="A1183" s="10" t="s">
        <v>29</v>
      </c>
      <c r="B1183" s="11">
        <v>3.4700785294611292E-2</v>
      </c>
      <c r="C1183" s="11">
        <v>1.577448873545606E-3</v>
      </c>
      <c r="D1183" s="11">
        <v>-2.6107162145485474E-2</v>
      </c>
      <c r="E1183" s="11">
        <v>5.154166436319696E-2</v>
      </c>
      <c r="F1183" s="11">
        <v>-5.2709136951809565E-3</v>
      </c>
      <c r="G1183" s="11">
        <v>1.0331866195113504E-2</v>
      </c>
      <c r="H1183" s="11">
        <v>6.4134442654828483E-3</v>
      </c>
      <c r="I1183" s="11">
        <v>-1.4630881681204078E-2</v>
      </c>
      <c r="J1183" s="11">
        <v>5.521158110078872E-2</v>
      </c>
      <c r="K1183" s="11">
        <v>-1.9133702236873162E-4</v>
      </c>
      <c r="L1183" s="11">
        <v>6.7550213438181137E-3</v>
      </c>
      <c r="M1183" s="11">
        <v>4.4789281624260102E-3</v>
      </c>
      <c r="N1183" s="11">
        <v>3.3913083501599939E-3</v>
      </c>
      <c r="O1183" s="11">
        <v>0.16220084232633969</v>
      </c>
      <c r="P1183" s="11">
        <v>2.6219437525643929E-2</v>
      </c>
      <c r="Q1183" s="11">
        <v>-1.9514666521482038E-2</v>
      </c>
      <c r="R1183" s="11">
        <v>0.36639009845740728</v>
      </c>
      <c r="S1183" s="11">
        <v>1.0983299592392193E-2</v>
      </c>
      <c r="T1183" s="11">
        <v>-1.5456993064539626E-2</v>
      </c>
      <c r="U1183" s="11">
        <v>-2.1526923776844398E-2</v>
      </c>
      <c r="V1183" s="11">
        <v>-1.8552281426650108E-2</v>
      </c>
      <c r="W1183" s="11">
        <v>0.23160836174855581</v>
      </c>
      <c r="X1183" s="11">
        <v>0.11399745383098647</v>
      </c>
      <c r="Y1183" s="11">
        <v>-1.5587320633646873E-2</v>
      </c>
      <c r="Z1183" s="12">
        <v>-4.9805477805000886E-2</v>
      </c>
      <c r="AA1183" s="14">
        <f t="array" ref="AA1183">IFERROR(1/(1/_xlfn.STDEV.P(IF($B1178:$Z1178=1,$B1183:$Z1183))),1)</f>
        <v>8.1886025438557816E-2</v>
      </c>
    </row>
    <row r="1184" spans="1:27" x14ac:dyDescent="0.2">
      <c r="A1184" s="10" t="s">
        <v>30</v>
      </c>
      <c r="B1184" s="11">
        <v>2.8992394374884434E-2</v>
      </c>
      <c r="C1184" s="11">
        <v>-6.2409412397430586E-3</v>
      </c>
      <c r="D1184" s="11">
        <v>3.0821645743679404E-3</v>
      </c>
      <c r="E1184" s="11">
        <v>1.39351393365863E-2</v>
      </c>
      <c r="F1184" s="11">
        <v>1.5457934833897902E-3</v>
      </c>
      <c r="G1184" s="11">
        <v>3.6015849706545477E-3</v>
      </c>
      <c r="H1184" s="11">
        <v>1.11315414059594E-2</v>
      </c>
      <c r="I1184" s="11">
        <v>-1.1390512785736107E-4</v>
      </c>
      <c r="J1184" s="11">
        <v>4.2018230539884405E-2</v>
      </c>
      <c r="K1184" s="11">
        <v>1.2800210392442946E-2</v>
      </c>
      <c r="L1184" s="11">
        <v>9.598933307195523E-4</v>
      </c>
      <c r="M1184" s="11">
        <v>1.256304013262044E-2</v>
      </c>
      <c r="N1184" s="11">
        <v>-1.4258190679976357E-2</v>
      </c>
      <c r="O1184" s="11">
        <v>0.11551903497560234</v>
      </c>
      <c r="P1184" s="11">
        <v>7.837447809455389E-3</v>
      </c>
      <c r="Q1184" s="11">
        <v>-2.5698124782758125E-3</v>
      </c>
      <c r="R1184" s="11">
        <v>-0.19938499066444171</v>
      </c>
      <c r="S1184" s="11">
        <v>-3.0709299645459431E-3</v>
      </c>
      <c r="T1184" s="11">
        <v>-9.8974850504871537E-3</v>
      </c>
      <c r="U1184" s="11">
        <v>-1.1608055330654565E-2</v>
      </c>
      <c r="V1184" s="11">
        <v>-1.3072593877039962E-2</v>
      </c>
      <c r="W1184" s="11">
        <v>0.23620106812034414</v>
      </c>
      <c r="X1184" s="11">
        <v>-0.10368716059181415</v>
      </c>
      <c r="Y1184" s="11">
        <v>-9.0469644573147878E-3</v>
      </c>
      <c r="Z1184" s="12">
        <v>-4.322988975634412E-2</v>
      </c>
      <c r="AA1184" s="14">
        <f t="array" ref="AA1184">IFERROR(1/(1/_xlfn.STDEV.P(IF($B1178:$Z1178=1,$B1184:$Z1184))),1)</f>
        <v>4.6372509944502684E-2</v>
      </c>
    </row>
    <row r="1185" spans="1:27" x14ac:dyDescent="0.2">
      <c r="A1185" s="15" t="s">
        <v>31</v>
      </c>
      <c r="B1185" s="16">
        <v>13.145</v>
      </c>
      <c r="C1185" s="16">
        <v>14.31</v>
      </c>
      <c r="D1185" s="16">
        <v>3.71</v>
      </c>
      <c r="E1185" s="16">
        <v>12.797499999999999</v>
      </c>
      <c r="F1185" s="16">
        <v>7.7324999999999999</v>
      </c>
      <c r="G1185" s="16">
        <v>9.9975000000000005</v>
      </c>
      <c r="H1185" s="16">
        <v>5.8310000000000004</v>
      </c>
      <c r="I1185" s="16">
        <v>7.2</v>
      </c>
      <c r="J1185" s="16">
        <v>15.175000000000001</v>
      </c>
      <c r="K1185" s="16">
        <v>7.08</v>
      </c>
      <c r="L1185" s="16">
        <v>5.3</v>
      </c>
      <c r="M1185" s="16">
        <v>9.4450000000000003</v>
      </c>
      <c r="N1185" s="16">
        <v>5.9574999999999996</v>
      </c>
      <c r="O1185" s="16">
        <v>25.002500000000001</v>
      </c>
      <c r="P1185" s="16">
        <v>14.215</v>
      </c>
      <c r="Q1185" s="16">
        <v>7.5149999999999997</v>
      </c>
      <c r="R1185" s="16">
        <v>18.3</v>
      </c>
      <c r="S1185" s="16">
        <v>2.625</v>
      </c>
      <c r="T1185" s="16">
        <v>3.73</v>
      </c>
      <c r="U1185" s="16">
        <v>5.2649999999999997</v>
      </c>
      <c r="V1185" s="16">
        <v>7.9065000000000003</v>
      </c>
      <c r="W1185" s="16">
        <v>5.4188999999999998</v>
      </c>
      <c r="X1185" s="16">
        <v>8.6317000000000004</v>
      </c>
      <c r="Y1185" s="16">
        <v>5.8925000000000001</v>
      </c>
      <c r="Z1185" s="17">
        <v>8.66</v>
      </c>
      <c r="AA1185" s="18">
        <f>AVERAGEIF($B1178:$Z1178,1,$B1185:$Z1185)</f>
        <v>8.8618749999999977</v>
      </c>
    </row>
    <row r="1186" spans="1:27" x14ac:dyDescent="0.2">
      <c r="A1186" s="5">
        <v>45457</v>
      </c>
      <c r="B1186" s="2">
        <v>1</v>
      </c>
      <c r="C1186" s="3">
        <v>1</v>
      </c>
      <c r="D1186" s="2">
        <v>1</v>
      </c>
      <c r="E1186" s="2">
        <v>1</v>
      </c>
      <c r="F1186" s="2">
        <v>1</v>
      </c>
      <c r="G1186" s="2">
        <v>1</v>
      </c>
      <c r="H1186" s="2">
        <v>1</v>
      </c>
      <c r="I1186" s="2">
        <v>1</v>
      </c>
      <c r="J1186" s="2">
        <v>1</v>
      </c>
      <c r="K1186" s="2">
        <v>1</v>
      </c>
      <c r="L1186" s="2">
        <v>1</v>
      </c>
      <c r="M1186" s="2">
        <v>1</v>
      </c>
      <c r="N1186" s="2">
        <v>1</v>
      </c>
      <c r="O1186" s="2">
        <v>0</v>
      </c>
      <c r="P1186" s="2">
        <v>1</v>
      </c>
      <c r="Q1186" s="2">
        <v>1</v>
      </c>
      <c r="R1186" s="2">
        <v>1</v>
      </c>
      <c r="S1186" s="2">
        <v>1</v>
      </c>
      <c r="T1186" s="2">
        <v>1</v>
      </c>
      <c r="U1186" s="2">
        <v>1</v>
      </c>
      <c r="V1186" s="2">
        <v>1</v>
      </c>
      <c r="W1186" s="2">
        <v>0</v>
      </c>
      <c r="X1186" s="2">
        <v>0</v>
      </c>
      <c r="Y1186" s="2">
        <v>0</v>
      </c>
      <c r="Z1186" s="2">
        <v>0</v>
      </c>
      <c r="AA1186" s="1"/>
    </row>
    <row r="1187" spans="1:27" x14ac:dyDescent="0.2">
      <c r="A1187" s="6" t="s">
        <v>26</v>
      </c>
      <c r="B1187" s="7">
        <v>0</v>
      </c>
      <c r="C1187" s="7">
        <v>0</v>
      </c>
      <c r="D1187" s="7">
        <v>0</v>
      </c>
      <c r="E1187" s="7">
        <v>0</v>
      </c>
      <c r="F1187" s="7">
        <v>0</v>
      </c>
      <c r="G1187" s="7">
        <v>0</v>
      </c>
      <c r="H1187" s="7">
        <v>0</v>
      </c>
      <c r="I1187" s="7">
        <v>0</v>
      </c>
      <c r="J1187" s="7">
        <v>0</v>
      </c>
      <c r="K1187" s="7">
        <v>0</v>
      </c>
      <c r="L1187" s="7">
        <v>0</v>
      </c>
      <c r="M1187" s="7">
        <v>0</v>
      </c>
      <c r="N1187" s="7">
        <v>0</v>
      </c>
      <c r="O1187" s="7">
        <v>0</v>
      </c>
      <c r="P1187" s="7">
        <v>1</v>
      </c>
      <c r="Q1187" s="7">
        <v>0</v>
      </c>
      <c r="R1187" s="7">
        <v>0</v>
      </c>
      <c r="S1187" s="7">
        <v>0</v>
      </c>
      <c r="T1187" s="7">
        <v>0</v>
      </c>
      <c r="U1187" s="7">
        <v>0</v>
      </c>
      <c r="V1187" s="7">
        <v>0</v>
      </c>
      <c r="W1187" s="7">
        <v>0</v>
      </c>
      <c r="X1187" s="7">
        <v>0</v>
      </c>
      <c r="Y1187" s="7">
        <v>1</v>
      </c>
      <c r="Z1187" s="8">
        <v>0</v>
      </c>
      <c r="AA1187" s="9"/>
    </row>
    <row r="1188" spans="1:27" x14ac:dyDescent="0.2">
      <c r="A1188" s="10" t="s">
        <v>27</v>
      </c>
      <c r="B1188" s="11">
        <v>5.5582729128509811E-2</v>
      </c>
      <c r="C1188" s="11">
        <v>-4.3515391483249344E-2</v>
      </c>
      <c r="D1188" s="11">
        <v>-7.2154512693849315E-2</v>
      </c>
      <c r="E1188" s="11">
        <v>0.15295623326541263</v>
      </c>
      <c r="F1188" s="11">
        <v>8.2363939295703625E-2</v>
      </c>
      <c r="G1188" s="11">
        <v>6.4550598437670414E-2</v>
      </c>
      <c r="H1188" s="11">
        <v>-5.1656071822128169E-3</v>
      </c>
      <c r="I1188" s="11">
        <v>-5.1879174457288957E-2</v>
      </c>
      <c r="J1188" s="11">
        <v>0.24287393218614617</v>
      </c>
      <c r="K1188" s="11">
        <v>6.7991232677951485E-2</v>
      </c>
      <c r="L1188" s="11">
        <v>3.3848251934078366E-2</v>
      </c>
      <c r="M1188" s="11">
        <v>0.15362863414587435</v>
      </c>
      <c r="N1188" s="11">
        <v>8.6090420924995303E-2</v>
      </c>
      <c r="O1188" s="11">
        <v>-8.1504525946888395E-2</v>
      </c>
      <c r="P1188" s="11">
        <v>-4.1126551598442029E-2</v>
      </c>
      <c r="Q1188" s="11">
        <v>-5.4648186970501778E-2</v>
      </c>
      <c r="R1188" s="11">
        <v>-5.4606631348224077E-3</v>
      </c>
      <c r="S1188" s="11">
        <v>8.7640494300373906E-3</v>
      </c>
      <c r="T1188" s="11">
        <v>8.9920936076246738E-2</v>
      </c>
      <c r="U1188" s="11">
        <v>-2.0912848415584828E-2</v>
      </c>
      <c r="V1188" s="11">
        <v>-3.1575368662615122E-2</v>
      </c>
      <c r="W1188" s="11">
        <v>0</v>
      </c>
      <c r="X1188" s="11">
        <v>0</v>
      </c>
      <c r="Y1188" s="11">
        <v>3.002090757925524E-2</v>
      </c>
      <c r="Z1188" s="12">
        <v>-0.1964419735868187</v>
      </c>
      <c r="AA1188" s="13"/>
    </row>
    <row r="1189" spans="1:27" x14ac:dyDescent="0.2">
      <c r="A1189" s="10" t="str">
        <f>'[1]Dashboard (Model)'!$C$1</f>
        <v>Conditional REER</v>
      </c>
      <c r="B1189" s="11">
        <f>B1188*IF(OR($A1189="REER",SIGN((2*B1187-1)*B1188)=-1),1*NOT(AND($A1189="Conditional REER",B1188&gt;0)),0)</f>
        <v>0</v>
      </c>
      <c r="C1189" s="11">
        <f t="shared" ref="C1189:Z1189" si="148">C1188*IF(OR($A1189="REER",SIGN((2*C1187-1)*C1188)=-1),1*NOT(AND($A1189="Conditional REER",C1188&gt;0)),0)</f>
        <v>0</v>
      </c>
      <c r="D1189" s="11">
        <f t="shared" si="148"/>
        <v>0</v>
      </c>
      <c r="E1189" s="11">
        <f t="shared" si="148"/>
        <v>0</v>
      </c>
      <c r="F1189" s="11">
        <f t="shared" si="148"/>
        <v>0</v>
      </c>
      <c r="G1189" s="11">
        <f t="shared" si="148"/>
        <v>0</v>
      </c>
      <c r="H1189" s="11">
        <f t="shared" si="148"/>
        <v>0</v>
      </c>
      <c r="I1189" s="11">
        <f t="shared" si="148"/>
        <v>0</v>
      </c>
      <c r="J1189" s="11">
        <f t="shared" si="148"/>
        <v>0</v>
      </c>
      <c r="K1189" s="11">
        <f t="shared" si="148"/>
        <v>0</v>
      </c>
      <c r="L1189" s="11">
        <f t="shared" si="148"/>
        <v>0</v>
      </c>
      <c r="M1189" s="11">
        <f t="shared" si="148"/>
        <v>0</v>
      </c>
      <c r="N1189" s="11">
        <f t="shared" si="148"/>
        <v>0</v>
      </c>
      <c r="O1189" s="11">
        <f t="shared" si="148"/>
        <v>0</v>
      </c>
      <c r="P1189" s="11">
        <f t="shared" si="148"/>
        <v>-4.1126551598442029E-2</v>
      </c>
      <c r="Q1189" s="11">
        <f t="shared" si="148"/>
        <v>0</v>
      </c>
      <c r="R1189" s="11">
        <f t="shared" si="148"/>
        <v>0</v>
      </c>
      <c r="S1189" s="11">
        <f t="shared" si="148"/>
        <v>0</v>
      </c>
      <c r="T1189" s="11">
        <f t="shared" si="148"/>
        <v>0</v>
      </c>
      <c r="U1189" s="11">
        <f t="shared" si="148"/>
        <v>0</v>
      </c>
      <c r="V1189" s="11">
        <f t="shared" si="148"/>
        <v>0</v>
      </c>
      <c r="W1189" s="11">
        <f t="shared" si="148"/>
        <v>0</v>
      </c>
      <c r="X1189" s="11">
        <f t="shared" si="148"/>
        <v>0</v>
      </c>
      <c r="Y1189" s="11">
        <f t="shared" si="148"/>
        <v>0</v>
      </c>
      <c r="Z1189" s="12">
        <f t="shared" si="148"/>
        <v>0</v>
      </c>
      <c r="AA1189" s="14">
        <f t="array" ref="AA1189">IFERROR(1/(1/_xlfn.STDEV.P(IF($B1186:$Z1186=1,$B1189:$Z1189))),1)</f>
        <v>8.9633241156959979E-3</v>
      </c>
    </row>
    <row r="1190" spans="1:27" x14ac:dyDescent="0.2">
      <c r="A1190" s="10" t="s">
        <v>28</v>
      </c>
      <c r="B1190" s="11">
        <v>-1.2077521123943733E-4</v>
      </c>
      <c r="C1190" s="11">
        <v>4.9829748359770786E-3</v>
      </c>
      <c r="D1190" s="11">
        <v>-7.7380547120550031E-4</v>
      </c>
      <c r="E1190" s="11">
        <v>1.4550872761348226E-3</v>
      </c>
      <c r="F1190" s="11">
        <v>9.6363648878395984E-3</v>
      </c>
      <c r="G1190" s="11">
        <v>1.8608637791323868E-2</v>
      </c>
      <c r="H1190" s="11">
        <v>-2.4258964445455231E-3</v>
      </c>
      <c r="I1190" s="11">
        <v>-1.6215140518933639E-2</v>
      </c>
      <c r="J1190" s="11">
        <v>0</v>
      </c>
      <c r="K1190" s="11">
        <v>-6.0099657093870742E-3</v>
      </c>
      <c r="L1190" s="11">
        <v>4.4523156988651473E-3</v>
      </c>
      <c r="M1190" s="11">
        <v>5.8128973660308866E-4</v>
      </c>
      <c r="N1190" s="11">
        <v>-2.660538559517913E-3</v>
      </c>
      <c r="O1190" s="11">
        <v>0</v>
      </c>
      <c r="P1190" s="11">
        <v>1.4804908320605215E-3</v>
      </c>
      <c r="Q1190" s="11">
        <v>-9.6886902707383378E-3</v>
      </c>
      <c r="R1190" s="11">
        <v>9.4805747433079207E-3</v>
      </c>
      <c r="S1190" s="11">
        <v>-7.6098021275835843E-4</v>
      </c>
      <c r="T1190" s="11">
        <v>-7.2838204923862618E-3</v>
      </c>
      <c r="U1190" s="11">
        <v>7.5039604235568654E-3</v>
      </c>
      <c r="V1190" s="11">
        <v>1.200777099926161E-2</v>
      </c>
      <c r="W1190" s="11">
        <v>-3.2398148321215211E-3</v>
      </c>
      <c r="X1190" s="11">
        <v>-3.565825131935521E-3</v>
      </c>
      <c r="Y1190" s="11">
        <v>5.2225591468900356E-3</v>
      </c>
      <c r="Z1190" s="12">
        <v>3.0072283903034751E-3</v>
      </c>
      <c r="AA1190" s="14">
        <f t="array" ref="AA1190">IFERROR(1/(1/_xlfn.STDEV.P(IF($B1186:$Z1186=1,$B1190:$Z1190))),1)</f>
        <v>7.7767176410946338E-3</v>
      </c>
    </row>
    <row r="1191" spans="1:27" x14ac:dyDescent="0.2">
      <c r="A1191" s="10" t="s">
        <v>29</v>
      </c>
      <c r="B1191" s="11">
        <v>3.6635160968119931E-2</v>
      </c>
      <c r="C1191" s="11">
        <v>1.9981110494118326E-3</v>
      </c>
      <c r="D1191" s="11">
        <v>-2.5372688052624937E-2</v>
      </c>
      <c r="E1191" s="11">
        <v>5.6533253598735518E-2</v>
      </c>
      <c r="F1191" s="11">
        <v>-5.5083317908485308E-3</v>
      </c>
      <c r="G1191" s="11">
        <v>1.1326109758470482E-2</v>
      </c>
      <c r="H1191" s="11">
        <v>1.4622755684649658E-2</v>
      </c>
      <c r="I1191" s="11">
        <v>-1.4358872135131318E-2</v>
      </c>
      <c r="J1191" s="11">
        <v>5.6343883929207195E-2</v>
      </c>
      <c r="K1191" s="11">
        <v>1.4523087437523508E-4</v>
      </c>
      <c r="L1191" s="11">
        <v>6.0797630743383291E-3</v>
      </c>
      <c r="M1191" s="11">
        <v>4.5268368620638988E-3</v>
      </c>
      <c r="N1191" s="11">
        <v>3.0422545906718668E-3</v>
      </c>
      <c r="O1191" s="11">
        <v>0.1638403599447551</v>
      </c>
      <c r="P1191" s="11">
        <v>2.7474264234761403E-2</v>
      </c>
      <c r="Q1191" s="11">
        <v>-2.001718090736071E-2</v>
      </c>
      <c r="R1191" s="11">
        <v>0.36934679329280162</v>
      </c>
      <c r="S1191" s="11">
        <v>1.1870013621327002E-2</v>
      </c>
      <c r="T1191" s="11">
        <v>-1.5487496381093369E-2</v>
      </c>
      <c r="U1191" s="11">
        <v>-1.6455702210262046E-2</v>
      </c>
      <c r="V1191" s="11">
        <v>-1.8505071215335622E-2</v>
      </c>
      <c r="W1191" s="11">
        <v>0.23160836174855581</v>
      </c>
      <c r="X1191" s="11">
        <v>0.11399745383098647</v>
      </c>
      <c r="Y1191" s="11">
        <v>-1.5587320633646873E-2</v>
      </c>
      <c r="Z1191" s="12">
        <v>-4.9805477805000886E-2</v>
      </c>
      <c r="AA1191" s="14">
        <f t="array" ref="AA1191">IFERROR(1/(1/_xlfn.STDEV.P(IF($B1186:$Z1186=1,$B1191:$Z1191))),1)</f>
        <v>8.2416044822089848E-2</v>
      </c>
    </row>
    <row r="1192" spans="1:27" x14ac:dyDescent="0.2">
      <c r="A1192" s="10" t="s">
        <v>30</v>
      </c>
      <c r="B1192" s="11">
        <v>3.488892226923257E-2</v>
      </c>
      <c r="C1192" s="11">
        <v>-3.8539651837523614E-3</v>
      </c>
      <c r="D1192" s="11">
        <v>4.8399530615117481E-3</v>
      </c>
      <c r="E1192" s="11">
        <v>1.982884556652742E-2</v>
      </c>
      <c r="F1192" s="11">
        <v>-6.8875624303310623E-4</v>
      </c>
      <c r="G1192" s="11">
        <v>8.5587638422841561E-3</v>
      </c>
      <c r="H1192" s="11">
        <v>1.8913025107509585E-2</v>
      </c>
      <c r="I1192" s="11">
        <v>1.1538933624164471E-3</v>
      </c>
      <c r="J1192" s="11">
        <v>4.4550717090495073E-2</v>
      </c>
      <c r="K1192" s="11">
        <v>9.8982316528029024E-3</v>
      </c>
      <c r="L1192" s="11">
        <v>2.2443007122012748E-3</v>
      </c>
      <c r="M1192" s="11">
        <v>1.4606972316247635E-2</v>
      </c>
      <c r="N1192" s="11">
        <v>-2.102582542926712E-2</v>
      </c>
      <c r="O1192" s="11">
        <v>0.11810820098835428</v>
      </c>
      <c r="P1192" s="11">
        <v>1.0080445462635312E-2</v>
      </c>
      <c r="Q1192" s="11">
        <v>1.1595181437666913E-2</v>
      </c>
      <c r="R1192" s="11">
        <v>-0.16926621488928828</v>
      </c>
      <c r="S1192" s="11">
        <v>-1.9694855500598241E-3</v>
      </c>
      <c r="T1192" s="11">
        <v>-8.9425727786889286E-3</v>
      </c>
      <c r="U1192" s="11">
        <v>-2.4139024017237887E-3</v>
      </c>
      <c r="V1192" s="11">
        <v>-1.3994878692012769E-2</v>
      </c>
      <c r="W1192" s="11">
        <v>0.23620106812034414</v>
      </c>
      <c r="X1192" s="11">
        <v>-0.10368716059181415</v>
      </c>
      <c r="Y1192" s="11">
        <v>-9.0469644573147878E-3</v>
      </c>
      <c r="Z1192" s="12">
        <v>-4.322988975634412E-2</v>
      </c>
      <c r="AA1192" s="14">
        <f t="array" ref="AA1192">IFERROR(1/(1/_xlfn.STDEV.P(IF($B1186:$Z1186=1,$B1192:$Z1192))),1)</f>
        <v>4.1178452121442131E-2</v>
      </c>
    </row>
    <row r="1193" spans="1:27" x14ac:dyDescent="0.2">
      <c r="A1193" s="15" t="s">
        <v>31</v>
      </c>
      <c r="B1193" s="16">
        <v>13.085000000000001</v>
      </c>
      <c r="C1193" s="16">
        <v>14.1</v>
      </c>
      <c r="D1193" s="16">
        <v>3.7349999999999999</v>
      </c>
      <c r="E1193" s="16">
        <v>14.8375</v>
      </c>
      <c r="F1193" s="16">
        <v>8.49</v>
      </c>
      <c r="G1193" s="16">
        <v>11.115</v>
      </c>
      <c r="H1193" s="16">
        <v>6.45</v>
      </c>
      <c r="I1193" s="16">
        <v>6.4850000000000003</v>
      </c>
      <c r="J1193" s="16">
        <v>14.355</v>
      </c>
      <c r="K1193" s="16">
        <v>7.16</v>
      </c>
      <c r="L1193" s="16">
        <v>5.3049999999999997</v>
      </c>
      <c r="M1193" s="16">
        <v>10.71</v>
      </c>
      <c r="N1193" s="16">
        <v>6.8775000000000004</v>
      </c>
      <c r="O1193" s="16">
        <v>24.7425</v>
      </c>
      <c r="P1193" s="16">
        <v>13.755000000000001</v>
      </c>
      <c r="Q1193" s="16">
        <v>7.45</v>
      </c>
      <c r="R1193" s="16">
        <v>18.68</v>
      </c>
      <c r="S1193" s="16">
        <v>2.69</v>
      </c>
      <c r="T1193" s="16">
        <v>3.9975000000000001</v>
      </c>
      <c r="U1193" s="16">
        <v>5.3150000000000004</v>
      </c>
      <c r="V1193" s="16">
        <v>7.99</v>
      </c>
      <c r="W1193" s="16">
        <v>5.4188999999999998</v>
      </c>
      <c r="X1193" s="16">
        <v>8.6317000000000004</v>
      </c>
      <c r="Y1193" s="16">
        <v>5.8925000000000001</v>
      </c>
      <c r="Z1193" s="17">
        <v>8.66</v>
      </c>
      <c r="AA1193" s="18">
        <f>AVERAGEIF($B1186:$Z1186,1,$B1193:$Z1193)</f>
        <v>9.1291250000000002</v>
      </c>
    </row>
    <row r="1194" spans="1:27" x14ac:dyDescent="0.2">
      <c r="A1194" s="5">
        <v>45460</v>
      </c>
      <c r="B1194" s="2">
        <v>1</v>
      </c>
      <c r="C1194" s="3">
        <v>1</v>
      </c>
      <c r="D1194" s="2">
        <v>1</v>
      </c>
      <c r="E1194" s="2">
        <v>1</v>
      </c>
      <c r="F1194" s="2">
        <v>1</v>
      </c>
      <c r="G1194" s="2">
        <v>1</v>
      </c>
      <c r="H1194" s="2">
        <v>1</v>
      </c>
      <c r="I1194" s="2">
        <v>1</v>
      </c>
      <c r="J1194" s="2">
        <v>1</v>
      </c>
      <c r="K1194" s="2">
        <v>1</v>
      </c>
      <c r="L1194" s="2">
        <v>1</v>
      </c>
      <c r="M1194" s="2">
        <v>1</v>
      </c>
      <c r="N1194" s="2">
        <v>1</v>
      </c>
      <c r="O1194" s="2">
        <v>0</v>
      </c>
      <c r="P1194" s="2">
        <v>1</v>
      </c>
      <c r="Q1194" s="2">
        <v>1</v>
      </c>
      <c r="R1194" s="2">
        <v>1</v>
      </c>
      <c r="S1194" s="2">
        <v>1</v>
      </c>
      <c r="T1194" s="2">
        <v>1</v>
      </c>
      <c r="U1194" s="2">
        <v>1</v>
      </c>
      <c r="V1194" s="2">
        <v>1</v>
      </c>
      <c r="W1194" s="2">
        <v>0</v>
      </c>
      <c r="X1194" s="2">
        <v>0</v>
      </c>
      <c r="Y1194" s="2">
        <v>0</v>
      </c>
      <c r="Z1194" s="2">
        <v>0</v>
      </c>
      <c r="AA1194" s="1"/>
    </row>
    <row r="1195" spans="1:27" x14ac:dyDescent="0.2">
      <c r="A1195" s="6" t="s">
        <v>26</v>
      </c>
      <c r="B1195" s="7">
        <v>0</v>
      </c>
      <c r="C1195" s="7">
        <v>0</v>
      </c>
      <c r="D1195" s="7">
        <v>0</v>
      </c>
      <c r="E1195" s="7">
        <v>0</v>
      </c>
      <c r="F1195" s="7">
        <v>0</v>
      </c>
      <c r="G1195" s="7">
        <v>0</v>
      </c>
      <c r="H1195" s="7">
        <v>0</v>
      </c>
      <c r="I1195" s="7">
        <v>0</v>
      </c>
      <c r="J1195" s="7">
        <v>0</v>
      </c>
      <c r="K1195" s="7">
        <v>0</v>
      </c>
      <c r="L1195" s="7">
        <v>0</v>
      </c>
      <c r="M1195" s="7">
        <v>0</v>
      </c>
      <c r="N1195" s="7">
        <v>0</v>
      </c>
      <c r="O1195" s="7">
        <v>0</v>
      </c>
      <c r="P1195" s="7">
        <v>1</v>
      </c>
      <c r="Q1195" s="7">
        <v>0</v>
      </c>
      <c r="R1195" s="7">
        <v>0</v>
      </c>
      <c r="S1195" s="7">
        <v>0</v>
      </c>
      <c r="T1195" s="7">
        <v>0</v>
      </c>
      <c r="U1195" s="7">
        <v>0</v>
      </c>
      <c r="V1195" s="7">
        <v>0</v>
      </c>
      <c r="W1195" s="7">
        <v>0</v>
      </c>
      <c r="X1195" s="7">
        <v>0</v>
      </c>
      <c r="Y1195" s="7">
        <v>1</v>
      </c>
      <c r="Z1195" s="8">
        <v>0</v>
      </c>
      <c r="AA1195" s="9"/>
    </row>
    <row r="1196" spans="1:27" x14ac:dyDescent="0.2">
      <c r="A1196" s="10" t="s">
        <v>27</v>
      </c>
      <c r="B1196" s="11">
        <v>5.5582729128509811E-2</v>
      </c>
      <c r="C1196" s="11">
        <v>-4.3515391483249344E-2</v>
      </c>
      <c r="D1196" s="11">
        <v>-7.2154512693849315E-2</v>
      </c>
      <c r="E1196" s="11">
        <v>0.15295623326541263</v>
      </c>
      <c r="F1196" s="11">
        <v>8.2363939295703625E-2</v>
      </c>
      <c r="G1196" s="11">
        <v>6.4550598437670414E-2</v>
      </c>
      <c r="H1196" s="11">
        <v>-5.1656071822128169E-3</v>
      </c>
      <c r="I1196" s="11">
        <v>-5.1879174457288957E-2</v>
      </c>
      <c r="J1196" s="11">
        <v>0.24287393218614617</v>
      </c>
      <c r="K1196" s="11">
        <v>6.7991232677951485E-2</v>
      </c>
      <c r="L1196" s="11">
        <v>3.3848251934078366E-2</v>
      </c>
      <c r="M1196" s="11">
        <v>0.15362863414587435</v>
      </c>
      <c r="N1196" s="11">
        <v>8.6090420924995303E-2</v>
      </c>
      <c r="O1196" s="11">
        <v>-8.1504525946888395E-2</v>
      </c>
      <c r="P1196" s="11">
        <v>-4.1126551598442029E-2</v>
      </c>
      <c r="Q1196" s="11">
        <v>-5.4648186970501778E-2</v>
      </c>
      <c r="R1196" s="11">
        <v>-5.4606631348224077E-3</v>
      </c>
      <c r="S1196" s="11">
        <v>8.7640494300373906E-3</v>
      </c>
      <c r="T1196" s="11">
        <v>8.9920936076246738E-2</v>
      </c>
      <c r="U1196" s="11">
        <v>-2.0912848415584828E-2</v>
      </c>
      <c r="V1196" s="11">
        <v>-3.1575368662615122E-2</v>
      </c>
      <c r="W1196" s="11">
        <v>0</v>
      </c>
      <c r="X1196" s="11">
        <v>0</v>
      </c>
      <c r="Y1196" s="11">
        <v>3.002090757925524E-2</v>
      </c>
      <c r="Z1196" s="12">
        <v>-0.1964419735868187</v>
      </c>
      <c r="AA1196" s="13"/>
    </row>
    <row r="1197" spans="1:27" x14ac:dyDescent="0.2">
      <c r="A1197" s="10" t="str">
        <f>'[1]Dashboard (Model)'!$C$1</f>
        <v>Conditional REER</v>
      </c>
      <c r="B1197" s="11">
        <f>B1196*IF(OR($A1197="REER",SIGN((2*B1195-1)*B1196)=-1),1*NOT(AND($A1197="Conditional REER",B1196&gt;0)),0)</f>
        <v>0</v>
      </c>
      <c r="C1197" s="11">
        <f t="shared" ref="C1197:Z1197" si="149">C1196*IF(OR($A1197="REER",SIGN((2*C1195-1)*C1196)=-1),1*NOT(AND($A1197="Conditional REER",C1196&gt;0)),0)</f>
        <v>0</v>
      </c>
      <c r="D1197" s="11">
        <f t="shared" si="149"/>
        <v>0</v>
      </c>
      <c r="E1197" s="11">
        <f t="shared" si="149"/>
        <v>0</v>
      </c>
      <c r="F1197" s="11">
        <f t="shared" si="149"/>
        <v>0</v>
      </c>
      <c r="G1197" s="11">
        <f t="shared" si="149"/>
        <v>0</v>
      </c>
      <c r="H1197" s="11">
        <f t="shared" si="149"/>
        <v>0</v>
      </c>
      <c r="I1197" s="11">
        <f t="shared" si="149"/>
        <v>0</v>
      </c>
      <c r="J1197" s="11">
        <f t="shared" si="149"/>
        <v>0</v>
      </c>
      <c r="K1197" s="11">
        <f t="shared" si="149"/>
        <v>0</v>
      </c>
      <c r="L1197" s="11">
        <f t="shared" si="149"/>
        <v>0</v>
      </c>
      <c r="M1197" s="11">
        <f t="shared" si="149"/>
        <v>0</v>
      </c>
      <c r="N1197" s="11">
        <f t="shared" si="149"/>
        <v>0</v>
      </c>
      <c r="O1197" s="11">
        <f t="shared" si="149"/>
        <v>0</v>
      </c>
      <c r="P1197" s="11">
        <f t="shared" si="149"/>
        <v>-4.1126551598442029E-2</v>
      </c>
      <c r="Q1197" s="11">
        <f t="shared" si="149"/>
        <v>0</v>
      </c>
      <c r="R1197" s="11">
        <f t="shared" si="149"/>
        <v>0</v>
      </c>
      <c r="S1197" s="11">
        <f t="shared" si="149"/>
        <v>0</v>
      </c>
      <c r="T1197" s="11">
        <f t="shared" si="149"/>
        <v>0</v>
      </c>
      <c r="U1197" s="11">
        <f t="shared" si="149"/>
        <v>0</v>
      </c>
      <c r="V1197" s="11">
        <f t="shared" si="149"/>
        <v>0</v>
      </c>
      <c r="W1197" s="11">
        <f t="shared" si="149"/>
        <v>0</v>
      </c>
      <c r="X1197" s="11">
        <f t="shared" si="149"/>
        <v>0</v>
      </c>
      <c r="Y1197" s="11">
        <f t="shared" si="149"/>
        <v>0</v>
      </c>
      <c r="Z1197" s="12">
        <f t="shared" si="149"/>
        <v>0</v>
      </c>
      <c r="AA1197" s="14">
        <f t="array" ref="AA1197">IFERROR(1/(1/_xlfn.STDEV.P(IF($B1194:$Z1194=1,$B1197:$Z1197))),1)</f>
        <v>8.9633241156959979E-3</v>
      </c>
    </row>
    <row r="1198" spans="1:27" x14ac:dyDescent="0.2">
      <c r="A1198" s="10" t="s">
        <v>28</v>
      </c>
      <c r="B1198" s="11">
        <v>-1.2077521123943733E-4</v>
      </c>
      <c r="C1198" s="11">
        <v>4.9829748359770786E-3</v>
      </c>
      <c r="D1198" s="11">
        <v>-7.7380547120550031E-4</v>
      </c>
      <c r="E1198" s="11">
        <v>1.4550872761348226E-3</v>
      </c>
      <c r="F1198" s="11">
        <v>9.6363648878395984E-3</v>
      </c>
      <c r="G1198" s="11">
        <v>1.8608637791323868E-2</v>
      </c>
      <c r="H1198" s="11">
        <v>-2.4258964445455231E-3</v>
      </c>
      <c r="I1198" s="11">
        <v>-1.6215140518933639E-2</v>
      </c>
      <c r="J1198" s="11">
        <v>0</v>
      </c>
      <c r="K1198" s="11">
        <v>-6.0099657093870742E-3</v>
      </c>
      <c r="L1198" s="11">
        <v>4.4523156988651473E-3</v>
      </c>
      <c r="M1198" s="11">
        <v>5.8128973660308866E-4</v>
      </c>
      <c r="N1198" s="11">
        <v>-2.660538559517913E-3</v>
      </c>
      <c r="O1198" s="11">
        <v>0</v>
      </c>
      <c r="P1198" s="11">
        <v>1.4804908320605215E-3</v>
      </c>
      <c r="Q1198" s="11">
        <v>-9.6886902707383378E-3</v>
      </c>
      <c r="R1198" s="11">
        <v>9.4805747433079207E-3</v>
      </c>
      <c r="S1198" s="11">
        <v>-7.6098021275835843E-4</v>
      </c>
      <c r="T1198" s="11">
        <v>-7.2838204923862618E-3</v>
      </c>
      <c r="U1198" s="11">
        <v>7.5039604235568654E-3</v>
      </c>
      <c r="V1198" s="11">
        <v>1.200777099926161E-2</v>
      </c>
      <c r="W1198" s="11">
        <v>-3.2398148321215211E-3</v>
      </c>
      <c r="X1198" s="11">
        <v>-3.565825131935521E-3</v>
      </c>
      <c r="Y1198" s="11">
        <v>5.2225591468900356E-3</v>
      </c>
      <c r="Z1198" s="12">
        <v>3.0072283903034751E-3</v>
      </c>
      <c r="AA1198" s="14">
        <f t="array" ref="AA1198">IFERROR(1/(1/_xlfn.STDEV.P(IF($B1194:$Z1194=1,$B1198:$Z1198))),1)</f>
        <v>7.7767176410946338E-3</v>
      </c>
    </row>
    <row r="1199" spans="1:27" x14ac:dyDescent="0.2">
      <c r="A1199" s="10" t="s">
        <v>29</v>
      </c>
      <c r="B1199" s="11">
        <v>3.5442070807142449E-2</v>
      </c>
      <c r="C1199" s="11">
        <v>2.030257384242784E-3</v>
      </c>
      <c r="D1199" s="11">
        <v>-2.5390081827250666E-2</v>
      </c>
      <c r="E1199" s="11">
        <v>5.630143864474868E-2</v>
      </c>
      <c r="F1199" s="11">
        <v>-5.5915129736198166E-3</v>
      </c>
      <c r="G1199" s="11">
        <v>1.1773404672344556E-2</v>
      </c>
      <c r="H1199" s="11">
        <v>1.54134407025317E-2</v>
      </c>
      <c r="I1199" s="11">
        <v>-1.3453421301661606E-2</v>
      </c>
      <c r="J1199" s="11">
        <v>5.6427677182431683E-2</v>
      </c>
      <c r="K1199" s="11">
        <v>-8.5709322953286815E-4</v>
      </c>
      <c r="L1199" s="11">
        <v>8.1048937840335622E-3</v>
      </c>
      <c r="M1199" s="11">
        <v>4.6879108091510968E-3</v>
      </c>
      <c r="N1199" s="11">
        <v>3.6438326779368864E-3</v>
      </c>
      <c r="O1199" s="11">
        <v>0.14041806786697686</v>
      </c>
      <c r="P1199" s="11">
        <v>2.7552272720801296E-2</v>
      </c>
      <c r="Q1199" s="11">
        <v>-1.9641957133948562E-2</v>
      </c>
      <c r="R1199" s="11">
        <v>0.3671823463472928</v>
      </c>
      <c r="S1199" s="11">
        <v>1.1711709146409177E-2</v>
      </c>
      <c r="T1199" s="11">
        <v>-1.5452356341967956E-2</v>
      </c>
      <c r="U1199" s="11">
        <v>-1.8397605833928909E-2</v>
      </c>
      <c r="V1199" s="11">
        <v>-1.8946221433784993E-2</v>
      </c>
      <c r="W1199" s="11">
        <v>0.23160836174855581</v>
      </c>
      <c r="X1199" s="11">
        <v>0.11399745383098647</v>
      </c>
      <c r="Y1199" s="11">
        <v>-1.5587320633646873E-2</v>
      </c>
      <c r="Z1199" s="12">
        <v>-4.9805477805000886E-2</v>
      </c>
      <c r="AA1199" s="14">
        <f t="array" ref="AA1199">IFERROR(1/(1/_xlfn.STDEV.P(IF($B1194:$Z1194=1,$B1199:$Z1199))),1)</f>
        <v>8.1959705742950834E-2</v>
      </c>
    </row>
    <row r="1200" spans="1:27" x14ac:dyDescent="0.2">
      <c r="A1200" s="10" t="s">
        <v>30</v>
      </c>
      <c r="B1200" s="11">
        <v>3.3662010217556437E-2</v>
      </c>
      <c r="C1200" s="11">
        <v>-3.821641124832631E-3</v>
      </c>
      <c r="D1200" s="11">
        <v>4.8219856870395095E-3</v>
      </c>
      <c r="E1200" s="11">
        <v>1.9602175167124702E-2</v>
      </c>
      <c r="F1200" s="11">
        <v>-7.7396601083079553E-4</v>
      </c>
      <c r="G1200" s="11">
        <v>9.0137382980590708E-3</v>
      </c>
      <c r="H1200" s="11">
        <v>1.9722981728042654E-2</v>
      </c>
      <c r="I1200" s="11">
        <v>2.091045893453769E-3</v>
      </c>
      <c r="J1200" s="11">
        <v>4.4637866758588274E-2</v>
      </c>
      <c r="K1200" s="11">
        <v>8.8677937812104979E-3</v>
      </c>
      <c r="L1200" s="11">
        <v>4.2999314259306587E-3</v>
      </c>
      <c r="M1200" s="11">
        <v>1.4773611279013554E-2</v>
      </c>
      <c r="N1200" s="11">
        <v>-2.0428654272214075E-2</v>
      </c>
      <c r="O1200" s="11">
        <v>9.5232798500823668E-2</v>
      </c>
      <c r="P1200" s="11">
        <v>1.0159201226732195E-2</v>
      </c>
      <c r="Q1200" s="11">
        <v>1.1990479307883772E-2</v>
      </c>
      <c r="R1200" s="11">
        <v>-0.17061979732669907</v>
      </c>
      <c r="S1200" s="11">
        <v>-2.1287078775971136E-3</v>
      </c>
      <c r="T1200" s="11">
        <v>-8.9070841628073882E-3</v>
      </c>
      <c r="U1200" s="11">
        <v>-4.4210321693385346E-3</v>
      </c>
      <c r="V1200" s="11">
        <v>-1.444743539858595E-2</v>
      </c>
      <c r="W1200" s="11">
        <v>0.23620106812034414</v>
      </c>
      <c r="X1200" s="11">
        <v>-0.10368716059181415</v>
      </c>
      <c r="Y1200" s="11">
        <v>-9.0469644573147878E-3</v>
      </c>
      <c r="Z1200" s="12">
        <v>-4.322988975634412E-2</v>
      </c>
      <c r="AA1200" s="14">
        <f t="array" ref="AA1200">IFERROR(1/(1/_xlfn.STDEV.P(IF($B1194:$Z1194=1,$B1200:$Z1200))),1)</f>
        <v>4.1435575072314927E-2</v>
      </c>
    </row>
    <row r="1201" spans="1:27" x14ac:dyDescent="0.2">
      <c r="A1201" s="15" t="s">
        <v>31</v>
      </c>
      <c r="B1201" s="16">
        <v>13.345000000000001</v>
      </c>
      <c r="C1201" s="16">
        <v>14.19</v>
      </c>
      <c r="D1201" s="16">
        <v>3.66</v>
      </c>
      <c r="E1201" s="16">
        <v>14.7875</v>
      </c>
      <c r="F1201" s="16">
        <v>8.4450000000000003</v>
      </c>
      <c r="G1201" s="16">
        <v>10.922499999999999</v>
      </c>
      <c r="H1201" s="16">
        <v>6.5549999999999997</v>
      </c>
      <c r="I1201" s="16">
        <v>6.48</v>
      </c>
      <c r="J1201" s="16">
        <v>13.962</v>
      </c>
      <c r="K1201" s="16">
        <v>7.16</v>
      </c>
      <c r="L1201" s="16">
        <v>5.3449999999999998</v>
      </c>
      <c r="M1201" s="16">
        <v>10.505000000000001</v>
      </c>
      <c r="N1201" s="16">
        <v>6.6275000000000004</v>
      </c>
      <c r="O1201" s="16">
        <v>24.925000000000001</v>
      </c>
      <c r="P1201" s="16">
        <v>13.55</v>
      </c>
      <c r="Q1201" s="16">
        <v>7.5125000000000002</v>
      </c>
      <c r="R1201" s="16">
        <v>18.77</v>
      </c>
      <c r="S1201" s="16">
        <v>2.6825000000000001</v>
      </c>
      <c r="T1201" s="16">
        <v>3.9375</v>
      </c>
      <c r="U1201" s="16">
        <v>5.33</v>
      </c>
      <c r="V1201" s="16">
        <v>7.8150000000000004</v>
      </c>
      <c r="W1201" s="16">
        <v>5.4188999999999998</v>
      </c>
      <c r="X1201" s="16">
        <v>8.6317000000000004</v>
      </c>
      <c r="Y1201" s="16">
        <v>5.8925000000000001</v>
      </c>
      <c r="Z1201" s="17">
        <v>8.66</v>
      </c>
      <c r="AA1201" s="18">
        <f>AVERAGEIF($B1194:$Z1194,1,$B1201:$Z1201)</f>
        <v>9.0791000000000004</v>
      </c>
    </row>
    <row r="1202" spans="1:27" x14ac:dyDescent="0.2">
      <c r="A1202" s="5">
        <v>45461</v>
      </c>
      <c r="B1202" s="2">
        <v>1</v>
      </c>
      <c r="C1202" s="3">
        <v>1</v>
      </c>
      <c r="D1202" s="2">
        <v>1</v>
      </c>
      <c r="E1202" s="2">
        <v>1</v>
      </c>
      <c r="F1202" s="2">
        <v>1</v>
      </c>
      <c r="G1202" s="2">
        <v>1</v>
      </c>
      <c r="H1202" s="2">
        <v>1</v>
      </c>
      <c r="I1202" s="2">
        <v>1</v>
      </c>
      <c r="J1202" s="2">
        <v>1</v>
      </c>
      <c r="K1202" s="2">
        <v>1</v>
      </c>
      <c r="L1202" s="2">
        <v>1</v>
      </c>
      <c r="M1202" s="2">
        <v>1</v>
      </c>
      <c r="N1202" s="2">
        <v>1</v>
      </c>
      <c r="O1202" s="2">
        <v>0</v>
      </c>
      <c r="P1202" s="2">
        <v>1</v>
      </c>
      <c r="Q1202" s="2">
        <v>1</v>
      </c>
      <c r="R1202" s="2">
        <v>1</v>
      </c>
      <c r="S1202" s="2">
        <v>1</v>
      </c>
      <c r="T1202" s="2">
        <v>1</v>
      </c>
      <c r="U1202" s="2">
        <v>1</v>
      </c>
      <c r="V1202" s="2">
        <v>1</v>
      </c>
      <c r="W1202" s="2">
        <v>0</v>
      </c>
      <c r="X1202" s="2">
        <v>0</v>
      </c>
      <c r="Y1202" s="2">
        <v>0</v>
      </c>
      <c r="Z1202" s="2">
        <v>0</v>
      </c>
      <c r="AA1202" s="1"/>
    </row>
    <row r="1203" spans="1:27" x14ac:dyDescent="0.2">
      <c r="A1203" s="6" t="s">
        <v>26</v>
      </c>
      <c r="B1203" s="7">
        <v>0</v>
      </c>
      <c r="C1203" s="7">
        <v>0</v>
      </c>
      <c r="D1203" s="7">
        <v>0</v>
      </c>
      <c r="E1203" s="7">
        <v>0</v>
      </c>
      <c r="F1203" s="7">
        <v>0</v>
      </c>
      <c r="G1203" s="7">
        <v>0</v>
      </c>
      <c r="H1203" s="7">
        <v>0</v>
      </c>
      <c r="I1203" s="7">
        <v>0</v>
      </c>
      <c r="J1203" s="7">
        <v>0</v>
      </c>
      <c r="K1203" s="7">
        <v>0</v>
      </c>
      <c r="L1203" s="7">
        <v>0</v>
      </c>
      <c r="M1203" s="7">
        <v>0</v>
      </c>
      <c r="N1203" s="7">
        <v>0</v>
      </c>
      <c r="O1203" s="7">
        <v>1</v>
      </c>
      <c r="P1203" s="7">
        <v>1</v>
      </c>
      <c r="Q1203" s="7">
        <v>0</v>
      </c>
      <c r="R1203" s="7">
        <v>0</v>
      </c>
      <c r="S1203" s="7">
        <v>0</v>
      </c>
      <c r="T1203" s="7">
        <v>0</v>
      </c>
      <c r="U1203" s="7">
        <v>0</v>
      </c>
      <c r="V1203" s="7">
        <v>0</v>
      </c>
      <c r="W1203" s="7">
        <v>0</v>
      </c>
      <c r="X1203" s="7">
        <v>0</v>
      </c>
      <c r="Y1203" s="7">
        <v>1</v>
      </c>
      <c r="Z1203" s="8">
        <v>0</v>
      </c>
      <c r="AA1203" s="9"/>
    </row>
    <row r="1204" spans="1:27" x14ac:dyDescent="0.2">
      <c r="A1204" s="10" t="s">
        <v>27</v>
      </c>
      <c r="B1204" s="11">
        <v>-1.1133020470404098E-3</v>
      </c>
      <c r="C1204" s="11">
        <v>-2.0731071435489579E-2</v>
      </c>
      <c r="D1204" s="11">
        <v>-7.9868634684545081E-2</v>
      </c>
      <c r="E1204" s="11">
        <v>0.11104703496426516</v>
      </c>
      <c r="F1204" s="11">
        <v>0.10618137980449638</v>
      </c>
      <c r="G1204" s="11">
        <v>5.7049434759142592E-2</v>
      </c>
      <c r="H1204" s="11">
        <v>-1.7780392175793636E-2</v>
      </c>
      <c r="I1204" s="11">
        <v>-4.3791042058428209E-2</v>
      </c>
      <c r="J1204" s="11">
        <v>0.1638156046740451</v>
      </c>
      <c r="K1204" s="11">
        <v>6.8520890441671201E-2</v>
      </c>
      <c r="L1204" s="11">
        <v>2.0576632295883579E-2</v>
      </c>
      <c r="M1204" s="11">
        <v>0.16421407905189112</v>
      </c>
      <c r="N1204" s="11">
        <v>8.872158736081337E-2</v>
      </c>
      <c r="O1204" s="11">
        <v>2.002987291672409E-2</v>
      </c>
      <c r="P1204" s="11">
        <v>-1.4057463194076192E-2</v>
      </c>
      <c r="Q1204" s="11">
        <v>-4.2395720021731087E-2</v>
      </c>
      <c r="R1204" s="11">
        <v>1.9195228786408336E-3</v>
      </c>
      <c r="S1204" s="11">
        <v>1.2251770290987674E-2</v>
      </c>
      <c r="T1204" s="11">
        <v>9.9274992122881489E-2</v>
      </c>
      <c r="U1204" s="11">
        <v>-1.2404966909136173E-2</v>
      </c>
      <c r="V1204" s="11">
        <v>-3.0208005665216753E-2</v>
      </c>
      <c r="W1204" s="11">
        <v>0</v>
      </c>
      <c r="X1204" s="11">
        <v>0</v>
      </c>
      <c r="Y1204" s="11">
        <v>2.4932241608177419E-2</v>
      </c>
      <c r="Z1204" s="12">
        <v>-0.19847654377420632</v>
      </c>
      <c r="AA1204" s="13"/>
    </row>
    <row r="1205" spans="1:27" x14ac:dyDescent="0.2">
      <c r="A1205" s="10" t="str">
        <f>'[1]Dashboard (Model)'!$C$1</f>
        <v>Conditional REER</v>
      </c>
      <c r="B1205" s="11">
        <f>B1204*IF(OR($A1205="REER",SIGN((2*B1203-1)*B1204)=-1),1*NOT(AND($A1205="Conditional REER",B1204&gt;0)),0)</f>
        <v>0</v>
      </c>
      <c r="C1205" s="11">
        <f t="shared" ref="C1205:Z1205" si="150">C1204*IF(OR($A1205="REER",SIGN((2*C1203-1)*C1204)=-1),1*NOT(AND($A1205="Conditional REER",C1204&gt;0)),0)</f>
        <v>0</v>
      </c>
      <c r="D1205" s="11">
        <f t="shared" si="150"/>
        <v>0</v>
      </c>
      <c r="E1205" s="11">
        <f t="shared" si="150"/>
        <v>0</v>
      </c>
      <c r="F1205" s="11">
        <f t="shared" si="150"/>
        <v>0</v>
      </c>
      <c r="G1205" s="11">
        <f t="shared" si="150"/>
        <v>0</v>
      </c>
      <c r="H1205" s="11">
        <f t="shared" si="150"/>
        <v>0</v>
      </c>
      <c r="I1205" s="11">
        <f t="shared" si="150"/>
        <v>0</v>
      </c>
      <c r="J1205" s="11">
        <f t="shared" si="150"/>
        <v>0</v>
      </c>
      <c r="K1205" s="11">
        <f t="shared" si="150"/>
        <v>0</v>
      </c>
      <c r="L1205" s="11">
        <f t="shared" si="150"/>
        <v>0</v>
      </c>
      <c r="M1205" s="11">
        <f t="shared" si="150"/>
        <v>0</v>
      </c>
      <c r="N1205" s="11">
        <f t="shared" si="150"/>
        <v>0</v>
      </c>
      <c r="O1205" s="11">
        <f t="shared" si="150"/>
        <v>0</v>
      </c>
      <c r="P1205" s="11">
        <f t="shared" si="150"/>
        <v>-1.4057463194076192E-2</v>
      </c>
      <c r="Q1205" s="11">
        <f t="shared" si="150"/>
        <v>0</v>
      </c>
      <c r="R1205" s="11">
        <f t="shared" si="150"/>
        <v>0</v>
      </c>
      <c r="S1205" s="11">
        <f t="shared" si="150"/>
        <v>0</v>
      </c>
      <c r="T1205" s="11">
        <f t="shared" si="150"/>
        <v>0</v>
      </c>
      <c r="U1205" s="11">
        <f t="shared" si="150"/>
        <v>0</v>
      </c>
      <c r="V1205" s="11">
        <f t="shared" si="150"/>
        <v>0</v>
      </c>
      <c r="W1205" s="11">
        <f t="shared" si="150"/>
        <v>0</v>
      </c>
      <c r="X1205" s="11">
        <f t="shared" si="150"/>
        <v>0</v>
      </c>
      <c r="Y1205" s="11">
        <f t="shared" si="150"/>
        <v>0</v>
      </c>
      <c r="Z1205" s="12">
        <f t="shared" si="150"/>
        <v>0</v>
      </c>
      <c r="AA1205" s="14">
        <f t="array" ref="AA1205">IFERROR(1/(1/_xlfn.STDEV.P(IF($B1202:$Z1202=1,$B1205:$Z1205))),1)</f>
        <v>3.0637530732760309E-3</v>
      </c>
    </row>
    <row r="1206" spans="1:27" x14ac:dyDescent="0.2">
      <c r="A1206" s="10" t="s">
        <v>28</v>
      </c>
      <c r="B1206" s="11">
        <v>1.610492392047065E-3</v>
      </c>
      <c r="C1206" s="11">
        <v>4.9829748359770786E-3</v>
      </c>
      <c r="D1206" s="11">
        <v>-7.7380547120550031E-4</v>
      </c>
      <c r="E1206" s="11">
        <v>1.4550872761348226E-3</v>
      </c>
      <c r="F1206" s="11">
        <v>9.6363648878395984E-3</v>
      </c>
      <c r="G1206" s="11">
        <v>1.8608637791323868E-2</v>
      </c>
      <c r="H1206" s="11">
        <v>-2.4258964445455231E-3</v>
      </c>
      <c r="I1206" s="11">
        <v>-1.6215140518933639E-2</v>
      </c>
      <c r="J1206" s="11">
        <v>0</v>
      </c>
      <c r="K1206" s="11">
        <v>-4.8832388143361218E-3</v>
      </c>
      <c r="L1206" s="11">
        <v>4.4523156988651473E-3</v>
      </c>
      <c r="M1206" s="11">
        <v>5.8128973660308866E-4</v>
      </c>
      <c r="N1206" s="11">
        <v>-2.660538559517913E-3</v>
      </c>
      <c r="O1206" s="11">
        <v>1.8389392712622885E-2</v>
      </c>
      <c r="P1206" s="11">
        <v>1.4804908320605215E-3</v>
      </c>
      <c r="Q1206" s="11">
        <v>-9.6886902707383378E-3</v>
      </c>
      <c r="R1206" s="11">
        <v>9.4805747433079207E-3</v>
      </c>
      <c r="S1206" s="11">
        <v>-7.6098021275835843E-4</v>
      </c>
      <c r="T1206" s="11">
        <v>-7.2838204923862618E-3</v>
      </c>
      <c r="U1206" s="11">
        <v>7.5039604235568654E-3</v>
      </c>
      <c r="V1206" s="11">
        <v>1.200777099926161E-2</v>
      </c>
      <c r="W1206" s="11">
        <v>-1.0404789941621029E-2</v>
      </c>
      <c r="X1206" s="11">
        <v>-3.565825131935521E-3</v>
      </c>
      <c r="Y1206" s="11">
        <v>4.0400929249526703E-3</v>
      </c>
      <c r="Z1206" s="12">
        <v>3.0072283903034751E-3</v>
      </c>
      <c r="AA1206" s="14">
        <f t="array" ref="AA1206">IFERROR(1/(1/_xlfn.STDEV.P(IF($B1202:$Z1202=1,$B1206:$Z1206))),1)</f>
        <v>7.7217652655153192E-3</v>
      </c>
    </row>
    <row r="1207" spans="1:27" x14ac:dyDescent="0.2">
      <c r="A1207" s="10" t="s">
        <v>29</v>
      </c>
      <c r="B1207" s="11">
        <v>3.2967748424963972E-2</v>
      </c>
      <c r="C1207" s="11">
        <v>2.2819779755554048E-3</v>
      </c>
      <c r="D1207" s="11">
        <v>-2.3479175138736874E-2</v>
      </c>
      <c r="E1207" s="11">
        <v>5.5340121071814963E-2</v>
      </c>
      <c r="F1207" s="11">
        <v>-4.0957979072865358E-3</v>
      </c>
      <c r="G1207" s="11">
        <v>1.3238168693326058E-2</v>
      </c>
      <c r="H1207" s="11">
        <v>1.1507346252326299E-2</v>
      </c>
      <c r="I1207" s="11">
        <v>-1.113351773775717E-2</v>
      </c>
      <c r="J1207" s="11">
        <v>5.5410592147643552E-2</v>
      </c>
      <c r="K1207" s="11">
        <v>2.10858488714738E-3</v>
      </c>
      <c r="L1207" s="11">
        <v>5.0781316081247585E-3</v>
      </c>
      <c r="M1207" s="11">
        <v>6.3271023232014389E-3</v>
      </c>
      <c r="N1207" s="11">
        <v>4.6055587780609031E-3</v>
      </c>
      <c r="O1207" s="11">
        <v>0.14011091011437138</v>
      </c>
      <c r="P1207" s="11">
        <v>2.8056505113832623E-2</v>
      </c>
      <c r="Q1207" s="11">
        <v>-1.8101927424968189E-2</v>
      </c>
      <c r="R1207" s="11">
        <v>0.36478295837501529</v>
      </c>
      <c r="S1207" s="11">
        <v>1.3288451876820817E-2</v>
      </c>
      <c r="T1207" s="11">
        <v>-1.347119659261109E-2</v>
      </c>
      <c r="U1207" s="11">
        <v>-1.5957872972237941E-2</v>
      </c>
      <c r="V1207" s="11">
        <v>-1.6650429753894858E-2</v>
      </c>
      <c r="W1207" s="11">
        <v>0.23794353537785562</v>
      </c>
      <c r="X1207" s="11">
        <v>0.15994210511549234</v>
      </c>
      <c r="Y1207" s="11">
        <v>-1.4463212802346413E-2</v>
      </c>
      <c r="Z1207" s="12">
        <v>-4.9538208768028606E-2</v>
      </c>
      <c r="AA1207" s="14">
        <f t="array" ref="AA1207">IFERROR(1/(1/_xlfn.STDEV.P(IF($B1202:$Z1202=1,$B1207:$Z1207))),1)</f>
        <v>8.1018271494092367E-2</v>
      </c>
    </row>
    <row r="1208" spans="1:27" x14ac:dyDescent="0.2">
      <c r="A1208" s="10" t="s">
        <v>30</v>
      </c>
      <c r="B1208" s="11">
        <v>2.7236481218551711E-2</v>
      </c>
      <c r="C1208" s="11">
        <v>-5.5281206222308477E-3</v>
      </c>
      <c r="D1208" s="11">
        <v>5.8425924281599873E-3</v>
      </c>
      <c r="E1208" s="11">
        <v>1.7669884170552042E-2</v>
      </c>
      <c r="F1208" s="11">
        <v>2.7524660936637524E-3</v>
      </c>
      <c r="G1208" s="11">
        <v>6.5457551963308269E-3</v>
      </c>
      <c r="H1208" s="11">
        <v>1.6350155809475853E-2</v>
      </c>
      <c r="I1208" s="11">
        <v>3.5054647890984114E-3</v>
      </c>
      <c r="J1208" s="11">
        <v>4.2219695429408954E-2</v>
      </c>
      <c r="K1208" s="11">
        <v>1.5176065031279773E-2</v>
      </c>
      <c r="L1208" s="11">
        <v>-7.4039388018221075E-4</v>
      </c>
      <c r="M1208" s="11">
        <v>1.4462985550835583E-2</v>
      </c>
      <c r="N1208" s="11">
        <v>-1.3041673359817763E-2</v>
      </c>
      <c r="O1208" s="11">
        <v>8.9211331628783253E-2</v>
      </c>
      <c r="P1208" s="11">
        <v>9.6773824247864404E-3</v>
      </c>
      <c r="Q1208" s="11">
        <v>-1.1041180631168324E-3</v>
      </c>
      <c r="R1208" s="11">
        <v>-0.20035569822055754</v>
      </c>
      <c r="S1208" s="11">
        <v>-7.5263058585051112E-4</v>
      </c>
      <c r="T1208" s="11">
        <v>-7.8607032352064898E-3</v>
      </c>
      <c r="U1208" s="11">
        <v>-5.8698559733678657E-3</v>
      </c>
      <c r="V1208" s="11">
        <v>-1.1122014476371733E-2</v>
      </c>
      <c r="W1208" s="11">
        <v>0.24266877611816651</v>
      </c>
      <c r="X1208" s="11">
        <v>-6.5904529090151653E-2</v>
      </c>
      <c r="Y1208" s="11">
        <v>-7.8929693213012353E-3</v>
      </c>
      <c r="Z1208" s="12">
        <v>-4.2956416740838499E-2</v>
      </c>
      <c r="AA1208" s="14">
        <f t="array" ref="AA1208">IFERROR(1/(1/_xlfn.STDEV.P(IF($B1202:$Z1202=1,$B1208:$Z1208))),1)</f>
        <v>4.6871362335434888E-2</v>
      </c>
    </row>
    <row r="1209" spans="1:27" x14ac:dyDescent="0.2">
      <c r="A1209" s="15" t="s">
        <v>31</v>
      </c>
      <c r="B1209" s="16">
        <v>13.568</v>
      </c>
      <c r="C1209" s="16">
        <v>14.19</v>
      </c>
      <c r="D1209" s="16">
        <v>3.6175000000000002</v>
      </c>
      <c r="E1209" s="16">
        <v>14.3775</v>
      </c>
      <c r="F1209" s="16">
        <v>8.3699999999999992</v>
      </c>
      <c r="G1209" s="16">
        <v>10.7675</v>
      </c>
      <c r="H1209" s="16">
        <v>6.3250000000000002</v>
      </c>
      <c r="I1209" s="16">
        <v>7.17</v>
      </c>
      <c r="J1209" s="16">
        <v>13.795</v>
      </c>
      <c r="K1209" s="16">
        <v>7.16</v>
      </c>
      <c r="L1209" s="16">
        <v>5.3</v>
      </c>
      <c r="M1209" s="16">
        <v>10.41</v>
      </c>
      <c r="N1209" s="16">
        <v>6.59</v>
      </c>
      <c r="O1209" s="16">
        <v>25.094999999999999</v>
      </c>
      <c r="P1209" s="16">
        <v>13.352499999999999</v>
      </c>
      <c r="Q1209" s="16">
        <v>7.5149999999999997</v>
      </c>
      <c r="R1209" s="16">
        <v>18.77</v>
      </c>
      <c r="S1209" s="16">
        <v>2.65</v>
      </c>
      <c r="T1209" s="16">
        <v>3.895</v>
      </c>
      <c r="U1209" s="16">
        <v>5.25</v>
      </c>
      <c r="V1209" s="16">
        <v>7.7249999999999996</v>
      </c>
      <c r="W1209" s="16">
        <v>5.3285</v>
      </c>
      <c r="X1209" s="16">
        <v>8.3292000000000002</v>
      </c>
      <c r="Y1209" s="16">
        <v>6.76</v>
      </c>
      <c r="Z1209" s="17">
        <v>8.6425000000000001</v>
      </c>
      <c r="AA1209" s="18">
        <f>AVERAGEIF($B1202:$Z1202,1,$B1209:$Z1209)</f>
        <v>9.0398999999999994</v>
      </c>
    </row>
    <row r="1210" spans="1:27" x14ac:dyDescent="0.2">
      <c r="A1210" s="5">
        <v>45462</v>
      </c>
      <c r="B1210" s="2">
        <v>1</v>
      </c>
      <c r="C1210" s="3">
        <v>1</v>
      </c>
      <c r="D1210" s="2">
        <v>1</v>
      </c>
      <c r="E1210" s="2">
        <v>1</v>
      </c>
      <c r="F1210" s="2">
        <v>1</v>
      </c>
      <c r="G1210" s="2">
        <v>1</v>
      </c>
      <c r="H1210" s="2">
        <v>1</v>
      </c>
      <c r="I1210" s="2">
        <v>1</v>
      </c>
      <c r="J1210" s="2">
        <v>1</v>
      </c>
      <c r="K1210" s="2">
        <v>1</v>
      </c>
      <c r="L1210" s="2">
        <v>1</v>
      </c>
      <c r="M1210" s="2">
        <v>1</v>
      </c>
      <c r="N1210" s="2">
        <v>1</v>
      </c>
      <c r="O1210" s="2">
        <v>0</v>
      </c>
      <c r="P1210" s="2">
        <v>1</v>
      </c>
      <c r="Q1210" s="2">
        <v>1</v>
      </c>
      <c r="R1210" s="2">
        <v>1</v>
      </c>
      <c r="S1210" s="2">
        <v>1</v>
      </c>
      <c r="T1210" s="2">
        <v>1</v>
      </c>
      <c r="U1210" s="2">
        <v>1</v>
      </c>
      <c r="V1210" s="2">
        <v>1</v>
      </c>
      <c r="W1210" s="2">
        <v>0</v>
      </c>
      <c r="X1210" s="2">
        <v>0</v>
      </c>
      <c r="Y1210" s="2">
        <v>0</v>
      </c>
      <c r="Z1210" s="2">
        <v>0</v>
      </c>
      <c r="AA1210" s="1"/>
    </row>
    <row r="1211" spans="1:27" x14ac:dyDescent="0.2">
      <c r="A1211" s="6" t="s">
        <v>26</v>
      </c>
      <c r="B1211" s="7">
        <v>0</v>
      </c>
      <c r="C1211" s="7">
        <v>0</v>
      </c>
      <c r="D1211" s="7">
        <v>0</v>
      </c>
      <c r="E1211" s="7">
        <v>0</v>
      </c>
      <c r="F1211" s="7">
        <v>0</v>
      </c>
      <c r="G1211" s="7">
        <v>0</v>
      </c>
      <c r="H1211" s="7">
        <v>0</v>
      </c>
      <c r="I1211" s="7">
        <v>0</v>
      </c>
      <c r="J1211" s="7">
        <v>0</v>
      </c>
      <c r="K1211" s="7">
        <v>0</v>
      </c>
      <c r="L1211" s="7">
        <v>0</v>
      </c>
      <c r="M1211" s="7">
        <v>0</v>
      </c>
      <c r="N1211" s="7">
        <v>0</v>
      </c>
      <c r="O1211" s="7">
        <v>1</v>
      </c>
      <c r="P1211" s="7">
        <v>1</v>
      </c>
      <c r="Q1211" s="7">
        <v>0</v>
      </c>
      <c r="R1211" s="7">
        <v>0</v>
      </c>
      <c r="S1211" s="7">
        <v>0</v>
      </c>
      <c r="T1211" s="7">
        <v>0</v>
      </c>
      <c r="U1211" s="7">
        <v>0</v>
      </c>
      <c r="V1211" s="7">
        <v>0</v>
      </c>
      <c r="W1211" s="7">
        <v>0</v>
      </c>
      <c r="X1211" s="7">
        <v>0</v>
      </c>
      <c r="Y1211" s="7">
        <v>1</v>
      </c>
      <c r="Z1211" s="8">
        <v>0</v>
      </c>
      <c r="AA1211" s="9"/>
    </row>
    <row r="1212" spans="1:27" x14ac:dyDescent="0.2">
      <c r="A1212" s="10" t="s">
        <v>27</v>
      </c>
      <c r="B1212" s="11">
        <v>-8.8079652941611686E-3</v>
      </c>
      <c r="C1212" s="11">
        <v>-1.8565014493296728E-2</v>
      </c>
      <c r="D1212" s="11">
        <v>-8.0570299337121898E-2</v>
      </c>
      <c r="E1212" s="11">
        <v>0.10105355784876746</v>
      </c>
      <c r="F1212" s="11">
        <v>0.10313853922396965</v>
      </c>
      <c r="G1212" s="11">
        <v>5.1912574610072593E-2</v>
      </c>
      <c r="H1212" s="11">
        <v>-1.4785188763086321E-2</v>
      </c>
      <c r="I1212" s="11">
        <v>-4.3480753455028109E-2</v>
      </c>
      <c r="J1212" s="11">
        <v>0.15953734963724719</v>
      </c>
      <c r="K1212" s="11">
        <v>6.3293457663119446E-2</v>
      </c>
      <c r="L1212" s="11">
        <v>1.7074610030423765E-2</v>
      </c>
      <c r="M1212" s="11">
        <v>0.16814468206685773</v>
      </c>
      <c r="N1212" s="11">
        <v>8.841147495374635E-2</v>
      </c>
      <c r="O1212" s="11">
        <v>4.581599799496483E-2</v>
      </c>
      <c r="P1212" s="11">
        <v>-1.0263327743598061E-2</v>
      </c>
      <c r="Q1212" s="11">
        <v>-4.1454309420897117E-2</v>
      </c>
      <c r="R1212" s="11">
        <v>2.8915589680706955E-3</v>
      </c>
      <c r="S1212" s="11">
        <v>1.1025137854103084E-2</v>
      </c>
      <c r="T1212" s="11">
        <v>0.1000399197043107</v>
      </c>
      <c r="U1212" s="11">
        <v>-1.0227265967447052E-2</v>
      </c>
      <c r="V1212" s="11">
        <v>-3.0749137808305904E-2</v>
      </c>
      <c r="W1212" s="11">
        <v>0</v>
      </c>
      <c r="X1212" s="11">
        <v>0</v>
      </c>
      <c r="Y1212" s="11">
        <v>2.5138350375276675E-2</v>
      </c>
      <c r="Z1212" s="12">
        <v>-0.19848085114908398</v>
      </c>
      <c r="AA1212" s="13"/>
    </row>
    <row r="1213" spans="1:27" x14ac:dyDescent="0.2">
      <c r="A1213" s="10" t="str">
        <f>'[1]Dashboard (Model)'!$C$1</f>
        <v>Conditional REER</v>
      </c>
      <c r="B1213" s="11">
        <f>B1212*IF(OR($A1213="REER",SIGN((2*B1211-1)*B1212)=-1),1*NOT(AND($A1213="Conditional REER",B1212&gt;0)),0)</f>
        <v>0</v>
      </c>
      <c r="C1213" s="11">
        <f t="shared" ref="C1213:Z1213" si="151">C1212*IF(OR($A1213="REER",SIGN((2*C1211-1)*C1212)=-1),1*NOT(AND($A1213="Conditional REER",C1212&gt;0)),0)</f>
        <v>0</v>
      </c>
      <c r="D1213" s="11">
        <f t="shared" si="151"/>
        <v>0</v>
      </c>
      <c r="E1213" s="11">
        <f t="shared" si="151"/>
        <v>0</v>
      </c>
      <c r="F1213" s="11">
        <f t="shared" si="151"/>
        <v>0</v>
      </c>
      <c r="G1213" s="11">
        <f t="shared" si="151"/>
        <v>0</v>
      </c>
      <c r="H1213" s="11">
        <f t="shared" si="151"/>
        <v>0</v>
      </c>
      <c r="I1213" s="11">
        <f t="shared" si="151"/>
        <v>0</v>
      </c>
      <c r="J1213" s="11">
        <f t="shared" si="151"/>
        <v>0</v>
      </c>
      <c r="K1213" s="11">
        <f t="shared" si="151"/>
        <v>0</v>
      </c>
      <c r="L1213" s="11">
        <f t="shared" si="151"/>
        <v>0</v>
      </c>
      <c r="M1213" s="11">
        <f t="shared" si="151"/>
        <v>0</v>
      </c>
      <c r="N1213" s="11">
        <f t="shared" si="151"/>
        <v>0</v>
      </c>
      <c r="O1213" s="11">
        <f t="shared" si="151"/>
        <v>0</v>
      </c>
      <c r="P1213" s="11">
        <f t="shared" si="151"/>
        <v>-1.0263327743598061E-2</v>
      </c>
      <c r="Q1213" s="11">
        <f t="shared" si="151"/>
        <v>0</v>
      </c>
      <c r="R1213" s="11">
        <f t="shared" si="151"/>
        <v>0</v>
      </c>
      <c r="S1213" s="11">
        <f t="shared" si="151"/>
        <v>0</v>
      </c>
      <c r="T1213" s="11">
        <f t="shared" si="151"/>
        <v>0</v>
      </c>
      <c r="U1213" s="11">
        <f t="shared" si="151"/>
        <v>0</v>
      </c>
      <c r="V1213" s="11">
        <f t="shared" si="151"/>
        <v>0</v>
      </c>
      <c r="W1213" s="11">
        <f t="shared" si="151"/>
        <v>0</v>
      </c>
      <c r="X1213" s="11">
        <f t="shared" si="151"/>
        <v>0</v>
      </c>
      <c r="Y1213" s="11">
        <f t="shared" si="151"/>
        <v>0</v>
      </c>
      <c r="Z1213" s="12">
        <f t="shared" si="151"/>
        <v>0</v>
      </c>
      <c r="AA1213" s="14">
        <f t="array" ref="AA1213">IFERROR(1/(1/_xlfn.STDEV.P(IF($B1210:$Z1210=1,$B1213:$Z1213))),1)</f>
        <v>2.2368404229390635E-3</v>
      </c>
    </row>
    <row r="1214" spans="1:27" x14ac:dyDescent="0.2">
      <c r="A1214" s="10" t="s">
        <v>28</v>
      </c>
      <c r="B1214" s="11">
        <v>1.610492392047065E-3</v>
      </c>
      <c r="C1214" s="11">
        <v>4.9829748359770786E-3</v>
      </c>
      <c r="D1214" s="11">
        <v>-7.7380547120550031E-4</v>
      </c>
      <c r="E1214" s="11">
        <v>1.4550872761348226E-3</v>
      </c>
      <c r="F1214" s="11">
        <v>9.6363648878395984E-3</v>
      </c>
      <c r="G1214" s="11">
        <v>1.8608637791323868E-2</v>
      </c>
      <c r="H1214" s="11">
        <v>2.2742779167614284E-3</v>
      </c>
      <c r="I1214" s="11">
        <v>-1.6215140518933639E-2</v>
      </c>
      <c r="J1214" s="11">
        <v>0</v>
      </c>
      <c r="K1214" s="11">
        <v>-4.8832388143361218E-3</v>
      </c>
      <c r="L1214" s="11">
        <v>4.4523156988651473E-3</v>
      </c>
      <c r="M1214" s="11">
        <v>5.8128973660308866E-4</v>
      </c>
      <c r="N1214" s="11">
        <v>-2.660538559517913E-3</v>
      </c>
      <c r="O1214" s="11">
        <v>1.8389392712622885E-2</v>
      </c>
      <c r="P1214" s="11">
        <v>1.4804908320605215E-3</v>
      </c>
      <c r="Q1214" s="11">
        <v>-9.6886902707383378E-3</v>
      </c>
      <c r="R1214" s="11">
        <v>9.4805747433079207E-3</v>
      </c>
      <c r="S1214" s="11">
        <v>-7.6098021275835843E-4</v>
      </c>
      <c r="T1214" s="11">
        <v>-7.2838204923862618E-3</v>
      </c>
      <c r="U1214" s="11">
        <v>7.5039604235568654E-3</v>
      </c>
      <c r="V1214" s="11">
        <v>1.200777099926161E-2</v>
      </c>
      <c r="W1214" s="11">
        <v>-1.0404789941621029E-2</v>
      </c>
      <c r="X1214" s="11">
        <v>-3.565825131935521E-3</v>
      </c>
      <c r="Y1214" s="11">
        <v>4.0400929249526703E-3</v>
      </c>
      <c r="Z1214" s="12">
        <v>2.4903610107200646E-3</v>
      </c>
      <c r="AA1214" s="14">
        <f t="array" ref="AA1214">IFERROR(1/(1/_xlfn.STDEV.P(IF($B1210:$Z1210=1,$B1214:$Z1214))),1)</f>
        <v>7.6744862995472094E-3</v>
      </c>
    </row>
    <row r="1215" spans="1:27" x14ac:dyDescent="0.2">
      <c r="A1215" s="10" t="s">
        <v>29</v>
      </c>
      <c r="B1215" s="11">
        <v>3.3072077401981703E-2</v>
      </c>
      <c r="C1215" s="11">
        <v>1.9185794820790747E-3</v>
      </c>
      <c r="D1215" s="11">
        <v>-2.549982876774437E-2</v>
      </c>
      <c r="E1215" s="11">
        <v>5.2874700411026598E-2</v>
      </c>
      <c r="F1215" s="11">
        <v>-5.9436748641793491E-3</v>
      </c>
      <c r="G1215" s="11">
        <v>1.1830916895396506E-2</v>
      </c>
      <c r="H1215" s="11">
        <v>8.4188230853712298E-3</v>
      </c>
      <c r="I1215" s="11">
        <v>-1.2396837920527815E-2</v>
      </c>
      <c r="J1215" s="11">
        <v>5.5795501827930805E-2</v>
      </c>
      <c r="K1215" s="11">
        <v>6.160283058620486E-4</v>
      </c>
      <c r="L1215" s="11">
        <v>4.2599778501342112E-3</v>
      </c>
      <c r="M1215" s="11">
        <v>4.6607340930890917E-3</v>
      </c>
      <c r="N1215" s="11">
        <v>2.9636123665632841E-3</v>
      </c>
      <c r="O1215" s="11">
        <v>0.15005464375088828</v>
      </c>
      <c r="P1215" s="11">
        <v>2.6169769713177082E-2</v>
      </c>
      <c r="Q1215" s="11">
        <v>-2.0264783554106991E-2</v>
      </c>
      <c r="R1215" s="11">
        <v>0.36653157437161948</v>
      </c>
      <c r="S1215" s="11">
        <v>1.1798555514187958E-2</v>
      </c>
      <c r="T1215" s="11">
        <v>-1.5017734649459658E-2</v>
      </c>
      <c r="U1215" s="11">
        <v>-1.9533957387809719E-2</v>
      </c>
      <c r="V1215" s="11">
        <v>-1.8389749888640394E-2</v>
      </c>
      <c r="W1215" s="11">
        <v>0.23170264573650634</v>
      </c>
      <c r="X1215" s="11">
        <v>0.16005256166844783</v>
      </c>
      <c r="Y1215" s="11">
        <v>-1.6110776892178991E-2</v>
      </c>
      <c r="Z1215" s="12">
        <v>-5.1575514124629795E-2</v>
      </c>
      <c r="AA1215" s="14">
        <f t="array" ref="AA1215">IFERROR(1/(1/_xlfn.STDEV.P(IF($B1210:$Z1210=1,$B1215:$Z1215))),1)</f>
        <v>8.1814531448856642E-2</v>
      </c>
    </row>
    <row r="1216" spans="1:27" x14ac:dyDescent="0.2">
      <c r="A1216" s="10" t="s">
        <v>30</v>
      </c>
      <c r="B1216" s="11">
        <v>2.7343301140292153E-2</v>
      </c>
      <c r="C1216" s="11">
        <v>-5.8961170299911547E-3</v>
      </c>
      <c r="D1216" s="11">
        <v>3.7203175790971876E-3</v>
      </c>
      <c r="E1216" s="11">
        <v>1.5246667147495785E-2</v>
      </c>
      <c r="F1216" s="11">
        <v>8.5506833199255894E-4</v>
      </c>
      <c r="G1216" s="11">
        <v>5.1204165092062492E-3</v>
      </c>
      <c r="H1216" s="11">
        <v>1.3186722661925776E-2</v>
      </c>
      <c r="I1216" s="11">
        <v>2.1981578971079774E-3</v>
      </c>
      <c r="J1216" s="11">
        <v>4.2608695007590791E-2</v>
      </c>
      <c r="K1216" s="11">
        <v>1.3634998340965154E-2</v>
      </c>
      <c r="L1216" s="11">
        <v>-1.5700376919622894E-3</v>
      </c>
      <c r="M1216" s="11">
        <v>1.2750757601860618E-2</v>
      </c>
      <c r="N1216" s="11">
        <v>-1.46878057663129E-2</v>
      </c>
      <c r="O1216" s="11">
        <v>9.8888183270152474E-2</v>
      </c>
      <c r="P1216" s="11">
        <v>7.7882347892750392E-3</v>
      </c>
      <c r="Q1216" s="11">
        <v>-3.3482893456069363E-3</v>
      </c>
      <c r="R1216" s="11">
        <v>-0.19931347380793152</v>
      </c>
      <c r="S1216" s="11">
        <v>-2.2511684799173537E-3</v>
      </c>
      <c r="T1216" s="11">
        <v>-9.4475358352135164E-3</v>
      </c>
      <c r="U1216" s="11">
        <v>-9.555140766872805E-3</v>
      </c>
      <c r="V1216" s="11">
        <v>-1.2906740816046147E-2</v>
      </c>
      <c r="W1216" s="11">
        <v>0.2363131470754356</v>
      </c>
      <c r="X1216" s="11">
        <v>-6.5816249226965717E-2</v>
      </c>
      <c r="Y1216" s="11">
        <v>-9.5850887607062951E-3</v>
      </c>
      <c r="Z1216" s="12">
        <v>-4.5052150194255236E-2</v>
      </c>
      <c r="AA1216" s="14">
        <f t="array" ref="AA1216">IFERROR(1/(1/_xlfn.STDEV.P(IF($B1210:$Z1210=1,$B1216:$Z1216))),1)</f>
        <v>4.6427764930960902E-2</v>
      </c>
    </row>
    <row r="1217" spans="1:27" x14ac:dyDescent="0.2">
      <c r="A1217" s="15" t="s">
        <v>31</v>
      </c>
      <c r="B1217" s="16">
        <v>13.75</v>
      </c>
      <c r="C1217" s="16">
        <v>14.13</v>
      </c>
      <c r="D1217" s="16">
        <v>3.63</v>
      </c>
      <c r="E1217" s="16">
        <v>14.38</v>
      </c>
      <c r="F1217" s="16">
        <v>8.3699999999999992</v>
      </c>
      <c r="G1217" s="16">
        <v>10.7125</v>
      </c>
      <c r="H1217" s="16">
        <v>6.35</v>
      </c>
      <c r="I1217" s="16">
        <v>7.1749999999999998</v>
      </c>
      <c r="J1217" s="16">
        <v>13.805</v>
      </c>
      <c r="K1217" s="16">
        <v>7.16</v>
      </c>
      <c r="L1217" s="16">
        <v>5.3</v>
      </c>
      <c r="M1217" s="16">
        <v>10.34</v>
      </c>
      <c r="N1217" s="16">
        <v>6.4325000000000001</v>
      </c>
      <c r="O1217" s="16">
        <v>24.9925</v>
      </c>
      <c r="P1217" s="16">
        <v>13.475</v>
      </c>
      <c r="Q1217" s="16">
        <v>7.5750000000000002</v>
      </c>
      <c r="R1217" s="16">
        <v>18.940000000000001</v>
      </c>
      <c r="S1217" s="16">
        <v>2.6749999999999998</v>
      </c>
      <c r="T1217" s="16">
        <v>3.92</v>
      </c>
      <c r="U1217" s="16">
        <v>5.2750000000000004</v>
      </c>
      <c r="V1217" s="16">
        <v>7.7</v>
      </c>
      <c r="W1217" s="16">
        <v>5.3375000000000004</v>
      </c>
      <c r="X1217" s="16">
        <v>8.3264999999999993</v>
      </c>
      <c r="Y1217" s="16">
        <v>6.7050000000000001</v>
      </c>
      <c r="Z1217" s="17">
        <v>8.4749999999999996</v>
      </c>
      <c r="AA1217" s="18">
        <f>AVERAGEIF($B1210:$Z1210,1,$B1217:$Z1217)</f>
        <v>9.0547499999999985</v>
      </c>
    </row>
    <row r="1218" spans="1:27" x14ac:dyDescent="0.2">
      <c r="A1218" s="5">
        <v>45463</v>
      </c>
      <c r="B1218" s="2">
        <v>1</v>
      </c>
      <c r="C1218" s="3">
        <v>1</v>
      </c>
      <c r="D1218" s="2">
        <v>1</v>
      </c>
      <c r="E1218" s="2">
        <v>1</v>
      </c>
      <c r="F1218" s="2">
        <v>1</v>
      </c>
      <c r="G1218" s="2">
        <v>1</v>
      </c>
      <c r="H1218" s="2">
        <v>1</v>
      </c>
      <c r="I1218" s="2">
        <v>1</v>
      </c>
      <c r="J1218" s="2">
        <v>1</v>
      </c>
      <c r="K1218" s="2">
        <v>1</v>
      </c>
      <c r="L1218" s="2">
        <v>1</v>
      </c>
      <c r="M1218" s="2">
        <v>1</v>
      </c>
      <c r="N1218" s="2">
        <v>1</v>
      </c>
      <c r="O1218" s="2">
        <v>0</v>
      </c>
      <c r="P1218" s="2">
        <v>1</v>
      </c>
      <c r="Q1218" s="2">
        <v>1</v>
      </c>
      <c r="R1218" s="2">
        <v>1</v>
      </c>
      <c r="S1218" s="2">
        <v>1</v>
      </c>
      <c r="T1218" s="2">
        <v>1</v>
      </c>
      <c r="U1218" s="2">
        <v>1</v>
      </c>
      <c r="V1218" s="2">
        <v>1</v>
      </c>
      <c r="W1218" s="2">
        <v>0</v>
      </c>
      <c r="X1218" s="2">
        <v>0</v>
      </c>
      <c r="Y1218" s="2">
        <v>0</v>
      </c>
      <c r="Z1218" s="2">
        <v>0</v>
      </c>
      <c r="AA1218" s="1"/>
    </row>
    <row r="1219" spans="1:27" x14ac:dyDescent="0.2">
      <c r="A1219" s="6" t="s">
        <v>26</v>
      </c>
      <c r="B1219" s="7">
        <v>0</v>
      </c>
      <c r="C1219" s="7">
        <v>0</v>
      </c>
      <c r="D1219" s="7">
        <v>0</v>
      </c>
      <c r="E1219" s="7">
        <v>0</v>
      </c>
      <c r="F1219" s="7">
        <v>0</v>
      </c>
      <c r="G1219" s="7">
        <v>0</v>
      </c>
      <c r="H1219" s="7">
        <v>0</v>
      </c>
      <c r="I1219" s="7">
        <v>0</v>
      </c>
      <c r="J1219" s="7">
        <v>0</v>
      </c>
      <c r="K1219" s="7">
        <v>0</v>
      </c>
      <c r="L1219" s="7">
        <v>0</v>
      </c>
      <c r="M1219" s="7">
        <v>0</v>
      </c>
      <c r="N1219" s="7">
        <v>0</v>
      </c>
      <c r="O1219" s="7">
        <v>1</v>
      </c>
      <c r="P1219" s="7">
        <v>1</v>
      </c>
      <c r="Q1219" s="7">
        <v>0</v>
      </c>
      <c r="R1219" s="7">
        <v>0</v>
      </c>
      <c r="S1219" s="7">
        <v>0</v>
      </c>
      <c r="T1219" s="7">
        <v>0</v>
      </c>
      <c r="U1219" s="7">
        <v>0</v>
      </c>
      <c r="V1219" s="7">
        <v>0</v>
      </c>
      <c r="W1219" s="7">
        <v>0</v>
      </c>
      <c r="X1219" s="7">
        <v>0</v>
      </c>
      <c r="Y1219" s="7">
        <v>1</v>
      </c>
      <c r="Z1219" s="8">
        <v>0</v>
      </c>
      <c r="AA1219" s="9"/>
    </row>
    <row r="1220" spans="1:27" x14ac:dyDescent="0.2">
      <c r="A1220" s="10" t="s">
        <v>27</v>
      </c>
      <c r="B1220" s="11">
        <v>-9.8986749201287472E-3</v>
      </c>
      <c r="C1220" s="11">
        <v>-1.5232289880221073E-2</v>
      </c>
      <c r="D1220" s="11">
        <v>-7.8785020339020018E-2</v>
      </c>
      <c r="E1220" s="11">
        <v>9.6243749890431385E-2</v>
      </c>
      <c r="F1220" s="11">
        <v>0.10269527158001224</v>
      </c>
      <c r="G1220" s="11">
        <v>5.0826296385360958E-2</v>
      </c>
      <c r="H1220" s="11">
        <v>-1.6358206080922644E-2</v>
      </c>
      <c r="I1220" s="11">
        <v>-4.244334814753925E-2</v>
      </c>
      <c r="J1220" s="11">
        <v>0.1625818652588229</v>
      </c>
      <c r="K1220" s="11">
        <v>6.5232949845271726E-2</v>
      </c>
      <c r="L1220" s="11">
        <v>1.890902175253073E-2</v>
      </c>
      <c r="M1220" s="11">
        <v>0.16689790659781023</v>
      </c>
      <c r="N1220" s="11">
        <v>8.7731063175337853E-2</v>
      </c>
      <c r="O1220" s="11">
        <v>1.1316689335636232E-2</v>
      </c>
      <c r="P1220" s="11">
        <v>-9.8150635027355326E-3</v>
      </c>
      <c r="Q1220" s="11">
        <v>-4.1961418524089411E-2</v>
      </c>
      <c r="R1220" s="11">
        <v>-6.4454892356268223E-3</v>
      </c>
      <c r="S1220" s="11">
        <v>1.0040750326401948E-2</v>
      </c>
      <c r="T1220" s="11">
        <v>9.9194413447031282E-2</v>
      </c>
      <c r="U1220" s="11">
        <v>-7.9082339238942811E-3</v>
      </c>
      <c r="V1220" s="11">
        <v>-3.8566005176583484E-2</v>
      </c>
      <c r="W1220" s="11">
        <v>0</v>
      </c>
      <c r="X1220" s="11">
        <v>0</v>
      </c>
      <c r="Y1220" s="11">
        <v>2.3544293803001048E-2</v>
      </c>
      <c r="Z1220" s="12">
        <v>-0.20241023040948547</v>
      </c>
      <c r="AA1220" s="13"/>
    </row>
    <row r="1221" spans="1:27" x14ac:dyDescent="0.2">
      <c r="A1221" s="10" t="str">
        <f>'[1]Dashboard (Model)'!$C$1</f>
        <v>Conditional REER</v>
      </c>
      <c r="B1221" s="11">
        <f>B1220*IF(OR($A1221="REER",SIGN((2*B1219-1)*B1220)=-1),1*NOT(AND($A1221="Conditional REER",B1220&gt;0)),0)</f>
        <v>0</v>
      </c>
      <c r="C1221" s="11">
        <f t="shared" ref="C1221:Z1221" si="152">C1220*IF(OR($A1221="REER",SIGN((2*C1219-1)*C1220)=-1),1*NOT(AND($A1221="Conditional REER",C1220&gt;0)),0)</f>
        <v>0</v>
      </c>
      <c r="D1221" s="11">
        <f t="shared" si="152"/>
        <v>0</v>
      </c>
      <c r="E1221" s="11">
        <f t="shared" si="152"/>
        <v>0</v>
      </c>
      <c r="F1221" s="11">
        <f t="shared" si="152"/>
        <v>0</v>
      </c>
      <c r="G1221" s="11">
        <f t="shared" si="152"/>
        <v>0</v>
      </c>
      <c r="H1221" s="11">
        <f t="shared" si="152"/>
        <v>0</v>
      </c>
      <c r="I1221" s="11">
        <f t="shared" si="152"/>
        <v>0</v>
      </c>
      <c r="J1221" s="11">
        <f t="shared" si="152"/>
        <v>0</v>
      </c>
      <c r="K1221" s="11">
        <f t="shared" si="152"/>
        <v>0</v>
      </c>
      <c r="L1221" s="11">
        <f t="shared" si="152"/>
        <v>0</v>
      </c>
      <c r="M1221" s="11">
        <f t="shared" si="152"/>
        <v>0</v>
      </c>
      <c r="N1221" s="11">
        <f t="shared" si="152"/>
        <v>0</v>
      </c>
      <c r="O1221" s="11">
        <f t="shared" si="152"/>
        <v>0</v>
      </c>
      <c r="P1221" s="11">
        <f t="shared" si="152"/>
        <v>-9.8150635027355326E-3</v>
      </c>
      <c r="Q1221" s="11">
        <f t="shared" si="152"/>
        <v>0</v>
      </c>
      <c r="R1221" s="11">
        <f t="shared" si="152"/>
        <v>0</v>
      </c>
      <c r="S1221" s="11">
        <f t="shared" si="152"/>
        <v>0</v>
      </c>
      <c r="T1221" s="11">
        <f t="shared" si="152"/>
        <v>0</v>
      </c>
      <c r="U1221" s="11">
        <f t="shared" si="152"/>
        <v>0</v>
      </c>
      <c r="V1221" s="11">
        <f t="shared" si="152"/>
        <v>0</v>
      </c>
      <c r="W1221" s="11">
        <f t="shared" si="152"/>
        <v>0</v>
      </c>
      <c r="X1221" s="11">
        <f t="shared" si="152"/>
        <v>0</v>
      </c>
      <c r="Y1221" s="11">
        <f t="shared" si="152"/>
        <v>0</v>
      </c>
      <c r="Z1221" s="12">
        <f t="shared" si="152"/>
        <v>0</v>
      </c>
      <c r="AA1221" s="14">
        <f t="array" ref="AA1221">IFERROR(1/(1/_xlfn.STDEV.P(IF($B1218:$Z1218=1,$B1221:$Z1221))),1)</f>
        <v>2.1391434966429269E-3</v>
      </c>
    </row>
    <row r="1222" spans="1:27" x14ac:dyDescent="0.2">
      <c r="A1222" s="10" t="s">
        <v>28</v>
      </c>
      <c r="B1222" s="11">
        <v>1.2211889405529725E-3</v>
      </c>
      <c r="C1222" s="11">
        <v>4.9829748359770786E-3</v>
      </c>
      <c r="D1222" s="11">
        <v>-7.7380547120550031E-4</v>
      </c>
      <c r="E1222" s="11">
        <v>-2.9101745522696346E-4</v>
      </c>
      <c r="F1222" s="11">
        <v>9.6363648878395984E-3</v>
      </c>
      <c r="G1222" s="11">
        <v>1.8608637791323868E-2</v>
      </c>
      <c r="H1222" s="11">
        <v>2.2742779167614284E-3</v>
      </c>
      <c r="I1222" s="11">
        <v>-1.4249668940881066E-2</v>
      </c>
      <c r="J1222" s="11">
        <v>0</v>
      </c>
      <c r="K1222" s="11">
        <v>-4.8832388143361218E-3</v>
      </c>
      <c r="L1222" s="11">
        <v>4.4523156988651473E-3</v>
      </c>
      <c r="M1222" s="11">
        <v>5.8128973660308866E-4</v>
      </c>
      <c r="N1222" s="11">
        <v>-2.660538559517913E-3</v>
      </c>
      <c r="O1222" s="11">
        <v>1.8389392712622885E-2</v>
      </c>
      <c r="P1222" s="11">
        <v>1.4804908320605215E-3</v>
      </c>
      <c r="Q1222" s="11">
        <v>-9.6886902707383378E-3</v>
      </c>
      <c r="R1222" s="11">
        <v>9.4805747433079207E-3</v>
      </c>
      <c r="S1222" s="11">
        <v>-7.6098021275835843E-4</v>
      </c>
      <c r="T1222" s="11">
        <v>-7.2838204923862618E-3</v>
      </c>
      <c r="U1222" s="11">
        <v>7.5039604235568654E-3</v>
      </c>
      <c r="V1222" s="11">
        <v>1.200777099926161E-2</v>
      </c>
      <c r="W1222" s="11">
        <v>-1.0404789941621029E-2</v>
      </c>
      <c r="X1222" s="11">
        <v>-3.565825131935521E-3</v>
      </c>
      <c r="Y1222" s="11">
        <v>4.0400929249526703E-3</v>
      </c>
      <c r="Z1222" s="12">
        <v>2.4903610107200646E-3</v>
      </c>
      <c r="AA1222" s="14">
        <f t="array" ref="AA1222">IFERROR(1/(1/_xlfn.STDEV.P(IF($B1218:$Z1218=1,$B1222:$Z1222))),1)</f>
        <v>7.4682032705353316E-3</v>
      </c>
    </row>
    <row r="1223" spans="1:27" x14ac:dyDescent="0.2">
      <c r="A1223" s="10" t="s">
        <v>29</v>
      </c>
      <c r="B1223" s="11">
        <v>3.3796895301688279E-2</v>
      </c>
      <c r="C1223" s="11">
        <v>2.9047539120239385E-3</v>
      </c>
      <c r="D1223" s="11">
        <v>-2.4300191501743784E-2</v>
      </c>
      <c r="E1223" s="11">
        <v>5.280627269505489E-2</v>
      </c>
      <c r="F1223" s="11">
        <v>-5.8690349250872806E-3</v>
      </c>
      <c r="G1223" s="11">
        <v>1.1744276643094189E-2</v>
      </c>
      <c r="H1223" s="11">
        <v>8.7597226486497703E-3</v>
      </c>
      <c r="I1223" s="11">
        <v>-1.3845250083029503E-2</v>
      </c>
      <c r="J1223" s="11">
        <v>5.4555219501499552E-2</v>
      </c>
      <c r="K1223" s="11">
        <v>9.0123626898908082E-4</v>
      </c>
      <c r="L1223" s="11">
        <v>4.8752381191818905E-3</v>
      </c>
      <c r="M1223" s="11">
        <v>4.5383028279672999E-3</v>
      </c>
      <c r="N1223" s="11">
        <v>2.2836994623514073E-3</v>
      </c>
      <c r="O1223" s="11">
        <v>0.16155818632230989</v>
      </c>
      <c r="P1223" s="11">
        <v>2.5105762759996875E-2</v>
      </c>
      <c r="Q1223" s="11">
        <v>-1.8706758505441012E-2</v>
      </c>
      <c r="R1223" s="11">
        <v>0.37645947395041679</v>
      </c>
      <c r="S1223" s="11">
        <v>1.1420888269127349E-2</v>
      </c>
      <c r="T1223" s="11">
        <v>-1.4596804736558555E-2</v>
      </c>
      <c r="U1223" s="11">
        <v>-1.5352618848945232E-2</v>
      </c>
      <c r="V1223" s="11">
        <v>-1.7953969915277868E-2</v>
      </c>
      <c r="W1223" s="11">
        <v>0.23211480277761543</v>
      </c>
      <c r="X1223" s="11">
        <v>0.18950966053484916</v>
      </c>
      <c r="Y1223" s="11">
        <v>-1.5791967100478588E-2</v>
      </c>
      <c r="Z1223" s="12">
        <v>-4.9913965799743165E-2</v>
      </c>
      <c r="AA1223" s="14">
        <f t="array" ref="AA1223">IFERROR(1/(1/_xlfn.STDEV.P(IF($B1218:$Z1218=1,$B1223:$Z1223))),1)</f>
        <v>8.3696877703901648E-2</v>
      </c>
    </row>
    <row r="1224" spans="1:27" x14ac:dyDescent="0.2">
      <c r="A1224" s="10" t="s">
        <v>30</v>
      </c>
      <c r="B1224" s="11">
        <v>2.8078060615251532E-2</v>
      </c>
      <c r="C1224" s="11">
        <v>-4.89804882486089E-3</v>
      </c>
      <c r="D1224" s="11">
        <v>4.9804211082906669E-3</v>
      </c>
      <c r="E1224" s="11">
        <v>1.5179391706752199E-2</v>
      </c>
      <c r="F1224" s="11">
        <v>9.3171285541382431E-4</v>
      </c>
      <c r="G1224" s="11">
        <v>5.0326470178463367E-3</v>
      </c>
      <c r="H1224" s="11">
        <v>1.3535960739901265E-2</v>
      </c>
      <c r="I1224" s="11">
        <v>6.9915801904851804E-4</v>
      </c>
      <c r="J1224" s="11">
        <v>4.136052837618065E-2</v>
      </c>
      <c r="K1224" s="11">
        <v>1.3929588807232163E-2</v>
      </c>
      <c r="L1224" s="11">
        <v>-9.4615844965573181E-4</v>
      </c>
      <c r="M1224" s="11">
        <v>1.262491558086043E-2</v>
      </c>
      <c r="N1224" s="11">
        <v>-1.5369241877230877E-2</v>
      </c>
      <c r="O1224" s="11">
        <v>0.11007896331986067</v>
      </c>
      <c r="P1224" s="11">
        <v>6.7226550881744895E-3</v>
      </c>
      <c r="Q1224" s="11">
        <v>-1.7317194419754767E-3</v>
      </c>
      <c r="R1224" s="11">
        <v>-0.19335189601326663</v>
      </c>
      <c r="S1224" s="11">
        <v>-2.6310188038982663E-3</v>
      </c>
      <c r="T1224" s="11">
        <v>-9.0157219945257161E-3</v>
      </c>
      <c r="U1224" s="11">
        <v>-5.2463867329199942E-3</v>
      </c>
      <c r="V1224" s="11">
        <v>-1.2459692938893374E-2</v>
      </c>
      <c r="W1224" s="11">
        <v>0.23673350536337923</v>
      </c>
      <c r="X1224" s="11">
        <v>-4.1589337598400999E-2</v>
      </c>
      <c r="Y1224" s="11">
        <v>-9.2577167820564465E-3</v>
      </c>
      <c r="Z1224" s="12">
        <v>-4.3344313564571246E-2</v>
      </c>
      <c r="AA1224" s="14">
        <f t="array" ref="AA1224">IFERROR(1/(1/_xlfn.STDEV.P(IF($B1218:$Z1218=1,$B1224:$Z1224))),1)</f>
        <v>4.5142419270378216E-2</v>
      </c>
    </row>
    <row r="1225" spans="1:27" x14ac:dyDescent="0.2">
      <c r="A1225" s="15" t="s">
        <v>31</v>
      </c>
      <c r="B1225" s="16">
        <v>13.907</v>
      </c>
      <c r="C1225" s="16">
        <v>14.14</v>
      </c>
      <c r="D1225" s="16">
        <v>3.95</v>
      </c>
      <c r="E1225" s="16">
        <v>14.365</v>
      </c>
      <c r="F1225" s="16">
        <v>8.3249999999999993</v>
      </c>
      <c r="G1225" s="16">
        <v>10.555</v>
      </c>
      <c r="H1225" s="16">
        <v>6.3250000000000002</v>
      </c>
      <c r="I1225" s="16">
        <v>7.2249999999999996</v>
      </c>
      <c r="J1225" s="16">
        <v>13.487</v>
      </c>
      <c r="K1225" s="16">
        <v>5.26</v>
      </c>
      <c r="L1225" s="16">
        <v>5.35</v>
      </c>
      <c r="M1225" s="16">
        <v>10.234999999999999</v>
      </c>
      <c r="N1225" s="16">
        <v>6.3250000000000002</v>
      </c>
      <c r="O1225" s="16">
        <v>24.942499999999999</v>
      </c>
      <c r="P1225" s="16">
        <v>13.505000000000001</v>
      </c>
      <c r="Q1225" s="16">
        <v>7.5625</v>
      </c>
      <c r="R1225" s="16">
        <v>18.664999999999999</v>
      </c>
      <c r="S1225" s="16">
        <v>2.8525</v>
      </c>
      <c r="T1225" s="16">
        <v>4.0025000000000004</v>
      </c>
      <c r="U1225" s="16">
        <v>5.34</v>
      </c>
      <c r="V1225" s="16">
        <v>7.8250000000000002</v>
      </c>
      <c r="W1225" s="16">
        <v>5.2294999999999998</v>
      </c>
      <c r="X1225" s="16">
        <v>8.2085000000000008</v>
      </c>
      <c r="Y1225" s="16">
        <v>6.6275000000000004</v>
      </c>
      <c r="Z1225" s="17">
        <v>8.7424999999999997</v>
      </c>
      <c r="AA1225" s="18">
        <f>AVERAGEIF($B1218:$Z1218,1,$B1225:$Z1225)</f>
        <v>8.960074999999998</v>
      </c>
    </row>
    <row r="1226" spans="1:27" x14ac:dyDescent="0.2">
      <c r="A1226" s="5">
        <v>45464</v>
      </c>
      <c r="B1226" s="2">
        <v>1</v>
      </c>
      <c r="C1226" s="3">
        <v>1</v>
      </c>
      <c r="D1226" s="2">
        <v>1</v>
      </c>
      <c r="E1226" s="2">
        <v>1</v>
      </c>
      <c r="F1226" s="2">
        <v>1</v>
      </c>
      <c r="G1226" s="2">
        <v>1</v>
      </c>
      <c r="H1226" s="2">
        <v>1</v>
      </c>
      <c r="I1226" s="2">
        <v>1</v>
      </c>
      <c r="J1226" s="2">
        <v>1</v>
      </c>
      <c r="K1226" s="2">
        <v>1</v>
      </c>
      <c r="L1226" s="2">
        <v>1</v>
      </c>
      <c r="M1226" s="2">
        <v>1</v>
      </c>
      <c r="N1226" s="2">
        <v>1</v>
      </c>
      <c r="O1226" s="2">
        <v>0</v>
      </c>
      <c r="P1226" s="2">
        <v>1</v>
      </c>
      <c r="Q1226" s="2">
        <v>1</v>
      </c>
      <c r="R1226" s="2">
        <v>1</v>
      </c>
      <c r="S1226" s="2">
        <v>1</v>
      </c>
      <c r="T1226" s="2">
        <v>1</v>
      </c>
      <c r="U1226" s="2">
        <v>1</v>
      </c>
      <c r="V1226" s="2">
        <v>1</v>
      </c>
      <c r="W1226" s="2">
        <v>0</v>
      </c>
      <c r="X1226" s="2">
        <v>0</v>
      </c>
      <c r="Y1226" s="2">
        <v>0</v>
      </c>
      <c r="Z1226" s="2">
        <v>0</v>
      </c>
      <c r="AA1226" s="1"/>
    </row>
    <row r="1227" spans="1:27" x14ac:dyDescent="0.2">
      <c r="A1227" s="6" t="s">
        <v>26</v>
      </c>
      <c r="B1227" s="7">
        <v>0</v>
      </c>
      <c r="C1227" s="7">
        <v>0</v>
      </c>
      <c r="D1227" s="7">
        <v>0</v>
      </c>
      <c r="E1227" s="7">
        <v>0</v>
      </c>
      <c r="F1227" s="7">
        <v>0</v>
      </c>
      <c r="G1227" s="7">
        <v>0</v>
      </c>
      <c r="H1227" s="7">
        <v>0</v>
      </c>
      <c r="I1227" s="7">
        <v>0</v>
      </c>
      <c r="J1227" s="7">
        <v>0</v>
      </c>
      <c r="K1227" s="7">
        <v>0</v>
      </c>
      <c r="L1227" s="7">
        <v>0</v>
      </c>
      <c r="M1227" s="7">
        <v>0</v>
      </c>
      <c r="N1227" s="7">
        <v>0</v>
      </c>
      <c r="O1227" s="7">
        <v>1</v>
      </c>
      <c r="P1227" s="7">
        <v>1</v>
      </c>
      <c r="Q1227" s="7">
        <v>0</v>
      </c>
      <c r="R1227" s="7">
        <v>0</v>
      </c>
      <c r="S1227" s="7">
        <v>0</v>
      </c>
      <c r="T1227" s="7">
        <v>0</v>
      </c>
      <c r="U1227" s="7">
        <v>0</v>
      </c>
      <c r="V1227" s="7">
        <v>0</v>
      </c>
      <c r="W1227" s="7">
        <v>0</v>
      </c>
      <c r="X1227" s="7">
        <v>0</v>
      </c>
      <c r="Y1227" s="7">
        <v>1</v>
      </c>
      <c r="Z1227" s="8">
        <v>0</v>
      </c>
      <c r="AA1227" s="9"/>
    </row>
    <row r="1228" spans="1:27" x14ac:dyDescent="0.2">
      <c r="A1228" s="10" t="s">
        <v>27</v>
      </c>
      <c r="B1228" s="11">
        <v>-8.2372136184125644E-3</v>
      </c>
      <c r="C1228" s="11">
        <v>-2.3132756140138988E-2</v>
      </c>
      <c r="D1228" s="11">
        <v>-7.7464436923917468E-2</v>
      </c>
      <c r="E1228" s="11">
        <v>0.10154387893159922</v>
      </c>
      <c r="F1228" s="11">
        <v>9.7804366344155014E-2</v>
      </c>
      <c r="G1228" s="11">
        <v>5.1588105196598288E-2</v>
      </c>
      <c r="H1228" s="11">
        <v>-1.6584251379542891E-2</v>
      </c>
      <c r="I1228" s="11">
        <v>-4.2432830377796438E-2</v>
      </c>
      <c r="J1228" s="11">
        <v>0.17602899326142141</v>
      </c>
      <c r="K1228" s="11">
        <v>6.5282710823191703E-2</v>
      </c>
      <c r="L1228" s="11">
        <v>1.9322483714380834E-2</v>
      </c>
      <c r="M1228" s="11">
        <v>0.16694953287446324</v>
      </c>
      <c r="N1228" s="11">
        <v>8.7487458530791873E-2</v>
      </c>
      <c r="O1228" s="11">
        <v>-2.5066267175386625E-2</v>
      </c>
      <c r="P1228" s="11">
        <v>-4.2884261453307593E-3</v>
      </c>
      <c r="Q1228" s="11">
        <v>-3.9814234902848966E-2</v>
      </c>
      <c r="R1228" s="11">
        <v>-2.5924434148747455E-3</v>
      </c>
      <c r="S1228" s="11">
        <v>1.2625422826152422E-2</v>
      </c>
      <c r="T1228" s="11">
        <v>9.9577476894968431E-2</v>
      </c>
      <c r="U1228" s="11">
        <v>-8.1223316162938319E-3</v>
      </c>
      <c r="V1228" s="11">
        <v>-3.9319313319846394E-2</v>
      </c>
      <c r="W1228" s="11">
        <v>0</v>
      </c>
      <c r="X1228" s="11">
        <v>0</v>
      </c>
      <c r="Y1228" s="11">
        <v>2.3064200175659799E-2</v>
      </c>
      <c r="Z1228" s="12">
        <v>-0.20509673219675018</v>
      </c>
      <c r="AA1228" s="13"/>
    </row>
    <row r="1229" spans="1:27" x14ac:dyDescent="0.2">
      <c r="A1229" s="10" t="str">
        <f>'[1]Dashboard (Model)'!$C$1</f>
        <v>Conditional REER</v>
      </c>
      <c r="B1229" s="11">
        <f>B1228*IF(OR($A1229="REER",SIGN((2*B1227-1)*B1228)=-1),1*NOT(AND($A1229="Conditional REER",B1228&gt;0)),0)</f>
        <v>0</v>
      </c>
      <c r="C1229" s="11">
        <f t="shared" ref="C1229:Z1229" si="153">C1228*IF(OR($A1229="REER",SIGN((2*C1227-1)*C1228)=-1),1*NOT(AND($A1229="Conditional REER",C1228&gt;0)),0)</f>
        <v>0</v>
      </c>
      <c r="D1229" s="11">
        <f t="shared" si="153"/>
        <v>0</v>
      </c>
      <c r="E1229" s="11">
        <f t="shared" si="153"/>
        <v>0</v>
      </c>
      <c r="F1229" s="11">
        <f t="shared" si="153"/>
        <v>0</v>
      </c>
      <c r="G1229" s="11">
        <f t="shared" si="153"/>
        <v>0</v>
      </c>
      <c r="H1229" s="11">
        <f t="shared" si="153"/>
        <v>0</v>
      </c>
      <c r="I1229" s="11">
        <f t="shared" si="153"/>
        <v>0</v>
      </c>
      <c r="J1229" s="11">
        <f t="shared" si="153"/>
        <v>0</v>
      </c>
      <c r="K1229" s="11">
        <f t="shared" si="153"/>
        <v>0</v>
      </c>
      <c r="L1229" s="11">
        <f t="shared" si="153"/>
        <v>0</v>
      </c>
      <c r="M1229" s="11">
        <f t="shared" si="153"/>
        <v>0</v>
      </c>
      <c r="N1229" s="11">
        <f t="shared" si="153"/>
        <v>0</v>
      </c>
      <c r="O1229" s="11">
        <f t="shared" si="153"/>
        <v>-2.5066267175386625E-2</v>
      </c>
      <c r="P1229" s="11">
        <f t="shared" si="153"/>
        <v>-4.2884261453307593E-3</v>
      </c>
      <c r="Q1229" s="11">
        <f t="shared" si="153"/>
        <v>0</v>
      </c>
      <c r="R1229" s="11">
        <f t="shared" si="153"/>
        <v>0</v>
      </c>
      <c r="S1229" s="11">
        <f t="shared" si="153"/>
        <v>0</v>
      </c>
      <c r="T1229" s="11">
        <f t="shared" si="153"/>
        <v>0</v>
      </c>
      <c r="U1229" s="11">
        <f t="shared" si="153"/>
        <v>0</v>
      </c>
      <c r="V1229" s="11">
        <f t="shared" si="153"/>
        <v>0</v>
      </c>
      <c r="W1229" s="11">
        <f t="shared" si="153"/>
        <v>0</v>
      </c>
      <c r="X1229" s="11">
        <f t="shared" si="153"/>
        <v>0</v>
      </c>
      <c r="Y1229" s="11">
        <f t="shared" si="153"/>
        <v>0</v>
      </c>
      <c r="Z1229" s="12">
        <f t="shared" si="153"/>
        <v>0</v>
      </c>
      <c r="AA1229" s="14">
        <f t="array" ref="AA1229">IFERROR(1/(1/_xlfn.STDEV.P(IF($B1226:$Z1226=1,$B1229:$Z1229))),1)</f>
        <v>9.3464080971672264E-4</v>
      </c>
    </row>
    <row r="1230" spans="1:27" x14ac:dyDescent="0.2">
      <c r="A1230" s="10" t="s">
        <v>28</v>
      </c>
      <c r="B1230" s="11">
        <v>1.2211889405529725E-3</v>
      </c>
      <c r="C1230" s="11">
        <v>4.9829748359770786E-3</v>
      </c>
      <c r="D1230" s="11">
        <v>-7.7380547120550031E-4</v>
      </c>
      <c r="E1230" s="11">
        <v>0</v>
      </c>
      <c r="F1230" s="11">
        <v>9.6363648878395984E-3</v>
      </c>
      <c r="G1230" s="11">
        <v>1.8608637791323868E-2</v>
      </c>
      <c r="H1230" s="11">
        <v>2.2742779167614284E-3</v>
      </c>
      <c r="I1230" s="11">
        <v>-1.4249668940881066E-2</v>
      </c>
      <c r="J1230" s="11">
        <v>0</v>
      </c>
      <c r="K1230" s="11">
        <v>-4.8832388143361218E-3</v>
      </c>
      <c r="L1230" s="11">
        <v>4.4523156988651473E-3</v>
      </c>
      <c r="M1230" s="11">
        <v>5.8128973660308866E-4</v>
      </c>
      <c r="N1230" s="11">
        <v>-2.660538559517913E-3</v>
      </c>
      <c r="O1230" s="11">
        <v>1.8389392712622885E-2</v>
      </c>
      <c r="P1230" s="11">
        <v>1.4804908320605215E-3</v>
      </c>
      <c r="Q1230" s="11">
        <v>-5.4498882772903157E-3</v>
      </c>
      <c r="R1230" s="11">
        <v>9.4805747433079207E-3</v>
      </c>
      <c r="S1230" s="11">
        <v>-7.6098021275835843E-4</v>
      </c>
      <c r="T1230" s="11">
        <v>-7.2838204923862618E-3</v>
      </c>
      <c r="U1230" s="11">
        <v>7.5039604235568654E-3</v>
      </c>
      <c r="V1230" s="11">
        <v>1.200777099926161E-2</v>
      </c>
      <c r="W1230" s="11">
        <v>-1.0404789941621029E-2</v>
      </c>
      <c r="X1230" s="11">
        <v>-2.9365618733586687E-3</v>
      </c>
      <c r="Y1230" s="11">
        <v>4.0400929249526703E-3</v>
      </c>
      <c r="Z1230" s="12">
        <v>2.4903610107200646E-3</v>
      </c>
      <c r="AA1230" s="14">
        <f t="array" ref="AA1230">IFERROR(1/(1/_xlfn.STDEV.P(IF($B1226:$Z1226=1,$B1230:$Z1230))),1)</f>
        <v>7.1967688183907043E-3</v>
      </c>
    </row>
    <row r="1231" spans="1:27" x14ac:dyDescent="0.2">
      <c r="A1231" s="10" t="s">
        <v>29</v>
      </c>
      <c r="B1231" s="11">
        <v>3.4231754071851972E-2</v>
      </c>
      <c r="C1231" s="11">
        <v>2.9951533805696595E-3</v>
      </c>
      <c r="D1231" s="11">
        <v>-2.5083991308374465E-2</v>
      </c>
      <c r="E1231" s="11">
        <v>5.4018329474357696E-2</v>
      </c>
      <c r="F1231" s="11">
        <v>-5.9842736900275187E-3</v>
      </c>
      <c r="G1231" s="11">
        <v>1.1818317545265966E-2</v>
      </c>
      <c r="H1231" s="11">
        <v>8.7776463946143135E-3</v>
      </c>
      <c r="I1231" s="11">
        <v>-1.5318609005828376E-2</v>
      </c>
      <c r="J1231" s="11">
        <v>5.3929120600990421E-2</v>
      </c>
      <c r="K1231" s="11">
        <v>7.5957826818751062E-4</v>
      </c>
      <c r="L1231" s="11">
        <v>5.4937914711277189E-3</v>
      </c>
      <c r="M1231" s="11">
        <v>4.5463301326558181E-3</v>
      </c>
      <c r="N1231" s="11">
        <v>2.1967054879890036E-3</v>
      </c>
      <c r="O1231" s="11">
        <v>0.14518436941631774</v>
      </c>
      <c r="P1231" s="11">
        <v>2.5491690993001193E-2</v>
      </c>
      <c r="Q1231" s="11">
        <v>-1.8621965340546276E-2</v>
      </c>
      <c r="R1231" s="11">
        <v>0.36449105694193151</v>
      </c>
      <c r="S1231" s="11">
        <v>1.1470254793200185E-2</v>
      </c>
      <c r="T1231" s="11">
        <v>-1.4654429105102063E-2</v>
      </c>
      <c r="U1231" s="11">
        <v>-1.6169675025817565E-2</v>
      </c>
      <c r="V1231" s="11">
        <v>-1.8132087041652478E-2</v>
      </c>
      <c r="W1231" s="11">
        <v>0.232183881131236</v>
      </c>
      <c r="X1231" s="11">
        <v>0.19593595553763413</v>
      </c>
      <c r="Y1231" s="11">
        <v>-1.5880314187599276E-2</v>
      </c>
      <c r="Z1231" s="12">
        <v>-4.9922378384095197E-2</v>
      </c>
      <c r="AA1231" s="14">
        <f t="array" ref="AA1231">IFERROR(1/(1/_xlfn.STDEV.P(IF($B1226:$Z1226=1,$B1231:$Z1231))),1)</f>
        <v>8.1270221224462744E-2</v>
      </c>
    </row>
    <row r="1232" spans="1:27" x14ac:dyDescent="0.2">
      <c r="A1232" s="10" t="s">
        <v>30</v>
      </c>
      <c r="B1232" s="11">
        <v>2.851609576516756E-2</v>
      </c>
      <c r="C1232" s="11">
        <v>-4.8060891822525598E-3</v>
      </c>
      <c r="D1232" s="11">
        <v>4.1567084047193781E-3</v>
      </c>
      <c r="E1232" s="11">
        <v>1.6369437789352848E-2</v>
      </c>
      <c r="F1232" s="11">
        <v>8.1329963524523485E-4</v>
      </c>
      <c r="G1232" s="11">
        <v>5.1071535977178506E-3</v>
      </c>
      <c r="H1232" s="11">
        <v>1.3552997778520037E-2</v>
      </c>
      <c r="I1232" s="11">
        <v>-8.2557919798276203E-4</v>
      </c>
      <c r="J1232" s="11">
        <v>4.0726467469375693E-2</v>
      </c>
      <c r="K1232" s="11">
        <v>1.3781923163913579E-2</v>
      </c>
      <c r="L1232" s="11">
        <v>-3.1890881184049036E-4</v>
      </c>
      <c r="M1232" s="11">
        <v>1.2631931442633526E-2</v>
      </c>
      <c r="N1232" s="11">
        <v>-1.5454919657768018E-2</v>
      </c>
      <c r="O1232" s="11">
        <v>9.4141119200511048E-2</v>
      </c>
      <c r="P1232" s="11">
        <v>7.1084587549437028E-3</v>
      </c>
      <c r="Q1232" s="11">
        <v>-1.6435793626010664E-3</v>
      </c>
      <c r="R1232" s="11">
        <v>-0.2005191731267314</v>
      </c>
      <c r="S1232" s="11">
        <v>-2.5811145547429692E-3</v>
      </c>
      <c r="T1232" s="11">
        <v>-9.073949154122074E-3</v>
      </c>
      <c r="U1232" s="11">
        <v>-6.087745365045194E-3</v>
      </c>
      <c r="V1232" s="11">
        <v>-1.264117963958955E-2</v>
      </c>
      <c r="W1232" s="11">
        <v>0.23678080730441708</v>
      </c>
      <c r="X1232" s="11">
        <v>-3.6300499343127735E-2</v>
      </c>
      <c r="Y1232" s="11">
        <v>-9.3475226398502809E-3</v>
      </c>
      <c r="Z1232" s="12">
        <v>-4.6198284173016968E-2</v>
      </c>
      <c r="AA1232" s="14">
        <f t="array" ref="AA1232">IFERROR(1/(1/_xlfn.STDEV.P(IF($B1226:$Z1226=1,$B1232:$Z1232))),1)</f>
        <v>4.6641512831709156E-2</v>
      </c>
    </row>
    <row r="1233" spans="1:27" x14ac:dyDescent="0.2">
      <c r="A1233" s="15" t="s">
        <v>31</v>
      </c>
      <c r="B1233" s="16">
        <v>13.688000000000001</v>
      </c>
      <c r="C1233" s="16">
        <v>14.1</v>
      </c>
      <c r="D1233" s="16">
        <v>3.855</v>
      </c>
      <c r="E1233" s="16">
        <v>14.3475</v>
      </c>
      <c r="F1233" s="16">
        <v>8.25</v>
      </c>
      <c r="G1233" s="16">
        <v>10.445</v>
      </c>
      <c r="H1233" s="16">
        <v>6.3250000000000002</v>
      </c>
      <c r="I1233" s="16">
        <v>7.12</v>
      </c>
      <c r="J1233" s="16">
        <v>13.16</v>
      </c>
      <c r="K1233" s="16">
        <v>5.26</v>
      </c>
      <c r="L1233" s="16">
        <v>5.2750000000000004</v>
      </c>
      <c r="M1233" s="16">
        <v>10.085000000000001</v>
      </c>
      <c r="N1233" s="16">
        <v>6.3125</v>
      </c>
      <c r="O1233" s="16">
        <v>24.7425</v>
      </c>
      <c r="P1233" s="16">
        <v>13.5</v>
      </c>
      <c r="Q1233" s="16">
        <v>7.5175000000000001</v>
      </c>
      <c r="R1233" s="16">
        <v>18.600000000000001</v>
      </c>
      <c r="S1233" s="16">
        <v>2.8</v>
      </c>
      <c r="T1233" s="16">
        <v>4.05</v>
      </c>
      <c r="U1233" s="16">
        <v>5.2949999999999999</v>
      </c>
      <c r="V1233" s="16">
        <v>7.875</v>
      </c>
      <c r="W1233" s="16">
        <v>5.1253000000000002</v>
      </c>
      <c r="X1233" s="16">
        <v>8.1904000000000003</v>
      </c>
      <c r="Y1233" s="16">
        <v>6.5350000000000001</v>
      </c>
      <c r="Z1233" s="17">
        <v>9.0500000000000007</v>
      </c>
      <c r="AA1233" s="18">
        <f>AVERAGEIF($B1226:$Z1226,1,$B1233:$Z1233)</f>
        <v>8.8930250000000015</v>
      </c>
    </row>
    <row r="1234" spans="1:27" x14ac:dyDescent="0.2">
      <c r="A1234" s="5">
        <v>45467</v>
      </c>
      <c r="B1234" s="2">
        <v>1</v>
      </c>
      <c r="C1234" s="3">
        <v>1</v>
      </c>
      <c r="D1234" s="2">
        <v>1</v>
      </c>
      <c r="E1234" s="2">
        <v>1</v>
      </c>
      <c r="F1234" s="2">
        <v>1</v>
      </c>
      <c r="G1234" s="2">
        <v>1</v>
      </c>
      <c r="H1234" s="2">
        <v>1</v>
      </c>
      <c r="I1234" s="2">
        <v>1</v>
      </c>
      <c r="J1234" s="2">
        <v>1</v>
      </c>
      <c r="K1234" s="2">
        <v>1</v>
      </c>
      <c r="L1234" s="2">
        <v>1</v>
      </c>
      <c r="M1234" s="2">
        <v>1</v>
      </c>
      <c r="N1234" s="2">
        <v>1</v>
      </c>
      <c r="O1234" s="2">
        <v>0</v>
      </c>
      <c r="P1234" s="2">
        <v>1</v>
      </c>
      <c r="Q1234" s="2">
        <v>1</v>
      </c>
      <c r="R1234" s="2">
        <v>1</v>
      </c>
      <c r="S1234" s="2">
        <v>1</v>
      </c>
      <c r="T1234" s="2">
        <v>1</v>
      </c>
      <c r="U1234" s="2">
        <v>1</v>
      </c>
      <c r="V1234" s="2">
        <v>1</v>
      </c>
      <c r="W1234" s="2">
        <v>0</v>
      </c>
      <c r="X1234" s="2">
        <v>0</v>
      </c>
      <c r="Y1234" s="2">
        <v>0</v>
      </c>
      <c r="Z1234" s="2">
        <v>0</v>
      </c>
      <c r="AA1234" s="1"/>
    </row>
    <row r="1235" spans="1:27" x14ac:dyDescent="0.2">
      <c r="A1235" s="6" t="s">
        <v>26</v>
      </c>
      <c r="B1235" s="7">
        <v>0</v>
      </c>
      <c r="C1235" s="7">
        <v>0</v>
      </c>
      <c r="D1235" s="7">
        <v>0</v>
      </c>
      <c r="E1235" s="7">
        <v>0</v>
      </c>
      <c r="F1235" s="7">
        <v>0</v>
      </c>
      <c r="G1235" s="7">
        <v>0</v>
      </c>
      <c r="H1235" s="7">
        <v>0</v>
      </c>
      <c r="I1235" s="7">
        <v>0</v>
      </c>
      <c r="J1235" s="7">
        <v>0</v>
      </c>
      <c r="K1235" s="7">
        <v>0</v>
      </c>
      <c r="L1235" s="7">
        <v>0</v>
      </c>
      <c r="M1235" s="7">
        <v>0</v>
      </c>
      <c r="N1235" s="7">
        <v>0</v>
      </c>
      <c r="O1235" s="7">
        <v>1</v>
      </c>
      <c r="P1235" s="7">
        <v>1</v>
      </c>
      <c r="Q1235" s="7">
        <v>1</v>
      </c>
      <c r="R1235" s="7">
        <v>0</v>
      </c>
      <c r="S1235" s="7">
        <v>0</v>
      </c>
      <c r="T1235" s="7">
        <v>0</v>
      </c>
      <c r="U1235" s="7">
        <v>0</v>
      </c>
      <c r="V1235" s="7">
        <v>0</v>
      </c>
      <c r="W1235" s="7">
        <v>0</v>
      </c>
      <c r="X1235" s="7">
        <v>0</v>
      </c>
      <c r="Y1235" s="7">
        <v>1</v>
      </c>
      <c r="Z1235" s="8">
        <v>0</v>
      </c>
      <c r="AA1235" s="9"/>
    </row>
    <row r="1236" spans="1:27" x14ac:dyDescent="0.2">
      <c r="A1236" s="10" t="s">
        <v>27</v>
      </c>
      <c r="B1236" s="11">
        <v>1.7807761478720652E-2</v>
      </c>
      <c r="C1236" s="11">
        <v>-2.2230932949766857E-2</v>
      </c>
      <c r="D1236" s="11">
        <v>-7.6450246634499286E-2</v>
      </c>
      <c r="E1236" s="11">
        <v>0.10741848685957689</v>
      </c>
      <c r="F1236" s="11">
        <v>9.3942939411382875E-2</v>
      </c>
      <c r="G1236" s="11">
        <v>6.1185314380081124E-2</v>
      </c>
      <c r="H1236" s="11">
        <v>-8.3929383590332085E-3</v>
      </c>
      <c r="I1236" s="11">
        <v>-3.8655276208377165E-2</v>
      </c>
      <c r="J1236" s="11">
        <v>0.17843173987985095</v>
      </c>
      <c r="K1236" s="11">
        <v>4.2148695147363302E-2</v>
      </c>
      <c r="L1236" s="11">
        <v>2.0666868049302289E-2</v>
      </c>
      <c r="M1236" s="11">
        <v>0.16349201551392967</v>
      </c>
      <c r="N1236" s="11">
        <v>7.1020191897928742E-2</v>
      </c>
      <c r="O1236" s="11">
        <v>-5.9020083912858512E-3</v>
      </c>
      <c r="P1236" s="11">
        <v>2.0109710511590828E-2</v>
      </c>
      <c r="Q1236" s="11">
        <v>-3.1031075195218638E-2</v>
      </c>
      <c r="R1236" s="11">
        <v>2.8771522311132225E-2</v>
      </c>
      <c r="S1236" s="11">
        <v>1.7106973357424948E-2</v>
      </c>
      <c r="T1236" s="11">
        <v>9.8810309033930288E-2</v>
      </c>
      <c r="U1236" s="11">
        <v>-7.8832387240119761E-3</v>
      </c>
      <c r="V1236" s="11">
        <v>-2.9317257286313292E-2</v>
      </c>
      <c r="W1236" s="11">
        <v>0</v>
      </c>
      <c r="X1236" s="11">
        <v>0</v>
      </c>
      <c r="Y1236" s="11">
        <v>1.8789724269856478E-2</v>
      </c>
      <c r="Z1236" s="12">
        <v>-0.2175720499964231</v>
      </c>
      <c r="AA1236" s="13"/>
    </row>
    <row r="1237" spans="1:27" x14ac:dyDescent="0.2">
      <c r="A1237" s="10" t="str">
        <f>'[1]Dashboard (Model)'!$C$1</f>
        <v>Conditional REER</v>
      </c>
      <c r="B1237" s="11">
        <f>B1236*IF(OR($A1237="REER",SIGN((2*B1235-1)*B1236)=-1),1*NOT(AND($A1237="Conditional REER",B1236&gt;0)),0)</f>
        <v>0</v>
      </c>
      <c r="C1237" s="11">
        <f t="shared" ref="C1237:Z1237" si="154">C1236*IF(OR($A1237="REER",SIGN((2*C1235-1)*C1236)=-1),1*NOT(AND($A1237="Conditional REER",C1236&gt;0)),0)</f>
        <v>0</v>
      </c>
      <c r="D1237" s="11">
        <f t="shared" si="154"/>
        <v>0</v>
      </c>
      <c r="E1237" s="11">
        <f t="shared" si="154"/>
        <v>0</v>
      </c>
      <c r="F1237" s="11">
        <f t="shared" si="154"/>
        <v>0</v>
      </c>
      <c r="G1237" s="11">
        <f t="shared" si="154"/>
        <v>0</v>
      </c>
      <c r="H1237" s="11">
        <f t="shared" si="154"/>
        <v>0</v>
      </c>
      <c r="I1237" s="11">
        <f t="shared" si="154"/>
        <v>0</v>
      </c>
      <c r="J1237" s="11">
        <f t="shared" si="154"/>
        <v>0</v>
      </c>
      <c r="K1237" s="11">
        <f t="shared" si="154"/>
        <v>0</v>
      </c>
      <c r="L1237" s="11">
        <f t="shared" si="154"/>
        <v>0</v>
      </c>
      <c r="M1237" s="11">
        <f t="shared" si="154"/>
        <v>0</v>
      </c>
      <c r="N1237" s="11">
        <f t="shared" si="154"/>
        <v>0</v>
      </c>
      <c r="O1237" s="11">
        <f t="shared" si="154"/>
        <v>-5.9020083912858512E-3</v>
      </c>
      <c r="P1237" s="11">
        <f t="shared" si="154"/>
        <v>0</v>
      </c>
      <c r="Q1237" s="11">
        <f t="shared" si="154"/>
        <v>-3.1031075195218638E-2</v>
      </c>
      <c r="R1237" s="11">
        <f t="shared" si="154"/>
        <v>0</v>
      </c>
      <c r="S1237" s="11">
        <f t="shared" si="154"/>
        <v>0</v>
      </c>
      <c r="T1237" s="11">
        <f t="shared" si="154"/>
        <v>0</v>
      </c>
      <c r="U1237" s="11">
        <f t="shared" si="154"/>
        <v>0</v>
      </c>
      <c r="V1237" s="11">
        <f t="shared" si="154"/>
        <v>0</v>
      </c>
      <c r="W1237" s="11">
        <f t="shared" si="154"/>
        <v>0</v>
      </c>
      <c r="X1237" s="11">
        <f t="shared" si="154"/>
        <v>0</v>
      </c>
      <c r="Y1237" s="11">
        <f t="shared" si="154"/>
        <v>0</v>
      </c>
      <c r="Z1237" s="12">
        <f t="shared" si="154"/>
        <v>0</v>
      </c>
      <c r="AA1237" s="14">
        <f t="array" ref="AA1237">IFERROR(1/(1/_xlfn.STDEV.P(IF($B1234:$Z1234=1,$B1237:$Z1237))),1)</f>
        <v>6.7630660442684854E-3</v>
      </c>
    </row>
    <row r="1238" spans="1:27" x14ac:dyDescent="0.2">
      <c r="A1238" s="10" t="s">
        <v>28</v>
      </c>
      <c r="B1238" s="11">
        <v>1.2211889405529725E-3</v>
      </c>
      <c r="C1238" s="11">
        <v>4.9829748359770786E-3</v>
      </c>
      <c r="D1238" s="11">
        <v>-7.7380547120550031E-4</v>
      </c>
      <c r="E1238" s="11">
        <v>0</v>
      </c>
      <c r="F1238" s="11">
        <v>9.6363648878395984E-3</v>
      </c>
      <c r="G1238" s="11">
        <v>1.8608637791323868E-2</v>
      </c>
      <c r="H1238" s="11">
        <v>2.2742779167614284E-3</v>
      </c>
      <c r="I1238" s="11">
        <v>-1.4249668940881066E-2</v>
      </c>
      <c r="J1238" s="11">
        <v>0</v>
      </c>
      <c r="K1238" s="11">
        <v>-4.8832388143361218E-3</v>
      </c>
      <c r="L1238" s="11">
        <v>4.4523156988651473E-3</v>
      </c>
      <c r="M1238" s="11">
        <v>-1.0172570390554032E-3</v>
      </c>
      <c r="N1238" s="11">
        <v>-2.660538559517913E-3</v>
      </c>
      <c r="O1238" s="11">
        <v>1.8389392712622885E-2</v>
      </c>
      <c r="P1238" s="11">
        <v>1.4804908320605215E-3</v>
      </c>
      <c r="Q1238" s="11">
        <v>-5.4498882772903157E-3</v>
      </c>
      <c r="R1238" s="11">
        <v>9.4805747433079207E-3</v>
      </c>
      <c r="S1238" s="11">
        <v>-7.6098021275835843E-4</v>
      </c>
      <c r="T1238" s="11">
        <v>-7.2838204923862618E-3</v>
      </c>
      <c r="U1238" s="11">
        <v>7.5039604235568654E-3</v>
      </c>
      <c r="V1238" s="11">
        <v>1.200777099926161E-2</v>
      </c>
      <c r="W1238" s="11">
        <v>-1.0404789941621029E-2</v>
      </c>
      <c r="X1238" s="11">
        <v>-2.9365618733586687E-3</v>
      </c>
      <c r="Y1238" s="11">
        <v>4.0400929249526703E-3</v>
      </c>
      <c r="Z1238" s="12">
        <v>2.4903610107200646E-3</v>
      </c>
      <c r="AA1238" s="14">
        <f t="array" ref="AA1238">IFERROR(1/(1/_xlfn.STDEV.P(IF($B1234:$Z1234=1,$B1238:$Z1238))),1)</f>
        <v>7.2187962431455215E-3</v>
      </c>
    </row>
    <row r="1239" spans="1:27" x14ac:dyDescent="0.2">
      <c r="A1239" s="10" t="s">
        <v>29</v>
      </c>
      <c r="B1239" s="11">
        <v>3.5451371851493496E-2</v>
      </c>
      <c r="C1239" s="11">
        <v>2.916637074937833E-3</v>
      </c>
      <c r="D1239" s="11">
        <v>-2.5310096887540712E-2</v>
      </c>
      <c r="E1239" s="11">
        <v>5.395668312300738E-2</v>
      </c>
      <c r="F1239" s="11">
        <v>-6.3080778718058736E-3</v>
      </c>
      <c r="G1239" s="11">
        <v>1.1906926193533618E-2</v>
      </c>
      <c r="H1239" s="11">
        <v>8.0936419133372794E-3</v>
      </c>
      <c r="I1239" s="11">
        <v>-1.5452622502948543E-2</v>
      </c>
      <c r="J1239" s="11">
        <v>5.4652186402144975E-2</v>
      </c>
      <c r="K1239" s="11">
        <v>7.75043600567349E-4</v>
      </c>
      <c r="L1239" s="11">
        <v>5.1759334032153159E-3</v>
      </c>
      <c r="M1239" s="11">
        <v>4.6738902206944211E-3</v>
      </c>
      <c r="N1239" s="11">
        <v>2.7518236818124824E-3</v>
      </c>
      <c r="O1239" s="11">
        <v>0.14487467537722987</v>
      </c>
      <c r="P1239" s="11">
        <v>2.6714689164704097E-2</v>
      </c>
      <c r="Q1239" s="11">
        <v>-2.0247487424975619E-2</v>
      </c>
      <c r="R1239" s="11">
        <v>0.37733655261007648</v>
      </c>
      <c r="S1239" s="11">
        <v>1.1564311374415491E-2</v>
      </c>
      <c r="T1239" s="11">
        <v>-1.5015517193014527E-2</v>
      </c>
      <c r="U1239" s="11">
        <v>-1.7413525053942003E-2</v>
      </c>
      <c r="V1239" s="11">
        <v>-1.842041465276878E-2</v>
      </c>
      <c r="W1239" s="11">
        <v>0.23627608434548145</v>
      </c>
      <c r="X1239" s="11">
        <v>0.12543404633830479</v>
      </c>
      <c r="Y1239" s="11">
        <v>-1.6176633865918166E-2</v>
      </c>
      <c r="Z1239" s="12">
        <v>-5.0954282341568624E-2</v>
      </c>
      <c r="AA1239" s="14">
        <f t="array" ref="AA1239">IFERROR(1/(1/_xlfn.STDEV.P(IF($B1234:$Z1234=1,$B1239:$Z1239))),1)</f>
        <v>8.4095265775394404E-2</v>
      </c>
    </row>
    <row r="1240" spans="1:27" x14ac:dyDescent="0.2">
      <c r="A1240" s="10" t="s">
        <v>30</v>
      </c>
      <c r="B1240" s="11">
        <v>2.9752320906319296E-2</v>
      </c>
      <c r="C1240" s="11">
        <v>-4.8855446665951874E-3</v>
      </c>
      <c r="D1240" s="11">
        <v>3.9192294669485594E-3</v>
      </c>
      <c r="E1240" s="11">
        <v>1.6308835445079994E-2</v>
      </c>
      <c r="F1240" s="11">
        <v>4.8083164021339719E-4</v>
      </c>
      <c r="G1240" s="11">
        <v>5.1969083647707137E-3</v>
      </c>
      <c r="H1240" s="11">
        <v>1.2852330831018666E-2</v>
      </c>
      <c r="I1240" s="11">
        <v>-9.6425973488689642E-4</v>
      </c>
      <c r="J1240" s="11">
        <v>4.1454058561512408E-2</v>
      </c>
      <c r="K1240" s="11">
        <v>1.3797895698547169E-2</v>
      </c>
      <c r="L1240" s="11">
        <v>-6.4118813557345611E-4</v>
      </c>
      <c r="M1240" s="11">
        <v>1.2763032349818237E-2</v>
      </c>
      <c r="N1240" s="11">
        <v>-1.4898612226718067E-2</v>
      </c>
      <c r="O1240" s="11">
        <v>9.3839874690016867E-2</v>
      </c>
      <c r="P1240" s="11">
        <v>8.3331449431345295E-3</v>
      </c>
      <c r="Q1240" s="11">
        <v>-3.3300177030444189E-3</v>
      </c>
      <c r="R1240" s="11">
        <v>-0.19280636999045397</v>
      </c>
      <c r="S1240" s="11">
        <v>-2.4865235346052117E-3</v>
      </c>
      <c r="T1240" s="11">
        <v>-1.336423795205377E-2</v>
      </c>
      <c r="U1240" s="11">
        <v>-7.3693732013397906E-3</v>
      </c>
      <c r="V1240" s="11">
        <v>-1.2936933581737087E-2</v>
      </c>
      <c r="W1240" s="11">
        <v>0.2409540305962401</v>
      </c>
      <c r="X1240" s="11">
        <v>-9.4278935916001894E-2</v>
      </c>
      <c r="Y1240" s="11">
        <v>-9.6517707468328773E-3</v>
      </c>
      <c r="Z1240" s="12">
        <v>-4.725573678761652E-2</v>
      </c>
      <c r="AA1240" s="14">
        <f t="array" ref="AA1240">IFERROR(1/(1/_xlfn.STDEV.P(IF($B1234:$Z1234=1,$B1240:$Z1240))),1)</f>
        <v>4.513701388401959E-2</v>
      </c>
    </row>
    <row r="1241" spans="1:27" x14ac:dyDescent="0.2">
      <c r="A1241" s="15" t="s">
        <v>31</v>
      </c>
      <c r="B1241" s="16">
        <v>13.35</v>
      </c>
      <c r="C1241" s="16">
        <v>14.23</v>
      </c>
      <c r="D1241" s="16">
        <v>3.8174999999999999</v>
      </c>
      <c r="E1241" s="16">
        <v>14.297499999999999</v>
      </c>
      <c r="F1241" s="16">
        <v>8.18</v>
      </c>
      <c r="G1241" s="16">
        <v>10.44</v>
      </c>
      <c r="H1241" s="16">
        <v>6.2750000000000004</v>
      </c>
      <c r="I1241" s="16">
        <v>7.2</v>
      </c>
      <c r="J1241" s="16">
        <v>13.17</v>
      </c>
      <c r="K1241" s="16">
        <v>5.26</v>
      </c>
      <c r="L1241" s="16">
        <v>5.2750000000000004</v>
      </c>
      <c r="M1241" s="16">
        <v>9.98</v>
      </c>
      <c r="N1241" s="16">
        <v>6.1425000000000001</v>
      </c>
      <c r="O1241" s="16">
        <v>24.897500000000001</v>
      </c>
      <c r="P1241" s="16">
        <v>13.66</v>
      </c>
      <c r="Q1241" s="16">
        <v>7.5425000000000004</v>
      </c>
      <c r="R1241" s="16">
        <v>18.234999999999999</v>
      </c>
      <c r="S1241" s="16">
        <v>2.8</v>
      </c>
      <c r="T1241" s="16">
        <v>4.0949999999999998</v>
      </c>
      <c r="U1241" s="16">
        <v>5.2949999999999999</v>
      </c>
      <c r="V1241" s="16">
        <v>7.8</v>
      </c>
      <c r="W1241" s="16">
        <v>5.0507999999999997</v>
      </c>
      <c r="X1241" s="16">
        <v>7.6871999999999998</v>
      </c>
      <c r="Y1241" s="16">
        <v>6.3525</v>
      </c>
      <c r="Z1241" s="17">
        <v>9.36</v>
      </c>
      <c r="AA1241" s="18">
        <f>AVERAGEIF($B1234:$Z1234,1,$B1241:$Z1241)</f>
        <v>8.8522500000000015</v>
      </c>
    </row>
    <row r="1242" spans="1:27" x14ac:dyDescent="0.2">
      <c r="A1242" s="5">
        <v>45468</v>
      </c>
      <c r="B1242" s="2">
        <v>1</v>
      </c>
      <c r="C1242" s="3">
        <v>1</v>
      </c>
      <c r="D1242" s="2">
        <v>1</v>
      </c>
      <c r="E1242" s="2">
        <v>1</v>
      </c>
      <c r="F1242" s="2">
        <v>1</v>
      </c>
      <c r="G1242" s="2">
        <v>1</v>
      </c>
      <c r="H1242" s="2">
        <v>1</v>
      </c>
      <c r="I1242" s="2">
        <v>1</v>
      </c>
      <c r="J1242" s="2">
        <v>1</v>
      </c>
      <c r="K1242" s="2">
        <v>1</v>
      </c>
      <c r="L1242" s="2">
        <v>1</v>
      </c>
      <c r="M1242" s="2">
        <v>1</v>
      </c>
      <c r="N1242" s="2">
        <v>1</v>
      </c>
      <c r="O1242" s="2">
        <v>0</v>
      </c>
      <c r="P1242" s="2">
        <v>1</v>
      </c>
      <c r="Q1242" s="2">
        <v>1</v>
      </c>
      <c r="R1242" s="2">
        <v>1</v>
      </c>
      <c r="S1242" s="2">
        <v>1</v>
      </c>
      <c r="T1242" s="2">
        <v>1</v>
      </c>
      <c r="U1242" s="2">
        <v>1</v>
      </c>
      <c r="V1242" s="2">
        <v>1</v>
      </c>
      <c r="W1242" s="2">
        <v>0</v>
      </c>
      <c r="X1242" s="2">
        <v>0</v>
      </c>
      <c r="Y1242" s="2">
        <v>0</v>
      </c>
      <c r="Z1242" s="2">
        <v>0</v>
      </c>
      <c r="AA1242" s="1"/>
    </row>
    <row r="1243" spans="1:27" x14ac:dyDescent="0.2">
      <c r="A1243" s="6" t="s">
        <v>26</v>
      </c>
      <c r="B1243" s="7">
        <v>0</v>
      </c>
      <c r="C1243" s="7">
        <v>0</v>
      </c>
      <c r="D1243" s="7">
        <v>0</v>
      </c>
      <c r="E1243" s="7">
        <v>0</v>
      </c>
      <c r="F1243" s="7">
        <v>0</v>
      </c>
      <c r="G1243" s="7">
        <v>0</v>
      </c>
      <c r="H1243" s="7">
        <v>0</v>
      </c>
      <c r="I1243" s="7">
        <v>0</v>
      </c>
      <c r="J1243" s="7">
        <v>0</v>
      </c>
      <c r="K1243" s="7">
        <v>0</v>
      </c>
      <c r="L1243" s="7">
        <v>0</v>
      </c>
      <c r="M1243" s="7">
        <v>0</v>
      </c>
      <c r="N1243" s="7">
        <v>0</v>
      </c>
      <c r="O1243" s="7">
        <v>1</v>
      </c>
      <c r="P1243" s="7">
        <v>1</v>
      </c>
      <c r="Q1243" s="7">
        <v>0</v>
      </c>
      <c r="R1243" s="7">
        <v>0</v>
      </c>
      <c r="S1243" s="7">
        <v>0</v>
      </c>
      <c r="T1243" s="7">
        <v>0</v>
      </c>
      <c r="U1243" s="7">
        <v>0</v>
      </c>
      <c r="V1243" s="7">
        <v>0</v>
      </c>
      <c r="W1243" s="7">
        <v>0</v>
      </c>
      <c r="X1243" s="7">
        <v>0</v>
      </c>
      <c r="Y1243" s="7">
        <v>1</v>
      </c>
      <c r="Z1243" s="8">
        <v>0</v>
      </c>
      <c r="AA1243" s="9"/>
    </row>
    <row r="1244" spans="1:27" x14ac:dyDescent="0.2">
      <c r="A1244" s="10" t="s">
        <v>27</v>
      </c>
      <c r="B1244" s="11">
        <v>1.1427484816225464E-2</v>
      </c>
      <c r="C1244" s="11">
        <v>-1.8798269632363529E-2</v>
      </c>
      <c r="D1244" s="11">
        <v>-7.6238529339298644E-2</v>
      </c>
      <c r="E1244" s="11">
        <v>0.10992455171736948</v>
      </c>
      <c r="F1244" s="11">
        <v>9.6083953092316987E-2</v>
      </c>
      <c r="G1244" s="11">
        <v>5.7627671856521401E-2</v>
      </c>
      <c r="H1244" s="11">
        <v>-6.5173511649925242E-3</v>
      </c>
      <c r="I1244" s="11">
        <v>-3.6801270171817113E-2</v>
      </c>
      <c r="J1244" s="11">
        <v>0.16927488322144613</v>
      </c>
      <c r="K1244" s="11">
        <v>4.0382196821312721E-2</v>
      </c>
      <c r="L1244" s="11">
        <v>2.0794466139339107E-2</v>
      </c>
      <c r="M1244" s="11">
        <v>0.1595392304853438</v>
      </c>
      <c r="N1244" s="11">
        <v>7.0838340137585831E-2</v>
      </c>
      <c r="O1244" s="11">
        <v>-1.8877485857844434E-3</v>
      </c>
      <c r="P1244" s="11">
        <v>1.7935782309374204E-2</v>
      </c>
      <c r="Q1244" s="11">
        <v>-3.2139689259055415E-2</v>
      </c>
      <c r="R1244" s="11">
        <v>3.0634621023193587E-2</v>
      </c>
      <c r="S1244" s="11">
        <v>1.8334166071857227E-2</v>
      </c>
      <c r="T1244" s="11">
        <v>9.8131179855554418E-2</v>
      </c>
      <c r="U1244" s="11">
        <v>-9.2146435782370917E-3</v>
      </c>
      <c r="V1244" s="11">
        <v>-2.8137242539301055E-2</v>
      </c>
      <c r="W1244" s="11">
        <v>0</v>
      </c>
      <c r="X1244" s="11">
        <v>0</v>
      </c>
      <c r="Y1244" s="11">
        <v>1.6809091308613855E-2</v>
      </c>
      <c r="Z1244" s="12">
        <v>-0.21647472845048588</v>
      </c>
      <c r="AA1244" s="13"/>
    </row>
    <row r="1245" spans="1:27" x14ac:dyDescent="0.2">
      <c r="A1245" s="10" t="str">
        <f>'[1]Dashboard (Model)'!$C$1</f>
        <v>Conditional REER</v>
      </c>
      <c r="B1245" s="11">
        <f>B1244*IF(OR($A1245="REER",SIGN((2*B1243-1)*B1244)=-1),1*NOT(AND($A1245="Conditional REER",B1244&gt;0)),0)</f>
        <v>0</v>
      </c>
      <c r="C1245" s="11">
        <f t="shared" ref="C1245:Z1245" si="155">C1244*IF(OR($A1245="REER",SIGN((2*C1243-1)*C1244)=-1),1*NOT(AND($A1245="Conditional REER",C1244&gt;0)),0)</f>
        <v>0</v>
      </c>
      <c r="D1245" s="11">
        <f t="shared" si="155"/>
        <v>0</v>
      </c>
      <c r="E1245" s="11">
        <f t="shared" si="155"/>
        <v>0</v>
      </c>
      <c r="F1245" s="11">
        <f t="shared" si="155"/>
        <v>0</v>
      </c>
      <c r="G1245" s="11">
        <f t="shared" si="155"/>
        <v>0</v>
      </c>
      <c r="H1245" s="11">
        <f t="shared" si="155"/>
        <v>0</v>
      </c>
      <c r="I1245" s="11">
        <f t="shared" si="155"/>
        <v>0</v>
      </c>
      <c r="J1245" s="11">
        <f t="shared" si="155"/>
        <v>0</v>
      </c>
      <c r="K1245" s="11">
        <f t="shared" si="155"/>
        <v>0</v>
      </c>
      <c r="L1245" s="11">
        <f t="shared" si="155"/>
        <v>0</v>
      </c>
      <c r="M1245" s="11">
        <f t="shared" si="155"/>
        <v>0</v>
      </c>
      <c r="N1245" s="11">
        <f t="shared" si="155"/>
        <v>0</v>
      </c>
      <c r="O1245" s="11">
        <f t="shared" si="155"/>
        <v>-1.8877485857844434E-3</v>
      </c>
      <c r="P1245" s="11">
        <f t="shared" si="155"/>
        <v>0</v>
      </c>
      <c r="Q1245" s="11">
        <f t="shared" si="155"/>
        <v>0</v>
      </c>
      <c r="R1245" s="11">
        <f t="shared" si="155"/>
        <v>0</v>
      </c>
      <c r="S1245" s="11">
        <f t="shared" si="155"/>
        <v>0</v>
      </c>
      <c r="T1245" s="11">
        <f t="shared" si="155"/>
        <v>0</v>
      </c>
      <c r="U1245" s="11">
        <f t="shared" si="155"/>
        <v>0</v>
      </c>
      <c r="V1245" s="11">
        <f t="shared" si="155"/>
        <v>0</v>
      </c>
      <c r="W1245" s="11">
        <f t="shared" si="155"/>
        <v>0</v>
      </c>
      <c r="X1245" s="11">
        <f t="shared" si="155"/>
        <v>0</v>
      </c>
      <c r="Y1245" s="11">
        <f t="shared" si="155"/>
        <v>0</v>
      </c>
      <c r="Z1245" s="12">
        <f t="shared" si="155"/>
        <v>0</v>
      </c>
      <c r="AA1245" s="14">
        <f t="array" ref="AA1245">IFERROR(1/(1/_xlfn.STDEV.P(IF($B1242:$Z1242=1,$B1245:$Z1245))),1)</f>
        <v>1</v>
      </c>
    </row>
    <row r="1246" spans="1:27" x14ac:dyDescent="0.2">
      <c r="A1246" s="10" t="s">
        <v>28</v>
      </c>
      <c r="B1246" s="11">
        <v>-4.7929895171908084E-4</v>
      </c>
      <c r="C1246" s="11">
        <v>4.9829748359770786E-3</v>
      </c>
      <c r="D1246" s="11">
        <v>-7.7380547120550031E-4</v>
      </c>
      <c r="E1246" s="11">
        <v>0</v>
      </c>
      <c r="F1246" s="11">
        <v>9.6363648878395984E-3</v>
      </c>
      <c r="G1246" s="11">
        <v>1.8608637791323868E-2</v>
      </c>
      <c r="H1246" s="11">
        <v>2.2742779167614284E-3</v>
      </c>
      <c r="I1246" s="11">
        <v>-1.4249668940881066E-2</v>
      </c>
      <c r="J1246" s="11">
        <v>0</v>
      </c>
      <c r="K1246" s="11">
        <v>-4.8832388143361218E-3</v>
      </c>
      <c r="L1246" s="11">
        <v>4.4523156988651473E-3</v>
      </c>
      <c r="M1246" s="11">
        <v>-1.0172570390554032E-3</v>
      </c>
      <c r="N1246" s="11">
        <v>-2.660538559517913E-3</v>
      </c>
      <c r="O1246" s="11">
        <v>1.8389392712622885E-2</v>
      </c>
      <c r="P1246" s="11">
        <v>1.4804908320605215E-3</v>
      </c>
      <c r="Q1246" s="11">
        <v>-5.4498882772903157E-3</v>
      </c>
      <c r="R1246" s="11">
        <v>9.4805747433079207E-3</v>
      </c>
      <c r="S1246" s="11">
        <v>-7.6098021275835843E-4</v>
      </c>
      <c r="T1246" s="11">
        <v>-7.2838204923862618E-3</v>
      </c>
      <c r="U1246" s="11">
        <v>7.5039604235568654E-3</v>
      </c>
      <c r="V1246" s="11">
        <v>1.200777099926161E-2</v>
      </c>
      <c r="W1246" s="11">
        <v>-1.0404789941621029E-2</v>
      </c>
      <c r="X1246" s="11">
        <v>-2.9365618733586687E-3</v>
      </c>
      <c r="Y1246" s="11">
        <v>4.0400929249526703E-3</v>
      </c>
      <c r="Z1246" s="12">
        <v>2.4903610107200646E-3</v>
      </c>
      <c r="AA1246" s="14">
        <f t="array" ref="AA1246">IFERROR(1/(1/_xlfn.STDEV.P(IF($B1242:$Z1242=1,$B1246:$Z1246))),1)</f>
        <v>7.2342681170624182E-3</v>
      </c>
    </row>
    <row r="1247" spans="1:27" x14ac:dyDescent="0.2">
      <c r="A1247" s="10" t="s">
        <v>29</v>
      </c>
      <c r="B1247" s="11">
        <v>3.5545216042144334E-2</v>
      </c>
      <c r="C1247" s="11">
        <v>2.7550633903583588E-3</v>
      </c>
      <c r="D1247" s="11">
        <v>-2.4522672727100403E-2</v>
      </c>
      <c r="E1247" s="11">
        <v>5.3852595457380525E-2</v>
      </c>
      <c r="F1247" s="11">
        <v>-6.3458693933956534E-3</v>
      </c>
      <c r="G1247" s="11">
        <v>1.1587302800999623E-2</v>
      </c>
      <c r="H1247" s="11">
        <v>8.0928954889416538E-3</v>
      </c>
      <c r="I1247" s="11">
        <v>-1.4719509391991736E-2</v>
      </c>
      <c r="J1247" s="11">
        <v>5.3661525444585134E-2</v>
      </c>
      <c r="K1247" s="11">
        <v>7.7234662445935243E-4</v>
      </c>
      <c r="L1247" s="11">
        <v>4.9827166402207634E-3</v>
      </c>
      <c r="M1247" s="11">
        <v>4.7018576575468263E-3</v>
      </c>
      <c r="N1247" s="11">
        <v>2.8373788406466094E-3</v>
      </c>
      <c r="O1247" s="11">
        <v>0.132470281522719</v>
      </c>
      <c r="P1247" s="11">
        <v>2.6778848526632038E-2</v>
      </c>
      <c r="Q1247" s="11">
        <v>-2.0312806822972651E-2</v>
      </c>
      <c r="R1247" s="11">
        <v>0.39247792560450923</v>
      </c>
      <c r="S1247" s="11">
        <v>1.144834356482005E-2</v>
      </c>
      <c r="T1247" s="11">
        <v>-1.4931649922048762E-2</v>
      </c>
      <c r="U1247" s="11">
        <v>-1.6472226530637291E-2</v>
      </c>
      <c r="V1247" s="11">
        <v>-1.8224523035807683E-2</v>
      </c>
      <c r="W1247" s="11">
        <v>0.23636112297952039</v>
      </c>
      <c r="X1247" s="11">
        <v>0.15245184376006216</v>
      </c>
      <c r="Y1247" s="11">
        <v>-1.6117644149657329E-2</v>
      </c>
      <c r="Z1247" s="12">
        <v>-5.0933999838597144E-2</v>
      </c>
      <c r="AA1247" s="14">
        <f t="array" ref="AA1247">IFERROR(1/(1/_xlfn.STDEV.P(IF($B1242:$Z1242=1,$B1247:$Z1247))),1)</f>
        <v>8.7203904257752402E-2</v>
      </c>
    </row>
    <row r="1248" spans="1:27" x14ac:dyDescent="0.2">
      <c r="A1248" s="10" t="s">
        <v>30</v>
      </c>
      <c r="B1248" s="11">
        <v>2.9846224641453922E-2</v>
      </c>
      <c r="C1248" s="11">
        <v>-5.0488449338812469E-3</v>
      </c>
      <c r="D1248" s="11">
        <v>4.7460681924313963E-3</v>
      </c>
      <c r="E1248" s="11">
        <v>1.6205849027801866E-2</v>
      </c>
      <c r="F1248" s="11">
        <v>4.4201091318085695E-4</v>
      </c>
      <c r="G1248" s="11">
        <v>4.8729518534103011E-3</v>
      </c>
      <c r="H1248" s="11">
        <v>1.2851041645972838E-2</v>
      </c>
      <c r="I1248" s="11">
        <v>-2.2047278725485508E-3</v>
      </c>
      <c r="J1248" s="11">
        <v>4.0455546185301117E-2</v>
      </c>
      <c r="K1248" s="11">
        <v>1.3794547180817851E-2</v>
      </c>
      <c r="L1248" s="11">
        <v>-8.3705828402313998E-4</v>
      </c>
      <c r="M1248" s="11">
        <v>1.2791253971046856E-2</v>
      </c>
      <c r="N1248" s="11">
        <v>-1.4812269147266521E-2</v>
      </c>
      <c r="O1248" s="11">
        <v>8.1770577902967823E-2</v>
      </c>
      <c r="P1248" s="11">
        <v>8.3970500932728509E-3</v>
      </c>
      <c r="Q1248" s="11">
        <v>-3.3976462466651647E-3</v>
      </c>
      <c r="R1248" s="11">
        <v>-0.18370755750210943</v>
      </c>
      <c r="S1248" s="11">
        <v>-2.6030440290458756E-3</v>
      </c>
      <c r="T1248" s="11">
        <v>-1.3278002304509817E-2</v>
      </c>
      <c r="U1248" s="11">
        <v>-6.3992246502797556E-3</v>
      </c>
      <c r="V1248" s="11">
        <v>-1.2735476607856899E-2</v>
      </c>
      <c r="W1248" s="11">
        <v>0.24103091403362398</v>
      </c>
      <c r="X1248" s="11">
        <v>-7.2057452207672568E-2</v>
      </c>
      <c r="Y1248" s="11">
        <v>-9.5908111864477785E-3</v>
      </c>
      <c r="Z1248" s="12">
        <v>-4.7233024070050367E-2</v>
      </c>
      <c r="AA1248" s="14">
        <f t="array" ref="AA1248">IFERROR(1/(1/_xlfn.STDEV.P(IF($B1242:$Z1242=1,$B1248:$Z1248))),1)</f>
        <v>4.3195235318916884E-2</v>
      </c>
    </row>
    <row r="1249" spans="1:27" x14ac:dyDescent="0.2">
      <c r="A1249" s="15" t="s">
        <v>31</v>
      </c>
      <c r="B1249" s="16">
        <v>13.34</v>
      </c>
      <c r="C1249" s="16">
        <v>14.22</v>
      </c>
      <c r="D1249" s="16">
        <v>3.84</v>
      </c>
      <c r="E1249" s="16">
        <v>14.3475</v>
      </c>
      <c r="F1249" s="16">
        <v>8.0850000000000009</v>
      </c>
      <c r="G1249" s="16">
        <v>10.407500000000001</v>
      </c>
      <c r="H1249" s="16">
        <v>6.2249999999999996</v>
      </c>
      <c r="I1249" s="16">
        <v>7.2</v>
      </c>
      <c r="J1249" s="16">
        <v>13.302</v>
      </c>
      <c r="K1249" s="16">
        <v>5.73</v>
      </c>
      <c r="L1249" s="16">
        <v>5.2249999999999996</v>
      </c>
      <c r="M1249" s="16">
        <v>9.94</v>
      </c>
      <c r="N1249" s="16">
        <v>6.0975000000000001</v>
      </c>
      <c r="O1249" s="16">
        <v>24.947500000000002</v>
      </c>
      <c r="P1249" s="16">
        <v>13.5625</v>
      </c>
      <c r="Q1249" s="16">
        <v>7.5225</v>
      </c>
      <c r="R1249" s="16">
        <v>18.022500000000001</v>
      </c>
      <c r="S1249" s="16">
        <v>2.7</v>
      </c>
      <c r="T1249" s="16">
        <v>3.9750000000000001</v>
      </c>
      <c r="U1249" s="16">
        <v>5.38</v>
      </c>
      <c r="V1249" s="16">
        <v>7.8</v>
      </c>
      <c r="W1249" s="16">
        <v>5.0057999999999998</v>
      </c>
      <c r="X1249" s="16">
        <v>7.4089999999999998</v>
      </c>
      <c r="Y1249" s="16">
        <v>6.33</v>
      </c>
      <c r="Z1249" s="17">
        <v>9.1300000000000008</v>
      </c>
      <c r="AA1249" s="18">
        <f>AVERAGEIF($B1242:$Z1242,1,$B1249:$Z1249)</f>
        <v>8.8460999999999999</v>
      </c>
    </row>
    <row r="1250" spans="1:27" x14ac:dyDescent="0.2">
      <c r="A1250" s="5">
        <v>45469</v>
      </c>
      <c r="B1250" s="2">
        <v>1</v>
      </c>
      <c r="C1250" s="3">
        <v>1</v>
      </c>
      <c r="D1250" s="2">
        <v>1</v>
      </c>
      <c r="E1250" s="2">
        <v>1</v>
      </c>
      <c r="F1250" s="2">
        <v>1</v>
      </c>
      <c r="G1250" s="2">
        <v>1</v>
      </c>
      <c r="H1250" s="2">
        <v>1</v>
      </c>
      <c r="I1250" s="2">
        <v>1</v>
      </c>
      <c r="J1250" s="2">
        <v>1</v>
      </c>
      <c r="K1250" s="2">
        <v>1</v>
      </c>
      <c r="L1250" s="2">
        <v>1</v>
      </c>
      <c r="M1250" s="2">
        <v>1</v>
      </c>
      <c r="N1250" s="2">
        <v>1</v>
      </c>
      <c r="O1250" s="2">
        <v>0</v>
      </c>
      <c r="P1250" s="2">
        <v>1</v>
      </c>
      <c r="Q1250" s="2">
        <v>1</v>
      </c>
      <c r="R1250" s="2">
        <v>1</v>
      </c>
      <c r="S1250" s="2">
        <v>1</v>
      </c>
      <c r="T1250" s="2">
        <v>1</v>
      </c>
      <c r="U1250" s="2">
        <v>1</v>
      </c>
      <c r="V1250" s="2">
        <v>1</v>
      </c>
      <c r="W1250" s="2">
        <v>0</v>
      </c>
      <c r="X1250" s="2">
        <v>0</v>
      </c>
      <c r="Y1250" s="2">
        <v>0</v>
      </c>
      <c r="Z1250" s="2">
        <v>0</v>
      </c>
      <c r="AA1250" s="1"/>
    </row>
    <row r="1251" spans="1:27" x14ac:dyDescent="0.2">
      <c r="A1251" s="6" t="s">
        <v>26</v>
      </c>
      <c r="B1251" s="7">
        <v>0</v>
      </c>
      <c r="C1251" s="7">
        <v>0</v>
      </c>
      <c r="D1251" s="7">
        <v>0</v>
      </c>
      <c r="E1251" s="7">
        <v>0</v>
      </c>
      <c r="F1251" s="7">
        <v>0</v>
      </c>
      <c r="G1251" s="7">
        <v>0</v>
      </c>
      <c r="H1251" s="7">
        <v>0</v>
      </c>
      <c r="I1251" s="7">
        <v>0</v>
      </c>
      <c r="J1251" s="7">
        <v>0</v>
      </c>
      <c r="K1251" s="7">
        <v>0</v>
      </c>
      <c r="L1251" s="7">
        <v>0</v>
      </c>
      <c r="M1251" s="7">
        <v>0</v>
      </c>
      <c r="N1251" s="7">
        <v>0</v>
      </c>
      <c r="O1251" s="7">
        <v>1</v>
      </c>
      <c r="P1251" s="7">
        <v>1</v>
      </c>
      <c r="Q1251" s="7">
        <v>0</v>
      </c>
      <c r="R1251" s="7">
        <v>0</v>
      </c>
      <c r="S1251" s="7">
        <v>0</v>
      </c>
      <c r="T1251" s="7">
        <v>0</v>
      </c>
      <c r="U1251" s="7">
        <v>0</v>
      </c>
      <c r="V1251" s="7">
        <v>0</v>
      </c>
      <c r="W1251" s="7">
        <v>0</v>
      </c>
      <c r="X1251" s="7">
        <v>0</v>
      </c>
      <c r="Y1251" s="7">
        <v>1</v>
      </c>
      <c r="Z1251" s="8">
        <v>0</v>
      </c>
      <c r="AA1251" s="9"/>
    </row>
    <row r="1252" spans="1:27" x14ac:dyDescent="0.2">
      <c r="A1252" s="10" t="s">
        <v>27</v>
      </c>
      <c r="B1252" s="11">
        <v>-4.714427164767887E-3</v>
      </c>
      <c r="C1252" s="11">
        <v>-2.5128516794842959E-2</v>
      </c>
      <c r="D1252" s="11">
        <v>-7.4955100549118803E-2</v>
      </c>
      <c r="E1252" s="11">
        <v>0.10068820330493011</v>
      </c>
      <c r="F1252" s="11">
        <v>9.1334938100207763E-2</v>
      </c>
      <c r="G1252" s="11">
        <v>5.6139338407888095E-2</v>
      </c>
      <c r="H1252" s="11">
        <v>-6.5224005303990973E-3</v>
      </c>
      <c r="I1252" s="11">
        <v>-3.7607754728087306E-2</v>
      </c>
      <c r="J1252" s="11">
        <v>0.15156695903208162</v>
      </c>
      <c r="K1252" s="11">
        <v>4.1661195775098303E-2</v>
      </c>
      <c r="L1252" s="11">
        <v>2.0307420435950796E-2</v>
      </c>
      <c r="M1252" s="11">
        <v>0.15643003968407809</v>
      </c>
      <c r="N1252" s="11">
        <v>7.1051961882501624E-2</v>
      </c>
      <c r="O1252" s="11">
        <v>-1.1553919221190423E-2</v>
      </c>
      <c r="P1252" s="11">
        <v>2.1357931048403112E-2</v>
      </c>
      <c r="Q1252" s="11">
        <v>-3.5751434184023489E-2</v>
      </c>
      <c r="R1252" s="11">
        <v>3.5794754975214227E-2</v>
      </c>
      <c r="S1252" s="11">
        <v>1.7841883655925317E-2</v>
      </c>
      <c r="T1252" s="11">
        <v>9.6644105132710045E-2</v>
      </c>
      <c r="U1252" s="11">
        <v>-1.1193755935174465E-2</v>
      </c>
      <c r="V1252" s="11">
        <v>-2.7451696551976212E-2</v>
      </c>
      <c r="W1252" s="11">
        <v>0</v>
      </c>
      <c r="X1252" s="11">
        <v>0</v>
      </c>
      <c r="Y1252" s="11">
        <v>1.7254860052917209E-2</v>
      </c>
      <c r="Z1252" s="12">
        <v>-0.22098565025657457</v>
      </c>
      <c r="AA1252" s="13"/>
    </row>
    <row r="1253" spans="1:27" x14ac:dyDescent="0.2">
      <c r="A1253" s="10" t="str">
        <f>'[1]Dashboard (Model)'!$C$1</f>
        <v>Conditional REER</v>
      </c>
      <c r="B1253" s="11">
        <f>B1252*IF(OR($A1253="REER",SIGN((2*B1251-1)*B1252)=-1),1*NOT(AND($A1253="Conditional REER",B1252&gt;0)),0)</f>
        <v>0</v>
      </c>
      <c r="C1253" s="11">
        <f t="shared" ref="C1253:Z1253" si="156">C1252*IF(OR($A1253="REER",SIGN((2*C1251-1)*C1252)=-1),1*NOT(AND($A1253="Conditional REER",C1252&gt;0)),0)</f>
        <v>0</v>
      </c>
      <c r="D1253" s="11">
        <f t="shared" si="156"/>
        <v>0</v>
      </c>
      <c r="E1253" s="11">
        <f t="shared" si="156"/>
        <v>0</v>
      </c>
      <c r="F1253" s="11">
        <f t="shared" si="156"/>
        <v>0</v>
      </c>
      <c r="G1253" s="11">
        <f t="shared" si="156"/>
        <v>0</v>
      </c>
      <c r="H1253" s="11">
        <f t="shared" si="156"/>
        <v>0</v>
      </c>
      <c r="I1253" s="11">
        <f t="shared" si="156"/>
        <v>0</v>
      </c>
      <c r="J1253" s="11">
        <f t="shared" si="156"/>
        <v>0</v>
      </c>
      <c r="K1253" s="11">
        <f t="shared" si="156"/>
        <v>0</v>
      </c>
      <c r="L1253" s="11">
        <f t="shared" si="156"/>
        <v>0</v>
      </c>
      <c r="M1253" s="11">
        <f t="shared" si="156"/>
        <v>0</v>
      </c>
      <c r="N1253" s="11">
        <f t="shared" si="156"/>
        <v>0</v>
      </c>
      <c r="O1253" s="11">
        <f t="shared" si="156"/>
        <v>-1.1553919221190423E-2</v>
      </c>
      <c r="P1253" s="11">
        <f t="shared" si="156"/>
        <v>0</v>
      </c>
      <c r="Q1253" s="11">
        <f t="shared" si="156"/>
        <v>0</v>
      </c>
      <c r="R1253" s="11">
        <f t="shared" si="156"/>
        <v>0</v>
      </c>
      <c r="S1253" s="11">
        <f t="shared" si="156"/>
        <v>0</v>
      </c>
      <c r="T1253" s="11">
        <f t="shared" si="156"/>
        <v>0</v>
      </c>
      <c r="U1253" s="11">
        <f t="shared" si="156"/>
        <v>0</v>
      </c>
      <c r="V1253" s="11">
        <f t="shared" si="156"/>
        <v>0</v>
      </c>
      <c r="W1253" s="11">
        <f t="shared" si="156"/>
        <v>0</v>
      </c>
      <c r="X1253" s="11">
        <f t="shared" si="156"/>
        <v>0</v>
      </c>
      <c r="Y1253" s="11">
        <f t="shared" si="156"/>
        <v>0</v>
      </c>
      <c r="Z1253" s="12">
        <f t="shared" si="156"/>
        <v>0</v>
      </c>
      <c r="AA1253" s="14">
        <f t="array" ref="AA1253">IFERROR(1/(1/_xlfn.STDEV.P(IF($B1250:$Z1250=1,$B1253:$Z1253))),1)</f>
        <v>1</v>
      </c>
    </row>
    <row r="1254" spans="1:27" x14ac:dyDescent="0.2">
      <c r="A1254" s="10" t="s">
        <v>28</v>
      </c>
      <c r="B1254" s="11">
        <v>-4.7929895171908084E-4</v>
      </c>
      <c r="C1254" s="11">
        <v>4.9829748359770786E-3</v>
      </c>
      <c r="D1254" s="11">
        <v>-7.7380547120550031E-4</v>
      </c>
      <c r="E1254" s="11">
        <v>0</v>
      </c>
      <c r="F1254" s="11">
        <v>9.6363648878395984E-3</v>
      </c>
      <c r="G1254" s="11">
        <v>1.8608637791323868E-2</v>
      </c>
      <c r="H1254" s="11">
        <v>2.2742779167614284E-3</v>
      </c>
      <c r="I1254" s="11">
        <v>-1.4249668940881066E-2</v>
      </c>
      <c r="J1254" s="11">
        <v>0</v>
      </c>
      <c r="K1254" s="11">
        <v>-4.8832388143361218E-3</v>
      </c>
      <c r="L1254" s="11">
        <v>4.4523156988651473E-3</v>
      </c>
      <c r="M1254" s="11">
        <v>-1.0172570390554032E-3</v>
      </c>
      <c r="N1254" s="11">
        <v>-2.660538559517913E-3</v>
      </c>
      <c r="O1254" s="11">
        <v>1.8389392712622885E-2</v>
      </c>
      <c r="P1254" s="11">
        <v>1.4804908320605215E-3</v>
      </c>
      <c r="Q1254" s="11">
        <v>-5.4498882772903157E-3</v>
      </c>
      <c r="R1254" s="11">
        <v>9.4805747433079207E-3</v>
      </c>
      <c r="S1254" s="11">
        <v>-7.6098021275835843E-4</v>
      </c>
      <c r="T1254" s="11">
        <v>-7.2838204923862618E-3</v>
      </c>
      <c r="U1254" s="11">
        <v>7.5039604235568654E-3</v>
      </c>
      <c r="V1254" s="11">
        <v>1.200777099926161E-2</v>
      </c>
      <c r="W1254" s="11">
        <v>-1.0404789941621029E-2</v>
      </c>
      <c r="X1254" s="11">
        <v>-2.9365618733586687E-3</v>
      </c>
      <c r="Y1254" s="11">
        <v>4.0400929249526703E-3</v>
      </c>
      <c r="Z1254" s="12">
        <v>2.4903610107200646E-3</v>
      </c>
      <c r="AA1254" s="14">
        <f t="array" ref="AA1254">IFERROR(1/(1/_xlfn.STDEV.P(IF($B1250:$Z1250=1,$B1254:$Z1254))),1)</f>
        <v>7.2342681170624182E-3</v>
      </c>
    </row>
    <row r="1255" spans="1:27" x14ac:dyDescent="0.2">
      <c r="A1255" s="10" t="s">
        <v>29</v>
      </c>
      <c r="B1255" s="11">
        <v>3.4314457743234161E-2</v>
      </c>
      <c r="C1255" s="11">
        <v>2.467730486779951E-3</v>
      </c>
      <c r="D1255" s="11">
        <v>-2.467665016312337E-2</v>
      </c>
      <c r="E1255" s="11">
        <v>5.1626766651676093E-2</v>
      </c>
      <c r="F1255" s="11">
        <v>-6.5708173882486056E-3</v>
      </c>
      <c r="G1255" s="11">
        <v>1.1605192399236852E-2</v>
      </c>
      <c r="H1255" s="11">
        <v>8.1299448813800801E-3</v>
      </c>
      <c r="I1255" s="11">
        <v>-1.1577523330812189E-2</v>
      </c>
      <c r="J1255" s="11">
        <v>5.3323089247277133E-2</v>
      </c>
      <c r="K1255" s="11">
        <v>6.6069826504877582E-4</v>
      </c>
      <c r="L1255" s="11">
        <v>6.0622847156872614E-3</v>
      </c>
      <c r="M1255" s="11">
        <v>4.7357210685670115E-3</v>
      </c>
      <c r="N1255" s="11">
        <v>3.4704414028923214E-3</v>
      </c>
      <c r="O1255" s="11">
        <v>0.12454348216599698</v>
      </c>
      <c r="P1255" s="11">
        <v>2.7299815637877423E-2</v>
      </c>
      <c r="Q1255" s="11">
        <v>-1.8281163740979323E-2</v>
      </c>
      <c r="R1255" s="11">
        <v>0.36817360282267564</v>
      </c>
      <c r="S1255" s="11">
        <v>1.1333058511483474E-2</v>
      </c>
      <c r="T1255" s="11">
        <v>-1.4979249210854584E-2</v>
      </c>
      <c r="U1255" s="11">
        <v>-1.0531853729786711E-2</v>
      </c>
      <c r="V1255" s="11">
        <v>-1.8388146853910992E-2</v>
      </c>
      <c r="W1255" s="11">
        <v>0.23161666503031353</v>
      </c>
      <c r="X1255" s="11">
        <v>0.14485531420129516</v>
      </c>
      <c r="Y1255" s="11">
        <v>-1.6098761899865144E-2</v>
      </c>
      <c r="Z1255" s="12">
        <v>-5.0723534681949123E-2</v>
      </c>
      <c r="AA1255" s="14">
        <f t="array" ref="AA1255">IFERROR(1/(1/_xlfn.STDEV.P(IF($B1250:$Z1250=1,$B1255:$Z1255))),1)</f>
        <v>8.1777239722687203E-2</v>
      </c>
    </row>
    <row r="1256" spans="1:27" x14ac:dyDescent="0.2">
      <c r="A1256" s="10" t="s">
        <v>30</v>
      </c>
      <c r="B1256" s="11">
        <v>2.85987310547966E-2</v>
      </c>
      <c r="C1256" s="11">
        <v>-5.3395978540755618E-3</v>
      </c>
      <c r="D1256" s="11">
        <v>4.5843477718137127E-3</v>
      </c>
      <c r="E1256" s="11">
        <v>1.4017791584481243E-2</v>
      </c>
      <c r="F1256" s="11">
        <v>2.1105336164861654E-4</v>
      </c>
      <c r="G1256" s="11">
        <v>4.8910674639648377E-3</v>
      </c>
      <c r="H1256" s="11">
        <v>1.2888979783317156E-2</v>
      </c>
      <c r="I1256" s="11">
        <v>1.0401695662158872E-3</v>
      </c>
      <c r="J1256" s="11">
        <v>4.0114967712375549E-2</v>
      </c>
      <c r="K1256" s="11">
        <v>1.3679228914110997E-2</v>
      </c>
      <c r="L1256" s="11">
        <v>2.5748115086599022E-4</v>
      </c>
      <c r="M1256" s="11">
        <v>1.2826043767909967E-2</v>
      </c>
      <c r="N1256" s="11">
        <v>-1.4177862803299579E-2</v>
      </c>
      <c r="O1256" s="11">
        <v>7.4060293577633995E-2</v>
      </c>
      <c r="P1256" s="11">
        <v>8.9187064971743002E-3</v>
      </c>
      <c r="Q1256" s="11">
        <v>-1.2899523814207114E-3</v>
      </c>
      <c r="R1256" s="11">
        <v>-0.19829978439283502</v>
      </c>
      <c r="S1256" s="11">
        <v>-2.7189768300222017E-3</v>
      </c>
      <c r="T1256" s="11">
        <v>-1.3326623522822878E-2</v>
      </c>
      <c r="U1256" s="11">
        <v>-2.7868235543415665E-4</v>
      </c>
      <c r="V1256" s="11">
        <v>-1.290329571475346E-2</v>
      </c>
      <c r="W1256" s="11">
        <v>0.23619249552396182</v>
      </c>
      <c r="X1256" s="11">
        <v>-7.8304257347282968E-2</v>
      </c>
      <c r="Y1256" s="11">
        <v>-9.5714154220678527E-3</v>
      </c>
      <c r="Z1256" s="12">
        <v>-4.7017312228160302E-2</v>
      </c>
      <c r="AA1256" s="14">
        <f t="array" ref="AA1256">IFERROR(1/(1/_xlfn.STDEV.P(IF($B1250:$Z1250=1,$B1256:$Z1256))),1)</f>
        <v>4.6156002564530368E-2</v>
      </c>
    </row>
    <row r="1257" spans="1:27" x14ac:dyDescent="0.2">
      <c r="A1257" s="15" t="s">
        <v>31</v>
      </c>
      <c r="B1257" s="16">
        <v>13.782</v>
      </c>
      <c r="C1257" s="16">
        <v>14.23</v>
      </c>
      <c r="D1257" s="16">
        <v>3.9925000000000002</v>
      </c>
      <c r="E1257" s="16">
        <v>14.4575</v>
      </c>
      <c r="F1257" s="16">
        <v>8.1750000000000007</v>
      </c>
      <c r="G1257" s="16">
        <v>10.494999999999999</v>
      </c>
      <c r="H1257" s="16">
        <v>6.29</v>
      </c>
      <c r="I1257" s="16">
        <v>7.17</v>
      </c>
      <c r="J1257" s="16">
        <v>14.01</v>
      </c>
      <c r="K1257" s="16">
        <v>4.4824999999999999</v>
      </c>
      <c r="L1257" s="16">
        <v>5.25</v>
      </c>
      <c r="M1257" s="16">
        <v>10.005000000000001</v>
      </c>
      <c r="N1257" s="16">
        <v>6.1875</v>
      </c>
      <c r="O1257" s="16">
        <v>24.947500000000002</v>
      </c>
      <c r="P1257" s="16">
        <v>13.725</v>
      </c>
      <c r="Q1257" s="16">
        <v>7.5274999999999999</v>
      </c>
      <c r="R1257" s="16">
        <v>18.12</v>
      </c>
      <c r="S1257" s="16">
        <v>2.7250000000000001</v>
      </c>
      <c r="T1257" s="16">
        <v>4.04</v>
      </c>
      <c r="U1257" s="16">
        <v>5.5750000000000002</v>
      </c>
      <c r="V1257" s="16">
        <v>7.85</v>
      </c>
      <c r="W1257" s="16">
        <v>4.9260999999999999</v>
      </c>
      <c r="X1257" s="16">
        <v>7.4211999999999998</v>
      </c>
      <c r="Y1257" s="16">
        <v>6.4124999999999996</v>
      </c>
      <c r="Z1257" s="17">
        <v>9.5649999999999995</v>
      </c>
      <c r="AA1257" s="18">
        <f>AVERAGEIF($B1250:$Z1250,1,$B1257:$Z1257)</f>
        <v>8.9044749999999997</v>
      </c>
    </row>
    <row r="1258" spans="1:27" x14ac:dyDescent="0.2">
      <c r="A1258" s="5">
        <v>45471</v>
      </c>
      <c r="B1258" s="2">
        <v>1</v>
      </c>
      <c r="C1258" s="3">
        <v>1</v>
      </c>
      <c r="D1258" s="2">
        <v>1</v>
      </c>
      <c r="E1258" s="2">
        <v>1</v>
      </c>
      <c r="F1258" s="2">
        <v>1</v>
      </c>
      <c r="G1258" s="2">
        <v>1</v>
      </c>
      <c r="H1258" s="2">
        <v>1</v>
      </c>
      <c r="I1258" s="2">
        <v>1</v>
      </c>
      <c r="J1258" s="2">
        <v>1</v>
      </c>
      <c r="K1258" s="2">
        <v>1</v>
      </c>
      <c r="L1258" s="2">
        <v>1</v>
      </c>
      <c r="M1258" s="2">
        <v>1</v>
      </c>
      <c r="N1258" s="2">
        <v>1</v>
      </c>
      <c r="O1258" s="2">
        <v>0</v>
      </c>
      <c r="P1258" s="2">
        <v>1</v>
      </c>
      <c r="Q1258" s="2">
        <v>1</v>
      </c>
      <c r="R1258" s="2">
        <v>1</v>
      </c>
      <c r="S1258" s="2">
        <v>1</v>
      </c>
      <c r="T1258" s="2">
        <v>1</v>
      </c>
      <c r="U1258" s="2">
        <v>1</v>
      </c>
      <c r="V1258" s="2">
        <v>1</v>
      </c>
      <c r="W1258" s="2">
        <v>0</v>
      </c>
      <c r="X1258" s="2">
        <v>0</v>
      </c>
      <c r="Y1258" s="2">
        <v>0</v>
      </c>
      <c r="Z1258" s="2">
        <v>0</v>
      </c>
      <c r="AA1258" s="1"/>
    </row>
    <row r="1259" spans="1:27" x14ac:dyDescent="0.2">
      <c r="A1259" s="6" t="s">
        <v>26</v>
      </c>
      <c r="B1259" s="7">
        <v>0</v>
      </c>
      <c r="C1259" s="7">
        <v>0</v>
      </c>
      <c r="D1259" s="7">
        <v>0</v>
      </c>
      <c r="E1259" s="7">
        <v>0</v>
      </c>
      <c r="F1259" s="7">
        <v>0</v>
      </c>
      <c r="G1259" s="7">
        <v>0</v>
      </c>
      <c r="H1259" s="7">
        <v>0</v>
      </c>
      <c r="I1259" s="7">
        <v>0</v>
      </c>
      <c r="J1259" s="7">
        <v>1</v>
      </c>
      <c r="K1259" s="7">
        <v>0</v>
      </c>
      <c r="L1259" s="7">
        <v>1</v>
      </c>
      <c r="M1259" s="7">
        <v>0</v>
      </c>
      <c r="N1259" s="7">
        <v>0</v>
      </c>
      <c r="O1259" s="7">
        <v>1</v>
      </c>
      <c r="P1259" s="7">
        <v>1</v>
      </c>
      <c r="Q1259" s="7">
        <v>0</v>
      </c>
      <c r="R1259" s="7">
        <v>0</v>
      </c>
      <c r="S1259" s="7">
        <v>1</v>
      </c>
      <c r="T1259" s="7">
        <v>0</v>
      </c>
      <c r="U1259" s="7">
        <v>0</v>
      </c>
      <c r="V1259" s="7">
        <v>0</v>
      </c>
      <c r="W1259" s="7">
        <v>0</v>
      </c>
      <c r="X1259" s="7">
        <v>0</v>
      </c>
      <c r="Y1259" s="7">
        <v>1</v>
      </c>
      <c r="Z1259" s="8">
        <v>0</v>
      </c>
      <c r="AA1259" s="9"/>
    </row>
    <row r="1260" spans="1:27" x14ac:dyDescent="0.2">
      <c r="A1260" s="10" t="s">
        <v>27</v>
      </c>
      <c r="B1260" s="11">
        <v>-1.3546626036109899E-2</v>
      </c>
      <c r="C1260" s="11">
        <v>-1.6630318469930572E-2</v>
      </c>
      <c r="D1260" s="11">
        <v>-7.7269468367357375E-2</v>
      </c>
      <c r="E1260" s="11">
        <v>9.7481438321537217E-2</v>
      </c>
      <c r="F1260" s="11">
        <v>8.6767798449527866E-2</v>
      </c>
      <c r="G1260" s="11">
        <v>6.2009531205456714E-2</v>
      </c>
      <c r="H1260" s="11">
        <v>-5.1026012861868919E-3</v>
      </c>
      <c r="I1260" s="11">
        <v>-3.7890550022562031E-2</v>
      </c>
      <c r="J1260" s="11">
        <v>0.15658615201809489</v>
      </c>
      <c r="K1260" s="11">
        <v>3.831779366302257E-2</v>
      </c>
      <c r="L1260" s="11">
        <v>2.4330598896008748E-2</v>
      </c>
      <c r="M1260" s="11">
        <v>0.15942687637169484</v>
      </c>
      <c r="N1260" s="11">
        <v>7.0746241686554745E-2</v>
      </c>
      <c r="O1260" s="11">
        <v>4.5275653720415754E-3</v>
      </c>
      <c r="P1260" s="11">
        <v>1.5881393637144914E-2</v>
      </c>
      <c r="Q1260" s="11">
        <v>-3.0307313092441834E-2</v>
      </c>
      <c r="R1260" s="11">
        <v>3.7728540932904231E-2</v>
      </c>
      <c r="S1260" s="11">
        <v>1.8993640681415958E-2</v>
      </c>
      <c r="T1260" s="11">
        <v>9.8700135395103583E-2</v>
      </c>
      <c r="U1260" s="11">
        <v>-7.8344899713225225E-3</v>
      </c>
      <c r="V1260" s="11">
        <v>-1.5036263502720804E-2</v>
      </c>
      <c r="W1260" s="11">
        <v>0</v>
      </c>
      <c r="X1260" s="11">
        <v>0</v>
      </c>
      <c r="Y1260" s="11">
        <v>1.9943499286716015E-2</v>
      </c>
      <c r="Z1260" s="12">
        <v>-0.22279374038577304</v>
      </c>
      <c r="AA1260" s="13"/>
    </row>
    <row r="1261" spans="1:27" x14ac:dyDescent="0.2">
      <c r="A1261" s="10" t="str">
        <f>'[1]Dashboard (Model)'!$C$1</f>
        <v>Conditional REER</v>
      </c>
      <c r="B1261" s="11">
        <f>B1260*IF(OR($A1261="REER",SIGN((2*B1259-1)*B1260)=-1),1*NOT(AND($A1261="Conditional REER",B1260&gt;0)),0)</f>
        <v>0</v>
      </c>
      <c r="C1261" s="11">
        <f t="shared" ref="C1261:Z1261" si="157">C1260*IF(OR($A1261="REER",SIGN((2*C1259-1)*C1260)=-1),1*NOT(AND($A1261="Conditional REER",C1260&gt;0)),0)</f>
        <v>0</v>
      </c>
      <c r="D1261" s="11">
        <f t="shared" si="157"/>
        <v>0</v>
      </c>
      <c r="E1261" s="11">
        <f t="shared" si="157"/>
        <v>0</v>
      </c>
      <c r="F1261" s="11">
        <f t="shared" si="157"/>
        <v>0</v>
      </c>
      <c r="G1261" s="11">
        <f t="shared" si="157"/>
        <v>0</v>
      </c>
      <c r="H1261" s="11">
        <f t="shared" si="157"/>
        <v>0</v>
      </c>
      <c r="I1261" s="11">
        <f t="shared" si="157"/>
        <v>0</v>
      </c>
      <c r="J1261" s="11">
        <f t="shared" si="157"/>
        <v>0</v>
      </c>
      <c r="K1261" s="11">
        <f t="shared" si="157"/>
        <v>0</v>
      </c>
      <c r="L1261" s="11">
        <f t="shared" si="157"/>
        <v>0</v>
      </c>
      <c r="M1261" s="11">
        <f t="shared" si="157"/>
        <v>0</v>
      </c>
      <c r="N1261" s="11">
        <f t="shared" si="157"/>
        <v>0</v>
      </c>
      <c r="O1261" s="11">
        <f t="shared" si="157"/>
        <v>0</v>
      </c>
      <c r="P1261" s="11">
        <f t="shared" si="157"/>
        <v>0</v>
      </c>
      <c r="Q1261" s="11">
        <f t="shared" si="157"/>
        <v>0</v>
      </c>
      <c r="R1261" s="11">
        <f t="shared" si="157"/>
        <v>0</v>
      </c>
      <c r="S1261" s="11">
        <f t="shared" si="157"/>
        <v>0</v>
      </c>
      <c r="T1261" s="11">
        <f t="shared" si="157"/>
        <v>0</v>
      </c>
      <c r="U1261" s="11">
        <f t="shared" si="157"/>
        <v>0</v>
      </c>
      <c r="V1261" s="11">
        <f t="shared" si="157"/>
        <v>0</v>
      </c>
      <c r="W1261" s="11">
        <f t="shared" si="157"/>
        <v>0</v>
      </c>
      <c r="X1261" s="11">
        <f t="shared" si="157"/>
        <v>0</v>
      </c>
      <c r="Y1261" s="11">
        <f t="shared" si="157"/>
        <v>0</v>
      </c>
      <c r="Z1261" s="12">
        <f t="shared" si="157"/>
        <v>0</v>
      </c>
      <c r="AA1261" s="14">
        <f t="array" ref="AA1261">IFERROR(1/(1/_xlfn.STDEV.P(IF($B1258:$Z1258=1,$B1261:$Z1261))),1)</f>
        <v>1</v>
      </c>
    </row>
    <row r="1262" spans="1:27" x14ac:dyDescent="0.2">
      <c r="A1262" s="10" t="s">
        <v>28</v>
      </c>
      <c r="B1262" s="11">
        <v>7.5816615800219575E-4</v>
      </c>
      <c r="C1262" s="11">
        <v>4.4704991759379848E-3</v>
      </c>
      <c r="D1262" s="11">
        <v>-7.811278609650839E-4</v>
      </c>
      <c r="E1262" s="11">
        <v>0</v>
      </c>
      <c r="F1262" s="11">
        <v>8.462845087620673E-3</v>
      </c>
      <c r="G1262" s="11">
        <v>1.5537527838070712E-2</v>
      </c>
      <c r="H1262" s="11">
        <v>2.1879109170191025E-3</v>
      </c>
      <c r="I1262" s="11">
        <v>-1.4512734924896589E-2</v>
      </c>
      <c r="J1262" s="11">
        <v>4.4720544114860262E-4</v>
      </c>
      <c r="K1262" s="11">
        <v>-4.4275662081516339E-3</v>
      </c>
      <c r="L1262" s="11">
        <v>4.1176174550378985E-3</v>
      </c>
      <c r="M1262" s="11">
        <v>-8.6288828431922335E-4</v>
      </c>
      <c r="N1262" s="11">
        <v>-2.2791827990074182E-3</v>
      </c>
      <c r="O1262" s="11">
        <v>2.0381701783052607E-2</v>
      </c>
      <c r="P1262" s="11">
        <v>2.6470292390849749E-3</v>
      </c>
      <c r="Q1262" s="11">
        <v>-5.2432784083737095E-3</v>
      </c>
      <c r="R1262" s="11">
        <v>9.9276007155092087E-4</v>
      </c>
      <c r="S1262" s="11">
        <v>-7.3241107754852845E-4</v>
      </c>
      <c r="T1262" s="11">
        <v>-6.78063450784559E-3</v>
      </c>
      <c r="U1262" s="11">
        <v>7.5039604235568654E-3</v>
      </c>
      <c r="V1262" s="11">
        <v>1.1735218441457898E-2</v>
      </c>
      <c r="W1262" s="11">
        <v>-9.3422914906828823E-3</v>
      </c>
      <c r="X1262" s="11">
        <v>-3.5360143057035875E-3</v>
      </c>
      <c r="Y1262" s="11">
        <v>3.692539121776531E-3</v>
      </c>
      <c r="Z1262" s="12">
        <v>2.4923183188956897E-3</v>
      </c>
      <c r="AA1262" s="14">
        <f t="array" ref="AA1262">IFERROR(1/(1/_xlfn.STDEV.P(IF($B1258:$Z1258=1,$B1262:$Z1262))),1)</f>
        <v>6.4858466910049086E-3</v>
      </c>
    </row>
    <row r="1263" spans="1:27" x14ac:dyDescent="0.2">
      <c r="A1263" s="10" t="s">
        <v>29</v>
      </c>
      <c r="B1263" s="11">
        <v>3.6414680321011028E-2</v>
      </c>
      <c r="C1263" s="11">
        <v>1.6599027234311947E-3</v>
      </c>
      <c r="D1263" s="11">
        <v>-2.7218875830860356E-2</v>
      </c>
      <c r="E1263" s="11">
        <v>5.1223242281964509E-2</v>
      </c>
      <c r="F1263" s="11">
        <v>-7.5154695916461733E-3</v>
      </c>
      <c r="G1263" s="11">
        <v>1.1335859437418215E-2</v>
      </c>
      <c r="H1263" s="11">
        <v>7.7308689644453032E-3</v>
      </c>
      <c r="I1263" s="11">
        <v>-1.3966843629052317E-2</v>
      </c>
      <c r="J1263" s="11">
        <v>5.1654492495933013E-2</v>
      </c>
      <c r="K1263" s="11">
        <v>2.8240186019035107E-4</v>
      </c>
      <c r="L1263" s="11">
        <v>4.2788554787442923E-3</v>
      </c>
      <c r="M1263" s="11">
        <v>4.8420844770769023E-3</v>
      </c>
      <c r="N1263" s="11">
        <v>3.5358323020628912E-3</v>
      </c>
      <c r="O1263" s="11">
        <v>0.130808083149071</v>
      </c>
      <c r="P1263" s="11">
        <v>2.5965226733263513E-2</v>
      </c>
      <c r="Q1263" s="11">
        <v>-1.8794151084120525E-2</v>
      </c>
      <c r="R1263" s="11">
        <v>0.36565513993912951</v>
      </c>
      <c r="S1263" s="11">
        <v>1.0486205094427214E-2</v>
      </c>
      <c r="T1263" s="11">
        <v>-1.4962196287494067E-2</v>
      </c>
      <c r="U1263" s="11">
        <v>-1.2745873970409603E-2</v>
      </c>
      <c r="V1263" s="11">
        <v>-1.7751821036982141E-2</v>
      </c>
      <c r="W1263" s="11">
        <v>0.23167674631143484</v>
      </c>
      <c r="X1263" s="11">
        <v>0.14726274541697193</v>
      </c>
      <c r="Y1263" s="11">
        <v>-1.5852615876384202E-2</v>
      </c>
      <c r="Z1263" s="12">
        <v>-4.9795011695732194E-2</v>
      </c>
      <c r="AA1263" s="14">
        <f t="array" ref="AA1263">IFERROR(1/(1/_xlfn.STDEV.P(IF($B1258:$Z1258=1,$B1263:$Z1263))),1)</f>
        <v>8.1461973430812379E-2</v>
      </c>
    </row>
    <row r="1264" spans="1:27" x14ac:dyDescent="0.2">
      <c r="A1264" s="10" t="s">
        <v>30</v>
      </c>
      <c r="B1264" s="11">
        <v>3.0722708508070795E-2</v>
      </c>
      <c r="C1264" s="11">
        <v>-6.156101648491008E-3</v>
      </c>
      <c r="D1264" s="11">
        <v>1.9140606685921213E-3</v>
      </c>
      <c r="E1264" s="11">
        <v>1.3619009964234818E-2</v>
      </c>
      <c r="F1264" s="11">
        <v>-7.5871634262836274E-4</v>
      </c>
      <c r="G1264" s="11">
        <v>4.6175475679293143E-3</v>
      </c>
      <c r="H1264" s="11">
        <v>1.2478268248705016E-2</v>
      </c>
      <c r="I1264" s="11">
        <v>-1.4271871279900594E-3</v>
      </c>
      <c r="J1264" s="11">
        <v>3.8430050787654269E-2</v>
      </c>
      <c r="K1264" s="11">
        <v>1.3286485975262385E-2</v>
      </c>
      <c r="L1264" s="11">
        <v>-1.5504392745955276E-3</v>
      </c>
      <c r="M1264" s="11">
        <v>1.192698739529785E-2</v>
      </c>
      <c r="N1264" s="11">
        <v>-1.4110150869061977E-2</v>
      </c>
      <c r="O1264" s="11">
        <v>8.0141317323381367E-2</v>
      </c>
      <c r="P1264" s="11">
        <v>7.5811581160929453E-3</v>
      </c>
      <c r="Q1264" s="11">
        <v>-1.8218596873667003E-3</v>
      </c>
      <c r="R1264" s="11">
        <v>-0.1997809603435784</v>
      </c>
      <c r="S1264" s="11">
        <v>-3.5700540802916514E-3</v>
      </c>
      <c r="T1264" s="11">
        <v>-1.3307140556563457E-2</v>
      </c>
      <c r="U1264" s="11">
        <v>-2.5594547148264368E-3</v>
      </c>
      <c r="V1264" s="11">
        <v>-1.2248711979631732E-2</v>
      </c>
      <c r="W1264" s="11">
        <v>0.2362172068429691</v>
      </c>
      <c r="X1264" s="11">
        <v>-7.6312738145122516E-2</v>
      </c>
      <c r="Y1264" s="11">
        <v>-9.3172520528319591E-3</v>
      </c>
      <c r="Z1264" s="12">
        <v>-4.6058711873501523E-2</v>
      </c>
      <c r="AA1264" s="14">
        <f t="array" ref="AA1264">IFERROR(1/(1/_xlfn.STDEV.P(IF($B1258:$Z1258=1,$B1264:$Z1264))),1)</f>
        <v>4.6321921119022412E-2</v>
      </c>
    </row>
    <row r="1265" spans="1:27" x14ac:dyDescent="0.2">
      <c r="A1265" s="15" t="s">
        <v>31</v>
      </c>
      <c r="B1265" s="16">
        <v>14.06</v>
      </c>
      <c r="C1265" s="16">
        <v>14.13</v>
      </c>
      <c r="D1265" s="16">
        <v>3.8975</v>
      </c>
      <c r="E1265" s="16">
        <v>14.3925</v>
      </c>
      <c r="F1265" s="16">
        <v>8.0150000000000006</v>
      </c>
      <c r="G1265" s="16">
        <v>10.52</v>
      </c>
      <c r="H1265" s="16">
        <v>6.125</v>
      </c>
      <c r="I1265" s="16">
        <v>7.1</v>
      </c>
      <c r="J1265" s="16">
        <v>14.198</v>
      </c>
      <c r="K1265" s="16">
        <v>4.5125000000000002</v>
      </c>
      <c r="L1265" s="16">
        <v>5.15</v>
      </c>
      <c r="M1265" s="16">
        <v>9.73</v>
      </c>
      <c r="N1265" s="16">
        <v>6.3475000000000001</v>
      </c>
      <c r="O1265" s="16">
        <v>24.747499999999999</v>
      </c>
      <c r="P1265" s="16">
        <v>13.935</v>
      </c>
      <c r="Q1265" s="16">
        <v>7.51</v>
      </c>
      <c r="R1265" s="16">
        <v>17.559999999999999</v>
      </c>
      <c r="S1265" s="16">
        <v>2.625</v>
      </c>
      <c r="T1265" s="16">
        <v>4.0049999999999999</v>
      </c>
      <c r="U1265" s="16">
        <v>5.375</v>
      </c>
      <c r="V1265" s="16">
        <v>7.7750000000000004</v>
      </c>
      <c r="W1265" s="16">
        <v>4.8917999999999999</v>
      </c>
      <c r="X1265" s="16">
        <v>7.4116999999999997</v>
      </c>
      <c r="Y1265" s="16">
        <v>6.2450000000000001</v>
      </c>
      <c r="Z1265" s="17">
        <v>9.6174999999999997</v>
      </c>
      <c r="AA1265" s="18">
        <f>AVERAGEIF($B1258:$Z1258,1,$B1265:$Z1265)</f>
        <v>8.8481500000000004</v>
      </c>
    </row>
    <row r="1266" spans="1:27" x14ac:dyDescent="0.2">
      <c r="A1266" s="5">
        <v>45474</v>
      </c>
      <c r="B1266" s="2">
        <v>1</v>
      </c>
      <c r="C1266" s="3">
        <v>1</v>
      </c>
      <c r="D1266" s="2">
        <v>1</v>
      </c>
      <c r="E1266" s="2">
        <v>1</v>
      </c>
      <c r="F1266" s="2">
        <v>1</v>
      </c>
      <c r="G1266" s="2">
        <v>1</v>
      </c>
      <c r="H1266" s="2">
        <v>1</v>
      </c>
      <c r="I1266" s="2">
        <v>1</v>
      </c>
      <c r="J1266" s="2">
        <v>1</v>
      </c>
      <c r="K1266" s="2">
        <v>1</v>
      </c>
      <c r="L1266" s="2">
        <v>1</v>
      </c>
      <c r="M1266" s="2">
        <v>1</v>
      </c>
      <c r="N1266" s="2">
        <v>1</v>
      </c>
      <c r="O1266" s="2">
        <v>0</v>
      </c>
      <c r="P1266" s="2">
        <v>1</v>
      </c>
      <c r="Q1266" s="2">
        <v>1</v>
      </c>
      <c r="R1266" s="2">
        <v>1</v>
      </c>
      <c r="S1266" s="2">
        <v>1</v>
      </c>
      <c r="T1266" s="2">
        <v>1</v>
      </c>
      <c r="U1266" s="2">
        <v>1</v>
      </c>
      <c r="V1266" s="2">
        <v>1</v>
      </c>
      <c r="W1266" s="2">
        <v>0</v>
      </c>
      <c r="X1266" s="2">
        <v>0</v>
      </c>
      <c r="Y1266" s="2">
        <v>0</v>
      </c>
      <c r="Z1266" s="2">
        <v>0</v>
      </c>
      <c r="AA1266" s="1"/>
    </row>
    <row r="1267" spans="1:27" x14ac:dyDescent="0.2">
      <c r="A1267" s="6" t="s">
        <v>26</v>
      </c>
      <c r="B1267" s="7">
        <v>0</v>
      </c>
      <c r="C1267" s="7">
        <v>0</v>
      </c>
      <c r="D1267" s="7">
        <v>0</v>
      </c>
      <c r="E1267" s="7">
        <v>0</v>
      </c>
      <c r="F1267" s="7">
        <v>0</v>
      </c>
      <c r="G1267" s="7">
        <v>0</v>
      </c>
      <c r="H1267" s="7">
        <v>0</v>
      </c>
      <c r="I1267" s="7">
        <v>0</v>
      </c>
      <c r="J1267" s="7">
        <v>0</v>
      </c>
      <c r="K1267" s="7">
        <v>0</v>
      </c>
      <c r="L1267" s="7">
        <v>1</v>
      </c>
      <c r="M1267" s="7">
        <v>0</v>
      </c>
      <c r="N1267" s="7">
        <v>0</v>
      </c>
      <c r="O1267" s="7">
        <v>1</v>
      </c>
      <c r="P1267" s="7">
        <v>1</v>
      </c>
      <c r="Q1267" s="7">
        <v>0</v>
      </c>
      <c r="R1267" s="7">
        <v>0</v>
      </c>
      <c r="S1267" s="7">
        <v>1</v>
      </c>
      <c r="T1267" s="7">
        <v>0</v>
      </c>
      <c r="U1267" s="7">
        <v>0</v>
      </c>
      <c r="V1267" s="7">
        <v>0</v>
      </c>
      <c r="W1267" s="7">
        <v>0</v>
      </c>
      <c r="X1267" s="7">
        <v>0</v>
      </c>
      <c r="Y1267" s="7">
        <v>1</v>
      </c>
      <c r="Z1267" s="8">
        <v>0</v>
      </c>
      <c r="AA1267" s="9"/>
    </row>
    <row r="1268" spans="1:27" x14ac:dyDescent="0.2">
      <c r="A1268" s="10" t="s">
        <v>27</v>
      </c>
      <c r="B1268" s="11">
        <v>-1.069716661554676E-2</v>
      </c>
      <c r="C1268" s="11">
        <v>-1.5725645726826554E-2</v>
      </c>
      <c r="D1268" s="11">
        <v>-7.5996153418962265E-2</v>
      </c>
      <c r="E1268" s="11">
        <v>9.6418618427604796E-2</v>
      </c>
      <c r="F1268" s="11">
        <v>8.4956383670690139E-2</v>
      </c>
      <c r="G1268" s="11">
        <v>6.2884848343173427E-2</v>
      </c>
      <c r="H1268" s="11">
        <v>-3.0128891615004427E-3</v>
      </c>
      <c r="I1268" s="11">
        <v>-3.6098152862684807E-2</v>
      </c>
      <c r="J1268" s="11">
        <v>0.15144383002735129</v>
      </c>
      <c r="K1268" s="11">
        <v>3.9766906714502337E-2</v>
      </c>
      <c r="L1268" s="11">
        <v>2.8054056171181063E-2</v>
      </c>
      <c r="M1268" s="11">
        <v>0.15623843110025604</v>
      </c>
      <c r="N1268" s="11">
        <v>7.4337142129297096E-2</v>
      </c>
      <c r="O1268" s="11">
        <v>3.7083157755546381E-3</v>
      </c>
      <c r="P1268" s="11">
        <v>2.5388140707179208E-2</v>
      </c>
      <c r="Q1268" s="11">
        <v>-3.2389669290444179E-2</v>
      </c>
      <c r="R1268" s="11">
        <v>2.8715003082699697E-2</v>
      </c>
      <c r="S1268" s="11">
        <v>1.8145092509095351E-2</v>
      </c>
      <c r="T1268" s="11">
        <v>0.10342308498515407</v>
      </c>
      <c r="U1268" s="11">
        <v>-1.2850272134458218E-2</v>
      </c>
      <c r="V1268" s="11">
        <v>-1.4524293016973E-2</v>
      </c>
      <c r="W1268" s="11">
        <v>0</v>
      </c>
      <c r="X1268" s="11">
        <v>0</v>
      </c>
      <c r="Y1268" s="11">
        <v>2.0713312603396261E-2</v>
      </c>
      <c r="Z1268" s="12">
        <v>-0.22376380970626386</v>
      </c>
      <c r="AA1268" s="13"/>
    </row>
    <row r="1269" spans="1:27" x14ac:dyDescent="0.2">
      <c r="A1269" s="10" t="str">
        <f>'[1]Dashboard (Model)'!$C$1</f>
        <v>Conditional REER</v>
      </c>
      <c r="B1269" s="11">
        <f>B1268*IF(OR($A1269="REER",SIGN((2*B1267-1)*B1268)=-1),1*NOT(AND($A1269="Conditional REER",B1268&gt;0)),0)</f>
        <v>0</v>
      </c>
      <c r="C1269" s="11">
        <f t="shared" ref="C1269:Z1269" si="158">C1268*IF(OR($A1269="REER",SIGN((2*C1267-1)*C1268)=-1),1*NOT(AND($A1269="Conditional REER",C1268&gt;0)),0)</f>
        <v>0</v>
      </c>
      <c r="D1269" s="11">
        <f t="shared" si="158"/>
        <v>0</v>
      </c>
      <c r="E1269" s="11">
        <f t="shared" si="158"/>
        <v>0</v>
      </c>
      <c r="F1269" s="11">
        <f t="shared" si="158"/>
        <v>0</v>
      </c>
      <c r="G1269" s="11">
        <f t="shared" si="158"/>
        <v>0</v>
      </c>
      <c r="H1269" s="11">
        <f t="shared" si="158"/>
        <v>0</v>
      </c>
      <c r="I1269" s="11">
        <f t="shared" si="158"/>
        <v>0</v>
      </c>
      <c r="J1269" s="11">
        <f t="shared" si="158"/>
        <v>0</v>
      </c>
      <c r="K1269" s="11">
        <f t="shared" si="158"/>
        <v>0</v>
      </c>
      <c r="L1269" s="11">
        <f t="shared" si="158"/>
        <v>0</v>
      </c>
      <c r="M1269" s="11">
        <f t="shared" si="158"/>
        <v>0</v>
      </c>
      <c r="N1269" s="11">
        <f t="shared" si="158"/>
        <v>0</v>
      </c>
      <c r="O1269" s="11">
        <f t="shared" si="158"/>
        <v>0</v>
      </c>
      <c r="P1269" s="11">
        <f t="shared" si="158"/>
        <v>0</v>
      </c>
      <c r="Q1269" s="11">
        <f t="shared" si="158"/>
        <v>0</v>
      </c>
      <c r="R1269" s="11">
        <f t="shared" si="158"/>
        <v>0</v>
      </c>
      <c r="S1269" s="11">
        <f t="shared" si="158"/>
        <v>0</v>
      </c>
      <c r="T1269" s="11">
        <f t="shared" si="158"/>
        <v>0</v>
      </c>
      <c r="U1269" s="11">
        <f t="shared" si="158"/>
        <v>0</v>
      </c>
      <c r="V1269" s="11">
        <f t="shared" si="158"/>
        <v>0</v>
      </c>
      <c r="W1269" s="11">
        <f t="shared" si="158"/>
        <v>0</v>
      </c>
      <c r="X1269" s="11">
        <f t="shared" si="158"/>
        <v>0</v>
      </c>
      <c r="Y1269" s="11">
        <f t="shared" si="158"/>
        <v>0</v>
      </c>
      <c r="Z1269" s="12">
        <f t="shared" si="158"/>
        <v>0</v>
      </c>
      <c r="AA1269" s="14">
        <f t="array" ref="AA1269">IFERROR(1/(1/_xlfn.STDEV.P(IF($B1266:$Z1266=1,$B1269:$Z1269))),1)</f>
        <v>1</v>
      </c>
    </row>
    <row r="1270" spans="1:27" x14ac:dyDescent="0.2">
      <c r="A1270" s="10" t="s">
        <v>28</v>
      </c>
      <c r="B1270" s="11">
        <v>7.5816615800219575E-4</v>
      </c>
      <c r="C1270" s="11">
        <v>4.4704991759379848E-3</v>
      </c>
      <c r="D1270" s="11">
        <v>-7.811278609650839E-4</v>
      </c>
      <c r="E1270" s="11">
        <v>0</v>
      </c>
      <c r="F1270" s="11">
        <v>8.462845087620673E-3</v>
      </c>
      <c r="G1270" s="11">
        <v>1.5537527838070712E-2</v>
      </c>
      <c r="H1270" s="11">
        <v>2.1879109170191025E-3</v>
      </c>
      <c r="I1270" s="11">
        <v>-1.4512734924896589E-2</v>
      </c>
      <c r="J1270" s="11">
        <v>4.4720544114860262E-4</v>
      </c>
      <c r="K1270" s="11">
        <v>-4.4275662081516339E-3</v>
      </c>
      <c r="L1270" s="11">
        <v>4.1176174550378985E-3</v>
      </c>
      <c r="M1270" s="11">
        <v>-8.6288828431922335E-4</v>
      </c>
      <c r="N1270" s="11">
        <v>-2.2791827990074182E-3</v>
      </c>
      <c r="O1270" s="11">
        <v>2.0381701783052607E-2</v>
      </c>
      <c r="P1270" s="11">
        <v>2.6470292390849749E-3</v>
      </c>
      <c r="Q1270" s="11">
        <v>-5.2432784083737095E-3</v>
      </c>
      <c r="R1270" s="11">
        <v>9.9276007155092087E-4</v>
      </c>
      <c r="S1270" s="11">
        <v>-7.3241107754852845E-4</v>
      </c>
      <c r="T1270" s="11">
        <v>-6.78063450784559E-3</v>
      </c>
      <c r="U1270" s="11">
        <v>7.5039604235568654E-3</v>
      </c>
      <c r="V1270" s="11">
        <v>1.0333998329045016E-2</v>
      </c>
      <c r="W1270" s="11">
        <v>-9.3422914906828823E-3</v>
      </c>
      <c r="X1270" s="11">
        <v>-3.5360143057035875E-3</v>
      </c>
      <c r="Y1270" s="11">
        <v>3.692539121776531E-3</v>
      </c>
      <c r="Z1270" s="12">
        <v>2.4923183188956897E-3</v>
      </c>
      <c r="AA1270" s="14">
        <f t="array" ref="AA1270">IFERROR(1/(1/_xlfn.STDEV.P(IF($B1266:$Z1266=1,$B1270:$Z1270))),1)</f>
        <v>6.3779256369451802E-3</v>
      </c>
    </row>
    <row r="1271" spans="1:27" x14ac:dyDescent="0.2">
      <c r="A1271" s="10" t="s">
        <v>29</v>
      </c>
      <c r="B1271" s="11">
        <v>3.6829879436977464E-2</v>
      </c>
      <c r="C1271" s="11">
        <v>1.7629679186261795E-3</v>
      </c>
      <c r="D1271" s="11">
        <v>-2.6978282642811657E-2</v>
      </c>
      <c r="E1271" s="11">
        <v>5.3287846736640658E-2</v>
      </c>
      <c r="F1271" s="11">
        <v>-7.8814823773724063E-3</v>
      </c>
      <c r="G1271" s="11">
        <v>1.1353037308795333E-2</v>
      </c>
      <c r="H1271" s="11">
        <v>7.6729875682581827E-3</v>
      </c>
      <c r="I1271" s="11">
        <v>-1.4562665269335695E-2</v>
      </c>
      <c r="J1271" s="11">
        <v>5.2506867456023169E-2</v>
      </c>
      <c r="K1271" s="11">
        <v>2.8796045368228995E-4</v>
      </c>
      <c r="L1271" s="11">
        <v>3.7197570721769768E-3</v>
      </c>
      <c r="M1271" s="11">
        <v>4.860279367764786E-3</v>
      </c>
      <c r="N1271" s="11">
        <v>3.7818615543196987E-3</v>
      </c>
      <c r="O1271" s="11">
        <v>0.13130077617535973</v>
      </c>
      <c r="P1271" s="11">
        <v>2.6079823514037814E-2</v>
      </c>
      <c r="Q1271" s="11">
        <v>-1.8411669802675834E-2</v>
      </c>
      <c r="R1271" s="11">
        <v>0.37438254025657991</v>
      </c>
      <c r="S1271" s="11">
        <v>1.1411656088691879E-2</v>
      </c>
      <c r="T1271" s="11">
        <v>-1.5443848502885493E-2</v>
      </c>
      <c r="U1271" s="11">
        <v>-1.3063524294432138E-2</v>
      </c>
      <c r="V1271" s="11">
        <v>-1.8831660215260837E-2</v>
      </c>
      <c r="W1271" s="11">
        <v>0.23592114008479978</v>
      </c>
      <c r="X1271" s="11">
        <v>0.14517206239448122</v>
      </c>
      <c r="Y1271" s="11">
        <v>-1.5975660841549777E-2</v>
      </c>
      <c r="Z1271" s="12">
        <v>-5.0693576063821522E-2</v>
      </c>
      <c r="AA1271" s="14">
        <f t="array" ref="AA1271">IFERROR(1/(1/_xlfn.STDEV.P(IF($B1266:$Z1266=1,$B1271:$Z1271))),1)</f>
        <v>8.3396011308824403E-2</v>
      </c>
    </row>
    <row r="1272" spans="1:27" x14ac:dyDescent="0.2">
      <c r="A1272" s="10" t="s">
        <v>30</v>
      </c>
      <c r="B1272" s="11">
        <v>3.1143182944246339E-2</v>
      </c>
      <c r="C1272" s="11">
        <v>-6.0517666665784731E-3</v>
      </c>
      <c r="D1272" s="11">
        <v>2.1666857323108246E-3</v>
      </c>
      <c r="E1272" s="11">
        <v>1.5648102078198667E-2</v>
      </c>
      <c r="F1272" s="11">
        <v>-1.1344376734987449E-3</v>
      </c>
      <c r="G1272" s="11">
        <v>4.6349002030834363E-3</v>
      </c>
      <c r="H1272" s="11">
        <v>1.5741107032914758E-2</v>
      </c>
      <c r="I1272" s="11">
        <v>-2.0424090730046807E-3</v>
      </c>
      <c r="J1272" s="11">
        <v>3.9287218765208243E-2</v>
      </c>
      <c r="K1272" s="11">
        <v>1.3292099538154911E-2</v>
      </c>
      <c r="L1272" s="11">
        <v>-2.1171829854162993E-3</v>
      </c>
      <c r="M1272" s="11">
        <v>1.1945552025955042E-2</v>
      </c>
      <c r="N1272" s="11">
        <v>-1.3863511364643921E-2</v>
      </c>
      <c r="O1272" s="11">
        <v>8.0619708353683706E-2</v>
      </c>
      <c r="P1272" s="11">
        <v>7.6958174492032239E-3</v>
      </c>
      <c r="Q1272" s="11">
        <v>-1.425109405278624E-3</v>
      </c>
      <c r="R1272" s="11">
        <v>-0.19453996209160707</v>
      </c>
      <c r="S1272" s="11">
        <v>-2.6395024012899615E-3</v>
      </c>
      <c r="T1272" s="11">
        <v>-1.3799053951518703E-2</v>
      </c>
      <c r="U1272" s="11">
        <v>-2.8866608905193658E-3</v>
      </c>
      <c r="V1272" s="11">
        <v>-1.3356019654389817E-2</v>
      </c>
      <c r="W1272" s="11">
        <v>0.24054249949391493</v>
      </c>
      <c r="X1272" s="11">
        <v>-7.8030967954805242E-2</v>
      </c>
      <c r="Y1272" s="11">
        <v>-9.4434747638669769E-3</v>
      </c>
      <c r="Z1272" s="12">
        <v>-4.6978896596087005E-2</v>
      </c>
      <c r="AA1272" s="14">
        <f t="array" ref="AA1272">IFERROR(1/(1/_xlfn.STDEV.P(IF($B1266:$Z1266=1,$B1272:$Z1272))),1)</f>
        <v>4.5415261054008942E-2</v>
      </c>
    </row>
    <row r="1273" spans="1:27" x14ac:dyDescent="0.2">
      <c r="A1273" s="15" t="s">
        <v>31</v>
      </c>
      <c r="B1273" s="16">
        <v>14.955</v>
      </c>
      <c r="C1273" s="16">
        <v>14.08</v>
      </c>
      <c r="D1273" s="16">
        <v>3.8975</v>
      </c>
      <c r="E1273" s="16">
        <v>14.397500000000001</v>
      </c>
      <c r="F1273" s="16">
        <v>7.68</v>
      </c>
      <c r="G1273" s="16">
        <v>10.244999999999999</v>
      </c>
      <c r="H1273" s="16">
        <v>6.2249999999999996</v>
      </c>
      <c r="I1273" s="16">
        <v>7.1375000000000002</v>
      </c>
      <c r="J1273" s="16">
        <v>14.193</v>
      </c>
      <c r="K1273" s="16">
        <v>4.5125000000000002</v>
      </c>
      <c r="L1273" s="16">
        <v>5.15</v>
      </c>
      <c r="M1273" s="16">
        <v>9.3550000000000004</v>
      </c>
      <c r="N1273" s="16">
        <v>6.22</v>
      </c>
      <c r="O1273" s="16">
        <v>26.487500000000001</v>
      </c>
      <c r="P1273" s="16">
        <v>13.6275</v>
      </c>
      <c r="Q1273" s="16">
        <v>7.5350000000000001</v>
      </c>
      <c r="R1273" s="16">
        <v>17.28</v>
      </c>
      <c r="S1273" s="16">
        <v>2.6</v>
      </c>
      <c r="T1273" s="16">
        <v>3.9474999999999998</v>
      </c>
      <c r="U1273" s="16">
        <v>5.3449999999999998</v>
      </c>
      <c r="V1273" s="16">
        <v>7.7</v>
      </c>
      <c r="W1273" s="16">
        <v>4.9116</v>
      </c>
      <c r="X1273" s="16">
        <v>7.4032</v>
      </c>
      <c r="Y1273" s="16">
        <v>5.8049999999999997</v>
      </c>
      <c r="Z1273" s="17">
        <v>9.6974999999999998</v>
      </c>
      <c r="AA1273" s="18">
        <f>AVERAGEIF($B1266:$Z1266,1,$B1273:$Z1273)</f>
        <v>8.8041499999999981</v>
      </c>
    </row>
    <row r="1274" spans="1:27" x14ac:dyDescent="0.2">
      <c r="A1274" s="5">
        <v>45475</v>
      </c>
      <c r="B1274" s="2">
        <v>1</v>
      </c>
      <c r="C1274" s="3">
        <v>1</v>
      </c>
      <c r="D1274" s="2">
        <v>1</v>
      </c>
      <c r="E1274" s="2">
        <v>1</v>
      </c>
      <c r="F1274" s="2">
        <v>1</v>
      </c>
      <c r="G1274" s="2">
        <v>1</v>
      </c>
      <c r="H1274" s="2">
        <v>1</v>
      </c>
      <c r="I1274" s="2">
        <v>1</v>
      </c>
      <c r="J1274" s="2">
        <v>1</v>
      </c>
      <c r="K1274" s="2">
        <v>1</v>
      </c>
      <c r="L1274" s="2">
        <v>1</v>
      </c>
      <c r="M1274" s="2">
        <v>1</v>
      </c>
      <c r="N1274" s="2">
        <v>1</v>
      </c>
      <c r="O1274" s="2">
        <v>0</v>
      </c>
      <c r="P1274" s="2">
        <v>1</v>
      </c>
      <c r="Q1274" s="2">
        <v>1</v>
      </c>
      <c r="R1274" s="2">
        <v>1</v>
      </c>
      <c r="S1274" s="2">
        <v>1</v>
      </c>
      <c r="T1274" s="2">
        <v>1</v>
      </c>
      <c r="U1274" s="2">
        <v>1</v>
      </c>
      <c r="V1274" s="2">
        <v>1</v>
      </c>
      <c r="W1274" s="2">
        <v>0</v>
      </c>
      <c r="X1274" s="2">
        <v>0</v>
      </c>
      <c r="Y1274" s="2">
        <v>0</v>
      </c>
      <c r="Z1274" s="2">
        <v>0</v>
      </c>
      <c r="AA1274" s="1"/>
    </row>
    <row r="1275" spans="1:27" x14ac:dyDescent="0.2">
      <c r="A1275" s="6" t="s">
        <v>26</v>
      </c>
      <c r="B1275" s="7">
        <v>0</v>
      </c>
      <c r="C1275" s="7">
        <v>0</v>
      </c>
      <c r="D1275" s="7">
        <v>0</v>
      </c>
      <c r="E1275" s="7">
        <v>0</v>
      </c>
      <c r="F1275" s="7">
        <v>0</v>
      </c>
      <c r="G1275" s="7">
        <v>0</v>
      </c>
      <c r="H1275" s="7">
        <v>0</v>
      </c>
      <c r="I1275" s="7">
        <v>0</v>
      </c>
      <c r="J1275" s="7">
        <v>0</v>
      </c>
      <c r="K1275" s="7">
        <v>0</v>
      </c>
      <c r="L1275" s="7">
        <v>0</v>
      </c>
      <c r="M1275" s="7">
        <v>0</v>
      </c>
      <c r="N1275" s="7">
        <v>0</v>
      </c>
      <c r="O1275" s="7">
        <v>1</v>
      </c>
      <c r="P1275" s="7">
        <v>1</v>
      </c>
      <c r="Q1275" s="7">
        <v>0</v>
      </c>
      <c r="R1275" s="7">
        <v>0</v>
      </c>
      <c r="S1275" s="7">
        <v>1</v>
      </c>
      <c r="T1275" s="7">
        <v>0</v>
      </c>
      <c r="U1275" s="7">
        <v>0</v>
      </c>
      <c r="V1275" s="7">
        <v>0</v>
      </c>
      <c r="W1275" s="7">
        <v>0</v>
      </c>
      <c r="X1275" s="7">
        <v>0</v>
      </c>
      <c r="Y1275" s="7">
        <v>1</v>
      </c>
      <c r="Z1275" s="8">
        <v>0</v>
      </c>
      <c r="AA1275" s="9"/>
    </row>
    <row r="1276" spans="1:27" x14ac:dyDescent="0.2">
      <c r="A1276" s="10" t="s">
        <v>27</v>
      </c>
      <c r="B1276" s="11">
        <v>-2.4660889286642007E-2</v>
      </c>
      <c r="C1276" s="11">
        <v>-2.0604332764344258E-2</v>
      </c>
      <c r="D1276" s="11">
        <v>-7.5253988265727378E-2</v>
      </c>
      <c r="E1276" s="11">
        <v>0.1008461987699083</v>
      </c>
      <c r="F1276" s="11">
        <v>7.7942304742711688E-2</v>
      </c>
      <c r="G1276" s="11">
        <v>6.071517849437913E-2</v>
      </c>
      <c r="H1276" s="11">
        <v>-6.7736000239674299E-3</v>
      </c>
      <c r="I1276" s="11">
        <v>-3.6513859898284928E-2</v>
      </c>
      <c r="J1276" s="11">
        <v>0.15773506930441372</v>
      </c>
      <c r="K1276" s="11">
        <v>4.248844702426724E-2</v>
      </c>
      <c r="L1276" s="11">
        <v>2.7341640624835462E-2</v>
      </c>
      <c r="M1276" s="11">
        <v>0.15341869899442795</v>
      </c>
      <c r="N1276" s="11">
        <v>7.4400334081288433E-2</v>
      </c>
      <c r="O1276" s="11">
        <v>1.4677412095182474E-2</v>
      </c>
      <c r="P1276" s="11">
        <v>-1.7193111413164042E-3</v>
      </c>
      <c r="Q1276" s="11">
        <v>-3.3904036873906196E-2</v>
      </c>
      <c r="R1276" s="11">
        <v>3.1666066271746285E-2</v>
      </c>
      <c r="S1276" s="11">
        <v>1.8451869690180089E-2</v>
      </c>
      <c r="T1276" s="11">
        <v>0.10322158363641543</v>
      </c>
      <c r="U1276" s="11">
        <v>-1.4469966757729269E-2</v>
      </c>
      <c r="V1276" s="11">
        <v>-2.3831940263443263E-2</v>
      </c>
      <c r="W1276" s="11">
        <v>0</v>
      </c>
      <c r="X1276" s="11">
        <v>0</v>
      </c>
      <c r="Y1276" s="11">
        <v>2.0108458034241217E-2</v>
      </c>
      <c r="Z1276" s="12">
        <v>-0.22444189799962355</v>
      </c>
      <c r="AA1276" s="13"/>
    </row>
    <row r="1277" spans="1:27" x14ac:dyDescent="0.2">
      <c r="A1277" s="10" t="str">
        <f>'[1]Dashboard (Model)'!$C$1</f>
        <v>Conditional REER</v>
      </c>
      <c r="B1277" s="11">
        <f>B1276*IF(OR($A1277="REER",SIGN((2*B1275-1)*B1276)=-1),1*NOT(AND($A1277="Conditional REER",B1276&gt;0)),0)</f>
        <v>0</v>
      </c>
      <c r="C1277" s="11">
        <f t="shared" ref="C1277:Z1277" si="159">C1276*IF(OR($A1277="REER",SIGN((2*C1275-1)*C1276)=-1),1*NOT(AND($A1277="Conditional REER",C1276&gt;0)),0)</f>
        <v>0</v>
      </c>
      <c r="D1277" s="11">
        <f t="shared" si="159"/>
        <v>0</v>
      </c>
      <c r="E1277" s="11">
        <f t="shared" si="159"/>
        <v>0</v>
      </c>
      <c r="F1277" s="11">
        <f t="shared" si="159"/>
        <v>0</v>
      </c>
      <c r="G1277" s="11">
        <f t="shared" si="159"/>
        <v>0</v>
      </c>
      <c r="H1277" s="11">
        <f t="shared" si="159"/>
        <v>0</v>
      </c>
      <c r="I1277" s="11">
        <f t="shared" si="159"/>
        <v>0</v>
      </c>
      <c r="J1277" s="11">
        <f t="shared" si="159"/>
        <v>0</v>
      </c>
      <c r="K1277" s="11">
        <f t="shared" si="159"/>
        <v>0</v>
      </c>
      <c r="L1277" s="11">
        <f t="shared" si="159"/>
        <v>0</v>
      </c>
      <c r="M1277" s="11">
        <f t="shared" si="159"/>
        <v>0</v>
      </c>
      <c r="N1277" s="11">
        <f t="shared" si="159"/>
        <v>0</v>
      </c>
      <c r="O1277" s="11">
        <f t="shared" si="159"/>
        <v>0</v>
      </c>
      <c r="P1277" s="11">
        <f t="shared" si="159"/>
        <v>-1.7193111413164042E-3</v>
      </c>
      <c r="Q1277" s="11">
        <f t="shared" si="159"/>
        <v>0</v>
      </c>
      <c r="R1277" s="11">
        <f t="shared" si="159"/>
        <v>0</v>
      </c>
      <c r="S1277" s="11">
        <f t="shared" si="159"/>
        <v>0</v>
      </c>
      <c r="T1277" s="11">
        <f t="shared" si="159"/>
        <v>0</v>
      </c>
      <c r="U1277" s="11">
        <f t="shared" si="159"/>
        <v>0</v>
      </c>
      <c r="V1277" s="11">
        <f t="shared" si="159"/>
        <v>0</v>
      </c>
      <c r="W1277" s="11">
        <f t="shared" si="159"/>
        <v>0</v>
      </c>
      <c r="X1277" s="11">
        <f t="shared" si="159"/>
        <v>0</v>
      </c>
      <c r="Y1277" s="11">
        <f t="shared" si="159"/>
        <v>0</v>
      </c>
      <c r="Z1277" s="12">
        <f t="shared" si="159"/>
        <v>0</v>
      </c>
      <c r="AA1277" s="14">
        <f t="array" ref="AA1277">IFERROR(1/(1/_xlfn.STDEV.P(IF($B1274:$Z1274=1,$B1277:$Z1277))),1)</f>
        <v>3.747151758750892E-4</v>
      </c>
    </row>
    <row r="1278" spans="1:27" x14ac:dyDescent="0.2">
      <c r="A1278" s="10" t="s">
        <v>28</v>
      </c>
      <c r="B1278" s="11">
        <v>7.5816615800219575E-4</v>
      </c>
      <c r="C1278" s="11">
        <v>4.4704991759379848E-3</v>
      </c>
      <c r="D1278" s="11">
        <v>-7.811278609650839E-4</v>
      </c>
      <c r="E1278" s="11">
        <v>0</v>
      </c>
      <c r="F1278" s="11">
        <v>8.462845087620673E-3</v>
      </c>
      <c r="G1278" s="11">
        <v>1.5537527838070712E-2</v>
      </c>
      <c r="H1278" s="11">
        <v>2.1879109170191025E-3</v>
      </c>
      <c r="I1278" s="11">
        <v>-1.4512734924896589E-2</v>
      </c>
      <c r="J1278" s="11">
        <v>4.4720544114860262E-4</v>
      </c>
      <c r="K1278" s="11">
        <v>-4.4275662081516339E-3</v>
      </c>
      <c r="L1278" s="11">
        <v>4.1176174550378985E-3</v>
      </c>
      <c r="M1278" s="11">
        <v>-8.6288828431922335E-4</v>
      </c>
      <c r="N1278" s="11">
        <v>-2.2791827990074182E-3</v>
      </c>
      <c r="O1278" s="11">
        <v>2.0381701783052607E-2</v>
      </c>
      <c r="P1278" s="11">
        <v>2.6470292390849749E-3</v>
      </c>
      <c r="Q1278" s="11">
        <v>-5.2432784083737095E-3</v>
      </c>
      <c r="R1278" s="11">
        <v>9.9276007155092087E-4</v>
      </c>
      <c r="S1278" s="11">
        <v>-7.3241107754852845E-4</v>
      </c>
      <c r="T1278" s="11">
        <v>-6.78063450784559E-3</v>
      </c>
      <c r="U1278" s="11">
        <v>7.5039604235568654E-3</v>
      </c>
      <c r="V1278" s="11">
        <v>1.0333998329045016E-2</v>
      </c>
      <c r="W1278" s="11">
        <v>-9.3422914906828823E-3</v>
      </c>
      <c r="X1278" s="11">
        <v>-3.5360143057035875E-3</v>
      </c>
      <c r="Y1278" s="11">
        <v>3.692539121776531E-3</v>
      </c>
      <c r="Z1278" s="12">
        <v>2.4923183188956897E-3</v>
      </c>
      <c r="AA1278" s="14">
        <f t="array" ref="AA1278">IFERROR(1/(1/_xlfn.STDEV.P(IF($B1274:$Z1274=1,$B1278:$Z1278))),1)</f>
        <v>6.3779256369451802E-3</v>
      </c>
    </row>
    <row r="1279" spans="1:27" x14ac:dyDescent="0.2">
      <c r="A1279" s="10" t="s">
        <v>29</v>
      </c>
      <c r="B1279" s="11">
        <v>3.5944188018652179E-2</v>
      </c>
      <c r="C1279" s="11">
        <v>1.3288208392860934E-3</v>
      </c>
      <c r="D1279" s="11">
        <v>-2.3325058831994427E-2</v>
      </c>
      <c r="E1279" s="11">
        <v>5.00348081988733E-2</v>
      </c>
      <c r="F1279" s="11">
        <v>-7.998982639336516E-3</v>
      </c>
      <c r="G1279" s="11">
        <v>1.1172141044895055E-2</v>
      </c>
      <c r="H1279" s="11">
        <v>8.1202482679674226E-3</v>
      </c>
      <c r="I1279" s="11">
        <v>-1.2770410655089659E-2</v>
      </c>
      <c r="J1279" s="11">
        <v>5.2445723130869482E-2</v>
      </c>
      <c r="K1279" s="11">
        <v>-1.8646947951705964E-4</v>
      </c>
      <c r="L1279" s="11">
        <v>6.009004778324333E-3</v>
      </c>
      <c r="M1279" s="11">
        <v>4.811504321946547E-3</v>
      </c>
      <c r="N1279" s="11">
        <v>4.0094216321380216E-3</v>
      </c>
      <c r="O1279" s="11">
        <v>0.13169672721233083</v>
      </c>
      <c r="P1279" s="11">
        <v>2.6033216689093974E-2</v>
      </c>
      <c r="Q1279" s="11">
        <v>-1.7908512467859738E-2</v>
      </c>
      <c r="R1279" s="11">
        <v>0.37469139542150076</v>
      </c>
      <c r="S1279" s="11">
        <v>1.1534310055417498E-2</v>
      </c>
      <c r="T1279" s="11">
        <v>-1.5086499632254722E-2</v>
      </c>
      <c r="U1279" s="11">
        <v>-1.1241159475782305E-2</v>
      </c>
      <c r="V1279" s="11">
        <v>-1.8123521847098201E-2</v>
      </c>
      <c r="W1279" s="11">
        <v>0.22832175751677797</v>
      </c>
      <c r="X1279" s="11">
        <v>0.12930534623849343</v>
      </c>
      <c r="Y1279" s="11">
        <v>-1.5793990650148082E-2</v>
      </c>
      <c r="Z1279" s="12">
        <v>-5.003418994232689E-2</v>
      </c>
      <c r="AA1279" s="14">
        <f t="array" ref="AA1279">IFERROR(1/(1/_xlfn.STDEV.P(IF($B1274:$Z1274=1,$B1279:$Z1279))),1)</f>
        <v>8.3155533962803577E-2</v>
      </c>
    </row>
    <row r="1280" spans="1:27" x14ac:dyDescent="0.2">
      <c r="A1280" s="10" t="s">
        <v>30</v>
      </c>
      <c r="B1280" s="11">
        <v>3.0244237709557975E-2</v>
      </c>
      <c r="C1280" s="11">
        <v>-6.4907205087418873E-3</v>
      </c>
      <c r="D1280" s="11">
        <v>6.0026067543905715E-3</v>
      </c>
      <c r="E1280" s="11">
        <v>1.2450246437776036E-2</v>
      </c>
      <c r="F1280" s="11">
        <v>-1.2549997626392084E-3</v>
      </c>
      <c r="G1280" s="11">
        <v>4.451498978983004E-3</v>
      </c>
      <c r="H1280" s="11">
        <v>1.6199904969686374E-2</v>
      </c>
      <c r="I1280" s="11">
        <v>-1.9174809014277372E-4</v>
      </c>
      <c r="J1280" s="11">
        <v>3.9223916776246259E-2</v>
      </c>
      <c r="K1280" s="11">
        <v>9.8748539279436276E-3</v>
      </c>
      <c r="L1280" s="11">
        <v>2.0341968558201806E-4</v>
      </c>
      <c r="M1280" s="11">
        <v>1.1894940131408349E-2</v>
      </c>
      <c r="N1280" s="11">
        <v>-1.3634889334125377E-2</v>
      </c>
      <c r="O1280" s="11">
        <v>8.1001085433669351E-2</v>
      </c>
      <c r="P1280" s="11">
        <v>7.6488073082996433E-3</v>
      </c>
      <c r="Q1280" s="11">
        <v>-9.0316267301959741E-4</v>
      </c>
      <c r="R1280" s="11">
        <v>-0.19434569732325069</v>
      </c>
      <c r="S1280" s="11">
        <v>-2.5160622394833076E-3</v>
      </c>
      <c r="T1280" s="11">
        <v>-1.3433386098427924E-2</v>
      </c>
      <c r="U1280" s="11">
        <v>-1.0092885905947924E-3</v>
      </c>
      <c r="V1280" s="11">
        <v>-9.6792759866761724E-3</v>
      </c>
      <c r="W1280" s="11">
        <v>0.23278364649934447</v>
      </c>
      <c r="X1280" s="11">
        <v>-9.107239163149794E-2</v>
      </c>
      <c r="Y1280" s="11">
        <v>-8.2709158516995895E-3</v>
      </c>
      <c r="Z1280" s="12">
        <v>-4.6301213862839141E-2</v>
      </c>
      <c r="AA1280" s="14">
        <f t="array" ref="AA1280">IFERROR(1/(1/_xlfn.STDEV.P(IF($B1274:$Z1274=1,$B1280:$Z1280))),1)</f>
        <v>4.5250550847826206E-2</v>
      </c>
    </row>
    <row r="1281" spans="1:27" x14ac:dyDescent="0.2">
      <c r="A1281" s="15" t="s">
        <v>31</v>
      </c>
      <c r="B1281" s="16">
        <v>15.292</v>
      </c>
      <c r="C1281" s="16">
        <v>14.11</v>
      </c>
      <c r="D1281" s="16">
        <v>3.9449999999999998</v>
      </c>
      <c r="E1281" s="16">
        <v>14.324999999999999</v>
      </c>
      <c r="F1281" s="16">
        <v>7.625</v>
      </c>
      <c r="G1281" s="16">
        <v>10.1525</v>
      </c>
      <c r="H1281" s="16">
        <v>6.15</v>
      </c>
      <c r="I1281" s="16">
        <v>7.17</v>
      </c>
      <c r="J1281" s="16">
        <v>14.244999999999999</v>
      </c>
      <c r="K1281" s="16">
        <v>4.5125000000000002</v>
      </c>
      <c r="L1281" s="16">
        <v>5.1749999999999998</v>
      </c>
      <c r="M1281" s="16">
        <v>9.3800000000000008</v>
      </c>
      <c r="N1281" s="16">
        <v>6.16</v>
      </c>
      <c r="O1281" s="16">
        <v>24.954999999999998</v>
      </c>
      <c r="P1281" s="16">
        <v>14.035</v>
      </c>
      <c r="Q1281" s="16">
        <v>7.3975</v>
      </c>
      <c r="R1281" s="16">
        <v>16.734999999999999</v>
      </c>
      <c r="S1281" s="16">
        <v>2.65</v>
      </c>
      <c r="T1281" s="16">
        <v>3.9775</v>
      </c>
      <c r="U1281" s="16">
        <v>5.37</v>
      </c>
      <c r="V1281" s="16">
        <v>7.6</v>
      </c>
      <c r="W1281" s="16">
        <v>4.8712</v>
      </c>
      <c r="X1281" s="16">
        <v>7.4198000000000004</v>
      </c>
      <c r="Y1281" s="16">
        <v>5.7725</v>
      </c>
      <c r="Z1281" s="17">
        <v>9.76</v>
      </c>
      <c r="AA1281" s="18">
        <f>AVERAGEIF($B1274:$Z1274,1,$B1281:$Z1281)</f>
        <v>8.8003500000000017</v>
      </c>
    </row>
    <row r="1282" spans="1:27" x14ac:dyDescent="0.2">
      <c r="A1282" s="5">
        <v>45476</v>
      </c>
      <c r="B1282" s="2">
        <v>1</v>
      </c>
      <c r="C1282" s="3">
        <v>1</v>
      </c>
      <c r="D1282" s="2">
        <v>1</v>
      </c>
      <c r="E1282" s="2">
        <v>1</v>
      </c>
      <c r="F1282" s="2">
        <v>1</v>
      </c>
      <c r="G1282" s="2">
        <v>1</v>
      </c>
      <c r="H1282" s="2">
        <v>1</v>
      </c>
      <c r="I1282" s="2">
        <v>1</v>
      </c>
      <c r="J1282" s="2">
        <v>1</v>
      </c>
      <c r="K1282" s="2">
        <v>1</v>
      </c>
      <c r="L1282" s="2">
        <v>1</v>
      </c>
      <c r="M1282" s="2">
        <v>1</v>
      </c>
      <c r="N1282" s="2">
        <v>1</v>
      </c>
      <c r="O1282" s="2">
        <v>0</v>
      </c>
      <c r="P1282" s="2">
        <v>1</v>
      </c>
      <c r="Q1282" s="2">
        <v>1</v>
      </c>
      <c r="R1282" s="2">
        <v>1</v>
      </c>
      <c r="S1282" s="2">
        <v>1</v>
      </c>
      <c r="T1282" s="2">
        <v>1</v>
      </c>
      <c r="U1282" s="2">
        <v>1</v>
      </c>
      <c r="V1282" s="2">
        <v>1</v>
      </c>
      <c r="W1282" s="2">
        <v>0</v>
      </c>
      <c r="X1282" s="2">
        <v>0</v>
      </c>
      <c r="Y1282" s="2">
        <v>0</v>
      </c>
      <c r="Z1282" s="2">
        <v>0</v>
      </c>
      <c r="AA1282" s="1"/>
    </row>
    <row r="1283" spans="1:27" x14ac:dyDescent="0.2">
      <c r="A1283" s="6" t="s">
        <v>26</v>
      </c>
      <c r="B1283" s="7">
        <v>0</v>
      </c>
      <c r="C1283" s="7">
        <v>0</v>
      </c>
      <c r="D1283" s="7">
        <v>0</v>
      </c>
      <c r="E1283" s="7">
        <v>0</v>
      </c>
      <c r="F1283" s="7">
        <v>0</v>
      </c>
      <c r="G1283" s="7">
        <v>0</v>
      </c>
      <c r="H1283" s="7">
        <v>1</v>
      </c>
      <c r="I1283" s="7">
        <v>0</v>
      </c>
      <c r="J1283" s="7">
        <v>1</v>
      </c>
      <c r="K1283" s="7">
        <v>0</v>
      </c>
      <c r="L1283" s="7">
        <v>1</v>
      </c>
      <c r="M1283" s="7">
        <v>1</v>
      </c>
      <c r="N1283" s="7">
        <v>0</v>
      </c>
      <c r="O1283" s="7">
        <v>1</v>
      </c>
      <c r="P1283" s="7">
        <v>0</v>
      </c>
      <c r="Q1283" s="7">
        <v>0</v>
      </c>
      <c r="R1283" s="7">
        <v>0</v>
      </c>
      <c r="S1283" s="7">
        <v>1</v>
      </c>
      <c r="T1283" s="7">
        <v>0</v>
      </c>
      <c r="U1283" s="7">
        <v>0</v>
      </c>
      <c r="V1283" s="7">
        <v>0</v>
      </c>
      <c r="W1283" s="7">
        <v>0</v>
      </c>
      <c r="X1283" s="7">
        <v>0</v>
      </c>
      <c r="Y1283" s="7">
        <v>1</v>
      </c>
      <c r="Z1283" s="8">
        <v>0</v>
      </c>
      <c r="AA1283" s="9"/>
    </row>
    <row r="1284" spans="1:27" x14ac:dyDescent="0.2">
      <c r="A1284" s="10" t="s">
        <v>27</v>
      </c>
      <c r="B1284" s="11">
        <v>-1.0112971820738892E-2</v>
      </c>
      <c r="C1284" s="11">
        <v>-1.8910722985463924E-2</v>
      </c>
      <c r="D1284" s="11">
        <v>-7.6759811071114403E-2</v>
      </c>
      <c r="E1284" s="11">
        <v>0.10273059807222418</v>
      </c>
      <c r="F1284" s="11">
        <v>8.111194151090495E-2</v>
      </c>
      <c r="G1284" s="11">
        <v>6.2287570051320795E-2</v>
      </c>
      <c r="H1284" s="11">
        <v>-6.8313929609518098E-3</v>
      </c>
      <c r="I1284" s="11">
        <v>-3.7448159522378122E-2</v>
      </c>
      <c r="J1284" s="11">
        <v>0.16232520056235389</v>
      </c>
      <c r="K1284" s="11">
        <v>4.4629436154897562E-2</v>
      </c>
      <c r="L1284" s="11">
        <v>2.6976433131322697E-2</v>
      </c>
      <c r="M1284" s="11">
        <v>0.15892085419019564</v>
      </c>
      <c r="N1284" s="11">
        <v>7.4649698089417349E-2</v>
      </c>
      <c r="O1284" s="11">
        <v>-5.4362514873304013E-3</v>
      </c>
      <c r="P1284" s="11">
        <v>5.6370636013607367E-3</v>
      </c>
      <c r="Q1284" s="11">
        <v>-3.0883840732940482E-2</v>
      </c>
      <c r="R1284" s="11">
        <v>3.1984002529197975E-2</v>
      </c>
      <c r="S1284" s="11">
        <v>1.5682663065545999E-2</v>
      </c>
      <c r="T1284" s="11">
        <v>0.10498030555356608</v>
      </c>
      <c r="U1284" s="11">
        <v>-1.6290908429398621E-2</v>
      </c>
      <c r="V1284" s="11">
        <v>-2.4296660568552508E-2</v>
      </c>
      <c r="W1284" s="11">
        <v>0</v>
      </c>
      <c r="X1284" s="11">
        <v>0</v>
      </c>
      <c r="Y1284" s="11">
        <v>2.3446116898407032E-2</v>
      </c>
      <c r="Z1284" s="12">
        <v>-0.22545022351152433</v>
      </c>
      <c r="AA1284" s="13"/>
    </row>
    <row r="1285" spans="1:27" x14ac:dyDescent="0.2">
      <c r="A1285" s="10" t="str">
        <f>'[1]Dashboard (Model)'!$C$1</f>
        <v>Conditional REER</v>
      </c>
      <c r="B1285" s="11">
        <f>B1284*IF(OR($A1285="REER",SIGN((2*B1283-1)*B1284)=-1),1*NOT(AND($A1285="Conditional REER",B1284&gt;0)),0)</f>
        <v>0</v>
      </c>
      <c r="C1285" s="11">
        <f t="shared" ref="C1285:Z1285" si="160">C1284*IF(OR($A1285="REER",SIGN((2*C1283-1)*C1284)=-1),1*NOT(AND($A1285="Conditional REER",C1284&gt;0)),0)</f>
        <v>0</v>
      </c>
      <c r="D1285" s="11">
        <f t="shared" si="160"/>
        <v>0</v>
      </c>
      <c r="E1285" s="11">
        <f t="shared" si="160"/>
        <v>0</v>
      </c>
      <c r="F1285" s="11">
        <f t="shared" si="160"/>
        <v>0</v>
      </c>
      <c r="G1285" s="11">
        <f t="shared" si="160"/>
        <v>0</v>
      </c>
      <c r="H1285" s="11">
        <f t="shared" si="160"/>
        <v>-6.8313929609518098E-3</v>
      </c>
      <c r="I1285" s="11">
        <f t="shared" si="160"/>
        <v>0</v>
      </c>
      <c r="J1285" s="11">
        <f t="shared" si="160"/>
        <v>0</v>
      </c>
      <c r="K1285" s="11">
        <f t="shared" si="160"/>
        <v>0</v>
      </c>
      <c r="L1285" s="11">
        <f t="shared" si="160"/>
        <v>0</v>
      </c>
      <c r="M1285" s="11">
        <f t="shared" si="160"/>
        <v>0</v>
      </c>
      <c r="N1285" s="11">
        <f t="shared" si="160"/>
        <v>0</v>
      </c>
      <c r="O1285" s="11">
        <f t="shared" si="160"/>
        <v>-5.4362514873304013E-3</v>
      </c>
      <c r="P1285" s="11">
        <f t="shared" si="160"/>
        <v>0</v>
      </c>
      <c r="Q1285" s="11">
        <f t="shared" si="160"/>
        <v>0</v>
      </c>
      <c r="R1285" s="11">
        <f t="shared" si="160"/>
        <v>0</v>
      </c>
      <c r="S1285" s="11">
        <f t="shared" si="160"/>
        <v>0</v>
      </c>
      <c r="T1285" s="11">
        <f t="shared" si="160"/>
        <v>0</v>
      </c>
      <c r="U1285" s="11">
        <f t="shared" si="160"/>
        <v>0</v>
      </c>
      <c r="V1285" s="11">
        <f t="shared" si="160"/>
        <v>0</v>
      </c>
      <c r="W1285" s="11">
        <f t="shared" si="160"/>
        <v>0</v>
      </c>
      <c r="X1285" s="11">
        <f t="shared" si="160"/>
        <v>0</v>
      </c>
      <c r="Y1285" s="11">
        <f t="shared" si="160"/>
        <v>0</v>
      </c>
      <c r="Z1285" s="12">
        <f t="shared" si="160"/>
        <v>0</v>
      </c>
      <c r="AA1285" s="14">
        <f t="array" ref="AA1285">IFERROR(1/(1/_xlfn.STDEV.P(IF($B1282:$Z1282=1,$B1285:$Z1285))),1)</f>
        <v>1.4888675780202021E-3</v>
      </c>
    </row>
    <row r="1286" spans="1:27" x14ac:dyDescent="0.2">
      <c r="A1286" s="10" t="s">
        <v>28</v>
      </c>
      <c r="B1286" s="11">
        <v>7.5816615800219575E-4</v>
      </c>
      <c r="C1286" s="11">
        <v>4.4704991759379848E-3</v>
      </c>
      <c r="D1286" s="11">
        <v>-7.811278609650839E-4</v>
      </c>
      <c r="E1286" s="11">
        <v>0</v>
      </c>
      <c r="F1286" s="11">
        <v>8.462845087620673E-3</v>
      </c>
      <c r="G1286" s="11">
        <v>1.5537527838070712E-2</v>
      </c>
      <c r="H1286" s="11">
        <v>2.1879109170191025E-3</v>
      </c>
      <c r="I1286" s="11">
        <v>-1.4512734924896589E-2</v>
      </c>
      <c r="J1286" s="11">
        <v>4.4720544114860262E-4</v>
      </c>
      <c r="K1286" s="11">
        <v>-4.4275662081516339E-3</v>
      </c>
      <c r="L1286" s="11">
        <v>4.1176174550378985E-3</v>
      </c>
      <c r="M1286" s="11">
        <v>-8.6288828431922335E-4</v>
      </c>
      <c r="N1286" s="11">
        <v>-2.2791827990074182E-3</v>
      </c>
      <c r="O1286" s="11">
        <v>2.0381701783052607E-2</v>
      </c>
      <c r="P1286" s="11">
        <v>2.6470292390849749E-3</v>
      </c>
      <c r="Q1286" s="11">
        <v>-5.2432784083737095E-3</v>
      </c>
      <c r="R1286" s="11">
        <v>9.9276007155092087E-4</v>
      </c>
      <c r="S1286" s="11">
        <v>-7.3241107754852845E-4</v>
      </c>
      <c r="T1286" s="11">
        <v>-6.78063450784559E-3</v>
      </c>
      <c r="U1286" s="11">
        <v>7.5039604235568654E-3</v>
      </c>
      <c r="V1286" s="11">
        <v>1.0333998329045016E-2</v>
      </c>
      <c r="W1286" s="11">
        <v>-9.3422914906828823E-3</v>
      </c>
      <c r="X1286" s="11">
        <v>-3.5360143057035875E-3</v>
      </c>
      <c r="Y1286" s="11">
        <v>3.692539121776531E-3</v>
      </c>
      <c r="Z1286" s="12">
        <v>2.4923183188956897E-3</v>
      </c>
      <c r="AA1286" s="14">
        <f t="array" ref="AA1286">IFERROR(1/(1/_xlfn.STDEV.P(IF($B1282:$Z1282=1,$B1286:$Z1286))),1)</f>
        <v>6.3779256369451802E-3</v>
      </c>
    </row>
    <row r="1287" spans="1:27" x14ac:dyDescent="0.2">
      <c r="A1287" s="10" t="s">
        <v>29</v>
      </c>
      <c r="B1287" s="11">
        <v>3.6362601124950933E-2</v>
      </c>
      <c r="C1287" s="11">
        <v>1.4094262579045225E-3</v>
      </c>
      <c r="D1287" s="11">
        <v>-2.1420245974071106E-2</v>
      </c>
      <c r="E1287" s="11">
        <v>5.2107332335386225E-2</v>
      </c>
      <c r="F1287" s="11">
        <v>-7.6825957991447646E-3</v>
      </c>
      <c r="G1287" s="11">
        <v>1.1902049949349403E-2</v>
      </c>
      <c r="H1287" s="11">
        <v>8.2711467960399077E-3</v>
      </c>
      <c r="I1287" s="11">
        <v>-1.0983814584150875E-2</v>
      </c>
      <c r="J1287" s="11">
        <v>5.2064158891818917E-2</v>
      </c>
      <c r="K1287" s="11">
        <v>2.4105173784105816E-4</v>
      </c>
      <c r="L1287" s="11">
        <v>5.8077876466844369E-3</v>
      </c>
      <c r="M1287" s="11">
        <v>5.43097274254567E-3</v>
      </c>
      <c r="N1287" s="11">
        <v>4.6007684081823541E-3</v>
      </c>
      <c r="O1287" s="11">
        <v>0.1309188517731914</v>
      </c>
      <c r="P1287" s="11">
        <v>2.6956449506476909E-2</v>
      </c>
      <c r="Q1287" s="11">
        <v>-1.7742850441947233E-2</v>
      </c>
      <c r="R1287" s="11">
        <v>0.35674147535374434</v>
      </c>
      <c r="S1287" s="11">
        <v>1.2263647229127539E-2</v>
      </c>
      <c r="T1287" s="11">
        <v>-1.4630493264981781E-2</v>
      </c>
      <c r="U1287" s="11">
        <v>-4.3402805051265814E-3</v>
      </c>
      <c r="V1287" s="11">
        <v>-1.7803356522658409E-2</v>
      </c>
      <c r="W1287" s="11">
        <v>0.23173317275644423</v>
      </c>
      <c r="X1287" s="11">
        <v>9.7170500903057233E-2</v>
      </c>
      <c r="Y1287" s="11">
        <v>-1.5327903453500547E-2</v>
      </c>
      <c r="Z1287" s="12">
        <v>-4.9990179898870106E-2</v>
      </c>
      <c r="AA1287" s="14">
        <f t="array" ref="AA1287">IFERROR(1/(1/_xlfn.STDEV.P(IF($B1282:$Z1282=1,$B1287:$Z1287))),1)</f>
        <v>7.9117196347227942E-2</v>
      </c>
    </row>
    <row r="1288" spans="1:27" x14ac:dyDescent="0.2">
      <c r="A1288" s="10" t="s">
        <v>30</v>
      </c>
      <c r="B1288" s="11">
        <v>3.0668241600815049E-2</v>
      </c>
      <c r="C1288" s="11">
        <v>-6.4091714414811207E-3</v>
      </c>
      <c r="D1288" s="11">
        <v>8.0027305224839029E-3</v>
      </c>
      <c r="E1288" s="11">
        <v>1.4487158977680492E-2</v>
      </c>
      <c r="F1288" s="11">
        <v>-9.3022928792096948E-4</v>
      </c>
      <c r="G1288" s="11">
        <v>5.1906629879787669E-3</v>
      </c>
      <c r="H1288" s="11">
        <v>1.6354938008497077E-2</v>
      </c>
      <c r="I1288" s="11">
        <v>1.6529771609981037E-3</v>
      </c>
      <c r="J1288" s="11">
        <v>3.8840061110726243E-2</v>
      </c>
      <c r="K1288" s="11">
        <v>1.0315033601759005E-2</v>
      </c>
      <c r="L1288" s="11">
        <v>-5.4496044321616921E-7</v>
      </c>
      <c r="M1288" s="11">
        <v>1.2530823257612456E-2</v>
      </c>
      <c r="N1288" s="11">
        <v>-1.3042424782163664E-2</v>
      </c>
      <c r="O1288" s="11">
        <v>8.024462347603234E-2</v>
      </c>
      <c r="P1288" s="11">
        <v>8.5730818341942516E-3</v>
      </c>
      <c r="Q1288" s="11">
        <v>-7.3133571607186809E-4</v>
      </c>
      <c r="R1288" s="11">
        <v>-0.18684835499490282</v>
      </c>
      <c r="S1288" s="11">
        <v>-1.7827654089648259E-3</v>
      </c>
      <c r="T1288" s="11">
        <v>-1.2967566527206653E-2</v>
      </c>
      <c r="U1288" s="11">
        <v>6.0993929630710486E-3</v>
      </c>
      <c r="V1288" s="11">
        <v>-9.3499850125053907E-3</v>
      </c>
      <c r="W1288" s="11">
        <v>0.23626172799210177</v>
      </c>
      <c r="X1288" s="11">
        <v>-0.11749237707591009</v>
      </c>
      <c r="Y1288" s="11">
        <v>-7.7920114845038135E-3</v>
      </c>
      <c r="Z1288" s="12">
        <v>-4.6256125530506398E-2</v>
      </c>
      <c r="AA1288" s="14">
        <f t="array" ref="AA1288">IFERROR(1/(1/_xlfn.STDEV.P(IF($B1282:$Z1282=1,$B1288:$Z1288))),1)</f>
        <v>4.3853815660008295E-2</v>
      </c>
    </row>
    <row r="1289" spans="1:27" x14ac:dyDescent="0.2">
      <c r="A1289" s="15" t="s">
        <v>31</v>
      </c>
      <c r="B1289" s="16">
        <v>15.11</v>
      </c>
      <c r="C1289" s="16">
        <v>14.13</v>
      </c>
      <c r="D1289" s="16">
        <v>3.875</v>
      </c>
      <c r="E1289" s="16">
        <v>14.262499999999999</v>
      </c>
      <c r="F1289" s="16">
        <v>7.4249999999999998</v>
      </c>
      <c r="G1289" s="16">
        <v>9.9049999999999994</v>
      </c>
      <c r="H1289" s="16">
        <v>6.1749999999999998</v>
      </c>
      <c r="I1289" s="16">
        <v>7.1749999999999998</v>
      </c>
      <c r="J1289" s="16">
        <v>14.087</v>
      </c>
      <c r="K1289" s="16">
        <v>4.5125000000000002</v>
      </c>
      <c r="L1289" s="16">
        <v>5.0999999999999996</v>
      </c>
      <c r="M1289" s="16">
        <v>9.1050000000000004</v>
      </c>
      <c r="N1289" s="16">
        <v>5.9375</v>
      </c>
      <c r="O1289" s="16">
        <v>25.067499999999999</v>
      </c>
      <c r="P1289" s="16">
        <v>13.994999999999999</v>
      </c>
      <c r="Q1289" s="16">
        <v>7.3375000000000004</v>
      </c>
      <c r="R1289" s="16">
        <v>16.574999999999999</v>
      </c>
      <c r="S1289" s="16">
        <v>2.6</v>
      </c>
      <c r="T1289" s="16">
        <v>3.9</v>
      </c>
      <c r="U1289" s="16">
        <v>5.4550000000000001</v>
      </c>
      <c r="V1289" s="16">
        <v>7.5</v>
      </c>
      <c r="W1289" s="16">
        <v>4.8388999999999998</v>
      </c>
      <c r="X1289" s="16">
        <v>7.3287000000000004</v>
      </c>
      <c r="Y1289" s="16">
        <v>5.5549999999999997</v>
      </c>
      <c r="Z1289" s="17">
        <v>9.48</v>
      </c>
      <c r="AA1289" s="18">
        <f>AVERAGEIF($B1282:$Z1282,1,$B1289:$Z1289)</f>
        <v>8.7081</v>
      </c>
    </row>
    <row r="1290" spans="1:27" x14ac:dyDescent="0.2">
      <c r="A1290" s="5">
        <v>45477</v>
      </c>
      <c r="B1290" s="2">
        <v>1</v>
      </c>
      <c r="C1290" s="3">
        <v>1</v>
      </c>
      <c r="D1290" s="2">
        <v>1</v>
      </c>
      <c r="E1290" s="2">
        <v>1</v>
      </c>
      <c r="F1290" s="2">
        <v>1</v>
      </c>
      <c r="G1290" s="2">
        <v>1</v>
      </c>
      <c r="H1290" s="2">
        <v>1</v>
      </c>
      <c r="I1290" s="2">
        <v>1</v>
      </c>
      <c r="J1290" s="2">
        <v>1</v>
      </c>
      <c r="K1290" s="2">
        <v>1</v>
      </c>
      <c r="L1290" s="2">
        <v>1</v>
      </c>
      <c r="M1290" s="2">
        <v>1</v>
      </c>
      <c r="N1290" s="2">
        <v>1</v>
      </c>
      <c r="O1290" s="2">
        <v>0</v>
      </c>
      <c r="P1290" s="2">
        <v>1</v>
      </c>
      <c r="Q1290" s="2">
        <v>1</v>
      </c>
      <c r="R1290" s="2">
        <v>1</v>
      </c>
      <c r="S1290" s="2">
        <v>1</v>
      </c>
      <c r="T1290" s="2">
        <v>1</v>
      </c>
      <c r="U1290" s="2">
        <v>1</v>
      </c>
      <c r="V1290" s="2">
        <v>1</v>
      </c>
      <c r="W1290" s="2">
        <v>0</v>
      </c>
      <c r="X1290" s="2">
        <v>0</v>
      </c>
      <c r="Y1290" s="2">
        <v>0</v>
      </c>
      <c r="Z1290" s="2">
        <v>0</v>
      </c>
      <c r="AA1290" s="1"/>
    </row>
    <row r="1291" spans="1:27" x14ac:dyDescent="0.2">
      <c r="A1291" s="6" t="s">
        <v>26</v>
      </c>
      <c r="B1291" s="7">
        <v>0</v>
      </c>
      <c r="C1291" s="7">
        <v>0</v>
      </c>
      <c r="D1291" s="7">
        <v>0</v>
      </c>
      <c r="E1291" s="7">
        <v>0</v>
      </c>
      <c r="F1291" s="7">
        <v>0</v>
      </c>
      <c r="G1291" s="7">
        <v>1</v>
      </c>
      <c r="H1291" s="7">
        <v>1</v>
      </c>
      <c r="I1291" s="7">
        <v>0</v>
      </c>
      <c r="J1291" s="7">
        <v>1</v>
      </c>
      <c r="K1291" s="7">
        <v>0</v>
      </c>
      <c r="L1291" s="7">
        <v>1</v>
      </c>
      <c r="M1291" s="7">
        <v>1</v>
      </c>
      <c r="N1291" s="7">
        <v>1</v>
      </c>
      <c r="O1291" s="7">
        <v>1</v>
      </c>
      <c r="P1291" s="7">
        <v>0</v>
      </c>
      <c r="Q1291" s="7">
        <v>1</v>
      </c>
      <c r="R1291" s="7">
        <v>1</v>
      </c>
      <c r="S1291" s="7">
        <v>1</v>
      </c>
      <c r="T1291" s="7">
        <v>0</v>
      </c>
      <c r="U1291" s="7">
        <v>0</v>
      </c>
      <c r="V1291" s="7">
        <v>0</v>
      </c>
      <c r="W1291" s="7">
        <v>0</v>
      </c>
      <c r="X1291" s="7">
        <v>0</v>
      </c>
      <c r="Y1291" s="7">
        <v>0</v>
      </c>
      <c r="Z1291" s="8">
        <v>0</v>
      </c>
      <c r="AA1291" s="9"/>
    </row>
    <row r="1292" spans="1:27" x14ac:dyDescent="0.2">
      <c r="A1292" s="10" t="s">
        <v>27</v>
      </c>
      <c r="B1292" s="11">
        <v>1.5124679188829315E-3</v>
      </c>
      <c r="C1292" s="11">
        <v>-1.422660542538523E-2</v>
      </c>
      <c r="D1292" s="11">
        <v>-7.7901889610935804E-2</v>
      </c>
      <c r="E1292" s="11">
        <v>0.10496428410929814</v>
      </c>
      <c r="F1292" s="11">
        <v>8.1735571320448841E-2</v>
      </c>
      <c r="G1292" s="11">
        <v>6.6029541325145935E-2</v>
      </c>
      <c r="H1292" s="11">
        <v>-4.8573078068654407E-3</v>
      </c>
      <c r="I1292" s="11">
        <v>-3.5910176364781221E-2</v>
      </c>
      <c r="J1292" s="11">
        <v>0.16546901570807293</v>
      </c>
      <c r="K1292" s="11">
        <v>4.6033687345505392E-2</v>
      </c>
      <c r="L1292" s="11">
        <v>2.8001951295687277E-2</v>
      </c>
      <c r="M1292" s="11">
        <v>0.16033404934460105</v>
      </c>
      <c r="N1292" s="11">
        <v>7.4346195343515831E-2</v>
      </c>
      <c r="O1292" s="11">
        <v>-8.6688570249153774E-3</v>
      </c>
      <c r="P1292" s="11">
        <v>9.2893777410281153E-3</v>
      </c>
      <c r="Q1292" s="11">
        <v>-3.0998930386790469E-2</v>
      </c>
      <c r="R1292" s="11">
        <v>2.9710415862491457E-2</v>
      </c>
      <c r="S1292" s="11">
        <v>1.6312735039450299E-2</v>
      </c>
      <c r="T1292" s="11">
        <v>0.1060420532097015</v>
      </c>
      <c r="U1292" s="11">
        <v>-1.1489374237352079E-2</v>
      </c>
      <c r="V1292" s="11">
        <v>-1.5373854618707328E-2</v>
      </c>
      <c r="W1292" s="11">
        <v>0</v>
      </c>
      <c r="X1292" s="11">
        <v>0</v>
      </c>
      <c r="Y1292" s="11">
        <v>2.3454318213153247E-2</v>
      </c>
      <c r="Z1292" s="12">
        <v>-0.22406473007099081</v>
      </c>
      <c r="AA1292" s="13"/>
    </row>
    <row r="1293" spans="1:27" x14ac:dyDescent="0.2">
      <c r="A1293" s="10" t="str">
        <f>'[1]Dashboard (Model)'!$C$1</f>
        <v>Conditional REER</v>
      </c>
      <c r="B1293" s="11">
        <f>B1292*IF(OR($A1293="REER",SIGN((2*B1291-1)*B1292)=-1),1*NOT(AND($A1293="Conditional REER",B1292&gt;0)),0)</f>
        <v>0</v>
      </c>
      <c r="C1293" s="11">
        <f t="shared" ref="C1293:Z1293" si="161">C1292*IF(OR($A1293="REER",SIGN((2*C1291-1)*C1292)=-1),1*NOT(AND($A1293="Conditional REER",C1292&gt;0)),0)</f>
        <v>0</v>
      </c>
      <c r="D1293" s="11">
        <f t="shared" si="161"/>
        <v>0</v>
      </c>
      <c r="E1293" s="11">
        <f t="shared" si="161"/>
        <v>0</v>
      </c>
      <c r="F1293" s="11">
        <f t="shared" si="161"/>
        <v>0</v>
      </c>
      <c r="G1293" s="11">
        <f t="shared" si="161"/>
        <v>0</v>
      </c>
      <c r="H1293" s="11">
        <f t="shared" si="161"/>
        <v>-4.8573078068654407E-3</v>
      </c>
      <c r="I1293" s="11">
        <f t="shared" si="161"/>
        <v>0</v>
      </c>
      <c r="J1293" s="11">
        <f t="shared" si="161"/>
        <v>0</v>
      </c>
      <c r="K1293" s="11">
        <f t="shared" si="161"/>
        <v>0</v>
      </c>
      <c r="L1293" s="11">
        <f t="shared" si="161"/>
        <v>0</v>
      </c>
      <c r="M1293" s="11">
        <f t="shared" si="161"/>
        <v>0</v>
      </c>
      <c r="N1293" s="11">
        <f t="shared" si="161"/>
        <v>0</v>
      </c>
      <c r="O1293" s="11">
        <f t="shared" si="161"/>
        <v>-8.6688570249153774E-3</v>
      </c>
      <c r="P1293" s="11">
        <f t="shared" si="161"/>
        <v>0</v>
      </c>
      <c r="Q1293" s="11">
        <f t="shared" si="161"/>
        <v>-3.0998930386790469E-2</v>
      </c>
      <c r="R1293" s="11">
        <f t="shared" si="161"/>
        <v>0</v>
      </c>
      <c r="S1293" s="11">
        <f t="shared" si="161"/>
        <v>0</v>
      </c>
      <c r="T1293" s="11">
        <f t="shared" si="161"/>
        <v>0</v>
      </c>
      <c r="U1293" s="11">
        <f t="shared" si="161"/>
        <v>0</v>
      </c>
      <c r="V1293" s="11">
        <f t="shared" si="161"/>
        <v>0</v>
      </c>
      <c r="W1293" s="11">
        <f t="shared" si="161"/>
        <v>0</v>
      </c>
      <c r="X1293" s="11">
        <f t="shared" si="161"/>
        <v>0</v>
      </c>
      <c r="Y1293" s="11">
        <f t="shared" si="161"/>
        <v>0</v>
      </c>
      <c r="Z1293" s="12">
        <f t="shared" si="161"/>
        <v>0</v>
      </c>
      <c r="AA1293" s="14">
        <f t="array" ref="AA1293">IFERROR(1/(1/_xlfn.STDEV.P(IF($B1290:$Z1290=1,$B1293:$Z1293))),1)</f>
        <v>6.7832279682526805E-3</v>
      </c>
    </row>
    <row r="1294" spans="1:27" x14ac:dyDescent="0.2">
      <c r="A1294" s="10" t="s">
        <v>28</v>
      </c>
      <c r="B1294" s="11">
        <v>7.5816615800219575E-4</v>
      </c>
      <c r="C1294" s="11">
        <v>4.4704991759379848E-3</v>
      </c>
      <c r="D1294" s="11">
        <v>-7.811278609650839E-4</v>
      </c>
      <c r="E1294" s="11">
        <v>0</v>
      </c>
      <c r="F1294" s="11">
        <v>8.462845087620673E-3</v>
      </c>
      <c r="G1294" s="11">
        <v>1.5537527838070712E-2</v>
      </c>
      <c r="H1294" s="11">
        <v>2.1879109170191025E-3</v>
      </c>
      <c r="I1294" s="11">
        <v>-1.4512734924896589E-2</v>
      </c>
      <c r="J1294" s="11">
        <v>4.4720544114860262E-4</v>
      </c>
      <c r="K1294" s="11">
        <v>-4.4275662081516339E-3</v>
      </c>
      <c r="L1294" s="11">
        <v>4.1176174550378985E-3</v>
      </c>
      <c r="M1294" s="11">
        <v>-8.6288828431922335E-4</v>
      </c>
      <c r="N1294" s="11">
        <v>-2.2791827990074182E-3</v>
      </c>
      <c r="O1294" s="11">
        <v>2.0381701783052607E-2</v>
      </c>
      <c r="P1294" s="11">
        <v>2.6470292390849749E-3</v>
      </c>
      <c r="Q1294" s="11">
        <v>-5.2432784083737095E-3</v>
      </c>
      <c r="R1294" s="11">
        <v>5.3248040201367896E-3</v>
      </c>
      <c r="S1294" s="11">
        <v>-7.3241107754852845E-4</v>
      </c>
      <c r="T1294" s="11">
        <v>-6.78063450784559E-3</v>
      </c>
      <c r="U1294" s="11">
        <v>7.5039604235568654E-3</v>
      </c>
      <c r="V1294" s="11">
        <v>1.0333998329045016E-2</v>
      </c>
      <c r="W1294" s="11">
        <v>-9.3422914906828823E-3</v>
      </c>
      <c r="X1294" s="11">
        <v>-3.5360143057035875E-3</v>
      </c>
      <c r="Y1294" s="11">
        <v>3.692539121776531E-3</v>
      </c>
      <c r="Z1294" s="12">
        <v>2.4923183188956897E-3</v>
      </c>
      <c r="AA1294" s="14">
        <f t="array" ref="AA1294">IFERROR(1/(1/_xlfn.STDEV.P(IF($B1290:$Z1290=1,$B1294:$Z1294))),1)</f>
        <v>6.4440953257416467E-3</v>
      </c>
    </row>
    <row r="1295" spans="1:27" x14ac:dyDescent="0.2">
      <c r="A1295" s="10" t="s">
        <v>29</v>
      </c>
      <c r="B1295" s="11">
        <v>3.6932822146965361E-2</v>
      </c>
      <c r="C1295" s="11">
        <v>1.0402416561876571E-3</v>
      </c>
      <c r="D1295" s="11">
        <v>-2.2348456516527837E-2</v>
      </c>
      <c r="E1295" s="11">
        <v>5.1585418631709956E-2</v>
      </c>
      <c r="F1295" s="11">
        <v>-8.3945246120772365E-3</v>
      </c>
      <c r="G1295" s="11">
        <v>1.1176866176846989E-2</v>
      </c>
      <c r="H1295" s="11">
        <v>7.4877518970146708E-3</v>
      </c>
      <c r="I1295" s="11">
        <v>-1.1084694776353432E-2</v>
      </c>
      <c r="J1295" s="11">
        <v>5.2376299005181259E-2</v>
      </c>
      <c r="K1295" s="11">
        <v>-8.0205090612672769E-4</v>
      </c>
      <c r="L1295" s="11">
        <v>4.5825120282765308E-3</v>
      </c>
      <c r="M1295" s="11">
        <v>4.9100329697600031E-3</v>
      </c>
      <c r="N1295" s="11">
        <v>3.9569830802328454E-3</v>
      </c>
      <c r="O1295" s="11">
        <v>0.13149737417945628</v>
      </c>
      <c r="P1295" s="11">
        <v>2.5901826150193097E-2</v>
      </c>
      <c r="Q1295" s="11">
        <v>-1.8445425285695594E-2</v>
      </c>
      <c r="R1295" s="11">
        <v>0.3590790842284946</v>
      </c>
      <c r="S1295" s="11">
        <v>1.1163741282009363E-2</v>
      </c>
      <c r="T1295" s="11">
        <v>-1.4699162487952777E-2</v>
      </c>
      <c r="U1295" s="11">
        <v>-5.4150236919108252E-3</v>
      </c>
      <c r="V1295" s="11">
        <v>-1.7853035078496782E-2</v>
      </c>
      <c r="W1295" s="11">
        <v>0.2317748054163089</v>
      </c>
      <c r="X1295" s="11">
        <v>0.11086805667961674</v>
      </c>
      <c r="Y1295" s="11">
        <v>-1.5534187843327605E-2</v>
      </c>
      <c r="Z1295" s="12">
        <v>-4.9380268151961837E-2</v>
      </c>
      <c r="AA1295" s="14">
        <f t="array" ref="AA1295">IFERROR(1/(1/_xlfn.STDEV.P(IF($B1290:$Z1290=1,$B1295:$Z1295))),1)</f>
        <v>7.9763130306688496E-2</v>
      </c>
    </row>
    <row r="1296" spans="1:27" x14ac:dyDescent="0.2">
      <c r="A1296" s="10" t="s">
        <v>30</v>
      </c>
      <c r="B1296" s="11">
        <v>3.1244242423016377E-2</v>
      </c>
      <c r="C1296" s="11">
        <v>-6.7822788028857328E-3</v>
      </c>
      <c r="D1296" s="11">
        <v>7.0276614765147905E-3</v>
      </c>
      <c r="E1296" s="11">
        <v>1.3973390522612483E-2</v>
      </c>
      <c r="F1296" s="11">
        <v>-1.6609250439711953E-3</v>
      </c>
      <c r="G1296" s="11">
        <v>4.4560216879923065E-3</v>
      </c>
      <c r="H1296" s="11">
        <v>1.5549163238143038E-2</v>
      </c>
      <c r="I1296" s="11">
        <v>1.5487235260929211E-3</v>
      </c>
      <c r="J1296" s="11">
        <v>3.9151770775596395E-2</v>
      </c>
      <c r="K1296" s="11">
        <v>9.240501768067011E-3</v>
      </c>
      <c r="L1296" s="11">
        <v>-1.2424779270490127E-3</v>
      </c>
      <c r="M1296" s="11">
        <v>1.1995373399861675E-2</v>
      </c>
      <c r="N1296" s="11">
        <v>-1.3686621242177566E-2</v>
      </c>
      <c r="O1296" s="11">
        <v>8.0802463188259566E-2</v>
      </c>
      <c r="P1296" s="11">
        <v>7.5168259842939289E-3</v>
      </c>
      <c r="Q1296" s="11">
        <v>-1.4599701619555372E-3</v>
      </c>
      <c r="R1296" s="11">
        <v>-0.18540274334084117</v>
      </c>
      <c r="S1296" s="11">
        <v>-2.8884728227609457E-3</v>
      </c>
      <c r="T1296" s="11">
        <v>-1.3036945987518145E-2</v>
      </c>
      <c r="U1296" s="11">
        <v>4.9919927024897337E-3</v>
      </c>
      <c r="V1296" s="11">
        <v>-9.4005261211604907E-3</v>
      </c>
      <c r="W1296" s="11">
        <v>0.23629026326626357</v>
      </c>
      <c r="X1296" s="11">
        <v>-0.10622454049692331</v>
      </c>
      <c r="Y1296" s="11">
        <v>-8.0034974092952904E-3</v>
      </c>
      <c r="Z1296" s="12">
        <v>-4.5628584088083235E-2</v>
      </c>
      <c r="AA1296" s="14">
        <f t="array" ref="AA1296">IFERROR(1/(1/_xlfn.STDEV.P(IF($B1290:$Z1290=1,$B1296:$Z1296))),1)</f>
        <v>4.3482292007454168E-2</v>
      </c>
    </row>
    <row r="1297" spans="1:27" x14ac:dyDescent="0.2">
      <c r="A1297" s="15" t="s">
        <v>31</v>
      </c>
      <c r="B1297" s="16">
        <v>14.77</v>
      </c>
      <c r="C1297" s="16">
        <v>14.08</v>
      </c>
      <c r="D1297" s="16">
        <v>3.7749999999999999</v>
      </c>
      <c r="E1297" s="16">
        <v>14.2875</v>
      </c>
      <c r="F1297" s="16">
        <v>7.4</v>
      </c>
      <c r="G1297" s="16">
        <v>9.7874999999999996</v>
      </c>
      <c r="H1297" s="16">
        <v>6.125</v>
      </c>
      <c r="I1297" s="16">
        <v>7.15</v>
      </c>
      <c r="J1297" s="16">
        <v>14.085000000000001</v>
      </c>
      <c r="K1297" s="16">
        <v>4.3724999999999996</v>
      </c>
      <c r="L1297" s="16">
        <v>5.0750000000000002</v>
      </c>
      <c r="M1297" s="16">
        <v>9.1349999999999998</v>
      </c>
      <c r="N1297" s="16">
        <v>5.9675000000000002</v>
      </c>
      <c r="O1297" s="16">
        <v>24.967500000000001</v>
      </c>
      <c r="P1297" s="16">
        <v>13.984999999999999</v>
      </c>
      <c r="Q1297" s="16">
        <v>7.3075000000000001</v>
      </c>
      <c r="R1297" s="16">
        <v>16.52</v>
      </c>
      <c r="S1297" s="16">
        <v>2.4279999999999999</v>
      </c>
      <c r="T1297" s="16">
        <v>3.9</v>
      </c>
      <c r="U1297" s="16">
        <v>5.4749999999999996</v>
      </c>
      <c r="V1297" s="16">
        <v>7.4249999999999998</v>
      </c>
      <c r="W1297" s="16">
        <v>4.7847</v>
      </c>
      <c r="X1297" s="16">
        <v>7.3644999999999996</v>
      </c>
      <c r="Y1297" s="16">
        <v>5.5975000000000001</v>
      </c>
      <c r="Z1297" s="17">
        <v>9.3699999999999992</v>
      </c>
      <c r="AA1297" s="18">
        <f>AVERAGEIF($B1290:$Z1290,1,$B1297:$Z1297)</f>
        <v>8.6525250000000007</v>
      </c>
    </row>
    <row r="1298" spans="1:27" x14ac:dyDescent="0.2">
      <c r="A1298" s="5">
        <v>45478</v>
      </c>
      <c r="B1298" s="2">
        <v>1</v>
      </c>
      <c r="C1298" s="3">
        <v>1</v>
      </c>
      <c r="D1298" s="2">
        <v>1</v>
      </c>
      <c r="E1298" s="2">
        <v>1</v>
      </c>
      <c r="F1298" s="2">
        <v>1</v>
      </c>
      <c r="G1298" s="2">
        <v>1</v>
      </c>
      <c r="H1298" s="2">
        <v>1</v>
      </c>
      <c r="I1298" s="2">
        <v>1</v>
      </c>
      <c r="J1298" s="2">
        <v>1</v>
      </c>
      <c r="K1298" s="2">
        <v>1</v>
      </c>
      <c r="L1298" s="2">
        <v>1</v>
      </c>
      <c r="M1298" s="2">
        <v>1</v>
      </c>
      <c r="N1298" s="2">
        <v>1</v>
      </c>
      <c r="O1298" s="2">
        <v>0</v>
      </c>
      <c r="P1298" s="2">
        <v>1</v>
      </c>
      <c r="Q1298" s="2">
        <v>1</v>
      </c>
      <c r="R1298" s="2">
        <v>1</v>
      </c>
      <c r="S1298" s="2">
        <v>1</v>
      </c>
      <c r="T1298" s="2">
        <v>1</v>
      </c>
      <c r="U1298" s="2">
        <v>1</v>
      </c>
      <c r="V1298" s="2">
        <v>1</v>
      </c>
      <c r="W1298" s="2">
        <v>0</v>
      </c>
      <c r="X1298" s="2">
        <v>0</v>
      </c>
      <c r="Y1298" s="2">
        <v>0</v>
      </c>
      <c r="Z1298" s="2">
        <v>0</v>
      </c>
      <c r="AA1298" s="1"/>
    </row>
    <row r="1299" spans="1:27" x14ac:dyDescent="0.2">
      <c r="A1299" s="6" t="s">
        <v>26</v>
      </c>
      <c r="B1299" s="7">
        <v>0</v>
      </c>
      <c r="C1299" s="7">
        <v>0</v>
      </c>
      <c r="D1299" s="7">
        <v>0</v>
      </c>
      <c r="E1299" s="7">
        <v>0</v>
      </c>
      <c r="F1299" s="7">
        <v>0</v>
      </c>
      <c r="G1299" s="7">
        <v>1</v>
      </c>
      <c r="H1299" s="7">
        <v>1</v>
      </c>
      <c r="I1299" s="7">
        <v>0</v>
      </c>
      <c r="J1299" s="7">
        <v>1</v>
      </c>
      <c r="K1299" s="7">
        <v>0</v>
      </c>
      <c r="L1299" s="7">
        <v>1</v>
      </c>
      <c r="M1299" s="7">
        <v>1</v>
      </c>
      <c r="N1299" s="7">
        <v>1</v>
      </c>
      <c r="O1299" s="7">
        <v>0</v>
      </c>
      <c r="P1299" s="7">
        <v>0</v>
      </c>
      <c r="Q1299" s="7">
        <v>1</v>
      </c>
      <c r="R1299" s="7">
        <v>1</v>
      </c>
      <c r="S1299" s="7">
        <v>1</v>
      </c>
      <c r="T1299" s="7">
        <v>0</v>
      </c>
      <c r="U1299" s="7">
        <v>0</v>
      </c>
      <c r="V1299" s="7">
        <v>0</v>
      </c>
      <c r="W1299" s="7">
        <v>0</v>
      </c>
      <c r="X1299" s="7">
        <v>0</v>
      </c>
      <c r="Y1299" s="7">
        <v>0</v>
      </c>
      <c r="Z1299" s="8">
        <v>0</v>
      </c>
      <c r="AA1299" s="9"/>
    </row>
    <row r="1300" spans="1:27" x14ac:dyDescent="0.2">
      <c r="A1300" s="10" t="s">
        <v>27</v>
      </c>
      <c r="B1300" s="11">
        <v>5.3447155980328453E-2</v>
      </c>
      <c r="C1300" s="11">
        <v>1.7102923353990995E-3</v>
      </c>
      <c r="D1300" s="11">
        <v>-7.6698596268424679E-2</v>
      </c>
      <c r="E1300" s="11">
        <v>0.15368115035002106</v>
      </c>
      <c r="F1300" s="11">
        <v>9.7305937993906522E-2</v>
      </c>
      <c r="G1300" s="11">
        <v>7.6095486130855816E-2</v>
      </c>
      <c r="H1300" s="11">
        <v>-5.3092541226160694E-3</v>
      </c>
      <c r="I1300" s="11">
        <v>-4.0065301680158094E-2</v>
      </c>
      <c r="J1300" s="11">
        <v>0.23240025660458596</v>
      </c>
      <c r="K1300" s="11">
        <v>5.7924424682165965E-2</v>
      </c>
      <c r="L1300" s="11">
        <v>1.8602927181110562E-2</v>
      </c>
      <c r="M1300" s="11">
        <v>0.16022178603664927</v>
      </c>
      <c r="N1300" s="11">
        <v>7.2457920221350891E-2</v>
      </c>
      <c r="O1300" s="11">
        <v>-5.3450531722819772E-2</v>
      </c>
      <c r="P1300" s="11">
        <v>-1.9983741606764416E-2</v>
      </c>
      <c r="Q1300" s="11">
        <v>-4.4513599022994566E-2</v>
      </c>
      <c r="R1300" s="11">
        <v>2.5386269440385467E-2</v>
      </c>
      <c r="S1300" s="11">
        <v>9.9296442293297371E-3</v>
      </c>
      <c r="T1300" s="11">
        <v>9.3838058269641422E-2</v>
      </c>
      <c r="U1300" s="11">
        <v>-1.9210785750446435E-2</v>
      </c>
      <c r="V1300" s="11">
        <v>-2.806066453289191E-2</v>
      </c>
      <c r="W1300" s="11">
        <v>0</v>
      </c>
      <c r="X1300" s="11">
        <v>0</v>
      </c>
      <c r="Y1300" s="11">
        <v>2.3454318213153247E-2</v>
      </c>
      <c r="Z1300" s="12">
        <v>-0.22406473007099081</v>
      </c>
      <c r="AA1300" s="13"/>
    </row>
    <row r="1301" spans="1:27" x14ac:dyDescent="0.2">
      <c r="A1301" s="10" t="str">
        <f>'[1]Dashboard (Model)'!$C$1</f>
        <v>Conditional REER</v>
      </c>
      <c r="B1301" s="11">
        <f>B1300*IF(OR($A1301="REER",SIGN((2*B1299-1)*B1300)=-1),1*NOT(AND($A1301="Conditional REER",B1300&gt;0)),0)</f>
        <v>0</v>
      </c>
      <c r="C1301" s="11">
        <f t="shared" ref="C1301:Z1301" si="162">C1300*IF(OR($A1301="REER",SIGN((2*C1299-1)*C1300)=-1),1*NOT(AND($A1301="Conditional REER",C1300&gt;0)),0)</f>
        <v>0</v>
      </c>
      <c r="D1301" s="11">
        <f t="shared" si="162"/>
        <v>0</v>
      </c>
      <c r="E1301" s="11">
        <f t="shared" si="162"/>
        <v>0</v>
      </c>
      <c r="F1301" s="11">
        <f t="shared" si="162"/>
        <v>0</v>
      </c>
      <c r="G1301" s="11">
        <f t="shared" si="162"/>
        <v>0</v>
      </c>
      <c r="H1301" s="11">
        <f t="shared" si="162"/>
        <v>-5.3092541226160694E-3</v>
      </c>
      <c r="I1301" s="11">
        <f t="shared" si="162"/>
        <v>0</v>
      </c>
      <c r="J1301" s="11">
        <f t="shared" si="162"/>
        <v>0</v>
      </c>
      <c r="K1301" s="11">
        <f t="shared" si="162"/>
        <v>0</v>
      </c>
      <c r="L1301" s="11">
        <f t="shared" si="162"/>
        <v>0</v>
      </c>
      <c r="M1301" s="11">
        <f t="shared" si="162"/>
        <v>0</v>
      </c>
      <c r="N1301" s="11">
        <f t="shared" si="162"/>
        <v>0</v>
      </c>
      <c r="O1301" s="11">
        <f t="shared" si="162"/>
        <v>0</v>
      </c>
      <c r="P1301" s="11">
        <f t="shared" si="162"/>
        <v>0</v>
      </c>
      <c r="Q1301" s="11">
        <f t="shared" si="162"/>
        <v>-4.4513599022994566E-2</v>
      </c>
      <c r="R1301" s="11">
        <f t="shared" si="162"/>
        <v>0</v>
      </c>
      <c r="S1301" s="11">
        <f t="shared" si="162"/>
        <v>0</v>
      </c>
      <c r="T1301" s="11">
        <f t="shared" si="162"/>
        <v>0</v>
      </c>
      <c r="U1301" s="11">
        <f t="shared" si="162"/>
        <v>0</v>
      </c>
      <c r="V1301" s="11">
        <f t="shared" si="162"/>
        <v>0</v>
      </c>
      <c r="W1301" s="11">
        <f t="shared" si="162"/>
        <v>0</v>
      </c>
      <c r="X1301" s="11">
        <f t="shared" si="162"/>
        <v>0</v>
      </c>
      <c r="Y1301" s="11">
        <f t="shared" si="162"/>
        <v>0</v>
      </c>
      <c r="Z1301" s="12">
        <f t="shared" si="162"/>
        <v>0</v>
      </c>
      <c r="AA1301" s="14">
        <f t="array" ref="AA1301">IFERROR(1/(1/_xlfn.STDEV.P(IF($B1298:$Z1298=1,$B1301:$Z1301))),1)</f>
        <v>9.7096159618699739E-3</v>
      </c>
    </row>
    <row r="1302" spans="1:27" x14ac:dyDescent="0.2">
      <c r="A1302" s="10" t="s">
        <v>28</v>
      </c>
      <c r="B1302" s="11">
        <v>-2.8345201148658526E-3</v>
      </c>
      <c r="C1302" s="11">
        <v>6.8547654031049128E-3</v>
      </c>
      <c r="D1302" s="11">
        <v>-7.811278609650839E-4</v>
      </c>
      <c r="E1302" s="11">
        <v>0</v>
      </c>
      <c r="F1302" s="11">
        <v>6.3471338157155052E-3</v>
      </c>
      <c r="G1302" s="11">
        <v>9.4166835382246718E-3</v>
      </c>
      <c r="H1302" s="11">
        <v>2.1879109170191025E-3</v>
      </c>
      <c r="I1302" s="11">
        <v>-1.4512734924896589E-2</v>
      </c>
      <c r="J1302" s="11">
        <v>4.4720544114860262E-4</v>
      </c>
      <c r="K1302" s="11">
        <v>-8.7710526414128409E-3</v>
      </c>
      <c r="L1302" s="11">
        <v>3.660104404478141E-3</v>
      </c>
      <c r="M1302" s="11">
        <v>-8.6288828431922335E-4</v>
      </c>
      <c r="N1302" s="11">
        <v>-4.5583655980148364E-3</v>
      </c>
      <c r="O1302" s="11">
        <v>0</v>
      </c>
      <c r="P1302" s="11">
        <v>2.6470292390849749E-3</v>
      </c>
      <c r="Q1302" s="11">
        <v>-5.2432784083737095E-3</v>
      </c>
      <c r="R1302" s="11">
        <v>5.3248040201367896E-3</v>
      </c>
      <c r="S1302" s="11">
        <v>-7.3241107754852845E-4</v>
      </c>
      <c r="T1302" s="11">
        <v>-6.78063450784559E-3</v>
      </c>
      <c r="U1302" s="11">
        <v>-5.5584892026348028E-4</v>
      </c>
      <c r="V1302" s="11">
        <v>1.0392382500395553E-2</v>
      </c>
      <c r="W1302" s="11">
        <v>-9.3422914906828823E-3</v>
      </c>
      <c r="X1302" s="11">
        <v>-3.5360143057035875E-3</v>
      </c>
      <c r="Y1302" s="11">
        <v>3.692539121776531E-3</v>
      </c>
      <c r="Z1302" s="12">
        <v>2.4923183188956897E-3</v>
      </c>
      <c r="AA1302" s="14">
        <f t="array" ref="AA1302">IFERROR(1/(1/_xlfn.STDEV.P(IF($B1298:$Z1298=1,$B1302:$Z1302))),1)</f>
        <v>6.0398298378083115E-3</v>
      </c>
    </row>
    <row r="1303" spans="1:27" x14ac:dyDescent="0.2">
      <c r="A1303" s="10" t="s">
        <v>29</v>
      </c>
      <c r="B1303" s="11">
        <v>3.8232481803826962E-2</v>
      </c>
      <c r="C1303" s="11">
        <v>1.3038602049140202E-3</v>
      </c>
      <c r="D1303" s="11">
        <v>-2.4644192409121409E-2</v>
      </c>
      <c r="E1303" s="11">
        <v>5.4756430746790034E-2</v>
      </c>
      <c r="F1303" s="11">
        <v>-8.344515382796347E-3</v>
      </c>
      <c r="G1303" s="11">
        <v>1.166256895597173E-2</v>
      </c>
      <c r="H1303" s="11">
        <v>6.6218624973530807E-3</v>
      </c>
      <c r="I1303" s="11">
        <v>-1.344030115087258E-2</v>
      </c>
      <c r="J1303" s="11">
        <v>5.4726042162261734E-2</v>
      </c>
      <c r="K1303" s="11">
        <v>1.4339613324265699E-4</v>
      </c>
      <c r="L1303" s="11">
        <v>6.5268981707022888E-3</v>
      </c>
      <c r="M1303" s="11">
        <v>5.1366204285359096E-3</v>
      </c>
      <c r="N1303" s="11">
        <v>3.3930753912292388E-3</v>
      </c>
      <c r="O1303" s="11">
        <v>0.14460502912081097</v>
      </c>
      <c r="P1303" s="11">
        <v>2.7128459194303733E-2</v>
      </c>
      <c r="Q1303" s="11">
        <v>-2.1160900907573943E-2</v>
      </c>
      <c r="R1303" s="11">
        <v>0.37014530491620845</v>
      </c>
      <c r="S1303" s="11">
        <v>1.184490046314113E-2</v>
      </c>
      <c r="T1303" s="11">
        <v>-1.5300652309959695E-2</v>
      </c>
      <c r="U1303" s="11">
        <v>-7.7224990432344098E-3</v>
      </c>
      <c r="V1303" s="11">
        <v>-1.8923541371683728E-2</v>
      </c>
      <c r="W1303" s="11">
        <v>0.2317748054163089</v>
      </c>
      <c r="X1303" s="11">
        <v>0.11086805667961674</v>
      </c>
      <c r="Y1303" s="11">
        <v>-1.5534187843327605E-2</v>
      </c>
      <c r="Z1303" s="12">
        <v>-4.9380268151961837E-2</v>
      </c>
      <c r="AA1303" s="14">
        <f t="array" ref="AA1303">IFERROR(1/(1/_xlfn.STDEV.P(IF($B1298:$Z1298=1,$B1303:$Z1303))),1)</f>
        <v>8.2443235744336832E-2</v>
      </c>
    </row>
    <row r="1304" spans="1:27" x14ac:dyDescent="0.2">
      <c r="A1304" s="10" t="s">
        <v>30</v>
      </c>
      <c r="B1304" s="11">
        <v>3.6518117536407768E-2</v>
      </c>
      <c r="C1304" s="11">
        <v>-4.5552001190298785E-3</v>
      </c>
      <c r="D1304" s="11">
        <v>5.6026340707087119E-3</v>
      </c>
      <c r="E1304" s="11">
        <v>1.8074009976585481E-2</v>
      </c>
      <c r="F1304" s="11">
        <v>-3.5908583383614801E-3</v>
      </c>
      <c r="G1304" s="11">
        <v>8.8966209624923298E-3</v>
      </c>
      <c r="H1304" s="11">
        <v>1.0724859627049277E-2</v>
      </c>
      <c r="I1304" s="11">
        <v>2.1035576261718703E-3</v>
      </c>
      <c r="J1304" s="11">
        <v>4.2902993860903127E-2</v>
      </c>
      <c r="K1304" s="11">
        <v>9.8919481242518703E-3</v>
      </c>
      <c r="L1304" s="11">
        <v>2.6969119307700407E-3</v>
      </c>
      <c r="M1304" s="11">
        <v>1.5227552284816204E-2</v>
      </c>
      <c r="N1304" s="11">
        <v>-2.0667642917025053E-2</v>
      </c>
      <c r="O1304" s="11">
        <v>9.9272978379030041E-2</v>
      </c>
      <c r="P1304" s="11">
        <v>9.7298247420405382E-3</v>
      </c>
      <c r="Q1304" s="11">
        <v>1.0387946364190492E-2</v>
      </c>
      <c r="R1304" s="11">
        <v>-0.16869581804056644</v>
      </c>
      <c r="S1304" s="11">
        <v>-1.993837033007706E-3</v>
      </c>
      <c r="T1304" s="11">
        <v>-8.747020956420215E-3</v>
      </c>
      <c r="U1304" s="11">
        <v>6.6084557267918065E-3</v>
      </c>
      <c r="V1304" s="11">
        <v>-1.4416903041957196E-2</v>
      </c>
      <c r="W1304" s="11">
        <v>0.23629026326626357</v>
      </c>
      <c r="X1304" s="11">
        <v>-0.10622454049692331</v>
      </c>
      <c r="Y1304" s="11">
        <v>-8.0034974092952904E-3</v>
      </c>
      <c r="Z1304" s="12">
        <v>-4.5628584088083235E-2</v>
      </c>
      <c r="AA1304" s="14">
        <f t="array" ref="AA1304">IFERROR(1/(1/_xlfn.STDEV.P(IF($B1298:$Z1298=1,$B1304:$Z1304))),1)</f>
        <v>4.0882639622538609E-2</v>
      </c>
    </row>
    <row r="1305" spans="1:27" x14ac:dyDescent="0.2">
      <c r="A1305" s="15" t="s">
        <v>31</v>
      </c>
      <c r="B1305" s="16">
        <v>13.79</v>
      </c>
      <c r="C1305" s="16">
        <v>14.12</v>
      </c>
      <c r="D1305" s="16">
        <v>3.7774999999999999</v>
      </c>
      <c r="E1305" s="16">
        <v>13.942500000000001</v>
      </c>
      <c r="F1305" s="16">
        <v>7.3550000000000004</v>
      </c>
      <c r="G1305" s="16">
        <v>9.7899999999999991</v>
      </c>
      <c r="H1305" s="16">
        <v>6.0250000000000004</v>
      </c>
      <c r="I1305" s="16">
        <v>6.5449999999999999</v>
      </c>
      <c r="J1305" s="16">
        <v>13.733000000000001</v>
      </c>
      <c r="K1305" s="16">
        <v>4.3724999999999996</v>
      </c>
      <c r="L1305" s="16">
        <v>5.05</v>
      </c>
      <c r="M1305" s="16">
        <v>9.0299999999999994</v>
      </c>
      <c r="N1305" s="16">
        <v>5.9775</v>
      </c>
      <c r="O1305" s="16">
        <v>24.695</v>
      </c>
      <c r="P1305" s="16">
        <v>13.7475</v>
      </c>
      <c r="Q1305" s="16">
        <v>7.3</v>
      </c>
      <c r="R1305" s="16">
        <v>15.78</v>
      </c>
      <c r="S1305" s="16">
        <v>2.4424999999999999</v>
      </c>
      <c r="T1305" s="16">
        <v>3.7949999999999999</v>
      </c>
      <c r="U1305" s="16">
        <v>5.39</v>
      </c>
      <c r="V1305" s="16">
        <v>7.335</v>
      </c>
      <c r="W1305" s="16">
        <v>4.7847</v>
      </c>
      <c r="X1305" s="16">
        <v>7.3644999999999996</v>
      </c>
      <c r="Y1305" s="16">
        <v>5.5975000000000001</v>
      </c>
      <c r="Z1305" s="17">
        <v>9.3699999999999992</v>
      </c>
      <c r="AA1305" s="18">
        <f>AVERAGEIF($B1298:$Z1298,1,$B1305:$Z1305)</f>
        <v>8.4649000000000001</v>
      </c>
    </row>
    <row r="1306" spans="1:27" x14ac:dyDescent="0.2">
      <c r="A1306" s="5">
        <v>45481</v>
      </c>
      <c r="B1306" s="2">
        <v>1</v>
      </c>
      <c r="C1306" s="3">
        <v>1</v>
      </c>
      <c r="D1306" s="2">
        <v>1</v>
      </c>
      <c r="E1306" s="2">
        <v>1</v>
      </c>
      <c r="F1306" s="2">
        <v>1</v>
      </c>
      <c r="G1306" s="2">
        <v>1</v>
      </c>
      <c r="H1306" s="2">
        <v>1</v>
      </c>
      <c r="I1306" s="2">
        <v>1</v>
      </c>
      <c r="J1306" s="2">
        <v>1</v>
      </c>
      <c r="K1306" s="2">
        <v>1</v>
      </c>
      <c r="L1306" s="2">
        <v>1</v>
      </c>
      <c r="M1306" s="2">
        <v>1</v>
      </c>
      <c r="N1306" s="2">
        <v>1</v>
      </c>
      <c r="O1306" s="2">
        <v>0</v>
      </c>
      <c r="P1306" s="2">
        <v>1</v>
      </c>
      <c r="Q1306" s="2">
        <v>1</v>
      </c>
      <c r="R1306" s="2">
        <v>1</v>
      </c>
      <c r="S1306" s="2">
        <v>1</v>
      </c>
      <c r="T1306" s="2">
        <v>1</v>
      </c>
      <c r="U1306" s="2">
        <v>1</v>
      </c>
      <c r="V1306" s="2">
        <v>1</v>
      </c>
      <c r="W1306" s="2">
        <v>0</v>
      </c>
      <c r="X1306" s="2">
        <v>0</v>
      </c>
      <c r="Y1306" s="2">
        <v>0</v>
      </c>
      <c r="Z1306" s="2">
        <v>0</v>
      </c>
      <c r="AA1306" s="1"/>
    </row>
    <row r="1307" spans="1:27" x14ac:dyDescent="0.2">
      <c r="A1307" s="6" t="s">
        <v>26</v>
      </c>
      <c r="B1307" s="7">
        <v>0</v>
      </c>
      <c r="C1307" s="7">
        <v>0</v>
      </c>
      <c r="D1307" s="7">
        <v>0</v>
      </c>
      <c r="E1307" s="7">
        <v>1</v>
      </c>
      <c r="F1307" s="7">
        <v>0</v>
      </c>
      <c r="G1307" s="7">
        <v>1</v>
      </c>
      <c r="H1307" s="7">
        <v>1</v>
      </c>
      <c r="I1307" s="7">
        <v>0</v>
      </c>
      <c r="J1307" s="7">
        <v>1</v>
      </c>
      <c r="K1307" s="7">
        <v>1</v>
      </c>
      <c r="L1307" s="7">
        <v>1</v>
      </c>
      <c r="M1307" s="7">
        <v>1</v>
      </c>
      <c r="N1307" s="7">
        <v>1</v>
      </c>
      <c r="O1307" s="7">
        <v>0</v>
      </c>
      <c r="P1307" s="7">
        <v>0</v>
      </c>
      <c r="Q1307" s="7">
        <v>1</v>
      </c>
      <c r="R1307" s="7">
        <v>1</v>
      </c>
      <c r="S1307" s="7">
        <v>0</v>
      </c>
      <c r="T1307" s="7">
        <v>1</v>
      </c>
      <c r="U1307" s="7">
        <v>0</v>
      </c>
      <c r="V1307" s="7">
        <v>0</v>
      </c>
      <c r="W1307" s="7">
        <v>0</v>
      </c>
      <c r="X1307" s="7">
        <v>0</v>
      </c>
      <c r="Y1307" s="7">
        <v>0</v>
      </c>
      <c r="Z1307" s="8">
        <v>0</v>
      </c>
      <c r="AA1307" s="9"/>
    </row>
    <row r="1308" spans="1:27" x14ac:dyDescent="0.2">
      <c r="A1308" s="10" t="s">
        <v>27</v>
      </c>
      <c r="B1308" s="11">
        <v>5.3447155980328453E-2</v>
      </c>
      <c r="C1308" s="11">
        <v>1.7102923353990995E-3</v>
      </c>
      <c r="D1308" s="11">
        <v>-7.6698596268424679E-2</v>
      </c>
      <c r="E1308" s="11">
        <v>0.15368115035002106</v>
      </c>
      <c r="F1308" s="11">
        <v>9.7305937993906522E-2</v>
      </c>
      <c r="G1308" s="11">
        <v>7.6095486130855816E-2</v>
      </c>
      <c r="H1308" s="11">
        <v>-5.3092541226160694E-3</v>
      </c>
      <c r="I1308" s="11">
        <v>-4.0065301680158094E-2</v>
      </c>
      <c r="J1308" s="11">
        <v>0.23240025660458596</v>
      </c>
      <c r="K1308" s="11">
        <v>5.7924424682165965E-2</v>
      </c>
      <c r="L1308" s="11">
        <v>1.8602927181110562E-2</v>
      </c>
      <c r="M1308" s="11">
        <v>0.16022178603664927</v>
      </c>
      <c r="N1308" s="11">
        <v>7.2457920221350891E-2</v>
      </c>
      <c r="O1308" s="11">
        <v>-5.3450531722819772E-2</v>
      </c>
      <c r="P1308" s="11">
        <v>-1.9983741606764416E-2</v>
      </c>
      <c r="Q1308" s="11">
        <v>-4.4513599022994566E-2</v>
      </c>
      <c r="R1308" s="11">
        <v>2.5386269440385467E-2</v>
      </c>
      <c r="S1308" s="11">
        <v>9.9296442293297371E-3</v>
      </c>
      <c r="T1308" s="11">
        <v>9.3838058269641422E-2</v>
      </c>
      <c r="U1308" s="11">
        <v>-1.9210785750446435E-2</v>
      </c>
      <c r="V1308" s="11">
        <v>-2.806066453289191E-2</v>
      </c>
      <c r="W1308" s="11">
        <v>0</v>
      </c>
      <c r="X1308" s="11">
        <v>0</v>
      </c>
      <c r="Y1308" s="11">
        <v>2.3454318213153247E-2</v>
      </c>
      <c r="Z1308" s="12">
        <v>-0.22406473007099081</v>
      </c>
      <c r="AA1308" s="13"/>
    </row>
    <row r="1309" spans="1:27" x14ac:dyDescent="0.2">
      <c r="A1309" s="10" t="str">
        <f>'[1]Dashboard (Model)'!$C$1</f>
        <v>Conditional REER</v>
      </c>
      <c r="B1309" s="11">
        <f>B1308*IF(OR($A1309="REER",SIGN((2*B1307-1)*B1308)=-1),1*NOT(AND($A1309="Conditional REER",B1308&gt;0)),0)</f>
        <v>0</v>
      </c>
      <c r="C1309" s="11">
        <f t="shared" ref="C1309:Z1309" si="163">C1308*IF(OR($A1309="REER",SIGN((2*C1307-1)*C1308)=-1),1*NOT(AND($A1309="Conditional REER",C1308&gt;0)),0)</f>
        <v>0</v>
      </c>
      <c r="D1309" s="11">
        <f t="shared" si="163"/>
        <v>0</v>
      </c>
      <c r="E1309" s="11">
        <f t="shared" si="163"/>
        <v>0</v>
      </c>
      <c r="F1309" s="11">
        <f t="shared" si="163"/>
        <v>0</v>
      </c>
      <c r="G1309" s="11">
        <f t="shared" si="163"/>
        <v>0</v>
      </c>
      <c r="H1309" s="11">
        <f t="shared" si="163"/>
        <v>-5.3092541226160694E-3</v>
      </c>
      <c r="I1309" s="11">
        <f t="shared" si="163"/>
        <v>0</v>
      </c>
      <c r="J1309" s="11">
        <f t="shared" si="163"/>
        <v>0</v>
      </c>
      <c r="K1309" s="11">
        <f t="shared" si="163"/>
        <v>0</v>
      </c>
      <c r="L1309" s="11">
        <f t="shared" si="163"/>
        <v>0</v>
      </c>
      <c r="M1309" s="11">
        <f t="shared" si="163"/>
        <v>0</v>
      </c>
      <c r="N1309" s="11">
        <f t="shared" si="163"/>
        <v>0</v>
      </c>
      <c r="O1309" s="11">
        <f t="shared" si="163"/>
        <v>0</v>
      </c>
      <c r="P1309" s="11">
        <f t="shared" si="163"/>
        <v>0</v>
      </c>
      <c r="Q1309" s="11">
        <f t="shared" si="163"/>
        <v>-4.4513599022994566E-2</v>
      </c>
      <c r="R1309" s="11">
        <f t="shared" si="163"/>
        <v>0</v>
      </c>
      <c r="S1309" s="11">
        <f t="shared" si="163"/>
        <v>0</v>
      </c>
      <c r="T1309" s="11">
        <f t="shared" si="163"/>
        <v>0</v>
      </c>
      <c r="U1309" s="11">
        <f t="shared" si="163"/>
        <v>0</v>
      </c>
      <c r="V1309" s="11">
        <f t="shared" si="163"/>
        <v>0</v>
      </c>
      <c r="W1309" s="11">
        <f t="shared" si="163"/>
        <v>0</v>
      </c>
      <c r="X1309" s="11">
        <f t="shared" si="163"/>
        <v>0</v>
      </c>
      <c r="Y1309" s="11">
        <f t="shared" si="163"/>
        <v>0</v>
      </c>
      <c r="Z1309" s="12">
        <f t="shared" si="163"/>
        <v>0</v>
      </c>
      <c r="AA1309" s="14">
        <f t="array" ref="AA1309">IFERROR(1/(1/_xlfn.STDEV.P(IF($B1306:$Z1306=1,$B1309:$Z1309))),1)</f>
        <v>9.7096159618699739E-3</v>
      </c>
    </row>
    <row r="1310" spans="1:27" x14ac:dyDescent="0.2">
      <c r="A1310" s="10" t="s">
        <v>28</v>
      </c>
      <c r="B1310" s="11">
        <v>-2.8345201148658526E-3</v>
      </c>
      <c r="C1310" s="11">
        <v>6.8547654031049128E-3</v>
      </c>
      <c r="D1310" s="11">
        <v>-7.811278609650839E-4</v>
      </c>
      <c r="E1310" s="11">
        <v>0</v>
      </c>
      <c r="F1310" s="11">
        <v>6.3471338157155052E-3</v>
      </c>
      <c r="G1310" s="11">
        <v>9.4166835382246718E-3</v>
      </c>
      <c r="H1310" s="11">
        <v>2.1879109170191025E-3</v>
      </c>
      <c r="I1310" s="11">
        <v>-1.4512734924896589E-2</v>
      </c>
      <c r="J1310" s="11">
        <v>4.4720544114860262E-4</v>
      </c>
      <c r="K1310" s="11">
        <v>-8.7710526414128409E-3</v>
      </c>
      <c r="L1310" s="11">
        <v>3.660104404478141E-3</v>
      </c>
      <c r="M1310" s="11">
        <v>-8.6288828431922335E-4</v>
      </c>
      <c r="N1310" s="11">
        <v>-4.5583655980148364E-3</v>
      </c>
      <c r="O1310" s="11">
        <v>0</v>
      </c>
      <c r="P1310" s="11">
        <v>2.6470292390849749E-3</v>
      </c>
      <c r="Q1310" s="11">
        <v>-5.2432784083737095E-3</v>
      </c>
      <c r="R1310" s="11">
        <v>5.3248040201367896E-3</v>
      </c>
      <c r="S1310" s="11">
        <v>-7.3241107754852845E-4</v>
      </c>
      <c r="T1310" s="11">
        <v>-6.78063450784559E-3</v>
      </c>
      <c r="U1310" s="11">
        <v>-5.5584892026348028E-4</v>
      </c>
      <c r="V1310" s="11">
        <v>1.0392382500395553E-2</v>
      </c>
      <c r="W1310" s="11">
        <v>-9.3422914906828823E-3</v>
      </c>
      <c r="X1310" s="11">
        <v>-3.5360143057035875E-3</v>
      </c>
      <c r="Y1310" s="11">
        <v>3.692539121776531E-3</v>
      </c>
      <c r="Z1310" s="12">
        <v>2.4923183188956897E-3</v>
      </c>
      <c r="AA1310" s="14">
        <f t="array" ref="AA1310">IFERROR(1/(1/_xlfn.STDEV.P(IF($B1306:$Z1306=1,$B1310:$Z1310))),1)</f>
        <v>6.0398298378083115E-3</v>
      </c>
    </row>
    <row r="1311" spans="1:27" x14ac:dyDescent="0.2">
      <c r="A1311" s="10" t="s">
        <v>29</v>
      </c>
      <c r="B1311" s="11">
        <v>3.8887202697817688E-2</v>
      </c>
      <c r="C1311" s="11">
        <v>1.2800887325601362E-3</v>
      </c>
      <c r="D1311" s="11">
        <v>-2.3337878851186988E-2</v>
      </c>
      <c r="E1311" s="11">
        <v>5.3941780652807303E-2</v>
      </c>
      <c r="F1311" s="11">
        <v>-8.3718562806016639E-3</v>
      </c>
      <c r="G1311" s="11">
        <v>1.1585372802102922E-2</v>
      </c>
      <c r="H1311" s="11">
        <v>7.2626992779083466E-3</v>
      </c>
      <c r="I1311" s="11">
        <v>-1.3262402996243483E-2</v>
      </c>
      <c r="J1311" s="11">
        <v>5.4732339903442284E-2</v>
      </c>
      <c r="K1311" s="11">
        <v>1.6589874004322436E-3</v>
      </c>
      <c r="L1311" s="11">
        <v>2.4196335983408535E-3</v>
      </c>
      <c r="M1311" s="11">
        <v>5.1270022752911704E-3</v>
      </c>
      <c r="N1311" s="11">
        <v>3.2742922476762808E-3</v>
      </c>
      <c r="O1311" s="11">
        <v>0.14514762803736181</v>
      </c>
      <c r="P1311" s="11">
        <v>2.7453535058097781E-2</v>
      </c>
      <c r="Q1311" s="11">
        <v>-2.0373162958714386E-2</v>
      </c>
      <c r="R1311" s="11">
        <v>0.3783554848193631</v>
      </c>
      <c r="S1311" s="11">
        <v>1.1915840813178979E-2</v>
      </c>
      <c r="T1311" s="11">
        <v>-1.530788603031963E-2</v>
      </c>
      <c r="U1311" s="11">
        <v>-1.3606165697420567E-2</v>
      </c>
      <c r="V1311" s="11">
        <v>-1.8756908490748736E-2</v>
      </c>
      <c r="W1311" s="11">
        <v>0.2317748054163089</v>
      </c>
      <c r="X1311" s="11">
        <v>0.11086805667961674</v>
      </c>
      <c r="Y1311" s="11">
        <v>-1.5534187843327605E-2</v>
      </c>
      <c r="Z1311" s="12">
        <v>-4.9380268151961837E-2</v>
      </c>
      <c r="AA1311" s="14">
        <f t="array" ref="AA1311">IFERROR(1/(1/_xlfn.STDEV.P(IF($B1306:$Z1306=1,$B1311:$Z1311))),1)</f>
        <v>8.423834786386826E-2</v>
      </c>
    </row>
    <row r="1312" spans="1:27" x14ac:dyDescent="0.2">
      <c r="A1312" s="10" t="s">
        <v>30</v>
      </c>
      <c r="B1312" s="11">
        <v>3.7193139123779417E-2</v>
      </c>
      <c r="C1312" s="11">
        <v>-4.5793780687397589E-3</v>
      </c>
      <c r="D1312" s="11">
        <v>6.9742686833118572E-3</v>
      </c>
      <c r="E1312" s="11">
        <v>1.7273889511011609E-2</v>
      </c>
      <c r="F1312" s="11">
        <v>-3.618923557264786E-3</v>
      </c>
      <c r="G1312" s="11">
        <v>8.8184410841423144E-3</v>
      </c>
      <c r="H1312" s="11">
        <v>1.1380293327824864E-2</v>
      </c>
      <c r="I1312" s="11">
        <v>2.2876311499393509E-3</v>
      </c>
      <c r="J1312" s="11">
        <v>4.291034959490081E-2</v>
      </c>
      <c r="K1312" s="11">
        <v>1.1450468866203822E-2</v>
      </c>
      <c r="L1312" s="11">
        <v>-1.4698479071864057E-3</v>
      </c>
      <c r="M1312" s="11">
        <v>1.5218022772606421E-2</v>
      </c>
      <c r="N1312" s="11">
        <v>-2.0786249573061633E-2</v>
      </c>
      <c r="O1312" s="11">
        <v>9.9805180251278491E-2</v>
      </c>
      <c r="P1312" s="11">
        <v>1.0055456678262242E-2</v>
      </c>
      <c r="Q1312" s="11">
        <v>1.1216148891574074E-2</v>
      </c>
      <c r="R1312" s="11">
        <v>-0.16360809964163081</v>
      </c>
      <c r="S1312" s="11">
        <v>-1.9226224424144789E-3</v>
      </c>
      <c r="T1312" s="11">
        <v>-8.7546458389442527E-3</v>
      </c>
      <c r="U1312" s="11">
        <v>5.3071685889483078E-4</v>
      </c>
      <c r="V1312" s="11">
        <v>-1.4246717531997355E-2</v>
      </c>
      <c r="W1312" s="11">
        <v>0.23629026326626357</v>
      </c>
      <c r="X1312" s="11">
        <v>-0.10622454049692331</v>
      </c>
      <c r="Y1312" s="11">
        <v>-8.0034974092952904E-3</v>
      </c>
      <c r="Z1312" s="12">
        <v>-4.5628584088083235E-2</v>
      </c>
      <c r="AA1312" s="14">
        <f t="array" ref="AA1312">IFERROR(1/(1/_xlfn.STDEV.P(IF($B1306:$Z1306=1,$B1312:$Z1312))),1)</f>
        <v>3.9873481483696842E-2</v>
      </c>
    </row>
    <row r="1313" spans="1:27" x14ac:dyDescent="0.2">
      <c r="A1313" s="15" t="s">
        <v>31</v>
      </c>
      <c r="B1313" s="16">
        <v>13.38</v>
      </c>
      <c r="C1313" s="16">
        <v>14.19</v>
      </c>
      <c r="D1313" s="16">
        <v>3.78</v>
      </c>
      <c r="E1313" s="16">
        <v>13.9925</v>
      </c>
      <c r="F1313" s="16">
        <v>7.2350000000000003</v>
      </c>
      <c r="G1313" s="16">
        <v>9.76</v>
      </c>
      <c r="H1313" s="16">
        <v>6.0350000000000001</v>
      </c>
      <c r="I1313" s="16">
        <v>6.63</v>
      </c>
      <c r="J1313" s="16">
        <v>13.532</v>
      </c>
      <c r="K1313" s="16">
        <v>3.2</v>
      </c>
      <c r="L1313" s="16">
        <v>5.1950000000000003</v>
      </c>
      <c r="M1313" s="16">
        <v>8.93</v>
      </c>
      <c r="N1313" s="16">
        <v>5.9924999999999997</v>
      </c>
      <c r="O1313" s="16">
        <v>26.46</v>
      </c>
      <c r="P1313" s="16">
        <v>13.71</v>
      </c>
      <c r="Q1313" s="16">
        <v>7.24</v>
      </c>
      <c r="R1313" s="16">
        <v>15.675000000000001</v>
      </c>
      <c r="S1313" s="16">
        <v>2.4474999999999998</v>
      </c>
      <c r="T1313" s="16">
        <v>3.8</v>
      </c>
      <c r="U1313" s="16">
        <v>5.37</v>
      </c>
      <c r="V1313" s="16">
        <v>7.2949999999999999</v>
      </c>
      <c r="W1313" s="16">
        <v>4.7847</v>
      </c>
      <c r="X1313" s="16">
        <v>7.3644999999999996</v>
      </c>
      <c r="Y1313" s="16">
        <v>5.5975000000000001</v>
      </c>
      <c r="Z1313" s="17">
        <v>9.3699999999999992</v>
      </c>
      <c r="AA1313" s="18">
        <f>AVERAGEIF($B1306:$Z1306,1,$B1313:$Z1313)</f>
        <v>8.3694750000000013</v>
      </c>
    </row>
    <row r="1314" spans="1:27" x14ac:dyDescent="0.2">
      <c r="A1314" s="5">
        <v>45482</v>
      </c>
      <c r="B1314" s="2">
        <v>1</v>
      </c>
      <c r="C1314" s="3">
        <v>1</v>
      </c>
      <c r="D1314" s="2">
        <v>1</v>
      </c>
      <c r="E1314" s="2">
        <v>1</v>
      </c>
      <c r="F1314" s="2">
        <v>1</v>
      </c>
      <c r="G1314" s="2">
        <v>1</v>
      </c>
      <c r="H1314" s="2">
        <v>1</v>
      </c>
      <c r="I1314" s="2">
        <v>1</v>
      </c>
      <c r="J1314" s="2">
        <v>1</v>
      </c>
      <c r="K1314" s="2">
        <v>1</v>
      </c>
      <c r="L1314" s="2">
        <v>1</v>
      </c>
      <c r="M1314" s="2">
        <v>1</v>
      </c>
      <c r="N1314" s="2">
        <v>1</v>
      </c>
      <c r="O1314" s="2">
        <v>0</v>
      </c>
      <c r="P1314" s="2">
        <v>1</v>
      </c>
      <c r="Q1314" s="2">
        <v>1</v>
      </c>
      <c r="R1314" s="2">
        <v>1</v>
      </c>
      <c r="S1314" s="2">
        <v>1</v>
      </c>
      <c r="T1314" s="2">
        <v>1</v>
      </c>
      <c r="U1314" s="2">
        <v>1</v>
      </c>
      <c r="V1314" s="2">
        <v>1</v>
      </c>
      <c r="W1314" s="2">
        <v>0</v>
      </c>
      <c r="X1314" s="2">
        <v>0</v>
      </c>
      <c r="Y1314" s="2">
        <v>0</v>
      </c>
      <c r="Z1314" s="2">
        <v>0</v>
      </c>
      <c r="AA1314" s="1"/>
    </row>
    <row r="1315" spans="1:27" x14ac:dyDescent="0.2">
      <c r="A1315" s="6" t="s">
        <v>26</v>
      </c>
      <c r="B1315" s="7">
        <v>0</v>
      </c>
      <c r="C1315" s="7">
        <v>1</v>
      </c>
      <c r="D1315" s="7">
        <v>0</v>
      </c>
      <c r="E1315" s="7">
        <v>1</v>
      </c>
      <c r="F1315" s="7">
        <v>0</v>
      </c>
      <c r="G1315" s="7">
        <v>1</v>
      </c>
      <c r="H1315" s="7">
        <v>1</v>
      </c>
      <c r="I1315" s="7">
        <v>1</v>
      </c>
      <c r="J1315" s="7">
        <v>1</v>
      </c>
      <c r="K1315" s="7">
        <v>1</v>
      </c>
      <c r="L1315" s="7">
        <v>1</v>
      </c>
      <c r="M1315" s="7">
        <v>1</v>
      </c>
      <c r="N1315" s="7">
        <v>1</v>
      </c>
      <c r="O1315" s="7">
        <v>0</v>
      </c>
      <c r="P1315" s="7">
        <v>1</v>
      </c>
      <c r="Q1315" s="7">
        <v>1</v>
      </c>
      <c r="R1315" s="7">
        <v>1</v>
      </c>
      <c r="S1315" s="7">
        <v>1</v>
      </c>
      <c r="T1315" s="7">
        <v>1</v>
      </c>
      <c r="U1315" s="7">
        <v>0</v>
      </c>
      <c r="V1315" s="7">
        <v>0</v>
      </c>
      <c r="W1315" s="7">
        <v>0</v>
      </c>
      <c r="X1315" s="7">
        <v>0</v>
      </c>
      <c r="Y1315" s="7">
        <v>0</v>
      </c>
      <c r="Z1315" s="8">
        <v>0</v>
      </c>
      <c r="AA1315" s="9"/>
    </row>
    <row r="1316" spans="1:27" x14ac:dyDescent="0.2">
      <c r="A1316" s="10" t="s">
        <v>27</v>
      </c>
      <c r="B1316" s="11">
        <v>5.3447155980328453E-2</v>
      </c>
      <c r="C1316" s="11">
        <v>1.7102923353990995E-3</v>
      </c>
      <c r="D1316" s="11">
        <v>-7.6698596268424679E-2</v>
      </c>
      <c r="E1316" s="11">
        <v>0.15368115035002106</v>
      </c>
      <c r="F1316" s="11">
        <v>9.7305937993906522E-2</v>
      </c>
      <c r="G1316" s="11">
        <v>7.6095486130855816E-2</v>
      </c>
      <c r="H1316" s="11">
        <v>-5.3092541226160694E-3</v>
      </c>
      <c r="I1316" s="11">
        <v>-4.0065301680158094E-2</v>
      </c>
      <c r="J1316" s="11">
        <v>0.23240025660458596</v>
      </c>
      <c r="K1316" s="11">
        <v>5.7924424682165965E-2</v>
      </c>
      <c r="L1316" s="11">
        <v>1.8602927181110562E-2</v>
      </c>
      <c r="M1316" s="11">
        <v>0.16022178603664927</v>
      </c>
      <c r="N1316" s="11">
        <v>7.2457920221350891E-2</v>
      </c>
      <c r="O1316" s="11">
        <v>-5.3450531722819772E-2</v>
      </c>
      <c r="P1316" s="11">
        <v>-1.9983741606764416E-2</v>
      </c>
      <c r="Q1316" s="11">
        <v>-4.4513599022994566E-2</v>
      </c>
      <c r="R1316" s="11">
        <v>2.5386269440385467E-2</v>
      </c>
      <c r="S1316" s="11">
        <v>9.9296442293297371E-3</v>
      </c>
      <c r="T1316" s="11">
        <v>9.3838058269641422E-2</v>
      </c>
      <c r="U1316" s="11">
        <v>-1.9210785750446435E-2</v>
      </c>
      <c r="V1316" s="11">
        <v>-2.806066453289191E-2</v>
      </c>
      <c r="W1316" s="11">
        <v>0</v>
      </c>
      <c r="X1316" s="11">
        <v>0</v>
      </c>
      <c r="Y1316" s="11">
        <v>2.3454318213153247E-2</v>
      </c>
      <c r="Z1316" s="12">
        <v>-0.22406473007099081</v>
      </c>
      <c r="AA1316" s="13"/>
    </row>
    <row r="1317" spans="1:27" x14ac:dyDescent="0.2">
      <c r="A1317" s="10" t="str">
        <f>'[1]Dashboard (Model)'!$C$1</f>
        <v>Conditional REER</v>
      </c>
      <c r="B1317" s="11">
        <f>B1316*IF(OR($A1317="REER",SIGN((2*B1315-1)*B1316)=-1),1*NOT(AND($A1317="Conditional REER",B1316&gt;0)),0)</f>
        <v>0</v>
      </c>
      <c r="C1317" s="11">
        <f t="shared" ref="C1317:Z1317" si="164">C1316*IF(OR($A1317="REER",SIGN((2*C1315-1)*C1316)=-1),1*NOT(AND($A1317="Conditional REER",C1316&gt;0)),0)</f>
        <v>0</v>
      </c>
      <c r="D1317" s="11">
        <f t="shared" si="164"/>
        <v>0</v>
      </c>
      <c r="E1317" s="11">
        <f t="shared" si="164"/>
        <v>0</v>
      </c>
      <c r="F1317" s="11">
        <f t="shared" si="164"/>
        <v>0</v>
      </c>
      <c r="G1317" s="11">
        <f t="shared" si="164"/>
        <v>0</v>
      </c>
      <c r="H1317" s="11">
        <f t="shared" si="164"/>
        <v>-5.3092541226160694E-3</v>
      </c>
      <c r="I1317" s="11">
        <f t="shared" si="164"/>
        <v>-4.0065301680158094E-2</v>
      </c>
      <c r="J1317" s="11">
        <f t="shared" si="164"/>
        <v>0</v>
      </c>
      <c r="K1317" s="11">
        <f t="shared" si="164"/>
        <v>0</v>
      </c>
      <c r="L1317" s="11">
        <f t="shared" si="164"/>
        <v>0</v>
      </c>
      <c r="M1317" s="11">
        <f t="shared" si="164"/>
        <v>0</v>
      </c>
      <c r="N1317" s="11">
        <f t="shared" si="164"/>
        <v>0</v>
      </c>
      <c r="O1317" s="11">
        <f t="shared" si="164"/>
        <v>0</v>
      </c>
      <c r="P1317" s="11">
        <f t="shared" si="164"/>
        <v>-1.9983741606764416E-2</v>
      </c>
      <c r="Q1317" s="11">
        <f t="shared" si="164"/>
        <v>-4.4513599022994566E-2</v>
      </c>
      <c r="R1317" s="11">
        <f t="shared" si="164"/>
        <v>0</v>
      </c>
      <c r="S1317" s="11">
        <f t="shared" si="164"/>
        <v>0</v>
      </c>
      <c r="T1317" s="11">
        <f t="shared" si="164"/>
        <v>0</v>
      </c>
      <c r="U1317" s="11">
        <f t="shared" si="164"/>
        <v>0</v>
      </c>
      <c r="V1317" s="11">
        <f t="shared" si="164"/>
        <v>0</v>
      </c>
      <c r="W1317" s="11">
        <f t="shared" si="164"/>
        <v>0</v>
      </c>
      <c r="X1317" s="11">
        <f t="shared" si="164"/>
        <v>0</v>
      </c>
      <c r="Y1317" s="11">
        <f t="shared" si="164"/>
        <v>0</v>
      </c>
      <c r="Z1317" s="12">
        <f t="shared" si="164"/>
        <v>0</v>
      </c>
      <c r="AA1317" s="14">
        <f t="array" ref="AA1317">IFERROR(1/(1/_xlfn.STDEV.P(IF($B1314:$Z1314=1,$B1317:$Z1317))),1)</f>
        <v>1.3058781189993193E-2</v>
      </c>
    </row>
    <row r="1318" spans="1:27" x14ac:dyDescent="0.2">
      <c r="A1318" s="10" t="s">
        <v>28</v>
      </c>
      <c r="B1318" s="11">
        <v>-2.8345201148658526E-3</v>
      </c>
      <c r="C1318" s="11">
        <v>6.8547654031049128E-3</v>
      </c>
      <c r="D1318" s="11">
        <v>-7.811278609650839E-4</v>
      </c>
      <c r="E1318" s="11">
        <v>0</v>
      </c>
      <c r="F1318" s="11">
        <v>6.3471338157155052E-3</v>
      </c>
      <c r="G1318" s="11">
        <v>9.4166835382246718E-3</v>
      </c>
      <c r="H1318" s="11">
        <v>2.1879109170191025E-3</v>
      </c>
      <c r="I1318" s="11">
        <v>-1.4512734924896589E-2</v>
      </c>
      <c r="J1318" s="11">
        <v>4.4720544114860262E-4</v>
      </c>
      <c r="K1318" s="11">
        <v>-8.7710526414128409E-3</v>
      </c>
      <c r="L1318" s="11">
        <v>3.660104404478141E-3</v>
      </c>
      <c r="M1318" s="11">
        <v>-8.6288828431922335E-4</v>
      </c>
      <c r="N1318" s="11">
        <v>-4.5583655980148364E-3</v>
      </c>
      <c r="O1318" s="11">
        <v>0</v>
      </c>
      <c r="P1318" s="11">
        <v>2.6470292390849749E-3</v>
      </c>
      <c r="Q1318" s="11">
        <v>-5.2432784083737095E-3</v>
      </c>
      <c r="R1318" s="11">
        <v>5.3248040201367896E-3</v>
      </c>
      <c r="S1318" s="11">
        <v>-7.3241107754852845E-4</v>
      </c>
      <c r="T1318" s="11">
        <v>-6.78063450784559E-3</v>
      </c>
      <c r="U1318" s="11">
        <v>-5.5584892026348028E-4</v>
      </c>
      <c r="V1318" s="11">
        <v>1.0392382500395553E-2</v>
      </c>
      <c r="W1318" s="11">
        <v>-9.3422914906828823E-3</v>
      </c>
      <c r="X1318" s="11">
        <v>-3.5360143057035875E-3</v>
      </c>
      <c r="Y1318" s="11">
        <v>3.692539121776531E-3</v>
      </c>
      <c r="Z1318" s="12">
        <v>2.4923183188956897E-3</v>
      </c>
      <c r="AA1318" s="14">
        <f t="array" ref="AA1318">IFERROR(1/(1/_xlfn.STDEV.P(IF($B1314:$Z1314=1,$B1318:$Z1318))),1)</f>
        <v>6.0398298378083115E-3</v>
      </c>
    </row>
    <row r="1319" spans="1:27" x14ac:dyDescent="0.2">
      <c r="A1319" s="10" t="s">
        <v>29</v>
      </c>
      <c r="B1319" s="11">
        <v>3.8876618280237488E-2</v>
      </c>
      <c r="C1319" s="11">
        <v>1.2487121172555238E-3</v>
      </c>
      <c r="D1319" s="11">
        <v>-2.3052270234596439E-2</v>
      </c>
      <c r="E1319" s="11">
        <v>5.4194580684370219E-2</v>
      </c>
      <c r="F1319" s="11">
        <v>-8.6184875864722121E-3</v>
      </c>
      <c r="G1319" s="11">
        <v>1.1424528884182992E-2</v>
      </c>
      <c r="H1319" s="11">
        <v>7.8958488631020174E-3</v>
      </c>
      <c r="I1319" s="11">
        <v>-1.2881201422487276E-2</v>
      </c>
      <c r="J1319" s="11">
        <v>5.475436455746685E-2</v>
      </c>
      <c r="K1319" s="11">
        <v>1.7595920557218483E-3</v>
      </c>
      <c r="L1319" s="11">
        <v>3.5277304301171153E-3</v>
      </c>
      <c r="M1319" s="11">
        <v>5.2113552087438286E-3</v>
      </c>
      <c r="N1319" s="11">
        <v>3.2428531410093608E-3</v>
      </c>
      <c r="O1319" s="11">
        <v>0.14169321564735982</v>
      </c>
      <c r="P1319" s="11">
        <v>2.7498255126604306E-2</v>
      </c>
      <c r="Q1319" s="11">
        <v>-2.1123650987337261E-2</v>
      </c>
      <c r="R1319" s="11">
        <v>0.38062929393163891</v>
      </c>
      <c r="S1319" s="11">
        <v>1.1979090006979609E-2</v>
      </c>
      <c r="T1319" s="11">
        <v>-1.5366280974470348E-2</v>
      </c>
      <c r="U1319" s="11">
        <v>-1.3014144157404315E-2</v>
      </c>
      <c r="V1319" s="11">
        <v>-1.8122943542069225E-2</v>
      </c>
      <c r="W1319" s="11">
        <v>0.2317748054163089</v>
      </c>
      <c r="X1319" s="11">
        <v>0.11086805667961674</v>
      </c>
      <c r="Y1319" s="11">
        <v>-1.5534187843327605E-2</v>
      </c>
      <c r="Z1319" s="12">
        <v>-4.9380268151961837E-2</v>
      </c>
      <c r="AA1319" s="14">
        <f t="array" ref="AA1319">IFERROR(1/(1/_xlfn.STDEV.P(IF($B1314:$Z1314=1,$B1319:$Z1319))),1)</f>
        <v>8.4680593392665454E-2</v>
      </c>
    </row>
    <row r="1320" spans="1:27" x14ac:dyDescent="0.2">
      <c r="A1320" s="10" t="s">
        <v>30</v>
      </c>
      <c r="B1320" s="11">
        <v>3.7183405732718278E-2</v>
      </c>
      <c r="C1320" s="11">
        <v>-4.6112929623567389E-3</v>
      </c>
      <c r="D1320" s="11">
        <v>7.2743577777309998E-3</v>
      </c>
      <c r="E1320" s="11">
        <v>1.7522863008585299E-2</v>
      </c>
      <c r="F1320" s="11">
        <v>-3.8714409776068326E-3</v>
      </c>
      <c r="G1320" s="11">
        <v>8.6553786495415785E-3</v>
      </c>
      <c r="H1320" s="11">
        <v>1.202799008469313E-2</v>
      </c>
      <c r="I1320" s="11">
        <v>2.682042385988348E-3</v>
      </c>
      <c r="J1320" s="11">
        <v>4.2933857539315445E-2</v>
      </c>
      <c r="K1320" s="11">
        <v>1.1554269653117899E-2</v>
      </c>
      <c r="L1320" s="11">
        <v>-3.4569343664170304E-4</v>
      </c>
      <c r="M1320" s="11">
        <v>1.5305248503989288E-2</v>
      </c>
      <c r="N1320" s="11">
        <v>-2.0818164466678613E-2</v>
      </c>
      <c r="O1320" s="11">
        <v>9.643498642591064E-2</v>
      </c>
      <c r="P1320" s="11">
        <v>1.0100537982363988E-2</v>
      </c>
      <c r="Q1320" s="11">
        <v>1.0427671466766375E-2</v>
      </c>
      <c r="R1320" s="11">
        <v>-0.16220302984737978</v>
      </c>
      <c r="S1320" s="11">
        <v>-1.8591447957279073E-3</v>
      </c>
      <c r="T1320" s="11">
        <v>-8.8147983177608857E-3</v>
      </c>
      <c r="U1320" s="11">
        <v>1.1423177588818501E-3</v>
      </c>
      <c r="V1320" s="11">
        <v>-1.3598360316770863E-2</v>
      </c>
      <c r="W1320" s="11">
        <v>0.23629026326626357</v>
      </c>
      <c r="X1320" s="11">
        <v>-0.10622454049692331</v>
      </c>
      <c r="Y1320" s="11">
        <v>-8.0034974092952904E-3</v>
      </c>
      <c r="Z1320" s="12">
        <v>-4.5628584088083235E-2</v>
      </c>
      <c r="AA1320" s="14">
        <f t="array" ref="AA1320">IFERROR(1/(1/_xlfn.STDEV.P(IF($B1314:$Z1314=1,$B1320:$Z1320))),1)</f>
        <v>3.9598532466552053E-2</v>
      </c>
    </row>
    <row r="1321" spans="1:27" x14ac:dyDescent="0.2">
      <c r="A1321" s="15" t="s">
        <v>31</v>
      </c>
      <c r="B1321" s="16">
        <v>12.664999999999999</v>
      </c>
      <c r="C1321" s="16">
        <v>14.2</v>
      </c>
      <c r="D1321" s="16">
        <v>3.8149999999999999</v>
      </c>
      <c r="E1321" s="16">
        <v>13.6275</v>
      </c>
      <c r="F1321" s="16">
        <v>7.18</v>
      </c>
      <c r="G1321" s="16">
        <v>9.6824999999999992</v>
      </c>
      <c r="H1321" s="16">
        <v>5.915</v>
      </c>
      <c r="I1321" s="16">
        <v>6.59</v>
      </c>
      <c r="J1321" s="16">
        <v>13.042</v>
      </c>
      <c r="K1321" s="16">
        <v>3.2</v>
      </c>
      <c r="L1321" s="16">
        <v>5.15</v>
      </c>
      <c r="M1321" s="16">
        <v>8.7449999999999992</v>
      </c>
      <c r="N1321" s="16">
        <v>5.9474999999999998</v>
      </c>
      <c r="O1321" s="16">
        <v>24.97</v>
      </c>
      <c r="P1321" s="16">
        <v>13.68</v>
      </c>
      <c r="Q1321" s="16">
        <v>7.2549999999999999</v>
      </c>
      <c r="R1321" s="16">
        <v>15.75</v>
      </c>
      <c r="S1321" s="16">
        <v>2.4224999999999999</v>
      </c>
      <c r="T1321" s="16">
        <v>3.76</v>
      </c>
      <c r="U1321" s="16">
        <v>5.1749999999999998</v>
      </c>
      <c r="V1321" s="16">
        <v>7.26</v>
      </c>
      <c r="W1321" s="16">
        <v>4.7847</v>
      </c>
      <c r="X1321" s="16">
        <v>7.3644999999999996</v>
      </c>
      <c r="Y1321" s="16">
        <v>5.5975000000000001</v>
      </c>
      <c r="Z1321" s="17">
        <v>9.3699999999999992</v>
      </c>
      <c r="AA1321" s="18">
        <f>AVERAGEIF($B1314:$Z1314,1,$B1321:$Z1321)</f>
        <v>8.2530999999999999</v>
      </c>
    </row>
    <row r="1322" spans="1:27" x14ac:dyDescent="0.2">
      <c r="A1322" s="5">
        <v>45483</v>
      </c>
      <c r="B1322" s="2">
        <v>1</v>
      </c>
      <c r="C1322" s="3">
        <v>1</v>
      </c>
      <c r="D1322" s="2">
        <v>1</v>
      </c>
      <c r="E1322" s="2">
        <v>1</v>
      </c>
      <c r="F1322" s="2">
        <v>1</v>
      </c>
      <c r="G1322" s="2">
        <v>1</v>
      </c>
      <c r="H1322" s="2">
        <v>1</v>
      </c>
      <c r="I1322" s="2">
        <v>1</v>
      </c>
      <c r="J1322" s="2">
        <v>1</v>
      </c>
      <c r="K1322" s="2">
        <v>1</v>
      </c>
      <c r="L1322" s="2">
        <v>1</v>
      </c>
      <c r="M1322" s="2">
        <v>1</v>
      </c>
      <c r="N1322" s="2">
        <v>1</v>
      </c>
      <c r="O1322" s="2">
        <v>0</v>
      </c>
      <c r="P1322" s="2">
        <v>1</v>
      </c>
      <c r="Q1322" s="2">
        <v>1</v>
      </c>
      <c r="R1322" s="2">
        <v>1</v>
      </c>
      <c r="S1322" s="2">
        <v>1</v>
      </c>
      <c r="T1322" s="2">
        <v>1</v>
      </c>
      <c r="U1322" s="2">
        <v>1</v>
      </c>
      <c r="V1322" s="2">
        <v>1</v>
      </c>
      <c r="W1322" s="2">
        <v>0</v>
      </c>
      <c r="X1322" s="2">
        <v>0</v>
      </c>
      <c r="Y1322" s="2">
        <v>0</v>
      </c>
      <c r="Z1322" s="2">
        <v>0</v>
      </c>
      <c r="AA1322" s="1"/>
    </row>
    <row r="1323" spans="1:27" x14ac:dyDescent="0.2">
      <c r="A1323" s="6" t="s">
        <v>26</v>
      </c>
      <c r="B1323" s="7">
        <v>1</v>
      </c>
      <c r="C1323" s="7">
        <v>1</v>
      </c>
      <c r="D1323" s="7">
        <v>0</v>
      </c>
      <c r="E1323" s="7">
        <v>1</v>
      </c>
      <c r="F1323" s="7">
        <v>0</v>
      </c>
      <c r="G1323" s="7">
        <v>1</v>
      </c>
      <c r="H1323" s="7">
        <v>1</v>
      </c>
      <c r="I1323" s="7">
        <v>1</v>
      </c>
      <c r="J1323" s="7">
        <v>1</v>
      </c>
      <c r="K1323" s="7">
        <v>1</v>
      </c>
      <c r="L1323" s="7">
        <v>1</v>
      </c>
      <c r="M1323" s="7">
        <v>1</v>
      </c>
      <c r="N1323" s="7">
        <v>1</v>
      </c>
      <c r="O1323" s="7">
        <v>0</v>
      </c>
      <c r="P1323" s="7">
        <v>1</v>
      </c>
      <c r="Q1323" s="7">
        <v>1</v>
      </c>
      <c r="R1323" s="7">
        <v>0</v>
      </c>
      <c r="S1323" s="7">
        <v>0</v>
      </c>
      <c r="T1323" s="7">
        <v>1</v>
      </c>
      <c r="U1323" s="7">
        <v>0</v>
      </c>
      <c r="V1323" s="7">
        <v>1</v>
      </c>
      <c r="W1323" s="7">
        <v>0</v>
      </c>
      <c r="X1323" s="7">
        <v>0</v>
      </c>
      <c r="Y1323" s="7">
        <v>0</v>
      </c>
      <c r="Z1323" s="8">
        <v>0</v>
      </c>
      <c r="AA1323" s="9"/>
    </row>
    <row r="1324" spans="1:27" x14ac:dyDescent="0.2">
      <c r="A1324" s="10" t="s">
        <v>27</v>
      </c>
      <c r="B1324" s="11">
        <v>5.3447155980328453E-2</v>
      </c>
      <c r="C1324" s="11">
        <v>1.7102923353990995E-3</v>
      </c>
      <c r="D1324" s="11">
        <v>-7.6698596268424679E-2</v>
      </c>
      <c r="E1324" s="11">
        <v>0.15368115035002106</v>
      </c>
      <c r="F1324" s="11">
        <v>9.7305937993906522E-2</v>
      </c>
      <c r="G1324" s="11">
        <v>7.6095486130855816E-2</v>
      </c>
      <c r="H1324" s="11">
        <v>-5.3092541226160694E-3</v>
      </c>
      <c r="I1324" s="11">
        <v>-4.0065301680158094E-2</v>
      </c>
      <c r="J1324" s="11">
        <v>0.23240025660458596</v>
      </c>
      <c r="K1324" s="11">
        <v>5.7924424682165965E-2</v>
      </c>
      <c r="L1324" s="11">
        <v>1.8602927181110562E-2</v>
      </c>
      <c r="M1324" s="11">
        <v>0.16022178603664927</v>
      </c>
      <c r="N1324" s="11">
        <v>7.2457920221350891E-2</v>
      </c>
      <c r="O1324" s="11">
        <v>-5.3450531722819772E-2</v>
      </c>
      <c r="P1324" s="11">
        <v>-1.9983741606764416E-2</v>
      </c>
      <c r="Q1324" s="11">
        <v>-4.4513599022994566E-2</v>
      </c>
      <c r="R1324" s="11">
        <v>2.5386269440385467E-2</v>
      </c>
      <c r="S1324" s="11">
        <v>9.9296442293297371E-3</v>
      </c>
      <c r="T1324" s="11">
        <v>9.3838058269641422E-2</v>
      </c>
      <c r="U1324" s="11">
        <v>-1.9210785750446435E-2</v>
      </c>
      <c r="V1324" s="11">
        <v>-2.806066453289191E-2</v>
      </c>
      <c r="W1324" s="11">
        <v>0</v>
      </c>
      <c r="X1324" s="11">
        <v>0</v>
      </c>
      <c r="Y1324" s="11">
        <v>2.3454318213153247E-2</v>
      </c>
      <c r="Z1324" s="12">
        <v>-0.22406473007099081</v>
      </c>
      <c r="AA1324" s="13"/>
    </row>
    <row r="1325" spans="1:27" x14ac:dyDescent="0.2">
      <c r="A1325" s="10" t="str">
        <f>'[1]Dashboard (Model)'!$C$1</f>
        <v>Conditional REER</v>
      </c>
      <c r="B1325" s="11">
        <f>B1324*IF(OR($A1325="REER",SIGN((2*B1323-1)*B1324)=-1),1*NOT(AND($A1325="Conditional REER",B1324&gt;0)),0)</f>
        <v>0</v>
      </c>
      <c r="C1325" s="11">
        <f t="shared" ref="C1325:Z1325" si="165">C1324*IF(OR($A1325="REER",SIGN((2*C1323-1)*C1324)=-1),1*NOT(AND($A1325="Conditional REER",C1324&gt;0)),0)</f>
        <v>0</v>
      </c>
      <c r="D1325" s="11">
        <f t="shared" si="165"/>
        <v>0</v>
      </c>
      <c r="E1325" s="11">
        <f t="shared" si="165"/>
        <v>0</v>
      </c>
      <c r="F1325" s="11">
        <f t="shared" si="165"/>
        <v>0</v>
      </c>
      <c r="G1325" s="11">
        <f t="shared" si="165"/>
        <v>0</v>
      </c>
      <c r="H1325" s="11">
        <f t="shared" si="165"/>
        <v>-5.3092541226160694E-3</v>
      </c>
      <c r="I1325" s="11">
        <f t="shared" si="165"/>
        <v>-4.0065301680158094E-2</v>
      </c>
      <c r="J1325" s="11">
        <f t="shared" si="165"/>
        <v>0</v>
      </c>
      <c r="K1325" s="11">
        <f t="shared" si="165"/>
        <v>0</v>
      </c>
      <c r="L1325" s="11">
        <f t="shared" si="165"/>
        <v>0</v>
      </c>
      <c r="M1325" s="11">
        <f t="shared" si="165"/>
        <v>0</v>
      </c>
      <c r="N1325" s="11">
        <f t="shared" si="165"/>
        <v>0</v>
      </c>
      <c r="O1325" s="11">
        <f t="shared" si="165"/>
        <v>0</v>
      </c>
      <c r="P1325" s="11">
        <f t="shared" si="165"/>
        <v>-1.9983741606764416E-2</v>
      </c>
      <c r="Q1325" s="11">
        <f t="shared" si="165"/>
        <v>-4.4513599022994566E-2</v>
      </c>
      <c r="R1325" s="11">
        <f t="shared" si="165"/>
        <v>0</v>
      </c>
      <c r="S1325" s="11">
        <f t="shared" si="165"/>
        <v>0</v>
      </c>
      <c r="T1325" s="11">
        <f t="shared" si="165"/>
        <v>0</v>
      </c>
      <c r="U1325" s="11">
        <f t="shared" si="165"/>
        <v>0</v>
      </c>
      <c r="V1325" s="11">
        <f t="shared" si="165"/>
        <v>-2.806066453289191E-2</v>
      </c>
      <c r="W1325" s="11">
        <f t="shared" si="165"/>
        <v>0</v>
      </c>
      <c r="X1325" s="11">
        <f t="shared" si="165"/>
        <v>0</v>
      </c>
      <c r="Y1325" s="11">
        <f t="shared" si="165"/>
        <v>0</v>
      </c>
      <c r="Z1325" s="12">
        <f t="shared" si="165"/>
        <v>0</v>
      </c>
      <c r="AA1325" s="14">
        <f t="array" ref="AA1325">IFERROR(1/(1/_xlfn.STDEV.P(IF($B1322:$Z1322=1,$B1325:$Z1325))),1)</f>
        <v>1.3875082576240632E-2</v>
      </c>
    </row>
    <row r="1326" spans="1:27" x14ac:dyDescent="0.2">
      <c r="A1326" s="10" t="s">
        <v>28</v>
      </c>
      <c r="B1326" s="11">
        <v>-2.8345201148658526E-3</v>
      </c>
      <c r="C1326" s="11">
        <v>6.8547654031049128E-3</v>
      </c>
      <c r="D1326" s="11">
        <v>-7.811278609650839E-4</v>
      </c>
      <c r="E1326" s="11">
        <v>0</v>
      </c>
      <c r="F1326" s="11">
        <v>6.3471338157155052E-3</v>
      </c>
      <c r="G1326" s="11">
        <v>9.4166835382246718E-3</v>
      </c>
      <c r="H1326" s="11">
        <v>2.1879109170191025E-3</v>
      </c>
      <c r="I1326" s="11">
        <v>-1.4512734924896589E-2</v>
      </c>
      <c r="J1326" s="11">
        <v>4.4720544114860262E-4</v>
      </c>
      <c r="K1326" s="11">
        <v>-8.7710526414128409E-3</v>
      </c>
      <c r="L1326" s="11">
        <v>3.660104404478141E-3</v>
      </c>
      <c r="M1326" s="11">
        <v>-8.6288828431922335E-4</v>
      </c>
      <c r="N1326" s="11">
        <v>-4.5583655980148364E-3</v>
      </c>
      <c r="O1326" s="11">
        <v>0</v>
      </c>
      <c r="P1326" s="11">
        <v>2.6470292390849749E-3</v>
      </c>
      <c r="Q1326" s="11">
        <v>-5.2432784083737095E-3</v>
      </c>
      <c r="R1326" s="11">
        <v>5.3248040201367896E-3</v>
      </c>
      <c r="S1326" s="11">
        <v>-7.3241107754852845E-4</v>
      </c>
      <c r="T1326" s="11">
        <v>-6.78063450784559E-3</v>
      </c>
      <c r="U1326" s="11">
        <v>-5.5584892026348028E-4</v>
      </c>
      <c r="V1326" s="11">
        <v>1.0392382500395553E-2</v>
      </c>
      <c r="W1326" s="11">
        <v>-9.3422914906828823E-3</v>
      </c>
      <c r="X1326" s="11">
        <v>-3.5360143057035875E-3</v>
      </c>
      <c r="Y1326" s="11">
        <v>3.692539121776531E-3</v>
      </c>
      <c r="Z1326" s="12">
        <v>2.4923183188956897E-3</v>
      </c>
      <c r="AA1326" s="14">
        <f t="array" ref="AA1326">IFERROR(1/(1/_xlfn.STDEV.P(IF($B1322:$Z1322=1,$B1326:$Z1326))),1)</f>
        <v>6.0398298378083115E-3</v>
      </c>
    </row>
    <row r="1327" spans="1:27" x14ac:dyDescent="0.2">
      <c r="A1327" s="10" t="s">
        <v>29</v>
      </c>
      <c r="B1327" s="11">
        <v>3.8377004143951191E-2</v>
      </c>
      <c r="C1327" s="11">
        <v>1.3817073344444264E-3</v>
      </c>
      <c r="D1327" s="11">
        <v>-2.347288102597711E-2</v>
      </c>
      <c r="E1327" s="11">
        <v>5.1914201197479588E-2</v>
      </c>
      <c r="F1327" s="11">
        <v>-1.0074593203519444E-2</v>
      </c>
      <c r="G1327" s="11">
        <v>1.144205613245397E-2</v>
      </c>
      <c r="H1327" s="11">
        <v>1.0308201453879118E-2</v>
      </c>
      <c r="I1327" s="11">
        <v>-1.0950149328851078E-2</v>
      </c>
      <c r="J1327" s="11">
        <v>5.4274033873196403E-2</v>
      </c>
      <c r="K1327" s="11">
        <v>-7.2076691879263699E-4</v>
      </c>
      <c r="L1327" s="11">
        <v>3.4708868092057088E-3</v>
      </c>
      <c r="M1327" s="11">
        <v>5.2685307845343754E-3</v>
      </c>
      <c r="N1327" s="11">
        <v>2.9960732922145188E-3</v>
      </c>
      <c r="O1327" s="11">
        <v>0.13167053639683002</v>
      </c>
      <c r="P1327" s="11">
        <v>2.7244799604955187E-2</v>
      </c>
      <c r="Q1327" s="11">
        <v>-2.1561281806570465E-2</v>
      </c>
      <c r="R1327" s="11">
        <v>0.37354054195214847</v>
      </c>
      <c r="S1327" s="11">
        <v>1.1637679301454318E-2</v>
      </c>
      <c r="T1327" s="11">
        <v>-1.5376360934243105E-2</v>
      </c>
      <c r="U1327" s="11">
        <v>-1.3480905374414265E-2</v>
      </c>
      <c r="V1327" s="11">
        <v>-1.8180609565593087E-2</v>
      </c>
      <c r="W1327" s="11">
        <v>0.2317748054163089</v>
      </c>
      <c r="X1327" s="11">
        <v>0.11086805667961674</v>
      </c>
      <c r="Y1327" s="11">
        <v>-1.5534187843327605E-2</v>
      </c>
      <c r="Z1327" s="12">
        <v>-4.9380268151961837E-2</v>
      </c>
      <c r="AA1327" s="14">
        <f t="array" ref="AA1327">IFERROR(1/(1/_xlfn.STDEV.P(IF($B1322:$Z1322=1,$B1327:$Z1327))),1)</f>
        <v>8.3178162831544E-2</v>
      </c>
    </row>
    <row r="1328" spans="1:27" x14ac:dyDescent="0.2">
      <c r="A1328" s="10" t="s">
        <v>30</v>
      </c>
      <c r="B1328" s="11">
        <v>3.6667552888361543E-2</v>
      </c>
      <c r="C1328" s="11">
        <v>-4.4764543966671066E-3</v>
      </c>
      <c r="D1328" s="11">
        <v>6.8324841722415819E-3</v>
      </c>
      <c r="E1328" s="11">
        <v>1.5281303233906751E-2</v>
      </c>
      <c r="F1328" s="11">
        <v>-5.361424868372433E-3</v>
      </c>
      <c r="G1328" s="11">
        <v>8.6728483256828248E-3</v>
      </c>
      <c r="H1328" s="11">
        <v>1.4493859270248377E-2</v>
      </c>
      <c r="I1328" s="11">
        <v>4.6794697381371542E-3</v>
      </c>
      <c r="J1328" s="11">
        <v>4.2448891996070603E-2</v>
      </c>
      <c r="K1328" s="11">
        <v>9.0036163527358326E-3</v>
      </c>
      <c r="L1328" s="11">
        <v>-4.0334783078610492E-4</v>
      </c>
      <c r="M1328" s="11">
        <v>1.536346447352499E-2</v>
      </c>
      <c r="N1328" s="11">
        <v>-2.106276586612299E-2</v>
      </c>
      <c r="O1328" s="11">
        <v>8.6644294290846968E-2</v>
      </c>
      <c r="P1328" s="11">
        <v>9.8464470365005052E-3</v>
      </c>
      <c r="Q1328" s="11">
        <v>9.9673043847250398E-3</v>
      </c>
      <c r="R1328" s="11">
        <v>-0.1665930848216014</v>
      </c>
      <c r="S1328" s="11">
        <v>-2.2020302374057277E-3</v>
      </c>
      <c r="T1328" s="11">
        <v>-8.8247990899483764E-3</v>
      </c>
      <c r="U1328" s="11">
        <v>6.6010783450942689E-4</v>
      </c>
      <c r="V1328" s="11">
        <v>-1.3656857327069893E-2</v>
      </c>
      <c r="W1328" s="11">
        <v>0.23629026326626357</v>
      </c>
      <c r="X1328" s="11">
        <v>-0.10622454049692331</v>
      </c>
      <c r="Y1328" s="11">
        <v>-8.0034974092952904E-3</v>
      </c>
      <c r="Z1328" s="12">
        <v>-4.5628584088083235E-2</v>
      </c>
      <c r="AA1328" s="14">
        <f t="array" ref="AA1328">IFERROR(1/(1/_xlfn.STDEV.P(IF($B1322:$Z1322=1,$B1328:$Z1328))),1)</f>
        <v>4.0400689839969306E-2</v>
      </c>
    </row>
    <row r="1329" spans="1:27" x14ac:dyDescent="0.2">
      <c r="A1329" s="15" t="s">
        <v>31</v>
      </c>
      <c r="B1329" s="16">
        <v>12.532</v>
      </c>
      <c r="C1329" s="16">
        <v>14.15</v>
      </c>
      <c r="D1329" s="16">
        <v>3.77</v>
      </c>
      <c r="E1329" s="16">
        <v>13.3475</v>
      </c>
      <c r="F1329" s="16">
        <v>7.1950000000000003</v>
      </c>
      <c r="G1329" s="16">
        <v>9.6549999999999994</v>
      </c>
      <c r="H1329" s="16">
        <v>5.92</v>
      </c>
      <c r="I1329" s="16">
        <v>6.6950000000000003</v>
      </c>
      <c r="J1329" s="16">
        <v>12.932</v>
      </c>
      <c r="K1329" s="16">
        <v>4.415</v>
      </c>
      <c r="L1329" s="16">
        <v>5.1325000000000003</v>
      </c>
      <c r="M1329" s="16">
        <v>8.85</v>
      </c>
      <c r="N1329" s="16">
        <v>5.9950000000000001</v>
      </c>
      <c r="O1329" s="16">
        <v>24.98</v>
      </c>
      <c r="P1329" s="16">
        <v>13.565</v>
      </c>
      <c r="Q1329" s="16">
        <v>7.2149999999999999</v>
      </c>
      <c r="R1329" s="16">
        <v>16.149999999999999</v>
      </c>
      <c r="S1329" s="16">
        <v>2.4275000000000002</v>
      </c>
      <c r="T1329" s="16">
        <v>3.8250000000000002</v>
      </c>
      <c r="U1329" s="16">
        <v>5.28</v>
      </c>
      <c r="V1329" s="16">
        <v>7.2949999999999999</v>
      </c>
      <c r="W1329" s="16">
        <v>4.7847</v>
      </c>
      <c r="X1329" s="16">
        <v>7.3644999999999996</v>
      </c>
      <c r="Y1329" s="16">
        <v>5.5975000000000001</v>
      </c>
      <c r="Z1329" s="17">
        <v>9.3699999999999992</v>
      </c>
      <c r="AA1329" s="18">
        <f>AVERAGEIF($B1322:$Z1322,1,$B1329:$Z1329)</f>
        <v>8.3173250000000003</v>
      </c>
    </row>
    <row r="1330" spans="1:27" x14ac:dyDescent="0.2">
      <c r="A1330" s="5">
        <v>45485</v>
      </c>
      <c r="B1330" s="2">
        <v>1</v>
      </c>
      <c r="C1330" s="3">
        <v>1</v>
      </c>
      <c r="D1330" s="2">
        <v>1</v>
      </c>
      <c r="E1330" s="2">
        <v>1</v>
      </c>
      <c r="F1330" s="2">
        <v>1</v>
      </c>
      <c r="G1330" s="2">
        <v>1</v>
      </c>
      <c r="H1330" s="2">
        <v>1</v>
      </c>
      <c r="I1330" s="2">
        <v>1</v>
      </c>
      <c r="J1330" s="2">
        <v>1</v>
      </c>
      <c r="K1330" s="2">
        <v>1</v>
      </c>
      <c r="L1330" s="2">
        <v>1</v>
      </c>
      <c r="M1330" s="2">
        <v>1</v>
      </c>
      <c r="N1330" s="2">
        <v>1</v>
      </c>
      <c r="O1330" s="2">
        <v>0</v>
      </c>
      <c r="P1330" s="2">
        <v>1</v>
      </c>
      <c r="Q1330" s="2">
        <v>1</v>
      </c>
      <c r="R1330" s="2">
        <v>1</v>
      </c>
      <c r="S1330" s="2">
        <v>1</v>
      </c>
      <c r="T1330" s="2">
        <v>1</v>
      </c>
      <c r="U1330" s="2">
        <v>1</v>
      </c>
      <c r="V1330" s="2">
        <v>1</v>
      </c>
      <c r="W1330" s="2">
        <v>0</v>
      </c>
      <c r="X1330" s="2">
        <v>0</v>
      </c>
      <c r="Y1330" s="2">
        <v>0</v>
      </c>
      <c r="Z1330" s="2">
        <v>0</v>
      </c>
      <c r="AA1330" s="1"/>
    </row>
    <row r="1331" spans="1:27" x14ac:dyDescent="0.2">
      <c r="A1331" s="6" t="s">
        <v>26</v>
      </c>
      <c r="B1331" s="7">
        <v>1</v>
      </c>
      <c r="C1331" s="7">
        <v>1</v>
      </c>
      <c r="D1331" s="7">
        <v>0</v>
      </c>
      <c r="E1331" s="7">
        <v>1</v>
      </c>
      <c r="F1331" s="7">
        <v>0</v>
      </c>
      <c r="G1331" s="7">
        <v>1</v>
      </c>
      <c r="H1331" s="7">
        <v>1</v>
      </c>
      <c r="I1331" s="7">
        <v>1</v>
      </c>
      <c r="J1331" s="7">
        <v>1</v>
      </c>
      <c r="K1331" s="7">
        <v>1</v>
      </c>
      <c r="L1331" s="7">
        <v>1</v>
      </c>
      <c r="M1331" s="7">
        <v>1</v>
      </c>
      <c r="N1331" s="7">
        <v>1</v>
      </c>
      <c r="O1331" s="7">
        <v>0</v>
      </c>
      <c r="P1331" s="7">
        <v>1</v>
      </c>
      <c r="Q1331" s="7">
        <v>1</v>
      </c>
      <c r="R1331" s="7">
        <v>0</v>
      </c>
      <c r="S1331" s="7">
        <v>0</v>
      </c>
      <c r="T1331" s="7">
        <v>1</v>
      </c>
      <c r="U1331" s="7">
        <v>0</v>
      </c>
      <c r="V1331" s="7">
        <v>1</v>
      </c>
      <c r="W1331" s="7">
        <v>0</v>
      </c>
      <c r="X1331" s="7">
        <v>0</v>
      </c>
      <c r="Y1331" s="7">
        <v>0</v>
      </c>
      <c r="Z1331" s="8">
        <v>0</v>
      </c>
      <c r="AA1331" s="9"/>
    </row>
    <row r="1332" spans="1:27" x14ac:dyDescent="0.2">
      <c r="A1332" s="10" t="s">
        <v>27</v>
      </c>
      <c r="B1332" s="11">
        <v>1.3620391042749036E-2</v>
      </c>
      <c r="C1332" s="11">
        <v>7.4967808941863723E-3</v>
      </c>
      <c r="D1332" s="11">
        <v>-8.1324640505113788E-2</v>
      </c>
      <c r="E1332" s="11">
        <v>0.13407988331501763</v>
      </c>
      <c r="F1332" s="11">
        <v>7.369001098733885E-2</v>
      </c>
      <c r="G1332" s="11">
        <v>6.5450840852203429E-2</v>
      </c>
      <c r="H1332" s="11">
        <v>1.2130601480271341E-3</v>
      </c>
      <c r="I1332" s="11">
        <v>-3.2005363798399467E-2</v>
      </c>
      <c r="J1332" s="11">
        <v>0.18379914323857771</v>
      </c>
      <c r="K1332" s="11">
        <v>5.4053716859822298E-2</v>
      </c>
      <c r="L1332" s="11">
        <v>2.8000054450830314E-2</v>
      </c>
      <c r="M1332" s="11">
        <v>0.16860015110167392</v>
      </c>
      <c r="N1332" s="11">
        <v>7.445336426508864E-2</v>
      </c>
      <c r="O1332" s="11">
        <v>-2.6864919440080959E-2</v>
      </c>
      <c r="P1332" s="11">
        <v>2.1102832241930658E-2</v>
      </c>
      <c r="Q1332" s="11">
        <v>-2.238180141153967E-2</v>
      </c>
      <c r="R1332" s="11">
        <v>1.7261027570952825E-2</v>
      </c>
      <c r="S1332" s="11">
        <v>1.3042792717370411E-2</v>
      </c>
      <c r="T1332" s="11">
        <v>0.10895325158550939</v>
      </c>
      <c r="U1332" s="11">
        <v>-1.7657553736320053E-2</v>
      </c>
      <c r="V1332" s="11">
        <v>-1.7247636481895534E-2</v>
      </c>
      <c r="W1332" s="11">
        <v>0</v>
      </c>
      <c r="X1332" s="11">
        <v>0</v>
      </c>
      <c r="Y1332" s="11">
        <v>2.5548138582936808E-2</v>
      </c>
      <c r="Z1332" s="12">
        <v>-0.21498249862775631</v>
      </c>
      <c r="AA1332" s="13"/>
    </row>
    <row r="1333" spans="1:27" x14ac:dyDescent="0.2">
      <c r="A1333" s="10" t="str">
        <f>'[1]Dashboard (Model)'!$C$1</f>
        <v>Conditional REER</v>
      </c>
      <c r="B1333" s="11">
        <f>B1332*IF(OR($A1333="REER",SIGN((2*B1331-1)*B1332)=-1),1*NOT(AND($A1333="Conditional REER",B1332&gt;0)),0)</f>
        <v>0</v>
      </c>
      <c r="C1333" s="11">
        <f t="shared" ref="C1333:Z1333" si="166">C1332*IF(OR($A1333="REER",SIGN((2*C1331-1)*C1332)=-1),1*NOT(AND($A1333="Conditional REER",C1332&gt;0)),0)</f>
        <v>0</v>
      </c>
      <c r="D1333" s="11">
        <f t="shared" si="166"/>
        <v>0</v>
      </c>
      <c r="E1333" s="11">
        <f t="shared" si="166"/>
        <v>0</v>
      </c>
      <c r="F1333" s="11">
        <f t="shared" si="166"/>
        <v>0</v>
      </c>
      <c r="G1333" s="11">
        <f t="shared" si="166"/>
        <v>0</v>
      </c>
      <c r="H1333" s="11">
        <f t="shared" si="166"/>
        <v>0</v>
      </c>
      <c r="I1333" s="11">
        <f t="shared" si="166"/>
        <v>-3.2005363798399467E-2</v>
      </c>
      <c r="J1333" s="11">
        <f t="shared" si="166"/>
        <v>0</v>
      </c>
      <c r="K1333" s="11">
        <f t="shared" si="166"/>
        <v>0</v>
      </c>
      <c r="L1333" s="11">
        <f t="shared" si="166"/>
        <v>0</v>
      </c>
      <c r="M1333" s="11">
        <f t="shared" si="166"/>
        <v>0</v>
      </c>
      <c r="N1333" s="11">
        <f t="shared" si="166"/>
        <v>0</v>
      </c>
      <c r="O1333" s="11">
        <f t="shared" si="166"/>
        <v>0</v>
      </c>
      <c r="P1333" s="11">
        <f t="shared" si="166"/>
        <v>0</v>
      </c>
      <c r="Q1333" s="11">
        <f t="shared" si="166"/>
        <v>-2.238180141153967E-2</v>
      </c>
      <c r="R1333" s="11">
        <f t="shared" si="166"/>
        <v>0</v>
      </c>
      <c r="S1333" s="11">
        <f t="shared" si="166"/>
        <v>0</v>
      </c>
      <c r="T1333" s="11">
        <f t="shared" si="166"/>
        <v>0</v>
      </c>
      <c r="U1333" s="11">
        <f t="shared" si="166"/>
        <v>0</v>
      </c>
      <c r="V1333" s="11">
        <f t="shared" si="166"/>
        <v>-1.7247636481895534E-2</v>
      </c>
      <c r="W1333" s="11">
        <f t="shared" si="166"/>
        <v>0</v>
      </c>
      <c r="X1333" s="11">
        <f t="shared" si="166"/>
        <v>0</v>
      </c>
      <c r="Y1333" s="11">
        <f t="shared" si="166"/>
        <v>0</v>
      </c>
      <c r="Z1333" s="12">
        <f t="shared" si="166"/>
        <v>0</v>
      </c>
      <c r="AA1333" s="14">
        <f t="array" ref="AA1333">IFERROR(1/(1/_xlfn.STDEV.P(IF($B1330:$Z1330=1,$B1333:$Z1333))),1)</f>
        <v>8.8492713537151966E-3</v>
      </c>
    </row>
    <row r="1334" spans="1:27" x14ac:dyDescent="0.2">
      <c r="A1334" s="10" t="s">
        <v>28</v>
      </c>
      <c r="B1334" s="11">
        <v>3.0869508010890521E-5</v>
      </c>
      <c r="C1334" s="11">
        <v>6.8547654031049128E-3</v>
      </c>
      <c r="D1334" s="11">
        <v>-7.811278609650839E-4</v>
      </c>
      <c r="E1334" s="11">
        <v>0</v>
      </c>
      <c r="F1334" s="11">
        <v>6.3471338157155052E-3</v>
      </c>
      <c r="G1334" s="11">
        <v>9.4166835382246718E-3</v>
      </c>
      <c r="H1334" s="11">
        <v>2.1879109170191025E-3</v>
      </c>
      <c r="I1334" s="11">
        <v>-1.4512734924896589E-2</v>
      </c>
      <c r="J1334" s="11">
        <v>4.4720544114860262E-4</v>
      </c>
      <c r="K1334" s="11">
        <v>-4.4275662081516339E-3</v>
      </c>
      <c r="L1334" s="11">
        <v>3.660104404478141E-3</v>
      </c>
      <c r="M1334" s="11">
        <v>-8.6288828431922335E-4</v>
      </c>
      <c r="N1334" s="11">
        <v>-4.5583655980148364E-3</v>
      </c>
      <c r="O1334" s="11">
        <v>2.0381701783052607E-2</v>
      </c>
      <c r="P1334" s="11">
        <v>2.6470292390849749E-3</v>
      </c>
      <c r="Q1334" s="11">
        <v>-5.2432784083737095E-3</v>
      </c>
      <c r="R1334" s="11">
        <v>5.3248040201367896E-3</v>
      </c>
      <c r="S1334" s="11">
        <v>-7.3241107754852845E-4</v>
      </c>
      <c r="T1334" s="11">
        <v>-6.78063450784559E-3</v>
      </c>
      <c r="U1334" s="11">
        <v>-5.5584892026348028E-4</v>
      </c>
      <c r="V1334" s="11">
        <v>1.0392382500395553E-2</v>
      </c>
      <c r="W1334" s="11">
        <v>-9.3422914906828823E-3</v>
      </c>
      <c r="X1334" s="11">
        <v>-3.5360143057035875E-3</v>
      </c>
      <c r="Y1334" s="11">
        <v>3.692539121776531E-3</v>
      </c>
      <c r="Z1334" s="12">
        <v>2.4923183188956897E-3</v>
      </c>
      <c r="AA1334" s="14">
        <f t="array" ref="AA1334">IFERROR(1/(1/_xlfn.STDEV.P(IF($B1330:$Z1330=1,$B1334:$Z1334))),1)</f>
        <v>5.7464987086926081E-3</v>
      </c>
    </row>
    <row r="1335" spans="1:27" x14ac:dyDescent="0.2">
      <c r="A1335" s="10" t="s">
        <v>29</v>
      </c>
      <c r="B1335" s="11">
        <v>3.7013342870401811E-2</v>
      </c>
      <c r="C1335" s="11">
        <v>1.8263415724766308E-3</v>
      </c>
      <c r="D1335" s="11">
        <v>-2.3426396651192283E-2</v>
      </c>
      <c r="E1335" s="11">
        <v>5.0263076745406643E-2</v>
      </c>
      <c r="F1335" s="11">
        <v>-9.388771106241256E-3</v>
      </c>
      <c r="G1335" s="11">
        <v>1.0962986719160739E-2</v>
      </c>
      <c r="H1335" s="11">
        <v>7.6016552627213851E-3</v>
      </c>
      <c r="I1335" s="11">
        <v>-1.5174346073788869E-2</v>
      </c>
      <c r="J1335" s="11">
        <v>5.1860508646031971E-2</v>
      </c>
      <c r="K1335" s="11">
        <v>-1.2490639336438791E-3</v>
      </c>
      <c r="L1335" s="11">
        <v>2.2508277910213703E-3</v>
      </c>
      <c r="M1335" s="11">
        <v>4.9919625235310683E-3</v>
      </c>
      <c r="N1335" s="11">
        <v>2.8792577851330936E-3</v>
      </c>
      <c r="O1335" s="11">
        <v>0.12589814968508195</v>
      </c>
      <c r="P1335" s="11">
        <v>2.5898070430368847E-2</v>
      </c>
      <c r="Q1335" s="11">
        <v>-2.1066696319863687E-2</v>
      </c>
      <c r="R1335" s="11">
        <v>0.35607613888638689</v>
      </c>
      <c r="S1335" s="11">
        <v>1.1197317781295846E-2</v>
      </c>
      <c r="T1335" s="11">
        <v>-1.4877051626624449E-2</v>
      </c>
      <c r="U1335" s="11">
        <v>-1.6353474608251761E-2</v>
      </c>
      <c r="V1335" s="11">
        <v>-1.7751330740153781E-2</v>
      </c>
      <c r="W1335" s="11">
        <v>0.22955502409853068</v>
      </c>
      <c r="X1335" s="11">
        <v>0.10157857633828637</v>
      </c>
      <c r="Y1335" s="11">
        <v>-1.5421697040004734E-2</v>
      </c>
      <c r="Z1335" s="12">
        <v>-4.908742249096032E-2</v>
      </c>
      <c r="AA1335" s="14">
        <f t="array" ref="AA1335">IFERROR(1/(1/_xlfn.STDEV.P(IF($B1330:$Z1330=1,$B1335:$Z1335))),1)</f>
        <v>7.9583941617880294E-2</v>
      </c>
    </row>
    <row r="1336" spans="1:27" x14ac:dyDescent="0.2">
      <c r="A1336" s="10" t="s">
        <v>30</v>
      </c>
      <c r="B1336" s="11">
        <v>2.5330225051629851E-2</v>
      </c>
      <c r="C1336" s="11">
        <v>-9.9283439008750474E-3</v>
      </c>
      <c r="D1336" s="11">
        <v>3.9495433775929012E-3</v>
      </c>
      <c r="E1336" s="11">
        <v>9.5112195777096176E-3</v>
      </c>
      <c r="F1336" s="11">
        <v>3.3033493556189342E-4</v>
      </c>
      <c r="G1336" s="11">
        <v>4.2313703113943113E-3</v>
      </c>
      <c r="H1336" s="11">
        <v>1.2695935159582561E-2</v>
      </c>
      <c r="I1336" s="11">
        <v>-5.6427153494635895E-3</v>
      </c>
      <c r="J1336" s="11">
        <v>3.2738309027186663E-2</v>
      </c>
      <c r="K1336" s="11">
        <v>5.8105121345886079E-3</v>
      </c>
      <c r="L1336" s="11">
        <v>-4.6156464519568896E-3</v>
      </c>
      <c r="M1336" s="11">
        <v>9.1094721729303441E-3</v>
      </c>
      <c r="N1336" s="11">
        <v>-1.6011220823156869E-2</v>
      </c>
      <c r="O1336" s="11">
        <v>6.9459640629033981E-2</v>
      </c>
      <c r="P1336" s="11">
        <v>4.5433859765271478E-3</v>
      </c>
      <c r="Q1336" s="11">
        <v>2.1350935907897828E-3</v>
      </c>
      <c r="R1336" s="11">
        <v>-0.19020185862765915</v>
      </c>
      <c r="S1336" s="11">
        <v>-5.8236776228597353E-3</v>
      </c>
      <c r="T1336" s="11">
        <v>-1.618689578277821E-2</v>
      </c>
      <c r="U1336" s="11">
        <v>-1.1024459836485034E-2</v>
      </c>
      <c r="V1336" s="11">
        <v>-1.2264444183041956E-2</v>
      </c>
      <c r="W1336" s="11">
        <v>0.21310164766371087</v>
      </c>
      <c r="X1336" s="11">
        <v>-0.11256134882216584</v>
      </c>
      <c r="Y1336" s="11">
        <v>-1.0856532681706943E-2</v>
      </c>
      <c r="Z1336" s="12">
        <v>-4.8294598505741471E-2</v>
      </c>
      <c r="AA1336" s="14">
        <f t="array" ref="AA1336">IFERROR(1/(1/_xlfn.STDEV.P(IF($B1330:$Z1330=1,$B1336:$Z1336))),1)</f>
        <v>4.3584530489480654E-2</v>
      </c>
    </row>
    <row r="1337" spans="1:27" x14ac:dyDescent="0.2">
      <c r="A1337" s="15" t="s">
        <v>31</v>
      </c>
      <c r="B1337" s="16">
        <v>12.395</v>
      </c>
      <c r="C1337" s="16">
        <v>14.27</v>
      </c>
      <c r="D1337" s="16">
        <v>3.7</v>
      </c>
      <c r="E1337" s="16">
        <v>13.3825</v>
      </c>
      <c r="F1337" s="16">
        <v>7.18</v>
      </c>
      <c r="G1337" s="16">
        <v>9.6024999999999991</v>
      </c>
      <c r="H1337" s="16">
        <v>5.9749999999999996</v>
      </c>
      <c r="I1337" s="16">
        <v>7.1</v>
      </c>
      <c r="J1337" s="16">
        <v>12.76</v>
      </c>
      <c r="K1337" s="16">
        <v>4.335</v>
      </c>
      <c r="L1337" s="16">
        <v>4.95</v>
      </c>
      <c r="M1337" s="16">
        <v>8.7349999999999994</v>
      </c>
      <c r="N1337" s="16">
        <v>5.91</v>
      </c>
      <c r="O1337" s="16">
        <v>24.767499999999998</v>
      </c>
      <c r="P1337" s="16">
        <v>13.112500000000001</v>
      </c>
      <c r="Q1337" s="16">
        <v>7.1775000000000002</v>
      </c>
      <c r="R1337" s="16">
        <v>16.09</v>
      </c>
      <c r="S1337" s="16">
        <v>2.2999999999999998</v>
      </c>
      <c r="T1337" s="16">
        <v>3.79</v>
      </c>
      <c r="U1337" s="16">
        <v>5.17</v>
      </c>
      <c r="V1337" s="16">
        <v>7.3</v>
      </c>
      <c r="W1337" s="16">
        <v>4.6391</v>
      </c>
      <c r="X1337" s="16">
        <v>7.3154000000000003</v>
      </c>
      <c r="Y1337" s="16">
        <v>5.25</v>
      </c>
      <c r="Z1337" s="17">
        <v>8.4700000000000006</v>
      </c>
      <c r="AA1337" s="18">
        <f>AVERAGEIF($B1330:$Z1330,1,$B1337:$Z1337)</f>
        <v>8.2617499999999993</v>
      </c>
    </row>
    <row r="1338" spans="1:27" x14ac:dyDescent="0.2">
      <c r="A1338" s="5">
        <v>45488</v>
      </c>
      <c r="B1338" s="2">
        <v>1</v>
      </c>
      <c r="C1338" s="3">
        <v>1</v>
      </c>
      <c r="D1338" s="2">
        <v>1</v>
      </c>
      <c r="E1338" s="2">
        <v>1</v>
      </c>
      <c r="F1338" s="2">
        <v>1</v>
      </c>
      <c r="G1338" s="2">
        <v>1</v>
      </c>
      <c r="H1338" s="2">
        <v>1</v>
      </c>
      <c r="I1338" s="2">
        <v>1</v>
      </c>
      <c r="J1338" s="2">
        <v>1</v>
      </c>
      <c r="K1338" s="2">
        <v>1</v>
      </c>
      <c r="L1338" s="2">
        <v>1</v>
      </c>
      <c r="M1338" s="2">
        <v>1</v>
      </c>
      <c r="N1338" s="2">
        <v>1</v>
      </c>
      <c r="O1338" s="2">
        <v>0</v>
      </c>
      <c r="P1338" s="2">
        <v>1</v>
      </c>
      <c r="Q1338" s="2">
        <v>1</v>
      </c>
      <c r="R1338" s="2">
        <v>1</v>
      </c>
      <c r="S1338" s="2">
        <v>1</v>
      </c>
      <c r="T1338" s="2">
        <v>1</v>
      </c>
      <c r="U1338" s="2">
        <v>1</v>
      </c>
      <c r="V1338" s="2">
        <v>1</v>
      </c>
      <c r="W1338" s="2">
        <v>0</v>
      </c>
      <c r="X1338" s="2">
        <v>0</v>
      </c>
      <c r="Y1338" s="2">
        <v>0</v>
      </c>
      <c r="Z1338" s="2">
        <v>0</v>
      </c>
      <c r="AA1338" s="1"/>
    </row>
    <row r="1339" spans="1:27" x14ac:dyDescent="0.2">
      <c r="A1339" s="6" t="s">
        <v>26</v>
      </c>
      <c r="B1339" s="7">
        <v>1</v>
      </c>
      <c r="C1339" s="7">
        <v>1</v>
      </c>
      <c r="D1339" s="7">
        <v>1</v>
      </c>
      <c r="E1339" s="7">
        <v>1</v>
      </c>
      <c r="F1339" s="7">
        <v>0</v>
      </c>
      <c r="G1339" s="7">
        <v>1</v>
      </c>
      <c r="H1339" s="7">
        <v>1</v>
      </c>
      <c r="I1339" s="7">
        <v>1</v>
      </c>
      <c r="J1339" s="7">
        <v>1</v>
      </c>
      <c r="K1339" s="7">
        <v>1</v>
      </c>
      <c r="L1339" s="7">
        <v>1</v>
      </c>
      <c r="M1339" s="7">
        <v>1</v>
      </c>
      <c r="N1339" s="7">
        <v>1</v>
      </c>
      <c r="O1339" s="7">
        <v>0</v>
      </c>
      <c r="P1339" s="7">
        <v>1</v>
      </c>
      <c r="Q1339" s="7">
        <v>1</v>
      </c>
      <c r="R1339" s="7">
        <v>0</v>
      </c>
      <c r="S1339" s="7">
        <v>0</v>
      </c>
      <c r="T1339" s="7">
        <v>1</v>
      </c>
      <c r="U1339" s="7">
        <v>0</v>
      </c>
      <c r="V1339" s="7">
        <v>1</v>
      </c>
      <c r="W1339" s="7">
        <v>0</v>
      </c>
      <c r="X1339" s="7">
        <v>1</v>
      </c>
      <c r="Y1339" s="7">
        <v>0</v>
      </c>
      <c r="Z1339" s="8">
        <v>1</v>
      </c>
      <c r="AA1339" s="9"/>
    </row>
    <row r="1340" spans="1:27" x14ac:dyDescent="0.2">
      <c r="A1340" s="10" t="s">
        <v>27</v>
      </c>
      <c r="B1340" s="11">
        <v>5.3447155980328453E-2</v>
      </c>
      <c r="C1340" s="11">
        <v>1.7102923353990995E-3</v>
      </c>
      <c r="D1340" s="11">
        <v>-7.6698596268424679E-2</v>
      </c>
      <c r="E1340" s="11">
        <v>0.15368115035002106</v>
      </c>
      <c r="F1340" s="11">
        <v>9.7305937993906522E-2</v>
      </c>
      <c r="G1340" s="11">
        <v>7.6095486130855816E-2</v>
      </c>
      <c r="H1340" s="11">
        <v>-5.3092541226160694E-3</v>
      </c>
      <c r="I1340" s="11">
        <v>-4.0065301680158094E-2</v>
      </c>
      <c r="J1340" s="11">
        <v>0.23240025660458596</v>
      </c>
      <c r="K1340" s="11">
        <v>5.7924424682165965E-2</v>
      </c>
      <c r="L1340" s="11">
        <v>1.8602927181110562E-2</v>
      </c>
      <c r="M1340" s="11">
        <v>0.16022178603664927</v>
      </c>
      <c r="N1340" s="11">
        <v>7.2457920221350891E-2</v>
      </c>
      <c r="O1340" s="11">
        <v>-5.3450531722819772E-2</v>
      </c>
      <c r="P1340" s="11">
        <v>-1.9983741606764416E-2</v>
      </c>
      <c r="Q1340" s="11">
        <v>-4.4513599022994566E-2</v>
      </c>
      <c r="R1340" s="11">
        <v>2.5386269440385467E-2</v>
      </c>
      <c r="S1340" s="11">
        <v>9.9296442293297371E-3</v>
      </c>
      <c r="T1340" s="11">
        <v>9.3838058269641422E-2</v>
      </c>
      <c r="U1340" s="11">
        <v>-1.9210785750446435E-2</v>
      </c>
      <c r="V1340" s="11">
        <v>-2.806066453289191E-2</v>
      </c>
      <c r="W1340" s="11">
        <v>0</v>
      </c>
      <c r="X1340" s="11">
        <v>0</v>
      </c>
      <c r="Y1340" s="11">
        <v>2.8015406773804097E-2</v>
      </c>
      <c r="Z1340" s="12">
        <v>-0.20921945537355968</v>
      </c>
      <c r="AA1340" s="13"/>
    </row>
    <row r="1341" spans="1:27" x14ac:dyDescent="0.2">
      <c r="A1341" s="10" t="str">
        <f>'[1]Dashboard (Model)'!$C$1</f>
        <v>Conditional REER</v>
      </c>
      <c r="B1341" s="11">
        <f>B1340*IF(OR($A1341="REER",SIGN((2*B1339-1)*B1340)=-1),1*NOT(AND($A1341="Conditional REER",B1340&gt;0)),0)</f>
        <v>0</v>
      </c>
      <c r="C1341" s="11">
        <f t="shared" ref="C1341:Z1341" si="167">C1340*IF(OR($A1341="REER",SIGN((2*C1339-1)*C1340)=-1),1*NOT(AND($A1341="Conditional REER",C1340&gt;0)),0)</f>
        <v>0</v>
      </c>
      <c r="D1341" s="11">
        <f t="shared" si="167"/>
        <v>-7.6698596268424679E-2</v>
      </c>
      <c r="E1341" s="11">
        <f t="shared" si="167"/>
        <v>0</v>
      </c>
      <c r="F1341" s="11">
        <f t="shared" si="167"/>
        <v>0</v>
      </c>
      <c r="G1341" s="11">
        <f t="shared" si="167"/>
        <v>0</v>
      </c>
      <c r="H1341" s="11">
        <f t="shared" si="167"/>
        <v>-5.3092541226160694E-3</v>
      </c>
      <c r="I1341" s="11">
        <f t="shared" si="167"/>
        <v>-4.0065301680158094E-2</v>
      </c>
      <c r="J1341" s="11">
        <f t="shared" si="167"/>
        <v>0</v>
      </c>
      <c r="K1341" s="11">
        <f t="shared" si="167"/>
        <v>0</v>
      </c>
      <c r="L1341" s="11">
        <f t="shared" si="167"/>
        <v>0</v>
      </c>
      <c r="M1341" s="11">
        <f t="shared" si="167"/>
        <v>0</v>
      </c>
      <c r="N1341" s="11">
        <f t="shared" si="167"/>
        <v>0</v>
      </c>
      <c r="O1341" s="11">
        <f t="shared" si="167"/>
        <v>0</v>
      </c>
      <c r="P1341" s="11">
        <f t="shared" si="167"/>
        <v>-1.9983741606764416E-2</v>
      </c>
      <c r="Q1341" s="11">
        <f t="shared" si="167"/>
        <v>-4.4513599022994566E-2</v>
      </c>
      <c r="R1341" s="11">
        <f t="shared" si="167"/>
        <v>0</v>
      </c>
      <c r="S1341" s="11">
        <f t="shared" si="167"/>
        <v>0</v>
      </c>
      <c r="T1341" s="11">
        <f t="shared" si="167"/>
        <v>0</v>
      </c>
      <c r="U1341" s="11">
        <f t="shared" si="167"/>
        <v>0</v>
      </c>
      <c r="V1341" s="11">
        <f t="shared" si="167"/>
        <v>-2.806066453289191E-2</v>
      </c>
      <c r="W1341" s="11">
        <f t="shared" si="167"/>
        <v>0</v>
      </c>
      <c r="X1341" s="11">
        <f t="shared" si="167"/>
        <v>0</v>
      </c>
      <c r="Y1341" s="11">
        <f t="shared" si="167"/>
        <v>0</v>
      </c>
      <c r="Z1341" s="12">
        <f t="shared" si="167"/>
        <v>-0.20921945537355968</v>
      </c>
      <c r="AA1341" s="14">
        <f t="array" ref="AA1341">IFERROR(1/(1/_xlfn.STDEV.P(IF($B1338:$Z1338=1,$B1341:$Z1341))),1)</f>
        <v>2.0470681333853661E-2</v>
      </c>
    </row>
    <row r="1342" spans="1:27" x14ac:dyDescent="0.2">
      <c r="A1342" s="10" t="s">
        <v>28</v>
      </c>
      <c r="B1342" s="11">
        <v>-1.5671220877540516E-3</v>
      </c>
      <c r="C1342" s="11">
        <v>6.8547654031049128E-3</v>
      </c>
      <c r="D1342" s="11">
        <v>1.9162920905690232E-3</v>
      </c>
      <c r="E1342" s="11">
        <v>0</v>
      </c>
      <c r="F1342" s="11">
        <v>6.3471338157155052E-3</v>
      </c>
      <c r="G1342" s="11">
        <v>9.4166835382246718E-3</v>
      </c>
      <c r="H1342" s="11">
        <v>1.4586072780127038E-4</v>
      </c>
      <c r="I1342" s="11">
        <v>-1.4512734924896589E-2</v>
      </c>
      <c r="J1342" s="11">
        <v>4.4720544114860262E-4</v>
      </c>
      <c r="K1342" s="11">
        <v>-1.963804591129411E-3</v>
      </c>
      <c r="L1342" s="11">
        <v>3.660104404478141E-3</v>
      </c>
      <c r="M1342" s="11">
        <v>-8.6288828431922335E-4</v>
      </c>
      <c r="N1342" s="11">
        <v>-4.5583655980148364E-3</v>
      </c>
      <c r="O1342" s="11">
        <v>0</v>
      </c>
      <c r="P1342" s="11">
        <v>2.6470292390849749E-3</v>
      </c>
      <c r="Q1342" s="11">
        <v>-5.2432784083737095E-3</v>
      </c>
      <c r="R1342" s="11">
        <v>5.3248040201367896E-3</v>
      </c>
      <c r="S1342" s="11">
        <v>-2.1690635758167972E-3</v>
      </c>
      <c r="T1342" s="11">
        <v>-8.9743692015603442E-3</v>
      </c>
      <c r="U1342" s="11">
        <v>-5.5584892026348028E-4</v>
      </c>
      <c r="V1342" s="11">
        <v>1.0392382500395553E-2</v>
      </c>
      <c r="W1342" s="11">
        <v>-1.2419094077434727E-2</v>
      </c>
      <c r="X1342" s="11">
        <v>-3.5360143057035875E-3</v>
      </c>
      <c r="Y1342" s="11">
        <v>3.0106416532951511E-3</v>
      </c>
      <c r="Z1342" s="12">
        <v>2.4923183188956897E-3</v>
      </c>
      <c r="AA1342" s="14">
        <f t="array" ref="AA1342">IFERROR(1/(1/_xlfn.STDEV.P(IF($B1338:$Z1338=1,$B1342:$Z1342))),1)</f>
        <v>5.855873914619952E-3</v>
      </c>
    </row>
    <row r="1343" spans="1:27" x14ac:dyDescent="0.2">
      <c r="A1343" s="10" t="s">
        <v>29</v>
      </c>
      <c r="B1343" s="11">
        <v>3.8551629915782051E-2</v>
      </c>
      <c r="C1343" s="11">
        <v>1.8720988878535569E-3</v>
      </c>
      <c r="D1343" s="11">
        <v>-2.1850651910234165E-2</v>
      </c>
      <c r="E1343" s="11">
        <v>5.3257936474014445E-2</v>
      </c>
      <c r="F1343" s="11">
        <v>-9.6406918882364634E-3</v>
      </c>
      <c r="G1343" s="11">
        <v>1.1188901521519634E-2</v>
      </c>
      <c r="H1343" s="11">
        <v>7.6660122394045516E-3</v>
      </c>
      <c r="I1343" s="11">
        <v>-1.5216146211777914E-2</v>
      </c>
      <c r="J1343" s="11">
        <v>5.4382050646401225E-2</v>
      </c>
      <c r="K1343" s="11">
        <v>3.3908640434487936E-4</v>
      </c>
      <c r="L1343" s="11">
        <v>2.5369741904905929E-3</v>
      </c>
      <c r="M1343" s="11">
        <v>5.1451850205495031E-3</v>
      </c>
      <c r="N1343" s="11">
        <v>4.0566891679465478E-3</v>
      </c>
      <c r="O1343" s="11">
        <v>0.11661057968577994</v>
      </c>
      <c r="P1343" s="11">
        <v>2.6974940849843646E-2</v>
      </c>
      <c r="Q1343" s="11">
        <v>-2.1046152794043538E-2</v>
      </c>
      <c r="R1343" s="11">
        <v>0.38379546915975915</v>
      </c>
      <c r="S1343" s="11">
        <v>1.156028186913538E-2</v>
      </c>
      <c r="T1343" s="11">
        <v>-1.5779390575297647E-2</v>
      </c>
      <c r="U1343" s="11">
        <v>-1.5514390276103796E-2</v>
      </c>
      <c r="V1343" s="11">
        <v>-1.8169142377347125E-2</v>
      </c>
      <c r="W1343" s="11">
        <v>0.22775767246985804</v>
      </c>
      <c r="X1343" s="11">
        <v>0.10725597222789272</v>
      </c>
      <c r="Y1343" s="11">
        <v>-1.5721757041754825E-2</v>
      </c>
      <c r="Z1343" s="12">
        <v>-4.9934232246094841E-2</v>
      </c>
      <c r="AA1343" s="14">
        <f t="array" ref="AA1343">IFERROR(1/(1/_xlfn.STDEV.P(IF($B1338:$Z1338=1,$B1343:$Z1343))),1)</f>
        <v>8.5446986123436486E-2</v>
      </c>
    </row>
    <row r="1344" spans="1:27" x14ac:dyDescent="0.2">
      <c r="A1344" s="10" t="s">
        <v>30</v>
      </c>
      <c r="B1344" s="11">
        <v>3.3417750461090412E-2</v>
      </c>
      <c r="C1344" s="11">
        <v>-5.939062800773387E-3</v>
      </c>
      <c r="D1344" s="11">
        <v>7.5482217432891741E-3</v>
      </c>
      <c r="E1344" s="11">
        <v>1.5612683732461274E-2</v>
      </c>
      <c r="F1344" s="11">
        <v>-2.9392116679782809E-3</v>
      </c>
      <c r="G1344" s="11">
        <v>4.4669530493706144E-3</v>
      </c>
      <c r="H1344" s="11">
        <v>1.2406942353143435E-2</v>
      </c>
      <c r="I1344" s="11">
        <v>-2.7161351859232852E-3</v>
      </c>
      <c r="J1344" s="11">
        <v>4.1157877445206159E-2</v>
      </c>
      <c r="K1344" s="11">
        <v>1.3339747167017801E-2</v>
      </c>
      <c r="L1344" s="11">
        <v>-3.3148924751720266E-3</v>
      </c>
      <c r="M1344" s="11">
        <v>1.3239575000590253E-2</v>
      </c>
      <c r="N1344" s="11">
        <v>-1.3582913769502936E-2</v>
      </c>
      <c r="O1344" s="11">
        <v>6.6307684812990209E-2</v>
      </c>
      <c r="P1344" s="11">
        <v>8.5886735816900206E-3</v>
      </c>
      <c r="Q1344" s="11">
        <v>-4.1561536081042849E-3</v>
      </c>
      <c r="R1344" s="11">
        <v>-0.18881652158727791</v>
      </c>
      <c r="S1344" s="11">
        <v>-2.9741729048278209E-3</v>
      </c>
      <c r="T1344" s="11">
        <v>-1.4136381092239247E-2</v>
      </c>
      <c r="U1344" s="11">
        <v>-5.3101904016710222E-3</v>
      </c>
      <c r="V1344" s="11">
        <v>-1.2671691059684687E-2</v>
      </c>
      <c r="W1344" s="11">
        <v>0.21124908073779669</v>
      </c>
      <c r="X1344" s="11">
        <v>-0.10784849064428015</v>
      </c>
      <c r="Y1344" s="11">
        <v>-1.1162344926508361E-2</v>
      </c>
      <c r="Z1344" s="12">
        <v>-4.9151213729301646E-2</v>
      </c>
      <c r="AA1344" s="14">
        <f t="array" ref="AA1344">IFERROR(1/(1/_xlfn.STDEV.P(IF($B1338:$Z1338=1,$B1344:$Z1344))),1)</f>
        <v>4.4415890367557061E-2</v>
      </c>
    </row>
    <row r="1345" spans="1:27" x14ac:dyDescent="0.2">
      <c r="A1345" s="15" t="s">
        <v>31</v>
      </c>
      <c r="B1345" s="16">
        <v>12.477</v>
      </c>
      <c r="C1345" s="16">
        <v>14.14</v>
      </c>
      <c r="D1345" s="16">
        <v>3.7349999999999999</v>
      </c>
      <c r="E1345" s="16">
        <v>13.077500000000001</v>
      </c>
      <c r="F1345" s="16">
        <v>7.0949999999999998</v>
      </c>
      <c r="G1345" s="16">
        <v>9.4350000000000005</v>
      </c>
      <c r="H1345" s="16">
        <v>5.92</v>
      </c>
      <c r="I1345" s="16">
        <v>6.5</v>
      </c>
      <c r="J1345" s="16">
        <v>12.593</v>
      </c>
      <c r="K1345" s="16">
        <v>7.06</v>
      </c>
      <c r="L1345" s="16">
        <v>5.0650000000000004</v>
      </c>
      <c r="M1345" s="16">
        <v>8.48</v>
      </c>
      <c r="N1345" s="16">
        <v>5.8825000000000003</v>
      </c>
      <c r="O1345" s="16">
        <v>24.9025</v>
      </c>
      <c r="P1345" s="16">
        <v>12.9575</v>
      </c>
      <c r="Q1345" s="16">
        <v>7.1425000000000001</v>
      </c>
      <c r="R1345" s="16">
        <v>15.55</v>
      </c>
      <c r="S1345" s="16">
        <v>2.2925</v>
      </c>
      <c r="T1345" s="16">
        <v>3.82</v>
      </c>
      <c r="U1345" s="16">
        <v>5.24</v>
      </c>
      <c r="V1345" s="16">
        <v>7.3</v>
      </c>
      <c r="W1345" s="16">
        <v>4.7431999999999999</v>
      </c>
      <c r="X1345" s="16">
        <v>6.1445999999999996</v>
      </c>
      <c r="Y1345" s="16">
        <v>5.3250000000000002</v>
      </c>
      <c r="Z1345" s="17">
        <v>8.81</v>
      </c>
      <c r="AA1345" s="18">
        <f>AVERAGEIF($B1338:$Z1338,1,$B1345:$Z1345)</f>
        <v>8.2881250000000009</v>
      </c>
    </row>
    <row r="1346" spans="1:27" x14ac:dyDescent="0.2">
      <c r="A1346" s="5">
        <v>45489</v>
      </c>
      <c r="B1346" s="2">
        <v>1</v>
      </c>
      <c r="C1346" s="3">
        <v>1</v>
      </c>
      <c r="D1346" s="2">
        <v>1</v>
      </c>
      <c r="E1346" s="2">
        <v>1</v>
      </c>
      <c r="F1346" s="2">
        <v>1</v>
      </c>
      <c r="G1346" s="2">
        <v>1</v>
      </c>
      <c r="H1346" s="2">
        <v>1</v>
      </c>
      <c r="I1346" s="2">
        <v>1</v>
      </c>
      <c r="J1346" s="2">
        <v>1</v>
      </c>
      <c r="K1346" s="2">
        <v>1</v>
      </c>
      <c r="L1346" s="2">
        <v>1</v>
      </c>
      <c r="M1346" s="2">
        <v>1</v>
      </c>
      <c r="N1346" s="2">
        <v>1</v>
      </c>
      <c r="O1346" s="2">
        <v>0</v>
      </c>
      <c r="P1346" s="2">
        <v>1</v>
      </c>
      <c r="Q1346" s="2">
        <v>1</v>
      </c>
      <c r="R1346" s="2">
        <v>1</v>
      </c>
      <c r="S1346" s="2">
        <v>1</v>
      </c>
      <c r="T1346" s="2">
        <v>1</v>
      </c>
      <c r="U1346" s="2">
        <v>1</v>
      </c>
      <c r="V1346" s="2">
        <v>1</v>
      </c>
      <c r="W1346" s="2">
        <v>0</v>
      </c>
      <c r="X1346" s="2">
        <v>0</v>
      </c>
      <c r="Y1346" s="2">
        <v>0</v>
      </c>
      <c r="Z1346" s="2">
        <v>0</v>
      </c>
      <c r="AA1346" s="1"/>
    </row>
    <row r="1347" spans="1:27" x14ac:dyDescent="0.2">
      <c r="A1347" s="6" t="s">
        <v>26</v>
      </c>
      <c r="B1347" s="7">
        <v>1</v>
      </c>
      <c r="C1347" s="7">
        <v>1</v>
      </c>
      <c r="D1347" s="7">
        <v>1</v>
      </c>
      <c r="E1347" s="7">
        <v>1</v>
      </c>
      <c r="F1347" s="7">
        <v>0</v>
      </c>
      <c r="G1347" s="7">
        <v>1</v>
      </c>
      <c r="H1347" s="7">
        <v>1</v>
      </c>
      <c r="I1347" s="7">
        <v>1</v>
      </c>
      <c r="J1347" s="7">
        <v>1</v>
      </c>
      <c r="K1347" s="7">
        <v>1</v>
      </c>
      <c r="L1347" s="7">
        <v>1</v>
      </c>
      <c r="M1347" s="7">
        <v>1</v>
      </c>
      <c r="N1347" s="7">
        <v>1</v>
      </c>
      <c r="O1347" s="7">
        <v>0</v>
      </c>
      <c r="P1347" s="7">
        <v>1</v>
      </c>
      <c r="Q1347" s="7">
        <v>1</v>
      </c>
      <c r="R1347" s="7">
        <v>0</v>
      </c>
      <c r="S1347" s="7">
        <v>0</v>
      </c>
      <c r="T1347" s="7">
        <v>1</v>
      </c>
      <c r="U1347" s="7">
        <v>0</v>
      </c>
      <c r="V1347" s="7">
        <v>1</v>
      </c>
      <c r="W1347" s="7">
        <v>0</v>
      </c>
      <c r="X1347" s="7">
        <v>1</v>
      </c>
      <c r="Y1347" s="7">
        <v>0</v>
      </c>
      <c r="Z1347" s="8">
        <v>1</v>
      </c>
      <c r="AA1347" s="9"/>
    </row>
    <row r="1348" spans="1:27" x14ac:dyDescent="0.2">
      <c r="A1348" s="10" t="s">
        <v>27</v>
      </c>
      <c r="B1348" s="11">
        <v>5.3447155980328453E-2</v>
      </c>
      <c r="C1348" s="11">
        <v>1.7102923353990995E-3</v>
      </c>
      <c r="D1348" s="11">
        <v>-7.6698596268424679E-2</v>
      </c>
      <c r="E1348" s="11">
        <v>0.15368115035002106</v>
      </c>
      <c r="F1348" s="11">
        <v>9.7305937993906522E-2</v>
      </c>
      <c r="G1348" s="11">
        <v>7.6095486130855816E-2</v>
      </c>
      <c r="H1348" s="11">
        <v>-5.3092541226160694E-3</v>
      </c>
      <c r="I1348" s="11">
        <v>-4.0065301680158094E-2</v>
      </c>
      <c r="J1348" s="11">
        <v>0.23240025660458596</v>
      </c>
      <c r="K1348" s="11">
        <v>5.7924424682165965E-2</v>
      </c>
      <c r="L1348" s="11">
        <v>1.8602927181110562E-2</v>
      </c>
      <c r="M1348" s="11">
        <v>0.16022178603664927</v>
      </c>
      <c r="N1348" s="11">
        <v>7.2457920221350891E-2</v>
      </c>
      <c r="O1348" s="11">
        <v>-5.3450531722819772E-2</v>
      </c>
      <c r="P1348" s="11">
        <v>-1.9983741606764416E-2</v>
      </c>
      <c r="Q1348" s="11">
        <v>-4.4513599022994566E-2</v>
      </c>
      <c r="R1348" s="11">
        <v>2.5386269440385467E-2</v>
      </c>
      <c r="S1348" s="11">
        <v>9.9296442293297371E-3</v>
      </c>
      <c r="T1348" s="11">
        <v>9.3838058269641422E-2</v>
      </c>
      <c r="U1348" s="11">
        <v>-1.9210785750446435E-2</v>
      </c>
      <c r="V1348" s="11">
        <v>-2.806066453289191E-2</v>
      </c>
      <c r="W1348" s="11">
        <v>0</v>
      </c>
      <c r="X1348" s="11">
        <v>0</v>
      </c>
      <c r="Y1348" s="11">
        <v>2.8015406773804097E-2</v>
      </c>
      <c r="Z1348" s="12">
        <v>-0.20921945537355968</v>
      </c>
      <c r="AA1348" s="13"/>
    </row>
    <row r="1349" spans="1:27" x14ac:dyDescent="0.2">
      <c r="A1349" s="10" t="str">
        <f>'[1]Dashboard (Model)'!$C$1</f>
        <v>Conditional REER</v>
      </c>
      <c r="B1349" s="11">
        <f>B1348*IF(OR($A1349="REER",SIGN((2*B1347-1)*B1348)=-1),1*NOT(AND($A1349="Conditional REER",B1348&gt;0)),0)</f>
        <v>0</v>
      </c>
      <c r="C1349" s="11">
        <f t="shared" ref="C1349:Z1349" si="168">C1348*IF(OR($A1349="REER",SIGN((2*C1347-1)*C1348)=-1),1*NOT(AND($A1349="Conditional REER",C1348&gt;0)),0)</f>
        <v>0</v>
      </c>
      <c r="D1349" s="11">
        <f t="shared" si="168"/>
        <v>-7.6698596268424679E-2</v>
      </c>
      <c r="E1349" s="11">
        <f t="shared" si="168"/>
        <v>0</v>
      </c>
      <c r="F1349" s="11">
        <f t="shared" si="168"/>
        <v>0</v>
      </c>
      <c r="G1349" s="11">
        <f t="shared" si="168"/>
        <v>0</v>
      </c>
      <c r="H1349" s="11">
        <f t="shared" si="168"/>
        <v>-5.3092541226160694E-3</v>
      </c>
      <c r="I1349" s="11">
        <f t="shared" si="168"/>
        <v>-4.0065301680158094E-2</v>
      </c>
      <c r="J1349" s="11">
        <f t="shared" si="168"/>
        <v>0</v>
      </c>
      <c r="K1349" s="11">
        <f t="shared" si="168"/>
        <v>0</v>
      </c>
      <c r="L1349" s="11">
        <f t="shared" si="168"/>
        <v>0</v>
      </c>
      <c r="M1349" s="11">
        <f t="shared" si="168"/>
        <v>0</v>
      </c>
      <c r="N1349" s="11">
        <f t="shared" si="168"/>
        <v>0</v>
      </c>
      <c r="O1349" s="11">
        <f t="shared" si="168"/>
        <v>0</v>
      </c>
      <c r="P1349" s="11">
        <f t="shared" si="168"/>
        <v>-1.9983741606764416E-2</v>
      </c>
      <c r="Q1349" s="11">
        <f t="shared" si="168"/>
        <v>-4.4513599022994566E-2</v>
      </c>
      <c r="R1349" s="11">
        <f t="shared" si="168"/>
        <v>0</v>
      </c>
      <c r="S1349" s="11">
        <f t="shared" si="168"/>
        <v>0</v>
      </c>
      <c r="T1349" s="11">
        <f t="shared" si="168"/>
        <v>0</v>
      </c>
      <c r="U1349" s="11">
        <f t="shared" si="168"/>
        <v>0</v>
      </c>
      <c r="V1349" s="11">
        <f t="shared" si="168"/>
        <v>-2.806066453289191E-2</v>
      </c>
      <c r="W1349" s="11">
        <f t="shared" si="168"/>
        <v>0</v>
      </c>
      <c r="X1349" s="11">
        <f t="shared" si="168"/>
        <v>0</v>
      </c>
      <c r="Y1349" s="11">
        <f t="shared" si="168"/>
        <v>0</v>
      </c>
      <c r="Z1349" s="12">
        <f t="shared" si="168"/>
        <v>-0.20921945537355968</v>
      </c>
      <c r="AA1349" s="14">
        <f t="array" ref="AA1349">IFERROR(1/(1/_xlfn.STDEV.P(IF($B1346:$Z1346=1,$B1349:$Z1349))),1)</f>
        <v>2.0470681333853661E-2</v>
      </c>
    </row>
    <row r="1350" spans="1:27" x14ac:dyDescent="0.2">
      <c r="A1350" s="10" t="s">
        <v>28</v>
      </c>
      <c r="B1350" s="11">
        <v>-1.5671220877540516E-3</v>
      </c>
      <c r="C1350" s="11">
        <v>6.8547654031049128E-3</v>
      </c>
      <c r="D1350" s="11">
        <v>1.9162920905690232E-3</v>
      </c>
      <c r="E1350" s="11">
        <v>0</v>
      </c>
      <c r="F1350" s="11">
        <v>6.3471338157155052E-3</v>
      </c>
      <c r="G1350" s="11">
        <v>9.4166835382246718E-3</v>
      </c>
      <c r="H1350" s="11">
        <v>1.4586072780127038E-4</v>
      </c>
      <c r="I1350" s="11">
        <v>-1.4512734924896589E-2</v>
      </c>
      <c r="J1350" s="11">
        <v>4.4720544114860262E-4</v>
      </c>
      <c r="K1350" s="11">
        <v>-1.963804591129411E-3</v>
      </c>
      <c r="L1350" s="11">
        <v>3.660104404478141E-3</v>
      </c>
      <c r="M1350" s="11">
        <v>-8.6288828431922335E-4</v>
      </c>
      <c r="N1350" s="11">
        <v>-4.5583655980148364E-3</v>
      </c>
      <c r="O1350" s="11">
        <v>0</v>
      </c>
      <c r="P1350" s="11">
        <v>2.6470292390849749E-3</v>
      </c>
      <c r="Q1350" s="11">
        <v>-5.2432784083737095E-3</v>
      </c>
      <c r="R1350" s="11">
        <v>5.3248040201367896E-3</v>
      </c>
      <c r="S1350" s="11">
        <v>-2.1690635758167972E-3</v>
      </c>
      <c r="T1350" s="11">
        <v>-8.9743692015603442E-3</v>
      </c>
      <c r="U1350" s="11">
        <v>-5.5584892026348028E-4</v>
      </c>
      <c r="V1350" s="11">
        <v>1.0392382500395553E-2</v>
      </c>
      <c r="W1350" s="11">
        <v>-1.2419094077434727E-2</v>
      </c>
      <c r="X1350" s="11">
        <v>-3.5360143057035875E-3</v>
      </c>
      <c r="Y1350" s="11">
        <v>3.0106416532951511E-3</v>
      </c>
      <c r="Z1350" s="12">
        <v>2.4923183188956897E-3</v>
      </c>
      <c r="AA1350" s="14">
        <f t="array" ref="AA1350">IFERROR(1/(1/_xlfn.STDEV.P(IF($B1346:$Z1346=1,$B1350:$Z1350))),1)</f>
        <v>5.855873914619952E-3</v>
      </c>
    </row>
    <row r="1351" spans="1:27" x14ac:dyDescent="0.2">
      <c r="A1351" s="10" t="s">
        <v>29</v>
      </c>
      <c r="B1351" s="11">
        <v>3.7757322113016613E-2</v>
      </c>
      <c r="C1351" s="11">
        <v>1.5900063258316164E-3</v>
      </c>
      <c r="D1351" s="11">
        <v>-2.1962793472045772E-2</v>
      </c>
      <c r="E1351" s="11">
        <v>5.4036478962335543E-2</v>
      </c>
      <c r="F1351" s="11">
        <v>-9.7062572542850889E-3</v>
      </c>
      <c r="G1351" s="11">
        <v>1.102366392927223E-2</v>
      </c>
      <c r="H1351" s="11">
        <v>7.57390110046674E-3</v>
      </c>
      <c r="I1351" s="11">
        <v>-1.9105721173299339E-2</v>
      </c>
      <c r="J1351" s="11">
        <v>5.4476238238797103E-2</v>
      </c>
      <c r="K1351" s="11">
        <v>1.627049483960086E-3</v>
      </c>
      <c r="L1351" s="11">
        <v>5.2943221387009576E-3</v>
      </c>
      <c r="M1351" s="11">
        <v>5.1376010850796572E-3</v>
      </c>
      <c r="N1351" s="11">
        <v>3.7746028308571766E-3</v>
      </c>
      <c r="O1351" s="11">
        <v>0.12497221763140366</v>
      </c>
      <c r="P1351" s="11">
        <v>2.6558044729138478E-2</v>
      </c>
      <c r="Q1351" s="11">
        <v>-2.1813671014963565E-2</v>
      </c>
      <c r="R1351" s="11">
        <v>0.40209303341672786</v>
      </c>
      <c r="S1351" s="11">
        <v>1.1848111653777416E-2</v>
      </c>
      <c r="T1351" s="11">
        <v>-1.5942805363849288E-2</v>
      </c>
      <c r="U1351" s="11">
        <v>-1.6705514491473394E-2</v>
      </c>
      <c r="V1351" s="11">
        <v>-1.8546274503099203E-2</v>
      </c>
      <c r="W1351" s="11">
        <v>0.22775767246985804</v>
      </c>
      <c r="X1351" s="11">
        <v>0.10725597222789272</v>
      </c>
      <c r="Y1351" s="11">
        <v>-1.5721757041754825E-2</v>
      </c>
      <c r="Z1351" s="12">
        <v>-4.9934232246094841E-2</v>
      </c>
      <c r="AA1351" s="14">
        <f t="array" ref="AA1351">IFERROR(1/(1/_xlfn.STDEV.P(IF($B1346:$Z1346=1,$B1351:$Z1351))),1)</f>
        <v>8.9424465570237699E-2</v>
      </c>
    </row>
    <row r="1352" spans="1:27" x14ac:dyDescent="0.2">
      <c r="A1352" s="10" t="s">
        <v>30</v>
      </c>
      <c r="B1352" s="11">
        <v>3.2601834263865648E-2</v>
      </c>
      <c r="C1352" s="11">
        <v>-6.2243430761805829E-3</v>
      </c>
      <c r="D1352" s="11">
        <v>7.43048782017941E-3</v>
      </c>
      <c r="E1352" s="11">
        <v>1.6377541982440347E-2</v>
      </c>
      <c r="F1352" s="11">
        <v>-3.0064829439415686E-3</v>
      </c>
      <c r="G1352" s="11">
        <v>4.2996649043114399E-3</v>
      </c>
      <c r="H1352" s="11">
        <v>1.2312608087149624E-2</v>
      </c>
      <c r="I1352" s="11">
        <v>-6.7308780821140335E-3</v>
      </c>
      <c r="J1352" s="11">
        <v>4.1252480910542344E-2</v>
      </c>
      <c r="K1352" s="11">
        <v>1.4669121917886052E-2</v>
      </c>
      <c r="L1352" s="11">
        <v>-5.2084298048904465E-4</v>
      </c>
      <c r="M1352" s="11">
        <v>1.3231747455906273E-2</v>
      </c>
      <c r="N1352" s="11">
        <v>-1.3865397734723839E-2</v>
      </c>
      <c r="O1352" s="11">
        <v>7.4436166076269794E-2</v>
      </c>
      <c r="P1352" s="11">
        <v>8.1714256530682761E-3</v>
      </c>
      <c r="Q1352" s="11">
        <v>-4.9519494651679707E-3</v>
      </c>
      <c r="R1352" s="11">
        <v>-0.17783613096126516</v>
      </c>
      <c r="S1352" s="11">
        <v>-2.6850092002101977E-3</v>
      </c>
      <c r="T1352" s="11">
        <v>-1.4303215047938078E-2</v>
      </c>
      <c r="U1352" s="11">
        <v>-6.5368665970542139E-3</v>
      </c>
      <c r="V1352" s="11">
        <v>-1.3058270830839325E-2</v>
      </c>
      <c r="W1352" s="11">
        <v>0.21124908073779669</v>
      </c>
      <c r="X1352" s="11">
        <v>-0.10784849064428015</v>
      </c>
      <c r="Y1352" s="11">
        <v>-1.1162344926508361E-2</v>
      </c>
      <c r="Z1352" s="12">
        <v>-4.9151213729301646E-2</v>
      </c>
      <c r="AA1352" s="14">
        <f t="array" ref="AA1352">IFERROR(1/(1/_xlfn.STDEV.P(IF($B1346:$Z1346=1,$B1352:$Z1352))),1)</f>
        <v>4.2179567628403511E-2</v>
      </c>
    </row>
    <row r="1353" spans="1:27" x14ac:dyDescent="0.2">
      <c r="A1353" s="15" t="s">
        <v>31</v>
      </c>
      <c r="B1353" s="16">
        <v>12.382</v>
      </c>
      <c r="C1353" s="16">
        <v>14.1</v>
      </c>
      <c r="D1353" s="16">
        <v>3.7275</v>
      </c>
      <c r="E1353" s="16">
        <v>13.077500000000001</v>
      </c>
      <c r="F1353" s="16">
        <v>7.04</v>
      </c>
      <c r="G1353" s="16">
        <v>9.3874999999999993</v>
      </c>
      <c r="H1353" s="16">
        <v>5.9349999999999996</v>
      </c>
      <c r="I1353" s="16">
        <v>6.4924999999999997</v>
      </c>
      <c r="J1353" s="16">
        <v>12.167</v>
      </c>
      <c r="K1353" s="16">
        <v>7.06</v>
      </c>
      <c r="L1353" s="16">
        <v>5.04</v>
      </c>
      <c r="M1353" s="16">
        <v>8.5050000000000008</v>
      </c>
      <c r="N1353" s="16">
        <v>5.9325000000000001</v>
      </c>
      <c r="O1353" s="16">
        <v>24.895</v>
      </c>
      <c r="P1353" s="16">
        <v>12.8375</v>
      </c>
      <c r="Q1353" s="16">
        <v>7.1174999999999997</v>
      </c>
      <c r="R1353" s="16">
        <v>15.47</v>
      </c>
      <c r="S1353" s="16">
        <v>2.3025000000000002</v>
      </c>
      <c r="T1353" s="16">
        <v>3.8149999999999999</v>
      </c>
      <c r="U1353" s="16">
        <v>5.165</v>
      </c>
      <c r="V1353" s="16">
        <v>7.29</v>
      </c>
      <c r="W1353" s="16">
        <v>4.7431999999999999</v>
      </c>
      <c r="X1353" s="16">
        <v>6.1445999999999996</v>
      </c>
      <c r="Y1353" s="16">
        <v>5.3250000000000002</v>
      </c>
      <c r="Z1353" s="17">
        <v>8.81</v>
      </c>
      <c r="AA1353" s="18">
        <f>AVERAGEIF($B1346:$Z1346,1,$B1353:$Z1353)</f>
        <v>8.2422000000000004</v>
      </c>
    </row>
    <row r="1354" spans="1:27" x14ac:dyDescent="0.2">
      <c r="A1354" s="5">
        <v>45490</v>
      </c>
      <c r="B1354" s="2">
        <v>1</v>
      </c>
      <c r="C1354" s="3">
        <v>1</v>
      </c>
      <c r="D1354" s="2">
        <v>1</v>
      </c>
      <c r="E1354" s="2">
        <v>1</v>
      </c>
      <c r="F1354" s="2">
        <v>1</v>
      </c>
      <c r="G1354" s="2">
        <v>1</v>
      </c>
      <c r="H1354" s="2">
        <v>1</v>
      </c>
      <c r="I1354" s="2">
        <v>1</v>
      </c>
      <c r="J1354" s="2">
        <v>1</v>
      </c>
      <c r="K1354" s="2">
        <v>1</v>
      </c>
      <c r="L1354" s="2">
        <v>1</v>
      </c>
      <c r="M1354" s="2">
        <v>1</v>
      </c>
      <c r="N1354" s="2">
        <v>1</v>
      </c>
      <c r="O1354" s="2">
        <v>0</v>
      </c>
      <c r="P1354" s="2">
        <v>1</v>
      </c>
      <c r="Q1354" s="2">
        <v>1</v>
      </c>
      <c r="R1354" s="2">
        <v>1</v>
      </c>
      <c r="S1354" s="2">
        <v>1</v>
      </c>
      <c r="T1354" s="2">
        <v>1</v>
      </c>
      <c r="U1354" s="2">
        <v>1</v>
      </c>
      <c r="V1354" s="2">
        <v>1</v>
      </c>
      <c r="W1354" s="2">
        <v>0</v>
      </c>
      <c r="X1354" s="2">
        <v>0</v>
      </c>
      <c r="Y1354" s="2">
        <v>0</v>
      </c>
      <c r="Z1354" s="2">
        <v>0</v>
      </c>
      <c r="AA1354" s="1"/>
    </row>
    <row r="1355" spans="1:27" x14ac:dyDescent="0.2">
      <c r="A1355" s="6" t="s">
        <v>26</v>
      </c>
      <c r="B1355" s="7">
        <v>1</v>
      </c>
      <c r="C1355" s="7">
        <v>1</v>
      </c>
      <c r="D1355" s="7">
        <v>1</v>
      </c>
      <c r="E1355" s="7">
        <v>1</v>
      </c>
      <c r="F1355" s="7">
        <v>1</v>
      </c>
      <c r="G1355" s="7">
        <v>1</v>
      </c>
      <c r="H1355" s="7">
        <v>1</v>
      </c>
      <c r="I1355" s="7">
        <v>1</v>
      </c>
      <c r="J1355" s="7">
        <v>1</v>
      </c>
      <c r="K1355" s="7">
        <v>1</v>
      </c>
      <c r="L1355" s="7">
        <v>1</v>
      </c>
      <c r="M1355" s="7">
        <v>1</v>
      </c>
      <c r="N1355" s="7">
        <v>1</v>
      </c>
      <c r="O1355" s="7">
        <v>0</v>
      </c>
      <c r="P1355" s="7">
        <v>1</v>
      </c>
      <c r="Q1355" s="7">
        <v>1</v>
      </c>
      <c r="R1355" s="7">
        <v>0</v>
      </c>
      <c r="S1355" s="7">
        <v>0</v>
      </c>
      <c r="T1355" s="7">
        <v>1</v>
      </c>
      <c r="U1355" s="7">
        <v>0</v>
      </c>
      <c r="V1355" s="7">
        <v>1</v>
      </c>
      <c r="W1355" s="7">
        <v>0</v>
      </c>
      <c r="X1355" s="7">
        <v>1</v>
      </c>
      <c r="Y1355" s="7">
        <v>0</v>
      </c>
      <c r="Z1355" s="8">
        <v>1</v>
      </c>
      <c r="AA1355" s="9"/>
    </row>
    <row r="1356" spans="1:27" x14ac:dyDescent="0.2">
      <c r="A1356" s="10" t="s">
        <v>27</v>
      </c>
      <c r="B1356" s="11">
        <v>1.539090688360889E-2</v>
      </c>
      <c r="C1356" s="11">
        <v>1.2716275443294789E-2</v>
      </c>
      <c r="D1356" s="11">
        <v>-8.3747235497771411E-2</v>
      </c>
      <c r="E1356" s="11">
        <v>0.13228815824390883</v>
      </c>
      <c r="F1356" s="11">
        <v>7.4863653661306984E-2</v>
      </c>
      <c r="G1356" s="11">
        <v>7.1949049358033923E-2</v>
      </c>
      <c r="H1356" s="11">
        <v>7.1049370951192792E-4</v>
      </c>
      <c r="I1356" s="11">
        <v>-3.3370609432997966E-2</v>
      </c>
      <c r="J1356" s="11">
        <v>0.18995025848407532</v>
      </c>
      <c r="K1356" s="11">
        <v>6.6181692957890892E-2</v>
      </c>
      <c r="L1356" s="11">
        <v>2.4996444747215074E-2</v>
      </c>
      <c r="M1356" s="11">
        <v>0.16485767247808725</v>
      </c>
      <c r="N1356" s="11">
        <v>7.5942856235108769E-2</v>
      </c>
      <c r="O1356" s="11">
        <v>-1.7678950959273187E-2</v>
      </c>
      <c r="P1356" s="11">
        <v>1.4683086885641128E-2</v>
      </c>
      <c r="Q1356" s="11">
        <v>-1.8740166344683118E-2</v>
      </c>
      <c r="R1356" s="11">
        <v>1.489447296269053E-2</v>
      </c>
      <c r="S1356" s="11">
        <v>1.1195803062378218E-2</v>
      </c>
      <c r="T1356" s="11">
        <v>0.10856280548116981</v>
      </c>
      <c r="U1356" s="11">
        <v>-2.0483732349356853E-2</v>
      </c>
      <c r="V1356" s="11">
        <v>-1.9418086318830352E-2</v>
      </c>
      <c r="W1356" s="11">
        <v>0</v>
      </c>
      <c r="X1356" s="11">
        <v>0</v>
      </c>
      <c r="Y1356" s="11">
        <v>2.8015406773804097E-2</v>
      </c>
      <c r="Z1356" s="12">
        <v>-0.20921945537355968</v>
      </c>
      <c r="AA1356" s="13"/>
    </row>
    <row r="1357" spans="1:27" x14ac:dyDescent="0.2">
      <c r="A1357" s="10" t="str">
        <f>'[1]Dashboard (Model)'!$C$1</f>
        <v>Conditional REER</v>
      </c>
      <c r="B1357" s="11">
        <f>B1356*IF(OR($A1357="REER",SIGN((2*B1355-1)*B1356)=-1),1*NOT(AND($A1357="Conditional REER",B1356&gt;0)),0)</f>
        <v>0</v>
      </c>
      <c r="C1357" s="11">
        <f t="shared" ref="C1357:Z1357" si="169">C1356*IF(OR($A1357="REER",SIGN((2*C1355-1)*C1356)=-1),1*NOT(AND($A1357="Conditional REER",C1356&gt;0)),0)</f>
        <v>0</v>
      </c>
      <c r="D1357" s="11">
        <f t="shared" si="169"/>
        <v>-8.3747235497771411E-2</v>
      </c>
      <c r="E1357" s="11">
        <f t="shared" si="169"/>
        <v>0</v>
      </c>
      <c r="F1357" s="11">
        <f t="shared" si="169"/>
        <v>0</v>
      </c>
      <c r="G1357" s="11">
        <f t="shared" si="169"/>
        <v>0</v>
      </c>
      <c r="H1357" s="11">
        <f t="shared" si="169"/>
        <v>0</v>
      </c>
      <c r="I1357" s="11">
        <f t="shared" si="169"/>
        <v>-3.3370609432997966E-2</v>
      </c>
      <c r="J1357" s="11">
        <f t="shared" si="169"/>
        <v>0</v>
      </c>
      <c r="K1357" s="11">
        <f t="shared" si="169"/>
        <v>0</v>
      </c>
      <c r="L1357" s="11">
        <f t="shared" si="169"/>
        <v>0</v>
      </c>
      <c r="M1357" s="11">
        <f t="shared" si="169"/>
        <v>0</v>
      </c>
      <c r="N1357" s="11">
        <f t="shared" si="169"/>
        <v>0</v>
      </c>
      <c r="O1357" s="11">
        <f t="shared" si="169"/>
        <v>0</v>
      </c>
      <c r="P1357" s="11">
        <f t="shared" si="169"/>
        <v>0</v>
      </c>
      <c r="Q1357" s="11">
        <f t="shared" si="169"/>
        <v>-1.8740166344683118E-2</v>
      </c>
      <c r="R1357" s="11">
        <f t="shared" si="169"/>
        <v>0</v>
      </c>
      <c r="S1357" s="11">
        <f t="shared" si="169"/>
        <v>0</v>
      </c>
      <c r="T1357" s="11">
        <f t="shared" si="169"/>
        <v>0</v>
      </c>
      <c r="U1357" s="11">
        <f t="shared" si="169"/>
        <v>0</v>
      </c>
      <c r="V1357" s="11">
        <f t="shared" si="169"/>
        <v>-1.9418086318830352E-2</v>
      </c>
      <c r="W1357" s="11">
        <f t="shared" si="169"/>
        <v>0</v>
      </c>
      <c r="X1357" s="11">
        <f t="shared" si="169"/>
        <v>0</v>
      </c>
      <c r="Y1357" s="11">
        <f t="shared" si="169"/>
        <v>0</v>
      </c>
      <c r="Z1357" s="12">
        <f t="shared" si="169"/>
        <v>-0.20921945537355968</v>
      </c>
      <c r="AA1357" s="14">
        <f t="array" ref="AA1357">IFERROR(1/(1/_xlfn.STDEV.P(IF($B1354:$Z1354=1,$B1357:$Z1357))),1)</f>
        <v>1.9557504460123939E-2</v>
      </c>
    </row>
    <row r="1358" spans="1:27" x14ac:dyDescent="0.2">
      <c r="A1358" s="10" t="s">
        <v>28</v>
      </c>
      <c r="B1358" s="11">
        <v>-7.0999868425047821E-4</v>
      </c>
      <c r="C1358" s="11">
        <v>6.8547654031049128E-3</v>
      </c>
      <c r="D1358" s="11">
        <v>1.9162920905690232E-3</v>
      </c>
      <c r="E1358" s="11">
        <v>0</v>
      </c>
      <c r="F1358" s="11">
        <v>6.3471338157155052E-3</v>
      </c>
      <c r="G1358" s="11">
        <v>9.4166835382246718E-3</v>
      </c>
      <c r="H1358" s="11">
        <v>1.4586072780127038E-4</v>
      </c>
      <c r="I1358" s="11">
        <v>-1.4512734924896589E-2</v>
      </c>
      <c r="J1358" s="11">
        <v>4.4720544114860262E-4</v>
      </c>
      <c r="K1358" s="11">
        <v>-2.543132924518794E-3</v>
      </c>
      <c r="L1358" s="11">
        <v>3.660104404478141E-3</v>
      </c>
      <c r="M1358" s="11">
        <v>-8.6288828431922335E-4</v>
      </c>
      <c r="N1358" s="11">
        <v>-4.5583655980148364E-3</v>
      </c>
      <c r="O1358" s="11">
        <v>2.0381701783052607E-2</v>
      </c>
      <c r="P1358" s="11">
        <v>2.6470292390849749E-3</v>
      </c>
      <c r="Q1358" s="11">
        <v>-5.2432784083737095E-3</v>
      </c>
      <c r="R1358" s="11">
        <v>5.3248040201367896E-3</v>
      </c>
      <c r="S1358" s="11">
        <v>-2.1690635758167972E-3</v>
      </c>
      <c r="T1358" s="11">
        <v>-8.9743692015603442E-3</v>
      </c>
      <c r="U1358" s="11">
        <v>-5.5584892026348028E-4</v>
      </c>
      <c r="V1358" s="11">
        <v>1.0392382500395553E-2</v>
      </c>
      <c r="W1358" s="11">
        <v>-1.2419094077434727E-2</v>
      </c>
      <c r="X1358" s="11">
        <v>-3.5360143057035875E-3</v>
      </c>
      <c r="Y1358" s="11">
        <v>3.0106416532951511E-3</v>
      </c>
      <c r="Z1358" s="12">
        <v>2.4923183188956897E-3</v>
      </c>
      <c r="AA1358" s="14">
        <f t="array" ref="AA1358">IFERROR(1/(1/_xlfn.STDEV.P(IF($B1354:$Z1354=1,$B1358:$Z1358))),1)</f>
        <v>5.8578715582038561E-3</v>
      </c>
    </row>
    <row r="1359" spans="1:27" x14ac:dyDescent="0.2">
      <c r="A1359" s="10" t="s">
        <v>29</v>
      </c>
      <c r="B1359" s="11">
        <v>3.6891698640980408E-2</v>
      </c>
      <c r="C1359" s="11">
        <v>1.4883522427511231E-3</v>
      </c>
      <c r="D1359" s="11">
        <v>-2.261440623318978E-2</v>
      </c>
      <c r="E1359" s="11">
        <v>5.1430662709641917E-2</v>
      </c>
      <c r="F1359" s="11">
        <v>-9.8114855860387262E-3</v>
      </c>
      <c r="G1359" s="11">
        <v>1.0833633503539719E-2</v>
      </c>
      <c r="H1359" s="11">
        <v>7.932079957542415E-3</v>
      </c>
      <c r="I1359" s="11">
        <v>-1.8193238472619888E-2</v>
      </c>
      <c r="J1359" s="11">
        <v>5.3363888445875141E-2</v>
      </c>
      <c r="K1359" s="11">
        <v>3.8925385019838993E-4</v>
      </c>
      <c r="L1359" s="11">
        <v>5.0425744265416572E-3</v>
      </c>
      <c r="M1359" s="11">
        <v>4.9950154190521179E-3</v>
      </c>
      <c r="N1359" s="11">
        <v>3.5666957798341503E-3</v>
      </c>
      <c r="O1359" s="11">
        <v>0.12448096337004409</v>
      </c>
      <c r="P1359" s="11">
        <v>2.5853640044121162E-2</v>
      </c>
      <c r="Q1359" s="11">
        <v>-2.1953792040577236E-2</v>
      </c>
      <c r="R1359" s="11">
        <v>0.39732095220599217</v>
      </c>
      <c r="S1359" s="11">
        <v>1.1596991269018142E-2</v>
      </c>
      <c r="T1359" s="11">
        <v>-1.5508292903336442E-2</v>
      </c>
      <c r="U1359" s="11">
        <v>-1.9121417510878036E-2</v>
      </c>
      <c r="V1359" s="11">
        <v>-1.8263619712526102E-2</v>
      </c>
      <c r="W1359" s="11">
        <v>0.22775767246985804</v>
      </c>
      <c r="X1359" s="11">
        <v>0.10725597222789272</v>
      </c>
      <c r="Y1359" s="11">
        <v>-1.5721757041754825E-2</v>
      </c>
      <c r="Z1359" s="12">
        <v>-4.9934232246094841E-2</v>
      </c>
      <c r="AA1359" s="14">
        <f t="array" ref="AA1359">IFERROR(1/(1/_xlfn.STDEV.P(IF($B1354:$Z1354=1,$B1359:$Z1359))),1)</f>
        <v>8.8417726740240399E-2</v>
      </c>
    </row>
    <row r="1360" spans="1:27" x14ac:dyDescent="0.2">
      <c r="A1360" s="10" t="s">
        <v>30</v>
      </c>
      <c r="B1360" s="11">
        <v>2.5201772506557862E-2</v>
      </c>
      <c r="C1360" s="11">
        <v>-1.0267655536906783E-2</v>
      </c>
      <c r="D1360" s="11">
        <v>4.8018466508346069E-3</v>
      </c>
      <c r="E1360" s="11">
        <v>1.0656033877665116E-2</v>
      </c>
      <c r="F1360" s="11">
        <v>-1.0605378101469221E-4</v>
      </c>
      <c r="G1360" s="11">
        <v>4.0991115203046213E-3</v>
      </c>
      <c r="H1360" s="11">
        <v>1.3032497888936012E-2</v>
      </c>
      <c r="I1360" s="11">
        <v>-8.7575018928289783E-3</v>
      </c>
      <c r="J1360" s="11">
        <v>3.4238801014889297E-2</v>
      </c>
      <c r="K1360" s="11">
        <v>7.4954708683030447E-3</v>
      </c>
      <c r="L1360" s="11">
        <v>-1.7802933181187974E-3</v>
      </c>
      <c r="M1360" s="11">
        <v>9.1105979461107989E-3</v>
      </c>
      <c r="N1360" s="11">
        <v>-1.5318015000293395E-2</v>
      </c>
      <c r="O1360" s="11">
        <v>6.807032356580156E-2</v>
      </c>
      <c r="P1360" s="11">
        <v>4.4979199957446703E-3</v>
      </c>
      <c r="Q1360" s="11">
        <v>1.2064259105724062E-3</v>
      </c>
      <c r="R1360" s="11">
        <v>-0.16485496398909294</v>
      </c>
      <c r="S1360" s="11">
        <v>-8.6137102399252985E-3</v>
      </c>
      <c r="T1360" s="11">
        <v>-1.6827930430937332E-2</v>
      </c>
      <c r="U1360" s="11">
        <v>-1.3867320653123461E-2</v>
      </c>
      <c r="V1360" s="11">
        <v>-1.2788449284088843E-2</v>
      </c>
      <c r="W1360" s="11">
        <v>0.21124908073779669</v>
      </c>
      <c r="X1360" s="11">
        <v>-0.10784849064428015</v>
      </c>
      <c r="Y1360" s="11">
        <v>-1.1162344926508361E-2</v>
      </c>
      <c r="Z1360" s="12">
        <v>-4.9151213729301646E-2</v>
      </c>
      <c r="AA1360" s="14">
        <f t="array" ref="AA1360">IFERROR(1/(1/_xlfn.STDEV.P(IF($B1354:$Z1354=1,$B1360:$Z1360))),1)</f>
        <v>3.8495473439021613E-2</v>
      </c>
    </row>
    <row r="1361" spans="1:27" x14ac:dyDescent="0.2">
      <c r="A1361" s="15" t="s">
        <v>31</v>
      </c>
      <c r="B1361" s="16">
        <v>12.44</v>
      </c>
      <c r="C1361" s="16">
        <v>14.28</v>
      </c>
      <c r="D1361" s="16">
        <v>3.665</v>
      </c>
      <c r="E1361" s="16">
        <v>13.1275</v>
      </c>
      <c r="F1361" s="16">
        <v>7.06</v>
      </c>
      <c r="G1361" s="16">
        <v>9.5075000000000003</v>
      </c>
      <c r="H1361" s="16">
        <v>5.9249999999999998</v>
      </c>
      <c r="I1361" s="16">
        <v>7.2</v>
      </c>
      <c r="J1361" s="16">
        <v>12.118</v>
      </c>
      <c r="K1361" s="16">
        <v>7.06</v>
      </c>
      <c r="L1361" s="16">
        <v>4.9749999999999996</v>
      </c>
      <c r="M1361" s="16">
        <v>8.5399999999999991</v>
      </c>
      <c r="N1361" s="16">
        <v>5.9974999999999996</v>
      </c>
      <c r="O1361" s="16">
        <v>25.5625</v>
      </c>
      <c r="P1361" s="16">
        <v>12.8775</v>
      </c>
      <c r="Q1361" s="16">
        <v>7.14</v>
      </c>
      <c r="R1361" s="16">
        <v>15.505000000000001</v>
      </c>
      <c r="S1361" s="16">
        <v>2.2999999999999998</v>
      </c>
      <c r="T1361" s="16">
        <v>3.8250000000000002</v>
      </c>
      <c r="U1361" s="16">
        <v>5.1550000000000002</v>
      </c>
      <c r="V1361" s="16">
        <v>7.2560000000000002</v>
      </c>
      <c r="W1361" s="16">
        <v>4.7431999999999999</v>
      </c>
      <c r="X1361" s="16">
        <v>6.1445999999999996</v>
      </c>
      <c r="Y1361" s="16">
        <v>5.3250000000000002</v>
      </c>
      <c r="Z1361" s="17">
        <v>8.81</v>
      </c>
      <c r="AA1361" s="18">
        <f>AVERAGEIF($B1354:$Z1354,1,$B1361:$Z1361)</f>
        <v>8.297699999999999</v>
      </c>
    </row>
    <row r="1362" spans="1:27" x14ac:dyDescent="0.2">
      <c r="A1362" s="5">
        <v>45491</v>
      </c>
      <c r="B1362" s="2">
        <v>1</v>
      </c>
      <c r="C1362" s="3">
        <v>1</v>
      </c>
      <c r="D1362" s="2">
        <v>1</v>
      </c>
      <c r="E1362" s="2">
        <v>1</v>
      </c>
      <c r="F1362" s="2">
        <v>1</v>
      </c>
      <c r="G1362" s="2">
        <v>1</v>
      </c>
      <c r="H1362" s="2">
        <v>1</v>
      </c>
      <c r="I1362" s="2">
        <v>1</v>
      </c>
      <c r="J1362" s="2">
        <v>1</v>
      </c>
      <c r="K1362" s="2">
        <v>1</v>
      </c>
      <c r="L1362" s="2">
        <v>1</v>
      </c>
      <c r="M1362" s="2">
        <v>1</v>
      </c>
      <c r="N1362" s="2">
        <v>1</v>
      </c>
      <c r="O1362" s="2">
        <v>0</v>
      </c>
      <c r="P1362" s="2">
        <v>1</v>
      </c>
      <c r="Q1362" s="2">
        <v>1</v>
      </c>
      <c r="R1362" s="2">
        <v>1</v>
      </c>
      <c r="S1362" s="2">
        <v>1</v>
      </c>
      <c r="T1362" s="2">
        <v>1</v>
      </c>
      <c r="U1362" s="2">
        <v>1</v>
      </c>
      <c r="V1362" s="2">
        <v>1</v>
      </c>
      <c r="W1362" s="2">
        <v>0</v>
      </c>
      <c r="X1362" s="2">
        <v>0</v>
      </c>
      <c r="Y1362" s="2">
        <v>0</v>
      </c>
      <c r="Z1362" s="2">
        <v>0</v>
      </c>
      <c r="AA1362" s="1"/>
    </row>
    <row r="1363" spans="1:27" x14ac:dyDescent="0.2">
      <c r="A1363" s="6" t="s">
        <v>26</v>
      </c>
      <c r="B1363" s="7">
        <v>1</v>
      </c>
      <c r="C1363" s="7">
        <v>1</v>
      </c>
      <c r="D1363" s="7">
        <v>1</v>
      </c>
      <c r="E1363" s="7">
        <v>1</v>
      </c>
      <c r="F1363" s="7">
        <v>1</v>
      </c>
      <c r="G1363" s="7">
        <v>1</v>
      </c>
      <c r="H1363" s="7">
        <v>1</v>
      </c>
      <c r="I1363" s="7">
        <v>1</v>
      </c>
      <c r="J1363" s="7">
        <v>1</v>
      </c>
      <c r="K1363" s="7">
        <v>1</v>
      </c>
      <c r="L1363" s="7">
        <v>1</v>
      </c>
      <c r="M1363" s="7">
        <v>1</v>
      </c>
      <c r="N1363" s="7">
        <v>1</v>
      </c>
      <c r="O1363" s="7">
        <v>0</v>
      </c>
      <c r="P1363" s="7">
        <v>1</v>
      </c>
      <c r="Q1363" s="7">
        <v>1</v>
      </c>
      <c r="R1363" s="7">
        <v>0</v>
      </c>
      <c r="S1363" s="7">
        <v>0</v>
      </c>
      <c r="T1363" s="7">
        <v>1</v>
      </c>
      <c r="U1363" s="7">
        <v>0</v>
      </c>
      <c r="V1363" s="7">
        <v>1</v>
      </c>
      <c r="W1363" s="7">
        <v>0</v>
      </c>
      <c r="X1363" s="7">
        <v>0</v>
      </c>
      <c r="Y1363" s="7">
        <v>0</v>
      </c>
      <c r="Z1363" s="8">
        <v>1</v>
      </c>
      <c r="AA1363" s="9"/>
    </row>
    <row r="1364" spans="1:27" x14ac:dyDescent="0.2">
      <c r="A1364" s="10" t="s">
        <v>27</v>
      </c>
      <c r="B1364" s="11">
        <v>3.9347143429553366E-3</v>
      </c>
      <c r="C1364" s="11">
        <v>-3.9792646482630367E-3</v>
      </c>
      <c r="D1364" s="11">
        <v>-8.4778436670544299E-2</v>
      </c>
      <c r="E1364" s="11">
        <v>0.12874164633970597</v>
      </c>
      <c r="F1364" s="11">
        <v>7.8288902278875527E-2</v>
      </c>
      <c r="G1364" s="11">
        <v>7.7980939051199183E-2</v>
      </c>
      <c r="H1364" s="11">
        <v>-4.2989539705261537E-3</v>
      </c>
      <c r="I1364" s="11">
        <v>-3.4816040845262797E-2</v>
      </c>
      <c r="J1364" s="11">
        <v>0.18612953323328219</v>
      </c>
      <c r="K1364" s="11">
        <v>6.3047987655164173E-2</v>
      </c>
      <c r="L1364" s="11">
        <v>2.3530833659589856E-2</v>
      </c>
      <c r="M1364" s="11">
        <v>0.16171906019068505</v>
      </c>
      <c r="N1364" s="11">
        <v>7.5534950206788798E-2</v>
      </c>
      <c r="O1364" s="11">
        <v>-1.4669676664225917E-2</v>
      </c>
      <c r="P1364" s="11">
        <v>7.0812575042564774E-3</v>
      </c>
      <c r="Q1364" s="11">
        <v>-2.2654290609486094E-2</v>
      </c>
      <c r="R1364" s="11">
        <v>1.1293417141126083E-2</v>
      </c>
      <c r="S1364" s="11">
        <v>9.3263380181407562E-3</v>
      </c>
      <c r="T1364" s="11">
        <v>0.1076592741997795</v>
      </c>
      <c r="U1364" s="11">
        <v>-2.3237286965680282E-2</v>
      </c>
      <c r="V1364" s="11">
        <v>-2.1424647841542965E-2</v>
      </c>
      <c r="W1364" s="11">
        <v>0</v>
      </c>
      <c r="X1364" s="11">
        <v>0</v>
      </c>
      <c r="Y1364" s="11">
        <v>2.9208002519561127E-2</v>
      </c>
      <c r="Z1364" s="12">
        <v>-0.20248129517854152</v>
      </c>
      <c r="AA1364" s="13"/>
    </row>
    <row r="1365" spans="1:27" x14ac:dyDescent="0.2">
      <c r="A1365" s="10" t="str">
        <f>'[1]Dashboard (Model)'!$C$1</f>
        <v>Conditional REER</v>
      </c>
      <c r="B1365" s="11">
        <f>B1364*IF(OR($A1365="REER",SIGN((2*B1363-1)*B1364)=-1),1*NOT(AND($A1365="Conditional REER",B1364&gt;0)),0)</f>
        <v>0</v>
      </c>
      <c r="C1365" s="11">
        <f t="shared" ref="C1365:Z1365" si="170">C1364*IF(OR($A1365="REER",SIGN((2*C1363-1)*C1364)=-1),1*NOT(AND($A1365="Conditional REER",C1364&gt;0)),0)</f>
        <v>-3.9792646482630367E-3</v>
      </c>
      <c r="D1365" s="11">
        <f t="shared" si="170"/>
        <v>-8.4778436670544299E-2</v>
      </c>
      <c r="E1365" s="11">
        <f t="shared" si="170"/>
        <v>0</v>
      </c>
      <c r="F1365" s="11">
        <f t="shared" si="170"/>
        <v>0</v>
      </c>
      <c r="G1365" s="11">
        <f t="shared" si="170"/>
        <v>0</v>
      </c>
      <c r="H1365" s="11">
        <f t="shared" si="170"/>
        <v>-4.2989539705261537E-3</v>
      </c>
      <c r="I1365" s="11">
        <f t="shared" si="170"/>
        <v>-3.4816040845262797E-2</v>
      </c>
      <c r="J1365" s="11">
        <f t="shared" si="170"/>
        <v>0</v>
      </c>
      <c r="K1365" s="11">
        <f t="shared" si="170"/>
        <v>0</v>
      </c>
      <c r="L1365" s="11">
        <f t="shared" si="170"/>
        <v>0</v>
      </c>
      <c r="M1365" s="11">
        <f t="shared" si="170"/>
        <v>0</v>
      </c>
      <c r="N1365" s="11">
        <f t="shared" si="170"/>
        <v>0</v>
      </c>
      <c r="O1365" s="11">
        <f t="shared" si="170"/>
        <v>0</v>
      </c>
      <c r="P1365" s="11">
        <f t="shared" si="170"/>
        <v>0</v>
      </c>
      <c r="Q1365" s="11">
        <f t="shared" si="170"/>
        <v>-2.2654290609486094E-2</v>
      </c>
      <c r="R1365" s="11">
        <f t="shared" si="170"/>
        <v>0</v>
      </c>
      <c r="S1365" s="11">
        <f t="shared" si="170"/>
        <v>0</v>
      </c>
      <c r="T1365" s="11">
        <f t="shared" si="170"/>
        <v>0</v>
      </c>
      <c r="U1365" s="11">
        <f t="shared" si="170"/>
        <v>0</v>
      </c>
      <c r="V1365" s="11">
        <f t="shared" si="170"/>
        <v>-2.1424647841542965E-2</v>
      </c>
      <c r="W1365" s="11">
        <f t="shared" si="170"/>
        <v>0</v>
      </c>
      <c r="X1365" s="11">
        <f t="shared" si="170"/>
        <v>0</v>
      </c>
      <c r="Y1365" s="11">
        <f t="shared" si="170"/>
        <v>0</v>
      </c>
      <c r="Z1365" s="12">
        <f t="shared" si="170"/>
        <v>-0.20248129517854152</v>
      </c>
      <c r="AA1365" s="14">
        <f t="array" ref="AA1365">IFERROR(1/(1/_xlfn.STDEV.P(IF($B1362:$Z1362=1,$B1365:$Z1365))),1)</f>
        <v>1.9909444697356424E-2</v>
      </c>
    </row>
    <row r="1366" spans="1:27" x14ac:dyDescent="0.2">
      <c r="A1366" s="10" t="s">
        <v>28</v>
      </c>
      <c r="B1366" s="11">
        <v>-3.697440177101725E-4</v>
      </c>
      <c r="C1366" s="11">
        <v>6.8547654031049128E-3</v>
      </c>
      <c r="D1366" s="11">
        <v>1.8994332158719313E-3</v>
      </c>
      <c r="E1366" s="11">
        <v>0</v>
      </c>
      <c r="F1366" s="11">
        <v>6.3471338157155052E-3</v>
      </c>
      <c r="G1366" s="11">
        <v>9.4166835382246718E-3</v>
      </c>
      <c r="H1366" s="11">
        <v>1.4586072780127038E-4</v>
      </c>
      <c r="I1366" s="11">
        <v>-1.2761197951202183E-2</v>
      </c>
      <c r="J1366" s="11">
        <v>4.4720544114860262E-4</v>
      </c>
      <c r="K1366" s="11">
        <v>-2.543132924518794E-3</v>
      </c>
      <c r="L1366" s="11">
        <v>3.660104404478141E-3</v>
      </c>
      <c r="M1366" s="11">
        <v>-8.6288828431922335E-4</v>
      </c>
      <c r="N1366" s="11">
        <v>-4.5583655980148364E-3</v>
      </c>
      <c r="O1366" s="11">
        <v>2.0381701783052607E-2</v>
      </c>
      <c r="P1366" s="11">
        <v>2.6470292390849749E-3</v>
      </c>
      <c r="Q1366" s="11">
        <v>-5.2432784083737095E-3</v>
      </c>
      <c r="R1366" s="11">
        <v>5.3248040201367896E-3</v>
      </c>
      <c r="S1366" s="11">
        <v>-2.1690635758167972E-3</v>
      </c>
      <c r="T1366" s="11">
        <v>-8.9743692015603442E-3</v>
      </c>
      <c r="U1366" s="11">
        <v>-5.5584892026348028E-4</v>
      </c>
      <c r="V1366" s="11">
        <v>1.0392382500395553E-2</v>
      </c>
      <c r="W1366" s="11">
        <v>-1.2419094077434727E-2</v>
      </c>
      <c r="X1366" s="11">
        <v>-3.5360143057035875E-3</v>
      </c>
      <c r="Y1366" s="11">
        <v>3.0106416532951511E-3</v>
      </c>
      <c r="Z1366" s="12">
        <v>8.5450913790709388E-4</v>
      </c>
      <c r="AA1366" s="14">
        <f t="array" ref="AA1366">IFERROR(1/(1/_xlfn.STDEV.P(IF($B1362:$Z1362=1,$B1366:$Z1366))),1)</f>
        <v>5.6410006209009662E-3</v>
      </c>
    </row>
    <row r="1367" spans="1:27" x14ac:dyDescent="0.2">
      <c r="A1367" s="10" t="s">
        <v>29</v>
      </c>
      <c r="B1367" s="11">
        <v>3.5601680061206009E-2</v>
      </c>
      <c r="C1367" s="11">
        <v>1.8352594589359228E-3</v>
      </c>
      <c r="D1367" s="11">
        <v>-2.3360515522174774E-2</v>
      </c>
      <c r="E1367" s="11">
        <v>5.0983104494276565E-2</v>
      </c>
      <c r="F1367" s="11">
        <v>-9.4687242458935117E-3</v>
      </c>
      <c r="G1367" s="11">
        <v>1.0460772352676395E-2</v>
      </c>
      <c r="H1367" s="11">
        <v>8.0457442984940286E-3</v>
      </c>
      <c r="I1367" s="11">
        <v>-1.5709298055699317E-2</v>
      </c>
      <c r="J1367" s="11">
        <v>5.2578474537642528E-2</v>
      </c>
      <c r="K1367" s="11">
        <v>4.8514018956757893E-4</v>
      </c>
      <c r="L1367" s="11">
        <v>2.4080739430094589E-3</v>
      </c>
      <c r="M1367" s="11">
        <v>5.0354298030017564E-3</v>
      </c>
      <c r="N1367" s="11">
        <v>3.5369567619367714E-3</v>
      </c>
      <c r="O1367" s="11">
        <v>0.12415548250882869</v>
      </c>
      <c r="P1367" s="11">
        <v>2.5930126068169686E-2</v>
      </c>
      <c r="Q1367" s="11">
        <v>-2.4065366866372288E-2</v>
      </c>
      <c r="R1367" s="11">
        <v>0.38898963558185673</v>
      </c>
      <c r="S1367" s="11">
        <v>1.1401171823557375E-2</v>
      </c>
      <c r="T1367" s="11">
        <v>-1.5154102104307676E-2</v>
      </c>
      <c r="U1367" s="11">
        <v>-1.817891253067605E-2</v>
      </c>
      <c r="V1367" s="11">
        <v>-1.8192631828974681E-2</v>
      </c>
      <c r="W1367" s="11">
        <v>0.22686830400207292</v>
      </c>
      <c r="X1367" s="11">
        <v>0.11355206986302013</v>
      </c>
      <c r="Y1367" s="11">
        <v>-1.5465487466841512E-2</v>
      </c>
      <c r="Z1367" s="12">
        <v>-4.8938146709308739E-2</v>
      </c>
      <c r="AA1367" s="14">
        <f t="array" ref="AA1367">IFERROR(1/(1/_xlfn.STDEV.P(IF($B1362:$Z1362=1,$B1367:$Z1367))),1)</f>
        <v>8.6638977410619378E-2</v>
      </c>
    </row>
    <row r="1368" spans="1:27" x14ac:dyDescent="0.2">
      <c r="A1368" s="10" t="s">
        <v>30</v>
      </c>
      <c r="B1368" s="11">
        <v>2.3900231869875554E-2</v>
      </c>
      <c r="C1368" s="11">
        <v>-9.9177677725792446E-3</v>
      </c>
      <c r="D1368" s="11">
        <v>4.0181476479439482E-3</v>
      </c>
      <c r="E1368" s="11">
        <v>1.0217041713076469E-2</v>
      </c>
      <c r="F1368" s="11">
        <v>2.4775193960335784E-4</v>
      </c>
      <c r="G1368" s="11">
        <v>3.7207954069333748E-3</v>
      </c>
      <c r="H1368" s="11">
        <v>1.3150060166905897E-2</v>
      </c>
      <c r="I1368" s="11">
        <v>-6.1940253116821165E-3</v>
      </c>
      <c r="J1368" s="11">
        <v>3.3453224686626815E-2</v>
      </c>
      <c r="K1368" s="11">
        <v>7.594637968238116E-3</v>
      </c>
      <c r="L1368" s="11">
        <v>-4.4552638194510497E-3</v>
      </c>
      <c r="M1368" s="11">
        <v>9.1526425082515406E-3</v>
      </c>
      <c r="N1368" s="11">
        <v>-1.5348813075834356E-2</v>
      </c>
      <c r="O1368" s="11">
        <v>6.7759005359514957E-2</v>
      </c>
      <c r="P1368" s="11">
        <v>4.5747524058410427E-3</v>
      </c>
      <c r="Q1368" s="11">
        <v>-1.0030468321853281E-3</v>
      </c>
      <c r="R1368" s="11">
        <v>-0.16997714390391072</v>
      </c>
      <c r="S1368" s="11">
        <v>-8.8104584001496011E-3</v>
      </c>
      <c r="T1368" s="11">
        <v>-1.6467275815394533E-2</v>
      </c>
      <c r="U1368" s="11">
        <v>-1.2899287128894876E-2</v>
      </c>
      <c r="V1368" s="11">
        <v>-1.2716260596706608E-2</v>
      </c>
      <c r="W1368" s="11">
        <v>0.21036880879099562</v>
      </c>
      <c r="X1368" s="11">
        <v>-0.10265597855039821</v>
      </c>
      <c r="Y1368" s="11">
        <v>-1.0899803072814018E-2</v>
      </c>
      <c r="Z1368" s="12">
        <v>-4.8134096012865557E-2</v>
      </c>
      <c r="AA1368" s="14">
        <f t="array" ref="AA1368">IFERROR(1/(1/_xlfn.STDEV.P(IF($B1362:$Z1362=1,$B1368:$Z1368))),1)</f>
        <v>3.9389540424644862E-2</v>
      </c>
    </row>
    <row r="1369" spans="1:27" x14ac:dyDescent="0.2">
      <c r="A1369" s="15" t="s">
        <v>31</v>
      </c>
      <c r="B1369" s="16">
        <v>12.63</v>
      </c>
      <c r="C1369" s="16">
        <v>14.31</v>
      </c>
      <c r="D1369" s="16">
        <v>3.8650000000000002</v>
      </c>
      <c r="E1369" s="16">
        <v>13.1525</v>
      </c>
      <c r="F1369" s="16">
        <v>7.15</v>
      </c>
      <c r="G1369" s="16">
        <v>9.4849999999999994</v>
      </c>
      <c r="H1369" s="16">
        <v>5.9</v>
      </c>
      <c r="I1369" s="16">
        <v>7.2</v>
      </c>
      <c r="J1369" s="16">
        <v>12.345000000000001</v>
      </c>
      <c r="K1369" s="16">
        <v>5.6875</v>
      </c>
      <c r="L1369" s="16">
        <v>4.9749999999999996</v>
      </c>
      <c r="M1369" s="16">
        <v>8.7100000000000009</v>
      </c>
      <c r="N1369" s="16">
        <v>6.0449999999999999</v>
      </c>
      <c r="O1369" s="16">
        <v>24.987500000000001</v>
      </c>
      <c r="P1369" s="16">
        <v>12.9175</v>
      </c>
      <c r="Q1369" s="16">
        <v>7.0949999999999998</v>
      </c>
      <c r="R1369" s="16">
        <v>15.48</v>
      </c>
      <c r="S1369" s="16">
        <v>2.3199999999999998</v>
      </c>
      <c r="T1369" s="16">
        <v>3.895</v>
      </c>
      <c r="U1369" s="16">
        <v>5.2649999999999997</v>
      </c>
      <c r="V1369" s="16">
        <v>7.35</v>
      </c>
      <c r="W1369" s="16">
        <v>4.9264999999999999</v>
      </c>
      <c r="X1369" s="16">
        <v>6.0659999999999998</v>
      </c>
      <c r="Y1369" s="16">
        <v>5.4775</v>
      </c>
      <c r="Z1369" s="17">
        <v>9.2449999999999992</v>
      </c>
      <c r="AA1369" s="18">
        <f>AVERAGEIF($B1362:$Z1362,1,$B1369:$Z1369)</f>
        <v>8.2888749999999991</v>
      </c>
    </row>
    <row r="1370" spans="1:27" x14ac:dyDescent="0.2">
      <c r="A1370" s="5">
        <v>45492</v>
      </c>
      <c r="B1370" s="2">
        <v>1</v>
      </c>
      <c r="C1370" s="3">
        <v>1</v>
      </c>
      <c r="D1370" s="2">
        <v>1</v>
      </c>
      <c r="E1370" s="2">
        <v>1</v>
      </c>
      <c r="F1370" s="2">
        <v>1</v>
      </c>
      <c r="G1370" s="2">
        <v>1</v>
      </c>
      <c r="H1370" s="2">
        <v>1</v>
      </c>
      <c r="I1370" s="2">
        <v>1</v>
      </c>
      <c r="J1370" s="2">
        <v>1</v>
      </c>
      <c r="K1370" s="2">
        <v>1</v>
      </c>
      <c r="L1370" s="2">
        <v>1</v>
      </c>
      <c r="M1370" s="2">
        <v>1</v>
      </c>
      <c r="N1370" s="2">
        <v>1</v>
      </c>
      <c r="O1370" s="2">
        <v>0</v>
      </c>
      <c r="P1370" s="2">
        <v>1</v>
      </c>
      <c r="Q1370" s="2">
        <v>1</v>
      </c>
      <c r="R1370" s="2">
        <v>1</v>
      </c>
      <c r="S1370" s="2">
        <v>1</v>
      </c>
      <c r="T1370" s="2">
        <v>1</v>
      </c>
      <c r="U1370" s="2">
        <v>1</v>
      </c>
      <c r="V1370" s="2">
        <v>1</v>
      </c>
      <c r="W1370" s="2">
        <v>0</v>
      </c>
      <c r="X1370" s="2">
        <v>0</v>
      </c>
      <c r="Y1370" s="2">
        <v>0</v>
      </c>
      <c r="Z1370" s="2">
        <v>0</v>
      </c>
      <c r="AA1370" s="1"/>
    </row>
    <row r="1371" spans="1:27" x14ac:dyDescent="0.2">
      <c r="A1371" s="6" t="s">
        <v>26</v>
      </c>
      <c r="B1371" s="7">
        <v>1</v>
      </c>
      <c r="C1371" s="7">
        <v>1</v>
      </c>
      <c r="D1371" s="7">
        <v>1</v>
      </c>
      <c r="E1371" s="7">
        <v>1</v>
      </c>
      <c r="F1371" s="7">
        <v>1</v>
      </c>
      <c r="G1371" s="7">
        <v>1</v>
      </c>
      <c r="H1371" s="7">
        <v>1</v>
      </c>
      <c r="I1371" s="7">
        <v>1</v>
      </c>
      <c r="J1371" s="7">
        <v>1</v>
      </c>
      <c r="K1371" s="7">
        <v>1</v>
      </c>
      <c r="L1371" s="7">
        <v>1</v>
      </c>
      <c r="M1371" s="7">
        <v>1</v>
      </c>
      <c r="N1371" s="7">
        <v>1</v>
      </c>
      <c r="O1371" s="7">
        <v>0</v>
      </c>
      <c r="P1371" s="7">
        <v>1</v>
      </c>
      <c r="Q1371" s="7">
        <v>1</v>
      </c>
      <c r="R1371" s="7">
        <v>0</v>
      </c>
      <c r="S1371" s="7">
        <v>0</v>
      </c>
      <c r="T1371" s="7">
        <v>1</v>
      </c>
      <c r="U1371" s="7">
        <v>0</v>
      </c>
      <c r="V1371" s="7">
        <v>0</v>
      </c>
      <c r="W1371" s="7">
        <v>0</v>
      </c>
      <c r="X1371" s="7">
        <v>0</v>
      </c>
      <c r="Y1371" s="7">
        <v>0</v>
      </c>
      <c r="Z1371" s="8">
        <v>1</v>
      </c>
      <c r="AA1371" s="9"/>
    </row>
    <row r="1372" spans="1:27" x14ac:dyDescent="0.2">
      <c r="A1372" s="10" t="s">
        <v>27</v>
      </c>
      <c r="B1372" s="11">
        <v>-9.6679686334245618E-3</v>
      </c>
      <c r="C1372" s="11">
        <v>-2.3453629778165008E-2</v>
      </c>
      <c r="D1372" s="11">
        <v>-8.326590015235924E-2</v>
      </c>
      <c r="E1372" s="11">
        <v>0.12127400006468148</v>
      </c>
      <c r="F1372" s="11">
        <v>8.010162439611368E-2</v>
      </c>
      <c r="G1372" s="11">
        <v>7.4940982314259275E-2</v>
      </c>
      <c r="H1372" s="11">
        <v>-3.4997328382884163E-3</v>
      </c>
      <c r="I1372" s="11">
        <v>-3.6324650645553014E-2</v>
      </c>
      <c r="J1372" s="11">
        <v>0.16876415227584451</v>
      </c>
      <c r="K1372" s="11">
        <v>6.0666256619994918E-2</v>
      </c>
      <c r="L1372" s="11">
        <v>2.5617015868667492E-2</v>
      </c>
      <c r="M1372" s="11">
        <v>0.16287304620842757</v>
      </c>
      <c r="N1372" s="11">
        <v>7.4818922320617265E-2</v>
      </c>
      <c r="O1372" s="11">
        <v>-2.796259896852793E-2</v>
      </c>
      <c r="P1372" s="11">
        <v>5.9243003941313876E-3</v>
      </c>
      <c r="Q1372" s="11">
        <v>-2.9814930115665383E-2</v>
      </c>
      <c r="R1372" s="11">
        <v>1.8334916719897842E-2</v>
      </c>
      <c r="S1372" s="11">
        <v>1.2152686095273424E-2</v>
      </c>
      <c r="T1372" s="11">
        <v>0.10734950956441458</v>
      </c>
      <c r="U1372" s="11">
        <v>-2.4023862752403868E-2</v>
      </c>
      <c r="V1372" s="11">
        <v>-3.0988057868531316E-2</v>
      </c>
      <c r="W1372" s="11">
        <v>0</v>
      </c>
      <c r="X1372" s="11">
        <v>0</v>
      </c>
      <c r="Y1372" s="11">
        <v>2.7368298107521838E-2</v>
      </c>
      <c r="Z1372" s="12">
        <v>-0.20542715246743914</v>
      </c>
      <c r="AA1372" s="13"/>
    </row>
    <row r="1373" spans="1:27" x14ac:dyDescent="0.2">
      <c r="A1373" s="10" t="str">
        <f>'[1]Dashboard (Model)'!$C$1</f>
        <v>Conditional REER</v>
      </c>
      <c r="B1373" s="11">
        <f>B1372*IF(OR($A1373="REER",SIGN((2*B1371-1)*B1372)=-1),1*NOT(AND($A1373="Conditional REER",B1372&gt;0)),0)</f>
        <v>-9.6679686334245618E-3</v>
      </c>
      <c r="C1373" s="11">
        <f t="shared" ref="C1373:Z1373" si="171">C1372*IF(OR($A1373="REER",SIGN((2*C1371-1)*C1372)=-1),1*NOT(AND($A1373="Conditional REER",C1372&gt;0)),0)</f>
        <v>-2.3453629778165008E-2</v>
      </c>
      <c r="D1373" s="11">
        <f t="shared" si="171"/>
        <v>-8.326590015235924E-2</v>
      </c>
      <c r="E1373" s="11">
        <f t="shared" si="171"/>
        <v>0</v>
      </c>
      <c r="F1373" s="11">
        <f t="shared" si="171"/>
        <v>0</v>
      </c>
      <c r="G1373" s="11">
        <f t="shared" si="171"/>
        <v>0</v>
      </c>
      <c r="H1373" s="11">
        <f t="shared" si="171"/>
        <v>-3.4997328382884163E-3</v>
      </c>
      <c r="I1373" s="11">
        <f t="shared" si="171"/>
        <v>-3.6324650645553014E-2</v>
      </c>
      <c r="J1373" s="11">
        <f t="shared" si="171"/>
        <v>0</v>
      </c>
      <c r="K1373" s="11">
        <f t="shared" si="171"/>
        <v>0</v>
      </c>
      <c r="L1373" s="11">
        <f t="shared" si="171"/>
        <v>0</v>
      </c>
      <c r="M1373" s="11">
        <f t="shared" si="171"/>
        <v>0</v>
      </c>
      <c r="N1373" s="11">
        <f t="shared" si="171"/>
        <v>0</v>
      </c>
      <c r="O1373" s="11">
        <f t="shared" si="171"/>
        <v>0</v>
      </c>
      <c r="P1373" s="11">
        <f t="shared" si="171"/>
        <v>0</v>
      </c>
      <c r="Q1373" s="11">
        <f t="shared" si="171"/>
        <v>-2.9814930115665383E-2</v>
      </c>
      <c r="R1373" s="11">
        <f t="shared" si="171"/>
        <v>0</v>
      </c>
      <c r="S1373" s="11">
        <f t="shared" si="171"/>
        <v>0</v>
      </c>
      <c r="T1373" s="11">
        <f t="shared" si="171"/>
        <v>0</v>
      </c>
      <c r="U1373" s="11">
        <f t="shared" si="171"/>
        <v>0</v>
      </c>
      <c r="V1373" s="11">
        <f t="shared" si="171"/>
        <v>0</v>
      </c>
      <c r="W1373" s="11">
        <f t="shared" si="171"/>
        <v>0</v>
      </c>
      <c r="X1373" s="11">
        <f t="shared" si="171"/>
        <v>0</v>
      </c>
      <c r="Y1373" s="11">
        <f t="shared" si="171"/>
        <v>0</v>
      </c>
      <c r="Z1373" s="12">
        <f t="shared" si="171"/>
        <v>-0.20542715246743914</v>
      </c>
      <c r="AA1373" s="14">
        <f t="array" ref="AA1373">IFERROR(1/(1/_xlfn.STDEV.P(IF($B1370:$Z1370=1,$B1373:$Z1373))),1)</f>
        <v>2.0083715026768291E-2</v>
      </c>
    </row>
    <row r="1374" spans="1:27" x14ac:dyDescent="0.2">
      <c r="A1374" s="10" t="s">
        <v>28</v>
      </c>
      <c r="B1374" s="11">
        <v>-3.697440177101725E-4</v>
      </c>
      <c r="C1374" s="11">
        <v>6.8547654031049128E-3</v>
      </c>
      <c r="D1374" s="11">
        <v>1.8994332158719313E-3</v>
      </c>
      <c r="E1374" s="11">
        <v>0</v>
      </c>
      <c r="F1374" s="11">
        <v>6.3471338157155052E-3</v>
      </c>
      <c r="G1374" s="11">
        <v>9.4166835382246718E-3</v>
      </c>
      <c r="H1374" s="11">
        <v>1.4586072780127038E-4</v>
      </c>
      <c r="I1374" s="11">
        <v>-1.2761197951202183E-2</v>
      </c>
      <c r="J1374" s="11">
        <v>4.4720544114860262E-4</v>
      </c>
      <c r="K1374" s="11">
        <v>-2.543132924518794E-3</v>
      </c>
      <c r="L1374" s="11">
        <v>3.660104404478141E-3</v>
      </c>
      <c r="M1374" s="11">
        <v>-2.0955858333466864E-3</v>
      </c>
      <c r="N1374" s="11">
        <v>-4.5583655980148364E-3</v>
      </c>
      <c r="O1374" s="11">
        <v>2.0381701783052607E-2</v>
      </c>
      <c r="P1374" s="11">
        <v>2.6470292390849749E-3</v>
      </c>
      <c r="Q1374" s="11">
        <v>-5.2432784083737095E-3</v>
      </c>
      <c r="R1374" s="11">
        <v>5.3248040201367896E-3</v>
      </c>
      <c r="S1374" s="11">
        <v>-2.1690635758167972E-3</v>
      </c>
      <c r="T1374" s="11">
        <v>-8.9743692015603442E-3</v>
      </c>
      <c r="U1374" s="11">
        <v>-5.5584892026348028E-4</v>
      </c>
      <c r="V1374" s="11">
        <v>1.0392382500395553E-2</v>
      </c>
      <c r="W1374" s="11">
        <v>-1.2419094077434727E-2</v>
      </c>
      <c r="X1374" s="11">
        <v>-1.2628622520369968E-3</v>
      </c>
      <c r="Y1374" s="11">
        <v>3.0106416532951511E-3</v>
      </c>
      <c r="Z1374" s="12">
        <v>8.5450913790709388E-4</v>
      </c>
      <c r="AA1374" s="14">
        <f t="array" ref="AA1374">IFERROR(1/(1/_xlfn.STDEV.P(IF($B1370:$Z1370=1,$B1374:$Z1374))),1)</f>
        <v>5.6617582736348971E-3</v>
      </c>
    </row>
    <row r="1375" spans="1:27" x14ac:dyDescent="0.2">
      <c r="A1375" s="10" t="s">
        <v>29</v>
      </c>
      <c r="B1375" s="11">
        <v>3.6536265856070171E-2</v>
      </c>
      <c r="C1375" s="11">
        <v>2.6720949896861246E-3</v>
      </c>
      <c r="D1375" s="11">
        <v>-2.3420076566538217E-2</v>
      </c>
      <c r="E1375" s="11">
        <v>5.4043272505472695E-2</v>
      </c>
      <c r="F1375" s="11">
        <v>-9.1882684084501065E-3</v>
      </c>
      <c r="G1375" s="11">
        <v>9.8922453383023523E-3</v>
      </c>
      <c r="H1375" s="11">
        <v>8.6943273645516683E-3</v>
      </c>
      <c r="I1375" s="11">
        <v>-1.7014983576363996E-2</v>
      </c>
      <c r="J1375" s="11">
        <v>5.2464373584770518E-2</v>
      </c>
      <c r="K1375" s="11">
        <v>1.9883720755542456E-4</v>
      </c>
      <c r="L1375" s="11">
        <v>2.8592866780552395E-3</v>
      </c>
      <c r="M1375" s="11">
        <v>5.042042367879418E-3</v>
      </c>
      <c r="N1375" s="11">
        <v>3.2042046327389602E-3</v>
      </c>
      <c r="O1375" s="11">
        <v>0.11875570191149708</v>
      </c>
      <c r="P1375" s="11">
        <v>2.6071813164189939E-2</v>
      </c>
      <c r="Q1375" s="11">
        <v>-2.1020098958039912E-2</v>
      </c>
      <c r="R1375" s="11">
        <v>0.38730789331651949</v>
      </c>
      <c r="S1375" s="11">
        <v>1.1645882510619376E-2</v>
      </c>
      <c r="T1375" s="11">
        <v>-1.5279887858780317E-2</v>
      </c>
      <c r="U1375" s="11">
        <v>-1.4382799572016047E-2</v>
      </c>
      <c r="V1375" s="11">
        <v>-1.8054600554739952E-2</v>
      </c>
      <c r="W1375" s="11">
        <v>0.22645384905083721</v>
      </c>
      <c r="X1375" s="11">
        <v>0.12338102411105979</v>
      </c>
      <c r="Y1375" s="11">
        <v>-1.5421511438713953E-2</v>
      </c>
      <c r="Z1375" s="12">
        <v>-4.8954332449618443E-2</v>
      </c>
      <c r="AA1375" s="14">
        <f t="array" ref="AA1375">IFERROR(1/(1/_xlfn.STDEV.P(IF($B1370:$Z1370=1,$B1375:$Z1375))),1)</f>
        <v>8.6184867655300285E-2</v>
      </c>
    </row>
    <row r="1376" spans="1:27" x14ac:dyDescent="0.2">
      <c r="A1376" s="10" t="s">
        <v>30</v>
      </c>
      <c r="B1376" s="11">
        <v>2.4843672575256104E-2</v>
      </c>
      <c r="C1376" s="11">
        <v>-9.0719569941035694E-3</v>
      </c>
      <c r="D1376" s="11">
        <v>3.9554603941807098E-3</v>
      </c>
      <c r="E1376" s="11">
        <v>1.3222868001968147E-2</v>
      </c>
      <c r="F1376" s="11">
        <v>5.3723622606138832E-4</v>
      </c>
      <c r="G1376" s="11">
        <v>3.1434784064179322E-3</v>
      </c>
      <c r="H1376" s="11">
        <v>1.3815869196901698E-2</v>
      </c>
      <c r="I1376" s="11">
        <v>-7.5416142690116761E-3</v>
      </c>
      <c r="J1376" s="11">
        <v>3.3337933388449814E-2</v>
      </c>
      <c r="K1376" s="11">
        <v>7.2997549037858711E-3</v>
      </c>
      <c r="L1376" s="11">
        <v>-3.9970363689623145E-3</v>
      </c>
      <c r="M1376" s="11">
        <v>9.1591934706989342E-3</v>
      </c>
      <c r="N1376" s="11">
        <v>-1.5682268410442735E-2</v>
      </c>
      <c r="O1376" s="11">
        <v>6.2521787882631408E-2</v>
      </c>
      <c r="P1376" s="11">
        <v>4.7164378809876339E-3</v>
      </c>
      <c r="Q1376" s="11">
        <v>2.1834604289050485E-3</v>
      </c>
      <c r="R1376" s="11">
        <v>-0.17100462506686487</v>
      </c>
      <c r="S1376" s="11">
        <v>-8.5650422787670877E-3</v>
      </c>
      <c r="T1376" s="11">
        <v>-1.6595306163909695E-2</v>
      </c>
      <c r="U1376" s="11">
        <v>-8.9966211599969981E-3</v>
      </c>
      <c r="V1376" s="11">
        <v>-1.2574013146642526E-2</v>
      </c>
      <c r="W1376" s="11">
        <v>0.20994703758388611</v>
      </c>
      <c r="X1376" s="11">
        <v>-9.4536873166203739E-2</v>
      </c>
      <c r="Y1376" s="11">
        <v>-1.0854352285302848E-2</v>
      </c>
      <c r="Z1376" s="12">
        <v>-4.8149438814013457E-2</v>
      </c>
      <c r="AA1376" s="14">
        <f t="array" ref="AA1376">IFERROR(1/(1/_xlfn.STDEV.P(IF($B1370:$Z1370=1,$B1376:$Z1376))),1)</f>
        <v>3.9727954868506346E-2</v>
      </c>
    </row>
    <row r="1377" spans="1:27" x14ac:dyDescent="0.2">
      <c r="A1377" s="15" t="s">
        <v>31</v>
      </c>
      <c r="B1377" s="16">
        <v>13.404999999999999</v>
      </c>
      <c r="C1377" s="16">
        <v>14.19</v>
      </c>
      <c r="D1377" s="16">
        <v>3.92</v>
      </c>
      <c r="E1377" s="16">
        <v>13.202500000000001</v>
      </c>
      <c r="F1377" s="16">
        <v>7.125</v>
      </c>
      <c r="G1377" s="16">
        <v>9.4224999999999994</v>
      </c>
      <c r="H1377" s="16">
        <v>5.9249999999999998</v>
      </c>
      <c r="I1377" s="16">
        <v>7.125</v>
      </c>
      <c r="J1377" s="16">
        <v>12.657999999999999</v>
      </c>
      <c r="K1377" s="16">
        <v>7.3624999999999998</v>
      </c>
      <c r="L1377" s="16">
        <v>5</v>
      </c>
      <c r="M1377" s="16">
        <v>8.6349999999999998</v>
      </c>
      <c r="N1377" s="16">
        <v>5.9950000000000001</v>
      </c>
      <c r="O1377" s="16">
        <v>24.73</v>
      </c>
      <c r="P1377" s="16">
        <v>12.9375</v>
      </c>
      <c r="Q1377" s="16">
        <v>7.1425000000000001</v>
      </c>
      <c r="R1377" s="16">
        <v>15.585000000000001</v>
      </c>
      <c r="S1377" s="16">
        <v>2.375</v>
      </c>
      <c r="T1377" s="16">
        <v>3.89</v>
      </c>
      <c r="U1377" s="16">
        <v>5.4349999999999996</v>
      </c>
      <c r="V1377" s="16">
        <v>7.45</v>
      </c>
      <c r="W1377" s="16">
        <v>4.8078000000000003</v>
      </c>
      <c r="X1377" s="16">
        <v>6.0381</v>
      </c>
      <c r="Y1377" s="16">
        <v>5.4349999999999996</v>
      </c>
      <c r="Z1377" s="17">
        <v>9.1</v>
      </c>
      <c r="AA1377" s="18">
        <f>AVERAGEIF($B1370:$Z1370,1,$B1377:$Z1377)</f>
        <v>8.4390249999999991</v>
      </c>
    </row>
    <row r="1378" spans="1:27" x14ac:dyDescent="0.2">
      <c r="A1378" s="5">
        <v>45495</v>
      </c>
      <c r="B1378" s="2">
        <v>1</v>
      </c>
      <c r="C1378" s="3">
        <v>1</v>
      </c>
      <c r="D1378" s="2">
        <v>1</v>
      </c>
      <c r="E1378" s="2">
        <v>1</v>
      </c>
      <c r="F1378" s="2">
        <v>1</v>
      </c>
      <c r="G1378" s="2">
        <v>1</v>
      </c>
      <c r="H1378" s="2">
        <v>1</v>
      </c>
      <c r="I1378" s="2">
        <v>1</v>
      </c>
      <c r="J1378" s="2">
        <v>1</v>
      </c>
      <c r="K1378" s="2">
        <v>1</v>
      </c>
      <c r="L1378" s="2">
        <v>1</v>
      </c>
      <c r="M1378" s="2">
        <v>1</v>
      </c>
      <c r="N1378" s="2">
        <v>1</v>
      </c>
      <c r="O1378" s="2">
        <v>0</v>
      </c>
      <c r="P1378" s="2">
        <v>1</v>
      </c>
      <c r="Q1378" s="2">
        <v>1</v>
      </c>
      <c r="R1378" s="2">
        <v>1</v>
      </c>
      <c r="S1378" s="2">
        <v>1</v>
      </c>
      <c r="T1378" s="2">
        <v>1</v>
      </c>
      <c r="U1378" s="2">
        <v>1</v>
      </c>
      <c r="V1378" s="2">
        <v>1</v>
      </c>
      <c r="W1378" s="2">
        <v>0</v>
      </c>
      <c r="X1378" s="2">
        <v>0</v>
      </c>
      <c r="Y1378" s="2">
        <v>0</v>
      </c>
      <c r="Z1378" s="2">
        <v>0</v>
      </c>
      <c r="AA1378" s="1"/>
    </row>
    <row r="1379" spans="1:27" x14ac:dyDescent="0.2">
      <c r="A1379" s="6" t="s">
        <v>26</v>
      </c>
      <c r="B1379" s="7">
        <v>0</v>
      </c>
      <c r="C1379" s="7">
        <v>1</v>
      </c>
      <c r="D1379" s="7">
        <v>0</v>
      </c>
      <c r="E1379" s="7">
        <v>1</v>
      </c>
      <c r="F1379" s="7">
        <v>1</v>
      </c>
      <c r="G1379" s="7">
        <v>1</v>
      </c>
      <c r="H1379" s="7">
        <v>1</v>
      </c>
      <c r="I1379" s="7">
        <v>1</v>
      </c>
      <c r="J1379" s="7">
        <v>1</v>
      </c>
      <c r="K1379" s="7">
        <v>1</v>
      </c>
      <c r="L1379" s="7">
        <v>1</v>
      </c>
      <c r="M1379" s="7">
        <v>1</v>
      </c>
      <c r="N1379" s="7">
        <v>1</v>
      </c>
      <c r="O1379" s="7">
        <v>0</v>
      </c>
      <c r="P1379" s="7">
        <v>1</v>
      </c>
      <c r="Q1379" s="7">
        <v>1</v>
      </c>
      <c r="R1379" s="7">
        <v>0</v>
      </c>
      <c r="S1379" s="7">
        <v>0</v>
      </c>
      <c r="T1379" s="7">
        <v>1</v>
      </c>
      <c r="U1379" s="7">
        <v>0</v>
      </c>
      <c r="V1379" s="7">
        <v>0</v>
      </c>
      <c r="W1379" s="7">
        <v>0</v>
      </c>
      <c r="X1379" s="7">
        <v>0</v>
      </c>
      <c r="Y1379" s="7">
        <v>0</v>
      </c>
      <c r="Z1379" s="8">
        <v>1</v>
      </c>
      <c r="AA1379" s="9"/>
    </row>
    <row r="1380" spans="1:27" x14ac:dyDescent="0.2">
      <c r="A1380" s="10" t="s">
        <v>27</v>
      </c>
      <c r="B1380" s="11">
        <v>-1.4350926058324442E-2</v>
      </c>
      <c r="C1380" s="11">
        <v>-2.0534423705141025E-2</v>
      </c>
      <c r="D1380" s="11">
        <v>-8.420215032855749E-2</v>
      </c>
      <c r="E1380" s="11">
        <v>0.1237054125551893</v>
      </c>
      <c r="F1380" s="11">
        <v>7.7758853403255834E-2</v>
      </c>
      <c r="G1380" s="11">
        <v>7.7280378011694184E-2</v>
      </c>
      <c r="H1380" s="11">
        <v>-5.8768212490996063E-3</v>
      </c>
      <c r="I1380" s="11">
        <v>-3.5795803521948777E-2</v>
      </c>
      <c r="J1380" s="11">
        <v>0.16504616445273257</v>
      </c>
      <c r="K1380" s="11">
        <v>5.7278475268508489E-2</v>
      </c>
      <c r="L1380" s="11">
        <v>2.3905357897207491E-2</v>
      </c>
      <c r="M1380" s="11">
        <v>0.16491048911566986</v>
      </c>
      <c r="N1380" s="11">
        <v>7.4405054844710827E-2</v>
      </c>
      <c r="O1380" s="11">
        <v>-1.5941678558662131E-2</v>
      </c>
      <c r="P1380" s="11">
        <v>3.9532710414418304E-3</v>
      </c>
      <c r="Q1380" s="11">
        <v>-2.8483408289326828E-2</v>
      </c>
      <c r="R1380" s="11">
        <v>2.2424058356989685E-2</v>
      </c>
      <c r="S1380" s="11">
        <v>1.2140330354450057E-2</v>
      </c>
      <c r="T1380" s="11">
        <v>0.10690090580131173</v>
      </c>
      <c r="U1380" s="11">
        <v>-2.790701592390965E-2</v>
      </c>
      <c r="V1380" s="11">
        <v>-3.0739184081594262E-2</v>
      </c>
      <c r="W1380" s="11">
        <v>0</v>
      </c>
      <c r="X1380" s="11">
        <v>0</v>
      </c>
      <c r="Y1380" s="11">
        <v>2.6988327197161377E-2</v>
      </c>
      <c r="Z1380" s="12">
        <v>-0.20217313864389586</v>
      </c>
      <c r="AA1380" s="13"/>
    </row>
    <row r="1381" spans="1:27" x14ac:dyDescent="0.2">
      <c r="A1381" s="10" t="str">
        <f>'[1]Dashboard (Model)'!$C$1</f>
        <v>Conditional REER</v>
      </c>
      <c r="B1381" s="11">
        <f>B1380*IF(OR($A1381="REER",SIGN((2*B1379-1)*B1380)=-1),1*NOT(AND($A1381="Conditional REER",B1380&gt;0)),0)</f>
        <v>0</v>
      </c>
      <c r="C1381" s="11">
        <f t="shared" ref="C1381:Z1381" si="172">C1380*IF(OR($A1381="REER",SIGN((2*C1379-1)*C1380)=-1),1*NOT(AND($A1381="Conditional REER",C1380&gt;0)),0)</f>
        <v>-2.0534423705141025E-2</v>
      </c>
      <c r="D1381" s="11">
        <f t="shared" si="172"/>
        <v>0</v>
      </c>
      <c r="E1381" s="11">
        <f t="shared" si="172"/>
        <v>0</v>
      </c>
      <c r="F1381" s="11">
        <f t="shared" si="172"/>
        <v>0</v>
      </c>
      <c r="G1381" s="11">
        <f t="shared" si="172"/>
        <v>0</v>
      </c>
      <c r="H1381" s="11">
        <f t="shared" si="172"/>
        <v>-5.8768212490996063E-3</v>
      </c>
      <c r="I1381" s="11">
        <f t="shared" si="172"/>
        <v>-3.5795803521948777E-2</v>
      </c>
      <c r="J1381" s="11">
        <f t="shared" si="172"/>
        <v>0</v>
      </c>
      <c r="K1381" s="11">
        <f t="shared" si="172"/>
        <v>0</v>
      </c>
      <c r="L1381" s="11">
        <f t="shared" si="172"/>
        <v>0</v>
      </c>
      <c r="M1381" s="11">
        <f t="shared" si="172"/>
        <v>0</v>
      </c>
      <c r="N1381" s="11">
        <f t="shared" si="172"/>
        <v>0</v>
      </c>
      <c r="O1381" s="11">
        <f t="shared" si="172"/>
        <v>0</v>
      </c>
      <c r="P1381" s="11">
        <f t="shared" si="172"/>
        <v>0</v>
      </c>
      <c r="Q1381" s="11">
        <f t="shared" si="172"/>
        <v>-2.8483408289326828E-2</v>
      </c>
      <c r="R1381" s="11">
        <f t="shared" si="172"/>
        <v>0</v>
      </c>
      <c r="S1381" s="11">
        <f t="shared" si="172"/>
        <v>0</v>
      </c>
      <c r="T1381" s="11">
        <f t="shared" si="172"/>
        <v>0</v>
      </c>
      <c r="U1381" s="11">
        <f t="shared" si="172"/>
        <v>0</v>
      </c>
      <c r="V1381" s="11">
        <f t="shared" si="172"/>
        <v>0</v>
      </c>
      <c r="W1381" s="11">
        <f t="shared" si="172"/>
        <v>0</v>
      </c>
      <c r="X1381" s="11">
        <f t="shared" si="172"/>
        <v>0</v>
      </c>
      <c r="Y1381" s="11">
        <f t="shared" si="172"/>
        <v>0</v>
      </c>
      <c r="Z1381" s="12">
        <f t="shared" si="172"/>
        <v>-0.20217313864389586</v>
      </c>
      <c r="AA1381" s="14">
        <f t="array" ref="AA1381">IFERROR(1/(1/_xlfn.STDEV.P(IF($B1378:$Z1378=1,$B1381:$Z1381))),1)</f>
        <v>1.0338292255101132E-2</v>
      </c>
    </row>
    <row r="1382" spans="1:27" x14ac:dyDescent="0.2">
      <c r="A1382" s="10" t="s">
        <v>28</v>
      </c>
      <c r="B1382" s="11">
        <v>-3.697440177101725E-4</v>
      </c>
      <c r="C1382" s="11">
        <v>6.8547654031049128E-3</v>
      </c>
      <c r="D1382" s="11">
        <v>1.8994332158719313E-3</v>
      </c>
      <c r="E1382" s="11">
        <v>2.7507289431699303E-4</v>
      </c>
      <c r="F1382" s="11">
        <v>6.3471338157155052E-3</v>
      </c>
      <c r="G1382" s="11">
        <v>9.4166835382246718E-3</v>
      </c>
      <c r="H1382" s="11">
        <v>1.4586072780127038E-4</v>
      </c>
      <c r="I1382" s="11">
        <v>-1.2761197951202183E-2</v>
      </c>
      <c r="J1382" s="11">
        <v>4.4720544114860262E-4</v>
      </c>
      <c r="K1382" s="11">
        <v>-2.543132924518794E-3</v>
      </c>
      <c r="L1382" s="11">
        <v>3.660104404478141E-3</v>
      </c>
      <c r="M1382" s="11">
        <v>-2.0955858333466864E-3</v>
      </c>
      <c r="N1382" s="11">
        <v>-4.5583655980148364E-3</v>
      </c>
      <c r="O1382" s="11">
        <v>2.0381701783052607E-2</v>
      </c>
      <c r="P1382" s="11">
        <v>2.6470292390849749E-3</v>
      </c>
      <c r="Q1382" s="11">
        <v>-5.2432784083737095E-3</v>
      </c>
      <c r="R1382" s="11">
        <v>5.3248040201367896E-3</v>
      </c>
      <c r="S1382" s="11">
        <v>-2.1690635758167972E-3</v>
      </c>
      <c r="T1382" s="11">
        <v>-8.9743692015603442E-3</v>
      </c>
      <c r="U1382" s="11">
        <v>-5.5584892026348028E-4</v>
      </c>
      <c r="V1382" s="11">
        <v>1.0392382500395553E-2</v>
      </c>
      <c r="W1382" s="11">
        <v>-1.2419094077434727E-2</v>
      </c>
      <c r="X1382" s="11">
        <v>-1.2628622520369968E-3</v>
      </c>
      <c r="Y1382" s="11">
        <v>3.0106416532951511E-3</v>
      </c>
      <c r="Z1382" s="12">
        <v>8.5450913790709388E-4</v>
      </c>
      <c r="AA1382" s="14">
        <f t="array" ref="AA1382">IFERROR(1/(1/_xlfn.STDEV.P(IF($B1378:$Z1378=1,$B1382:$Z1382))),1)</f>
        <v>5.6611203708152496E-3</v>
      </c>
    </row>
    <row r="1383" spans="1:27" x14ac:dyDescent="0.2">
      <c r="A1383" s="10" t="s">
        <v>29</v>
      </c>
      <c r="B1383" s="11">
        <v>3.670280166452855E-2</v>
      </c>
      <c r="C1383" s="11">
        <v>2.5384684142535363E-3</v>
      </c>
      <c r="D1383" s="11">
        <v>-2.2399056927571045E-2</v>
      </c>
      <c r="E1383" s="11">
        <v>5.5783577987520427E-2</v>
      </c>
      <c r="F1383" s="11">
        <v>-9.7115364499797963E-3</v>
      </c>
      <c r="G1383" s="11">
        <v>1.0593539279062592E-2</v>
      </c>
      <c r="H1383" s="11">
        <v>8.8664424763835736E-3</v>
      </c>
      <c r="I1383" s="11">
        <v>-1.6592679440364577E-2</v>
      </c>
      <c r="J1383" s="11">
        <v>5.3596502883619168E-2</v>
      </c>
      <c r="K1383" s="11">
        <v>1.5158765210943059E-4</v>
      </c>
      <c r="L1383" s="11">
        <v>3.0933630719132132E-3</v>
      </c>
      <c r="M1383" s="11">
        <v>5.1280970192375541E-3</v>
      </c>
      <c r="N1383" s="11">
        <v>3.1895432981707827E-3</v>
      </c>
      <c r="O1383" s="11">
        <v>0.12111942225526806</v>
      </c>
      <c r="P1383" s="11">
        <v>2.6563632019987574E-2</v>
      </c>
      <c r="Q1383" s="11">
        <v>-1.9620409663549943E-2</v>
      </c>
      <c r="R1383" s="11">
        <v>0.38289027064519399</v>
      </c>
      <c r="S1383" s="11">
        <v>1.1885258591171732E-2</v>
      </c>
      <c r="T1383" s="11">
        <v>-1.5574675495832913E-2</v>
      </c>
      <c r="U1383" s="11">
        <v>-1.2567171855386141E-2</v>
      </c>
      <c r="V1383" s="11">
        <v>-1.8966774744943571E-2</v>
      </c>
      <c r="W1383" s="11">
        <v>0.23176045380990826</v>
      </c>
      <c r="X1383" s="11">
        <v>0.14467768467197684</v>
      </c>
      <c r="Y1383" s="11">
        <v>-1.5767793429532717E-2</v>
      </c>
      <c r="Z1383" s="12">
        <v>-5.0011152489481618E-2</v>
      </c>
      <c r="AA1383" s="14">
        <f t="array" ref="AA1383">IFERROR(1/(1/_xlfn.STDEV.P(IF($B1378:$Z1378=1,$B1383:$Z1383))),1)</f>
        <v>8.5221843087245938E-2</v>
      </c>
    </row>
    <row r="1384" spans="1:27" x14ac:dyDescent="0.2">
      <c r="A1384" s="10" t="s">
        <v>30</v>
      </c>
      <c r="B1384" s="11">
        <v>2.5011515372811433E-2</v>
      </c>
      <c r="C1384" s="11">
        <v>-9.2068362170509843E-3</v>
      </c>
      <c r="D1384" s="11">
        <v>5.0282280084699149E-3</v>
      </c>
      <c r="E1384" s="11">
        <v>1.4932191637593739E-2</v>
      </c>
      <c r="F1384" s="11">
        <v>-2.8886976244368867E-6</v>
      </c>
      <c r="G1384" s="11">
        <v>3.8554387520404187E-3</v>
      </c>
      <c r="H1384" s="11">
        <v>1.3992432424824397E-2</v>
      </c>
      <c r="I1384" s="11">
        <v>-7.1055977460809938E-3</v>
      </c>
      <c r="J1384" s="11">
        <v>3.447283770377263E-2</v>
      </c>
      <c r="K1384" s="11">
        <v>7.251011296041332E-3</v>
      </c>
      <c r="L1384" s="11">
        <v>-3.7593230786865384E-3</v>
      </c>
      <c r="M1384" s="11">
        <v>9.2473603602696297E-3</v>
      </c>
      <c r="N1384" s="11">
        <v>-1.5696739528721526E-2</v>
      </c>
      <c r="O1384" s="11">
        <v>6.4812601655705127E-2</v>
      </c>
      <c r="P1384" s="11">
        <v>5.2085791720111185E-3</v>
      </c>
      <c r="Q1384" s="11">
        <v>3.6479999724592371E-3</v>
      </c>
      <c r="R1384" s="11">
        <v>-0.17371243609353149</v>
      </c>
      <c r="S1384" s="11">
        <v>-8.3250706348263481E-3</v>
      </c>
      <c r="T1384" s="11">
        <v>-1.689608704458001E-2</v>
      </c>
      <c r="U1384" s="11">
        <v>-7.1300804845766397E-3</v>
      </c>
      <c r="V1384" s="11">
        <v>-1.3511689456419118E-2</v>
      </c>
      <c r="W1384" s="11">
        <v>0.2152749746300886</v>
      </c>
      <c r="X1384" s="11">
        <v>-7.6949522794600211E-2</v>
      </c>
      <c r="Y1384" s="11">
        <v>-1.1209875695819438E-2</v>
      </c>
      <c r="Z1384" s="12">
        <v>-4.9231066615445074E-2</v>
      </c>
      <c r="AA1384" s="14">
        <f t="array" ref="AA1384">IFERROR(1/(1/_xlfn.STDEV.P(IF($B1378:$Z1378=1,$B1384:$Z1384))),1)</f>
        <v>4.0454238043737795E-2</v>
      </c>
    </row>
    <row r="1385" spans="1:27" x14ac:dyDescent="0.2">
      <c r="A1385" s="15" t="s">
        <v>31</v>
      </c>
      <c r="B1385" s="16">
        <v>13.815</v>
      </c>
      <c r="C1385" s="16">
        <v>14.26</v>
      </c>
      <c r="D1385" s="16">
        <v>3.8975</v>
      </c>
      <c r="E1385" s="16">
        <v>13.2775</v>
      </c>
      <c r="F1385" s="16">
        <v>7.11</v>
      </c>
      <c r="G1385" s="16">
        <v>9.3275000000000006</v>
      </c>
      <c r="H1385" s="16">
        <v>6</v>
      </c>
      <c r="I1385" s="16">
        <v>7.17</v>
      </c>
      <c r="J1385" s="16">
        <v>13.125</v>
      </c>
      <c r="K1385" s="16">
        <v>7.3624999999999998</v>
      </c>
      <c r="L1385" s="16">
        <v>4.95</v>
      </c>
      <c r="M1385" s="16">
        <v>8.59</v>
      </c>
      <c r="N1385" s="16">
        <v>5.8550000000000004</v>
      </c>
      <c r="O1385" s="16">
        <v>24.98</v>
      </c>
      <c r="P1385" s="16">
        <v>12.935</v>
      </c>
      <c r="Q1385" s="16">
        <v>7.2725</v>
      </c>
      <c r="R1385" s="16">
        <v>15.234999999999999</v>
      </c>
      <c r="S1385" s="16">
        <v>2.35</v>
      </c>
      <c r="T1385" s="16">
        <v>3.915</v>
      </c>
      <c r="U1385" s="16">
        <v>5.665</v>
      </c>
      <c r="V1385" s="16">
        <v>7.5069999999999997</v>
      </c>
      <c r="W1385" s="16">
        <v>4.7725</v>
      </c>
      <c r="X1385" s="16">
        <v>6.0060000000000002</v>
      </c>
      <c r="Y1385" s="16">
        <v>5.3925000000000001</v>
      </c>
      <c r="Z1385" s="17">
        <v>9.19</v>
      </c>
      <c r="AA1385" s="18">
        <f>AVERAGEIF($B1378:$Z1378,1,$B1385:$Z1385)</f>
        <v>8.480974999999999</v>
      </c>
    </row>
    <row r="1386" spans="1:27" x14ac:dyDescent="0.2">
      <c r="A1386" s="5">
        <v>45496</v>
      </c>
      <c r="B1386" s="2">
        <v>1</v>
      </c>
      <c r="C1386" s="3">
        <v>1</v>
      </c>
      <c r="D1386" s="2">
        <v>1</v>
      </c>
      <c r="E1386" s="2">
        <v>1</v>
      </c>
      <c r="F1386" s="2">
        <v>1</v>
      </c>
      <c r="G1386" s="2">
        <v>1</v>
      </c>
      <c r="H1386" s="2">
        <v>1</v>
      </c>
      <c r="I1386" s="2">
        <v>1</v>
      </c>
      <c r="J1386" s="2">
        <v>1</v>
      </c>
      <c r="K1386" s="2">
        <v>1</v>
      </c>
      <c r="L1386" s="2">
        <v>1</v>
      </c>
      <c r="M1386" s="2">
        <v>1</v>
      </c>
      <c r="N1386" s="2">
        <v>1</v>
      </c>
      <c r="O1386" s="2">
        <v>0</v>
      </c>
      <c r="P1386" s="2">
        <v>1</v>
      </c>
      <c r="Q1386" s="2">
        <v>1</v>
      </c>
      <c r="R1386" s="2">
        <v>1</v>
      </c>
      <c r="S1386" s="2">
        <v>1</v>
      </c>
      <c r="T1386" s="2">
        <v>1</v>
      </c>
      <c r="U1386" s="2">
        <v>1</v>
      </c>
      <c r="V1386" s="2">
        <v>1</v>
      </c>
      <c r="W1386" s="2">
        <v>0</v>
      </c>
      <c r="X1386" s="2">
        <v>0</v>
      </c>
      <c r="Y1386" s="2">
        <v>0</v>
      </c>
      <c r="Z1386" s="2">
        <v>0</v>
      </c>
      <c r="AA1386" s="1"/>
    </row>
    <row r="1387" spans="1:27" x14ac:dyDescent="0.2">
      <c r="A1387" s="6" t="s">
        <v>26</v>
      </c>
      <c r="B1387" s="7">
        <v>0</v>
      </c>
      <c r="C1387" s="7">
        <v>1</v>
      </c>
      <c r="D1387" s="7">
        <v>0</v>
      </c>
      <c r="E1387" s="7">
        <v>1</v>
      </c>
      <c r="F1387" s="7">
        <v>1</v>
      </c>
      <c r="G1387" s="7">
        <v>1</v>
      </c>
      <c r="H1387" s="7">
        <v>1</v>
      </c>
      <c r="I1387" s="7">
        <v>1</v>
      </c>
      <c r="J1387" s="7">
        <v>1</v>
      </c>
      <c r="K1387" s="7">
        <v>1</v>
      </c>
      <c r="L1387" s="7">
        <v>1</v>
      </c>
      <c r="M1387" s="7">
        <v>1</v>
      </c>
      <c r="N1387" s="7">
        <v>1</v>
      </c>
      <c r="O1387" s="7">
        <v>0</v>
      </c>
      <c r="P1387" s="7">
        <v>0</v>
      </c>
      <c r="Q1387" s="7">
        <v>1</v>
      </c>
      <c r="R1387" s="7">
        <v>0</v>
      </c>
      <c r="S1387" s="7">
        <v>0</v>
      </c>
      <c r="T1387" s="7">
        <v>1</v>
      </c>
      <c r="U1387" s="7">
        <v>0</v>
      </c>
      <c r="V1387" s="7">
        <v>0</v>
      </c>
      <c r="W1387" s="7">
        <v>0</v>
      </c>
      <c r="X1387" s="7">
        <v>0</v>
      </c>
      <c r="Y1387" s="7">
        <v>0</v>
      </c>
      <c r="Z1387" s="8">
        <v>1</v>
      </c>
      <c r="AA1387" s="9"/>
    </row>
    <row r="1388" spans="1:27" x14ac:dyDescent="0.2">
      <c r="A1388" s="10" t="s">
        <v>27</v>
      </c>
      <c r="B1388" s="11">
        <v>-1.2512826106803376E-2</v>
      </c>
      <c r="C1388" s="11">
        <v>-1.9591774616268376E-2</v>
      </c>
      <c r="D1388" s="11">
        <v>-8.4700126337881598E-2</v>
      </c>
      <c r="E1388" s="11">
        <v>0.13526557351682666</v>
      </c>
      <c r="F1388" s="11">
        <v>7.1442218016251502E-2</v>
      </c>
      <c r="G1388" s="11">
        <v>7.3799687961390692E-2</v>
      </c>
      <c r="H1388" s="11">
        <v>-5.5044972115970703E-3</v>
      </c>
      <c r="I1388" s="11">
        <v>-3.4139505514166224E-2</v>
      </c>
      <c r="J1388" s="11">
        <v>0.16935723722244633</v>
      </c>
      <c r="K1388" s="11">
        <v>5.8775143126877927E-2</v>
      </c>
      <c r="L1388" s="11">
        <v>2.1580386291541132E-2</v>
      </c>
      <c r="M1388" s="11">
        <v>0.16476245728872452</v>
      </c>
      <c r="N1388" s="11">
        <v>7.4165095816313142E-2</v>
      </c>
      <c r="O1388" s="11">
        <v>-7.2933615293696574E-3</v>
      </c>
      <c r="P1388" s="11">
        <v>-1.3306689095656798E-3</v>
      </c>
      <c r="Q1388" s="11">
        <v>-2.6451500076013934E-2</v>
      </c>
      <c r="R1388" s="11">
        <v>2.6354104172123805E-2</v>
      </c>
      <c r="S1388" s="11">
        <v>1.2268959714057504E-2</v>
      </c>
      <c r="T1388" s="11">
        <v>0.10620953701044966</v>
      </c>
      <c r="U1388" s="11">
        <v>-2.7306856983739913E-2</v>
      </c>
      <c r="V1388" s="11">
        <v>-3.0257006875718417E-2</v>
      </c>
      <c r="W1388" s="11">
        <v>0</v>
      </c>
      <c r="X1388" s="11">
        <v>0</v>
      </c>
      <c r="Y1388" s="11">
        <v>2.5590494591993584E-2</v>
      </c>
      <c r="Z1388" s="12">
        <v>-0.19901047323328103</v>
      </c>
      <c r="AA1388" s="13"/>
    </row>
    <row r="1389" spans="1:27" x14ac:dyDescent="0.2">
      <c r="A1389" s="10" t="str">
        <f>'[1]Dashboard (Model)'!$C$1</f>
        <v>Conditional REER</v>
      </c>
      <c r="B1389" s="11">
        <f>B1388*IF(OR($A1389="REER",SIGN((2*B1387-1)*B1388)=-1),1*NOT(AND($A1389="Conditional REER",B1388&gt;0)),0)</f>
        <v>0</v>
      </c>
      <c r="C1389" s="11">
        <f t="shared" ref="C1389:Z1389" si="173">C1388*IF(OR($A1389="REER",SIGN((2*C1387-1)*C1388)=-1),1*NOT(AND($A1389="Conditional REER",C1388&gt;0)),0)</f>
        <v>-1.9591774616268376E-2</v>
      </c>
      <c r="D1389" s="11">
        <f t="shared" si="173"/>
        <v>0</v>
      </c>
      <c r="E1389" s="11">
        <f t="shared" si="173"/>
        <v>0</v>
      </c>
      <c r="F1389" s="11">
        <f t="shared" si="173"/>
        <v>0</v>
      </c>
      <c r="G1389" s="11">
        <f t="shared" si="173"/>
        <v>0</v>
      </c>
      <c r="H1389" s="11">
        <f t="shared" si="173"/>
        <v>-5.5044972115970703E-3</v>
      </c>
      <c r="I1389" s="11">
        <f t="shared" si="173"/>
        <v>-3.4139505514166224E-2</v>
      </c>
      <c r="J1389" s="11">
        <f t="shared" si="173"/>
        <v>0</v>
      </c>
      <c r="K1389" s="11">
        <f t="shared" si="173"/>
        <v>0</v>
      </c>
      <c r="L1389" s="11">
        <f t="shared" si="173"/>
        <v>0</v>
      </c>
      <c r="M1389" s="11">
        <f t="shared" si="173"/>
        <v>0</v>
      </c>
      <c r="N1389" s="11">
        <f t="shared" si="173"/>
        <v>0</v>
      </c>
      <c r="O1389" s="11">
        <f t="shared" si="173"/>
        <v>0</v>
      </c>
      <c r="P1389" s="11">
        <f t="shared" si="173"/>
        <v>0</v>
      </c>
      <c r="Q1389" s="11">
        <f t="shared" si="173"/>
        <v>-2.6451500076013934E-2</v>
      </c>
      <c r="R1389" s="11">
        <f t="shared" si="173"/>
        <v>0</v>
      </c>
      <c r="S1389" s="11">
        <f t="shared" si="173"/>
        <v>0</v>
      </c>
      <c r="T1389" s="11">
        <f t="shared" si="173"/>
        <v>0</v>
      </c>
      <c r="U1389" s="11">
        <f t="shared" si="173"/>
        <v>0</v>
      </c>
      <c r="V1389" s="11">
        <f t="shared" si="173"/>
        <v>0</v>
      </c>
      <c r="W1389" s="11">
        <f t="shared" si="173"/>
        <v>0</v>
      </c>
      <c r="X1389" s="11">
        <f t="shared" si="173"/>
        <v>0</v>
      </c>
      <c r="Y1389" s="11">
        <f t="shared" si="173"/>
        <v>0</v>
      </c>
      <c r="Z1389" s="12">
        <f t="shared" si="173"/>
        <v>-0.19901047323328103</v>
      </c>
      <c r="AA1389" s="14">
        <f t="array" ref="AA1389">IFERROR(1/(1/_xlfn.STDEV.P(IF($B1386:$Z1386=1,$B1389:$Z1389))),1)</f>
        <v>9.7780604917959927E-3</v>
      </c>
    </row>
    <row r="1390" spans="1:27" x14ac:dyDescent="0.2">
      <c r="A1390" s="10" t="s">
        <v>28</v>
      </c>
      <c r="B1390" s="11">
        <v>-8.0287403860574639E-4</v>
      </c>
      <c r="C1390" s="11">
        <v>6.8547654031049128E-3</v>
      </c>
      <c r="D1390" s="11">
        <v>1.8994332158719313E-3</v>
      </c>
      <c r="E1390" s="11">
        <v>2.7507289431699303E-4</v>
      </c>
      <c r="F1390" s="11">
        <v>6.3471338157155052E-3</v>
      </c>
      <c r="G1390" s="11">
        <v>9.4166835382246718E-3</v>
      </c>
      <c r="H1390" s="11">
        <v>1.4586072780127038E-4</v>
      </c>
      <c r="I1390" s="11">
        <v>-1.2761197951202183E-2</v>
      </c>
      <c r="J1390" s="11">
        <v>4.4720544114860262E-4</v>
      </c>
      <c r="K1390" s="11">
        <v>-2.543132924518794E-3</v>
      </c>
      <c r="L1390" s="11">
        <v>3.660104404478141E-3</v>
      </c>
      <c r="M1390" s="11">
        <v>-2.0955858333466864E-3</v>
      </c>
      <c r="N1390" s="11">
        <v>-4.5583655980148364E-3</v>
      </c>
      <c r="O1390" s="11">
        <v>2.0381701783052607E-2</v>
      </c>
      <c r="P1390" s="11">
        <v>2.6470292390849749E-3</v>
      </c>
      <c r="Q1390" s="11">
        <v>-5.2432784083737095E-3</v>
      </c>
      <c r="R1390" s="11">
        <v>5.3248040201367896E-3</v>
      </c>
      <c r="S1390" s="11">
        <v>-2.1690635758167972E-3</v>
      </c>
      <c r="T1390" s="11">
        <v>-8.9743692015603442E-3</v>
      </c>
      <c r="U1390" s="11">
        <v>-5.5584892026348028E-4</v>
      </c>
      <c r="V1390" s="11">
        <v>1.0392382500395553E-2</v>
      </c>
      <c r="W1390" s="11">
        <v>-1.2419094077434727E-2</v>
      </c>
      <c r="X1390" s="11">
        <v>-1.2628622520369968E-3</v>
      </c>
      <c r="Y1390" s="11">
        <v>3.0106416532951511E-3</v>
      </c>
      <c r="Z1390" s="12">
        <v>8.5450913790709388E-4</v>
      </c>
      <c r="AA1390" s="14">
        <f t="array" ref="AA1390">IFERROR(1/(1/_xlfn.STDEV.P(IF($B1386:$Z1386=1,$B1390:$Z1390))),1)</f>
        <v>5.6648775630147264E-3</v>
      </c>
    </row>
    <row r="1391" spans="1:27" x14ac:dyDescent="0.2">
      <c r="A1391" s="10" t="s">
        <v>29</v>
      </c>
      <c r="B1391" s="11">
        <v>3.7338094512060493E-2</v>
      </c>
      <c r="C1391" s="11">
        <v>3.0675631903536176E-3</v>
      </c>
      <c r="D1391" s="11">
        <v>-2.2005502775360508E-2</v>
      </c>
      <c r="E1391" s="11">
        <v>5.5973246544137829E-2</v>
      </c>
      <c r="F1391" s="11">
        <v>-9.9314433481617614E-3</v>
      </c>
      <c r="G1391" s="11">
        <v>1.0334869855735063E-2</v>
      </c>
      <c r="H1391" s="11">
        <v>8.1879418589489994E-3</v>
      </c>
      <c r="I1391" s="11">
        <v>-1.6005083011615517E-2</v>
      </c>
      <c r="J1391" s="11">
        <v>5.3459939302452186E-2</v>
      </c>
      <c r="K1391" s="11">
        <v>6.8719951690998649E-4</v>
      </c>
      <c r="L1391" s="11">
        <v>3.0896506967210691E-3</v>
      </c>
      <c r="M1391" s="11">
        <v>5.1570599855699228E-3</v>
      </c>
      <c r="N1391" s="11">
        <v>3.1815319957944066E-3</v>
      </c>
      <c r="O1391" s="11">
        <v>0.12621698796893277</v>
      </c>
      <c r="P1391" s="11">
        <v>2.5914483806762867E-2</v>
      </c>
      <c r="Q1391" s="11">
        <v>-2.253162309810397E-2</v>
      </c>
      <c r="R1391" s="11">
        <v>0.38195174653947883</v>
      </c>
      <c r="S1391" s="11">
        <v>1.2199719552141497E-2</v>
      </c>
      <c r="T1391" s="11">
        <v>-1.5551294613909139E-2</v>
      </c>
      <c r="U1391" s="11">
        <v>-1.6003944455774355E-2</v>
      </c>
      <c r="V1391" s="11">
        <v>-1.9126594447033574E-2</v>
      </c>
      <c r="W1391" s="11">
        <v>0.23218999044410249</v>
      </c>
      <c r="X1391" s="11">
        <v>0.1205669406946579</v>
      </c>
      <c r="Y1391" s="11">
        <v>-1.5800997256199323E-2</v>
      </c>
      <c r="Z1391" s="12">
        <v>-4.996597520900381E-2</v>
      </c>
      <c r="AA1391" s="14">
        <f t="array" ref="AA1391">IFERROR(1/(1/_xlfn.STDEV.P(IF($B1386:$Z1386=1,$B1391:$Z1391))),1)</f>
        <v>8.5159414297410876E-2</v>
      </c>
    </row>
    <row r="1392" spans="1:27" x14ac:dyDescent="0.2">
      <c r="A1392" s="10" t="s">
        <v>30</v>
      </c>
      <c r="B1392" s="11">
        <v>2.5653234290084814E-2</v>
      </c>
      <c r="C1392" s="11">
        <v>-8.6722357071147282E-3</v>
      </c>
      <c r="D1392" s="11">
        <v>5.4417516953719769E-3</v>
      </c>
      <c r="E1392" s="11">
        <v>1.51185055134615E-2</v>
      </c>
      <c r="F1392" s="11">
        <v>-2.2987638233296082E-4</v>
      </c>
      <c r="G1392" s="11">
        <v>3.5928174486030695E-3</v>
      </c>
      <c r="H1392" s="11">
        <v>1.3295569069481816E-2</v>
      </c>
      <c r="I1392" s="11">
        <v>-6.499081288401154E-3</v>
      </c>
      <c r="J1392" s="11">
        <v>3.4335878272941489E-2</v>
      </c>
      <c r="K1392" s="11">
        <v>7.8023019428026252E-3</v>
      </c>
      <c r="L1392" s="11">
        <v>-3.7630921705231746E-3</v>
      </c>
      <c r="M1392" s="11">
        <v>9.2770810779718715E-3</v>
      </c>
      <c r="N1392" s="11">
        <v>-1.5704777115559621E-2</v>
      </c>
      <c r="O1392" s="11">
        <v>6.9754987122757406E-2</v>
      </c>
      <c r="P1392" s="11">
        <v>4.558910776330416E-3</v>
      </c>
      <c r="Q1392" s="11">
        <v>6.0183550607462166E-4</v>
      </c>
      <c r="R1392" s="11">
        <v>-0.1742882627456489</v>
      </c>
      <c r="S1392" s="11">
        <v>-8.0099982884900278E-3</v>
      </c>
      <c r="T1392" s="11">
        <v>-1.0000005523217226E-2</v>
      </c>
      <c r="U1392" s="11">
        <v>-1.0662966615127889E-2</v>
      </c>
      <c r="V1392" s="11">
        <v>-1.3676010798809202E-2</v>
      </c>
      <c r="W1392" s="11">
        <v>0.21570649623176319</v>
      </c>
      <c r="X1392" s="11">
        <v>-9.685919183092373E-2</v>
      </c>
      <c r="Y1392" s="11">
        <v>-1.1243981467994102E-2</v>
      </c>
      <c r="Z1392" s="12">
        <v>-4.9184797565338001E-2</v>
      </c>
      <c r="AA1392" s="14">
        <f t="array" ref="AA1392">IFERROR(1/(1/_xlfn.STDEV.P(IF($B1386:$Z1386=1,$B1392:$Z1392))),1)</f>
        <v>4.0499162352899125E-2</v>
      </c>
    </row>
    <row r="1393" spans="1:27" x14ac:dyDescent="0.2">
      <c r="A1393" s="15" t="s">
        <v>31</v>
      </c>
      <c r="B1393" s="16">
        <v>13.458</v>
      </c>
      <c r="C1393" s="16">
        <v>13.39</v>
      </c>
      <c r="D1393" s="16">
        <v>3.835</v>
      </c>
      <c r="E1393" s="16">
        <v>13.192500000000001</v>
      </c>
      <c r="F1393" s="16">
        <v>7.03</v>
      </c>
      <c r="G1393" s="16">
        <v>9.27</v>
      </c>
      <c r="H1393" s="16">
        <v>5.95</v>
      </c>
      <c r="I1393" s="16">
        <v>7.22</v>
      </c>
      <c r="J1393" s="16">
        <v>12.895</v>
      </c>
      <c r="K1393" s="16">
        <v>7.2949999999999999</v>
      </c>
      <c r="L1393" s="16">
        <v>4.875</v>
      </c>
      <c r="M1393" s="16">
        <v>8.4700000000000006</v>
      </c>
      <c r="N1393" s="16">
        <v>5.8650000000000002</v>
      </c>
      <c r="O1393" s="16">
        <v>24.9725</v>
      </c>
      <c r="P1393" s="16">
        <v>12.817500000000001</v>
      </c>
      <c r="Q1393" s="16">
        <v>7.2225000000000001</v>
      </c>
      <c r="R1393" s="16">
        <v>14.675000000000001</v>
      </c>
      <c r="S1393" s="16">
        <v>2.3250000000000002</v>
      </c>
      <c r="T1393" s="16">
        <v>3.8774999999999999</v>
      </c>
      <c r="U1393" s="16">
        <v>5.77</v>
      </c>
      <c r="V1393" s="16">
        <v>7.45</v>
      </c>
      <c r="W1393" s="16">
        <v>4.7530999999999999</v>
      </c>
      <c r="X1393" s="16">
        <v>6.0031999999999996</v>
      </c>
      <c r="Y1393" s="16">
        <v>5.3975</v>
      </c>
      <c r="Z1393" s="17">
        <v>9.2249999999999996</v>
      </c>
      <c r="AA1393" s="18">
        <f>AVERAGEIF($B1386:$Z1386,1,$B1393:$Z1393)</f>
        <v>8.3441499999999991</v>
      </c>
    </row>
    <row r="1394" spans="1:27" x14ac:dyDescent="0.2">
      <c r="A1394" s="5">
        <v>45497</v>
      </c>
      <c r="B1394" s="2">
        <v>1</v>
      </c>
      <c r="C1394" s="3">
        <v>1</v>
      </c>
      <c r="D1394" s="2">
        <v>1</v>
      </c>
      <c r="E1394" s="2">
        <v>1</v>
      </c>
      <c r="F1394" s="2">
        <v>1</v>
      </c>
      <c r="G1394" s="2">
        <v>1</v>
      </c>
      <c r="H1394" s="2">
        <v>1</v>
      </c>
      <c r="I1394" s="2">
        <v>1</v>
      </c>
      <c r="J1394" s="2">
        <v>1</v>
      </c>
      <c r="K1394" s="2">
        <v>1</v>
      </c>
      <c r="L1394" s="2">
        <v>1</v>
      </c>
      <c r="M1394" s="2">
        <v>1</v>
      </c>
      <c r="N1394" s="2">
        <v>1</v>
      </c>
      <c r="O1394" s="2">
        <v>0</v>
      </c>
      <c r="P1394" s="2">
        <v>1</v>
      </c>
      <c r="Q1394" s="2">
        <v>1</v>
      </c>
      <c r="R1394" s="2">
        <v>1</v>
      </c>
      <c r="S1394" s="2">
        <v>1</v>
      </c>
      <c r="T1394" s="2">
        <v>1</v>
      </c>
      <c r="U1394" s="2">
        <v>1</v>
      </c>
      <c r="V1394" s="2">
        <v>1</v>
      </c>
      <c r="W1394" s="2">
        <v>0</v>
      </c>
      <c r="X1394" s="2">
        <v>0</v>
      </c>
      <c r="Y1394" s="2">
        <v>0</v>
      </c>
      <c r="Z1394" s="2">
        <v>0</v>
      </c>
      <c r="AA1394" s="1"/>
    </row>
    <row r="1395" spans="1:27" x14ac:dyDescent="0.2">
      <c r="A1395" s="6" t="s">
        <v>26</v>
      </c>
      <c r="B1395" s="7">
        <v>0</v>
      </c>
      <c r="C1395" s="7">
        <v>0</v>
      </c>
      <c r="D1395" s="7">
        <v>0</v>
      </c>
      <c r="E1395" s="7">
        <v>1</v>
      </c>
      <c r="F1395" s="7">
        <v>1</v>
      </c>
      <c r="G1395" s="7">
        <v>1</v>
      </c>
      <c r="H1395" s="7">
        <v>1</v>
      </c>
      <c r="I1395" s="7">
        <v>1</v>
      </c>
      <c r="J1395" s="7">
        <v>0</v>
      </c>
      <c r="K1395" s="7">
        <v>1</v>
      </c>
      <c r="L1395" s="7">
        <v>1</v>
      </c>
      <c r="M1395" s="7">
        <v>1</v>
      </c>
      <c r="N1395" s="7">
        <v>1</v>
      </c>
      <c r="O1395" s="7">
        <v>0</v>
      </c>
      <c r="P1395" s="7">
        <v>0</v>
      </c>
      <c r="Q1395" s="7">
        <v>1</v>
      </c>
      <c r="R1395" s="7">
        <v>0</v>
      </c>
      <c r="S1395" s="7">
        <v>0</v>
      </c>
      <c r="T1395" s="7">
        <v>1</v>
      </c>
      <c r="U1395" s="7">
        <v>0</v>
      </c>
      <c r="V1395" s="7">
        <v>0</v>
      </c>
      <c r="W1395" s="7">
        <v>0</v>
      </c>
      <c r="X1395" s="7">
        <v>0</v>
      </c>
      <c r="Y1395" s="7">
        <v>0</v>
      </c>
      <c r="Z1395" s="8">
        <v>1</v>
      </c>
      <c r="AA1395" s="9"/>
    </row>
    <row r="1396" spans="1:27" x14ac:dyDescent="0.2">
      <c r="A1396" s="10" t="s">
        <v>27</v>
      </c>
      <c r="B1396" s="11">
        <v>-1.14216892138429E-2</v>
      </c>
      <c r="C1396" s="11">
        <v>-2.2486427503895512E-2</v>
      </c>
      <c r="D1396" s="11">
        <v>-8.6099567725263726E-2</v>
      </c>
      <c r="E1396" s="11">
        <v>0.13330969767672718</v>
      </c>
      <c r="F1396" s="11">
        <v>6.8109575508153553E-2</v>
      </c>
      <c r="G1396" s="11">
        <v>6.9175064057023672E-2</v>
      </c>
      <c r="H1396" s="11">
        <v>-7.0916030825104448E-3</v>
      </c>
      <c r="I1396" s="11">
        <v>-3.5105439493083979E-2</v>
      </c>
      <c r="J1396" s="11">
        <v>0.15300608365511836</v>
      </c>
      <c r="K1396" s="11">
        <v>5.9984398882672263E-2</v>
      </c>
      <c r="L1396" s="11">
        <v>2.0409106044309899E-2</v>
      </c>
      <c r="M1396" s="11">
        <v>0.16360238458602283</v>
      </c>
      <c r="N1396" s="11">
        <v>7.415242040700365E-2</v>
      </c>
      <c r="O1396" s="11">
        <v>-7.0399446056024217E-4</v>
      </c>
      <c r="P1396" s="11">
        <v>1.0695900201245223E-3</v>
      </c>
      <c r="Q1396" s="11">
        <v>-2.6067861588607966E-2</v>
      </c>
      <c r="R1396" s="11">
        <v>3.0416558356945789E-2</v>
      </c>
      <c r="S1396" s="11">
        <v>1.2218735006945147E-2</v>
      </c>
      <c r="T1396" s="11">
        <v>0.10600493819470369</v>
      </c>
      <c r="U1396" s="11">
        <v>-2.8630873709139415E-2</v>
      </c>
      <c r="V1396" s="11">
        <v>-2.2260059564161327E-2</v>
      </c>
      <c r="W1396" s="11">
        <v>0</v>
      </c>
      <c r="X1396" s="11">
        <v>0</v>
      </c>
      <c r="Y1396" s="11">
        <v>2.3357922168698364E-2</v>
      </c>
      <c r="Z1396" s="12">
        <v>-0.19045596754262728</v>
      </c>
      <c r="AA1396" s="13"/>
    </row>
    <row r="1397" spans="1:27" x14ac:dyDescent="0.2">
      <c r="A1397" s="10" t="str">
        <f>'[1]Dashboard (Model)'!$C$1</f>
        <v>Conditional REER</v>
      </c>
      <c r="B1397" s="11">
        <f>B1396*IF(OR($A1397="REER",SIGN((2*B1395-1)*B1396)=-1),1*NOT(AND($A1397="Conditional REER",B1396&gt;0)),0)</f>
        <v>0</v>
      </c>
      <c r="C1397" s="11">
        <f t="shared" ref="C1397:Z1397" si="174">C1396*IF(OR($A1397="REER",SIGN((2*C1395-1)*C1396)=-1),1*NOT(AND($A1397="Conditional REER",C1396&gt;0)),0)</f>
        <v>0</v>
      </c>
      <c r="D1397" s="11">
        <f t="shared" si="174"/>
        <v>0</v>
      </c>
      <c r="E1397" s="11">
        <f t="shared" si="174"/>
        <v>0</v>
      </c>
      <c r="F1397" s="11">
        <f t="shared" si="174"/>
        <v>0</v>
      </c>
      <c r="G1397" s="11">
        <f t="shared" si="174"/>
        <v>0</v>
      </c>
      <c r="H1397" s="11">
        <f t="shared" si="174"/>
        <v>-7.0916030825104448E-3</v>
      </c>
      <c r="I1397" s="11">
        <f t="shared" si="174"/>
        <v>-3.5105439493083979E-2</v>
      </c>
      <c r="J1397" s="11">
        <f t="shared" si="174"/>
        <v>0</v>
      </c>
      <c r="K1397" s="11">
        <f t="shared" si="174"/>
        <v>0</v>
      </c>
      <c r="L1397" s="11">
        <f t="shared" si="174"/>
        <v>0</v>
      </c>
      <c r="M1397" s="11">
        <f t="shared" si="174"/>
        <v>0</v>
      </c>
      <c r="N1397" s="11">
        <f t="shared" si="174"/>
        <v>0</v>
      </c>
      <c r="O1397" s="11">
        <f t="shared" si="174"/>
        <v>0</v>
      </c>
      <c r="P1397" s="11">
        <f t="shared" si="174"/>
        <v>0</v>
      </c>
      <c r="Q1397" s="11">
        <f t="shared" si="174"/>
        <v>-2.6067861588607966E-2</v>
      </c>
      <c r="R1397" s="11">
        <f t="shared" si="174"/>
        <v>0</v>
      </c>
      <c r="S1397" s="11">
        <f t="shared" si="174"/>
        <v>0</v>
      </c>
      <c r="T1397" s="11">
        <f t="shared" si="174"/>
        <v>0</v>
      </c>
      <c r="U1397" s="11">
        <f t="shared" si="174"/>
        <v>0</v>
      </c>
      <c r="V1397" s="11">
        <f t="shared" si="174"/>
        <v>0</v>
      </c>
      <c r="W1397" s="11">
        <f t="shared" si="174"/>
        <v>0</v>
      </c>
      <c r="X1397" s="11">
        <f t="shared" si="174"/>
        <v>0</v>
      </c>
      <c r="Y1397" s="11">
        <f t="shared" si="174"/>
        <v>0</v>
      </c>
      <c r="Z1397" s="12">
        <f t="shared" si="174"/>
        <v>-0.19045596754262728</v>
      </c>
      <c r="AA1397" s="14">
        <f t="array" ref="AA1397">IFERROR(1/(1/_xlfn.STDEV.P(IF($B1394:$Z1394=1,$B1397:$Z1397))),1)</f>
        <v>9.2984172498815302E-3</v>
      </c>
    </row>
    <row r="1398" spans="1:27" x14ac:dyDescent="0.2">
      <c r="A1398" s="10" t="s">
        <v>28</v>
      </c>
      <c r="B1398" s="11">
        <v>-6.6090190489247148E-4</v>
      </c>
      <c r="C1398" s="11">
        <v>6.8547654031049128E-3</v>
      </c>
      <c r="D1398" s="11">
        <v>1.8994332158719313E-3</v>
      </c>
      <c r="E1398" s="11">
        <v>2.7507289431699303E-4</v>
      </c>
      <c r="F1398" s="11">
        <v>6.3471338157155052E-3</v>
      </c>
      <c r="G1398" s="11">
        <v>9.4166835382246718E-3</v>
      </c>
      <c r="H1398" s="11">
        <v>1.4586072780127038E-4</v>
      </c>
      <c r="I1398" s="11">
        <v>-1.2761197951202183E-2</v>
      </c>
      <c r="J1398" s="11">
        <v>4.4720544114860262E-4</v>
      </c>
      <c r="K1398" s="11">
        <v>-2.543132924518794E-3</v>
      </c>
      <c r="L1398" s="11">
        <v>3.660104404478141E-3</v>
      </c>
      <c r="M1398" s="11">
        <v>-2.0955858333466864E-3</v>
      </c>
      <c r="N1398" s="11">
        <v>-4.5583655980148364E-3</v>
      </c>
      <c r="O1398" s="11">
        <v>2.0381701783052607E-2</v>
      </c>
      <c r="P1398" s="11">
        <v>2.6470292390849749E-3</v>
      </c>
      <c r="Q1398" s="11">
        <v>-5.2432784083737095E-3</v>
      </c>
      <c r="R1398" s="11">
        <v>5.3248040201367896E-3</v>
      </c>
      <c r="S1398" s="11">
        <v>-2.1690635758167972E-3</v>
      </c>
      <c r="T1398" s="11">
        <v>-8.9743692015603442E-3</v>
      </c>
      <c r="U1398" s="11">
        <v>-5.5584892026348028E-4</v>
      </c>
      <c r="V1398" s="11">
        <v>1.0392382500395553E-2</v>
      </c>
      <c r="W1398" s="11">
        <v>-1.2419094077434727E-2</v>
      </c>
      <c r="X1398" s="11">
        <v>-1.2628622520369968E-3</v>
      </c>
      <c r="Y1398" s="11">
        <v>3.0106416532951511E-3</v>
      </c>
      <c r="Z1398" s="12">
        <v>8.5450913790709388E-4</v>
      </c>
      <c r="AA1398" s="14">
        <f t="array" ref="AA1398">IFERROR(1/(1/_xlfn.STDEV.P(IF($B1394:$Z1394=1,$B1398:$Z1398))),1)</f>
        <v>5.6634729556266283E-3</v>
      </c>
    </row>
    <row r="1399" spans="1:27" x14ac:dyDescent="0.2">
      <c r="A1399" s="10" t="s">
        <v>29</v>
      </c>
      <c r="B1399" s="11">
        <v>3.7136454258107632E-2</v>
      </c>
      <c r="C1399" s="11">
        <v>2.7852699254815594E-3</v>
      </c>
      <c r="D1399" s="11">
        <v>-2.1448197132282742E-2</v>
      </c>
      <c r="E1399" s="11">
        <v>5.369605874768868E-2</v>
      </c>
      <c r="F1399" s="11">
        <v>-1.0443270720984277E-2</v>
      </c>
      <c r="G1399" s="11">
        <v>1.0307886406463407E-2</v>
      </c>
      <c r="H1399" s="11">
        <v>8.9028146462093449E-3</v>
      </c>
      <c r="I1399" s="11">
        <v>-1.9754975737521829E-2</v>
      </c>
      <c r="J1399" s="11">
        <v>5.3207124731224464E-2</v>
      </c>
      <c r="K1399" s="11">
        <v>-4.1091541650173369E-4</v>
      </c>
      <c r="L1399" s="11">
        <v>3.5291978845743981E-3</v>
      </c>
      <c r="M1399" s="11">
        <v>5.1210548826625679E-3</v>
      </c>
      <c r="N1399" s="11">
        <v>3.1078379328051131E-3</v>
      </c>
      <c r="O1399" s="11">
        <v>0.12982682937641599</v>
      </c>
      <c r="P1399" s="11">
        <v>2.5925987384196603E-2</v>
      </c>
      <c r="Q1399" s="11">
        <v>-2.3623808824441594E-2</v>
      </c>
      <c r="R1399" s="11">
        <v>0.3871804432173267</v>
      </c>
      <c r="S1399" s="11">
        <v>1.2038523707581961E-2</v>
      </c>
      <c r="T1399" s="11">
        <v>-1.5338360575295695E-2</v>
      </c>
      <c r="U1399" s="11">
        <v>-1.7204640500454005E-2</v>
      </c>
      <c r="V1399" s="11">
        <v>-1.9009302245071025E-2</v>
      </c>
      <c r="W1399" s="11">
        <v>0.22792693738802705</v>
      </c>
      <c r="X1399" s="11">
        <v>0.12014730240651761</v>
      </c>
      <c r="Y1399" s="11">
        <v>-1.5871985963247348E-2</v>
      </c>
      <c r="Z1399" s="12">
        <v>-4.9761160548617567E-2</v>
      </c>
      <c r="AA1399" s="14">
        <f t="array" ref="AA1399">IFERROR(1/(1/_xlfn.STDEV.P(IF($B1394:$Z1394=1,$B1399:$Z1399))),1)</f>
        <v>8.6358617359239484E-2</v>
      </c>
    </row>
    <row r="1400" spans="1:27" x14ac:dyDescent="0.2">
      <c r="A1400" s="10" t="s">
        <v>30</v>
      </c>
      <c r="B1400" s="11">
        <v>2.5448394152107756E-2</v>
      </c>
      <c r="C1400" s="11">
        <v>-8.9570581231639412E-3</v>
      </c>
      <c r="D1400" s="11">
        <v>6.027061080869256E-3</v>
      </c>
      <c r="E1400" s="11">
        <v>1.288100721076324E-2</v>
      </c>
      <c r="F1400" s="11">
        <v>-7.5814952851671613E-4</v>
      </c>
      <c r="G1400" s="11">
        <v>3.5652592030515073E-3</v>
      </c>
      <c r="H1400" s="11">
        <v>1.402914933027577E-2</v>
      </c>
      <c r="I1400" s="11">
        <v>-1.0369244119581067E-2</v>
      </c>
      <c r="J1400" s="11">
        <v>3.4080777039224852E-2</v>
      </c>
      <c r="K1400" s="11">
        <v>6.671738084473855E-3</v>
      </c>
      <c r="L1400" s="11">
        <v>-3.3166784848963626E-3</v>
      </c>
      <c r="M1400" s="11">
        <v>9.2397127164107751E-3</v>
      </c>
      <c r="N1400" s="11">
        <v>-1.5777993598226514E-2</v>
      </c>
      <c r="O1400" s="11">
        <v>7.3251597876705432E-2</v>
      </c>
      <c r="P1400" s="11">
        <v>5.547095586071249E-3</v>
      </c>
      <c r="Q1400" s="11">
        <v>-5.4095447610058578E-4</v>
      </c>
      <c r="R1400" s="11">
        <v>-0.17107242302119685</v>
      </c>
      <c r="S1400" s="11">
        <v>-8.171134989406692E-3</v>
      </c>
      <c r="T1400" s="11">
        <v>-9.7806278458023588E-3</v>
      </c>
      <c r="U1400" s="11">
        <v>-1.1896699181312975E-2</v>
      </c>
      <c r="V1400" s="11">
        <v>-1.3554796825520077E-2</v>
      </c>
      <c r="W1400" s="11">
        <v>0.21141410383981563</v>
      </c>
      <c r="X1400" s="11">
        <v>-9.7201280324247574E-2</v>
      </c>
      <c r="Y1400" s="11">
        <v>-1.1316382558410831E-2</v>
      </c>
      <c r="Z1400" s="12">
        <v>-4.8972800470680533E-2</v>
      </c>
      <c r="AA1400" s="14">
        <f t="array" ref="AA1400">IFERROR(1/(1/_xlfn.STDEV.P(IF($B1394:$Z1394=1,$B1400:$Z1400))),1)</f>
        <v>3.9780118839445953E-2</v>
      </c>
    </row>
    <row r="1401" spans="1:27" x14ac:dyDescent="0.2">
      <c r="A1401" s="15" t="s">
        <v>31</v>
      </c>
      <c r="B1401" s="16">
        <v>13.49</v>
      </c>
      <c r="C1401" s="16">
        <v>13.31</v>
      </c>
      <c r="D1401" s="16">
        <v>3.8450000000000002</v>
      </c>
      <c r="E1401" s="16">
        <v>13.217499999999999</v>
      </c>
      <c r="F1401" s="16">
        <v>7.1150000000000002</v>
      </c>
      <c r="G1401" s="16">
        <v>9.44</v>
      </c>
      <c r="H1401" s="16">
        <v>5.9749999999999996</v>
      </c>
      <c r="I1401" s="16">
        <v>7.22</v>
      </c>
      <c r="J1401" s="16">
        <v>13.295</v>
      </c>
      <c r="K1401" s="16">
        <v>7.2149999999999999</v>
      </c>
      <c r="L1401" s="16">
        <v>4.9000000000000004</v>
      </c>
      <c r="M1401" s="16">
        <v>8.4450000000000003</v>
      </c>
      <c r="N1401" s="16">
        <v>5.9249999999999998</v>
      </c>
      <c r="O1401" s="16">
        <v>24.965</v>
      </c>
      <c r="P1401" s="16">
        <v>12.875</v>
      </c>
      <c r="Q1401" s="16">
        <v>7.2675000000000001</v>
      </c>
      <c r="R1401" s="16">
        <v>14.57</v>
      </c>
      <c r="S1401" s="16">
        <v>2.35</v>
      </c>
      <c r="T1401" s="16">
        <v>3.8725000000000001</v>
      </c>
      <c r="U1401" s="16">
        <v>5.7149999999999999</v>
      </c>
      <c r="V1401" s="16">
        <v>7.4249999999999998</v>
      </c>
      <c r="W1401" s="16">
        <v>4.7729999999999997</v>
      </c>
      <c r="X1401" s="16">
        <v>5.9988999999999999</v>
      </c>
      <c r="Y1401" s="16">
        <v>5.49</v>
      </c>
      <c r="Z1401" s="17">
        <v>9.4949999999999992</v>
      </c>
      <c r="AA1401" s="18">
        <f>AVERAGEIF($B1394:$Z1394,1,$B1401:$Z1401)</f>
        <v>8.3733749999999993</v>
      </c>
    </row>
    <row r="1402" spans="1:27" x14ac:dyDescent="0.2">
      <c r="A1402" s="5">
        <v>45498</v>
      </c>
      <c r="B1402" s="2">
        <v>1</v>
      </c>
      <c r="C1402" s="3">
        <v>1</v>
      </c>
      <c r="D1402" s="2">
        <v>1</v>
      </c>
      <c r="E1402" s="2">
        <v>1</v>
      </c>
      <c r="F1402" s="2">
        <v>1</v>
      </c>
      <c r="G1402" s="2">
        <v>1</v>
      </c>
      <c r="H1402" s="2">
        <v>1</v>
      </c>
      <c r="I1402" s="2">
        <v>1</v>
      </c>
      <c r="J1402" s="2">
        <v>1</v>
      </c>
      <c r="K1402" s="2">
        <v>1</v>
      </c>
      <c r="L1402" s="2">
        <v>1</v>
      </c>
      <c r="M1402" s="2">
        <v>1</v>
      </c>
      <c r="N1402" s="2">
        <v>1</v>
      </c>
      <c r="O1402" s="2">
        <v>0</v>
      </c>
      <c r="P1402" s="2">
        <v>1</v>
      </c>
      <c r="Q1402" s="2">
        <v>1</v>
      </c>
      <c r="R1402" s="2">
        <v>1</v>
      </c>
      <c r="S1402" s="2">
        <v>1</v>
      </c>
      <c r="T1402" s="2">
        <v>1</v>
      </c>
      <c r="U1402" s="2">
        <v>1</v>
      </c>
      <c r="V1402" s="2">
        <v>1</v>
      </c>
      <c r="W1402" s="2">
        <v>0</v>
      </c>
      <c r="X1402" s="2">
        <v>0</v>
      </c>
      <c r="Y1402" s="2">
        <v>0</v>
      </c>
      <c r="Z1402" s="2">
        <v>0</v>
      </c>
      <c r="AA1402" s="1"/>
    </row>
    <row r="1403" spans="1:27" x14ac:dyDescent="0.2">
      <c r="A1403" s="6" t="s">
        <v>26</v>
      </c>
      <c r="B1403" s="7">
        <v>0</v>
      </c>
      <c r="C1403" s="7">
        <v>0</v>
      </c>
      <c r="D1403" s="7">
        <v>1</v>
      </c>
      <c r="E1403" s="7">
        <v>1</v>
      </c>
      <c r="F1403" s="7">
        <v>0</v>
      </c>
      <c r="G1403" s="7">
        <v>1</v>
      </c>
      <c r="H1403" s="7">
        <v>1</v>
      </c>
      <c r="I1403" s="7">
        <v>1</v>
      </c>
      <c r="J1403" s="7">
        <v>0</v>
      </c>
      <c r="K1403" s="7">
        <v>1</v>
      </c>
      <c r="L1403" s="7">
        <v>0</v>
      </c>
      <c r="M1403" s="7">
        <v>1</v>
      </c>
      <c r="N1403" s="7">
        <v>1</v>
      </c>
      <c r="O1403" s="7">
        <v>1</v>
      </c>
      <c r="P1403" s="7">
        <v>0</v>
      </c>
      <c r="Q1403" s="7">
        <v>1</v>
      </c>
      <c r="R1403" s="7">
        <v>0</v>
      </c>
      <c r="S1403" s="7">
        <v>0</v>
      </c>
      <c r="T1403" s="7">
        <v>1</v>
      </c>
      <c r="U1403" s="7">
        <v>0</v>
      </c>
      <c r="V1403" s="7">
        <v>0</v>
      </c>
      <c r="W1403" s="7">
        <v>0</v>
      </c>
      <c r="X1403" s="7">
        <v>0</v>
      </c>
      <c r="Y1403" s="7">
        <v>0</v>
      </c>
      <c r="Z1403" s="8">
        <v>1</v>
      </c>
      <c r="AA1403" s="9"/>
    </row>
    <row r="1404" spans="1:27" x14ac:dyDescent="0.2">
      <c r="A1404" s="10" t="s">
        <v>27</v>
      </c>
      <c r="B1404" s="11">
        <v>-2.4733234331077547E-2</v>
      </c>
      <c r="C1404" s="11">
        <v>-2.5843214282369686E-2</v>
      </c>
      <c r="D1404" s="11">
        <v>-8.3946719765491284E-2</v>
      </c>
      <c r="E1404" s="11">
        <v>0.12681414513360667</v>
      </c>
      <c r="F1404" s="11">
        <v>6.8649788517413768E-2</v>
      </c>
      <c r="G1404" s="11">
        <v>6.3770043476854221E-2</v>
      </c>
      <c r="H1404" s="11">
        <v>-1.5215887737265121E-2</v>
      </c>
      <c r="I1404" s="11">
        <v>-3.7974592093876436E-2</v>
      </c>
      <c r="J1404" s="11">
        <v>0.13558623418938387</v>
      </c>
      <c r="K1404" s="11">
        <v>5.2801891649150168E-2</v>
      </c>
      <c r="L1404" s="11">
        <v>1.1359983851089384E-2</v>
      </c>
      <c r="M1404" s="11">
        <v>0.15743317342978513</v>
      </c>
      <c r="N1404" s="11">
        <v>7.5247374826595825E-2</v>
      </c>
      <c r="O1404" s="11">
        <v>1.8763848965315022E-2</v>
      </c>
      <c r="P1404" s="11">
        <v>-1.042006845516541E-2</v>
      </c>
      <c r="Q1404" s="11">
        <v>-3.4520152876010068E-2</v>
      </c>
      <c r="R1404" s="11">
        <v>2.2443572253325605E-2</v>
      </c>
      <c r="S1404" s="11">
        <v>8.3952564348090952E-3</v>
      </c>
      <c r="T1404" s="11">
        <v>0.10256140815180137</v>
      </c>
      <c r="U1404" s="11">
        <v>-3.4582038247571001E-2</v>
      </c>
      <c r="V1404" s="11">
        <v>-3.1866940097481589E-2</v>
      </c>
      <c r="W1404" s="11">
        <v>0</v>
      </c>
      <c r="X1404" s="11">
        <v>0</v>
      </c>
      <c r="Y1404" s="11">
        <v>2.1945905447203984E-2</v>
      </c>
      <c r="Z1404" s="12">
        <v>-0.18005514649195253</v>
      </c>
      <c r="AA1404" s="13"/>
    </row>
    <row r="1405" spans="1:27" x14ac:dyDescent="0.2">
      <c r="A1405" s="10" t="str">
        <f>'[1]Dashboard (Model)'!$C$1</f>
        <v>Conditional REER</v>
      </c>
      <c r="B1405" s="11">
        <f>B1404*IF(OR($A1405="REER",SIGN((2*B1403-1)*B1404)=-1),1*NOT(AND($A1405="Conditional REER",B1404&gt;0)),0)</f>
        <v>0</v>
      </c>
      <c r="C1405" s="11">
        <f t="shared" ref="C1405:Z1405" si="175">C1404*IF(OR($A1405="REER",SIGN((2*C1403-1)*C1404)=-1),1*NOT(AND($A1405="Conditional REER",C1404&gt;0)),0)</f>
        <v>0</v>
      </c>
      <c r="D1405" s="11">
        <f t="shared" si="175"/>
        <v>-8.3946719765491284E-2</v>
      </c>
      <c r="E1405" s="11">
        <f t="shared" si="175"/>
        <v>0</v>
      </c>
      <c r="F1405" s="11">
        <f t="shared" si="175"/>
        <v>0</v>
      </c>
      <c r="G1405" s="11">
        <f t="shared" si="175"/>
        <v>0</v>
      </c>
      <c r="H1405" s="11">
        <f t="shared" si="175"/>
        <v>-1.5215887737265121E-2</v>
      </c>
      <c r="I1405" s="11">
        <f t="shared" si="175"/>
        <v>-3.7974592093876436E-2</v>
      </c>
      <c r="J1405" s="11">
        <f t="shared" si="175"/>
        <v>0</v>
      </c>
      <c r="K1405" s="11">
        <f t="shared" si="175"/>
        <v>0</v>
      </c>
      <c r="L1405" s="11">
        <f t="shared" si="175"/>
        <v>0</v>
      </c>
      <c r="M1405" s="11">
        <f t="shared" si="175"/>
        <v>0</v>
      </c>
      <c r="N1405" s="11">
        <f t="shared" si="175"/>
        <v>0</v>
      </c>
      <c r="O1405" s="11">
        <f t="shared" si="175"/>
        <v>0</v>
      </c>
      <c r="P1405" s="11">
        <f t="shared" si="175"/>
        <v>0</v>
      </c>
      <c r="Q1405" s="11">
        <f t="shared" si="175"/>
        <v>-3.4520152876010068E-2</v>
      </c>
      <c r="R1405" s="11">
        <f t="shared" si="175"/>
        <v>0</v>
      </c>
      <c r="S1405" s="11">
        <f t="shared" si="175"/>
        <v>0</v>
      </c>
      <c r="T1405" s="11">
        <f t="shared" si="175"/>
        <v>0</v>
      </c>
      <c r="U1405" s="11">
        <f t="shared" si="175"/>
        <v>0</v>
      </c>
      <c r="V1405" s="11">
        <f t="shared" si="175"/>
        <v>0</v>
      </c>
      <c r="W1405" s="11">
        <f t="shared" si="175"/>
        <v>0</v>
      </c>
      <c r="X1405" s="11">
        <f t="shared" si="175"/>
        <v>0</v>
      </c>
      <c r="Y1405" s="11">
        <f t="shared" si="175"/>
        <v>0</v>
      </c>
      <c r="Z1405" s="12">
        <f t="shared" si="175"/>
        <v>-0.18005514649195253</v>
      </c>
      <c r="AA1405" s="14">
        <f t="array" ref="AA1405">IFERROR(1/(1/_xlfn.STDEV.P(IF($B1402:$Z1402=1,$B1405:$Z1405))),1)</f>
        <v>2.0541389029715747E-2</v>
      </c>
    </row>
    <row r="1406" spans="1:27" x14ac:dyDescent="0.2">
      <c r="A1406" s="10" t="s">
        <v>28</v>
      </c>
      <c r="B1406" s="11">
        <v>-6.6090190489247148E-4</v>
      </c>
      <c r="C1406" s="11">
        <v>6.8547654031049128E-3</v>
      </c>
      <c r="D1406" s="11">
        <v>1.8994332158719313E-3</v>
      </c>
      <c r="E1406" s="11">
        <v>2.7507289431699303E-4</v>
      </c>
      <c r="F1406" s="11">
        <v>6.3471338157155052E-3</v>
      </c>
      <c r="G1406" s="11">
        <v>9.4166835382246718E-3</v>
      </c>
      <c r="H1406" s="11">
        <v>1.4586072780127038E-4</v>
      </c>
      <c r="I1406" s="11">
        <v>-1.2761197951202183E-2</v>
      </c>
      <c r="J1406" s="11">
        <v>4.4720544114860262E-4</v>
      </c>
      <c r="K1406" s="11">
        <v>-2.543132924518794E-3</v>
      </c>
      <c r="L1406" s="11">
        <v>3.660104404478141E-3</v>
      </c>
      <c r="M1406" s="11">
        <v>-2.0955858333466864E-3</v>
      </c>
      <c r="N1406" s="11">
        <v>-4.5583655980148364E-3</v>
      </c>
      <c r="O1406" s="11">
        <v>2.0381701783052607E-2</v>
      </c>
      <c r="P1406" s="11">
        <v>2.6470292390849749E-3</v>
      </c>
      <c r="Q1406" s="11">
        <v>-5.2432784083737095E-3</v>
      </c>
      <c r="R1406" s="11">
        <v>5.3248040201367896E-3</v>
      </c>
      <c r="S1406" s="11">
        <v>-2.1690635758167972E-3</v>
      </c>
      <c r="T1406" s="11">
        <v>-8.9743692015603442E-3</v>
      </c>
      <c r="U1406" s="11">
        <v>-5.5584892026348028E-4</v>
      </c>
      <c r="V1406" s="11">
        <v>1.0392382500395553E-2</v>
      </c>
      <c r="W1406" s="11">
        <v>-1.2419094077434727E-2</v>
      </c>
      <c r="X1406" s="11">
        <v>-1.2628622520369968E-3</v>
      </c>
      <c r="Y1406" s="11">
        <v>3.0106416532951511E-3</v>
      </c>
      <c r="Z1406" s="12">
        <v>8.5450913790709388E-4</v>
      </c>
      <c r="AA1406" s="14">
        <f t="array" ref="AA1406">IFERROR(1/(1/_xlfn.STDEV.P(IF($B1402:$Z1402=1,$B1406:$Z1406))),1)</f>
        <v>5.6634729556266283E-3</v>
      </c>
    </row>
    <row r="1407" spans="1:27" x14ac:dyDescent="0.2">
      <c r="A1407" s="10" t="s">
        <v>29</v>
      </c>
      <c r="B1407" s="11">
        <v>3.6306127463705762E-2</v>
      </c>
      <c r="C1407" s="11">
        <v>2.3623115331459221E-3</v>
      </c>
      <c r="D1407" s="11">
        <v>-2.4113711443277341E-2</v>
      </c>
      <c r="E1407" s="11">
        <v>5.3274806058134949E-2</v>
      </c>
      <c r="F1407" s="11">
        <v>-1.0020998725377428E-2</v>
      </c>
      <c r="G1407" s="11">
        <v>1.0207263807826328E-2</v>
      </c>
      <c r="H1407" s="11">
        <v>8.8891541414981567E-3</v>
      </c>
      <c r="I1407" s="11">
        <v>-1.9217063577151028E-2</v>
      </c>
      <c r="J1407" s="11">
        <v>5.2537967972129618E-2</v>
      </c>
      <c r="K1407" s="11">
        <v>1.5342013253394349E-4</v>
      </c>
      <c r="L1407" s="11">
        <v>4.5727193663871457E-3</v>
      </c>
      <c r="M1407" s="11">
        <v>5.1264249435867271E-3</v>
      </c>
      <c r="N1407" s="11">
        <v>3.385751164126205E-3</v>
      </c>
      <c r="O1407" s="11">
        <v>0.13501689307042608</v>
      </c>
      <c r="P1407" s="11">
        <v>2.5918281465890036E-2</v>
      </c>
      <c r="Q1407" s="11">
        <v>-2.478558951464338E-2</v>
      </c>
      <c r="R1407" s="11">
        <v>0.38897272124733839</v>
      </c>
      <c r="S1407" s="11">
        <v>1.1776462967001633E-2</v>
      </c>
      <c r="T1407" s="11">
        <v>-1.5039719693171527E-2</v>
      </c>
      <c r="U1407" s="11">
        <v>-2.0354588784026517E-2</v>
      </c>
      <c r="V1407" s="11">
        <v>-1.8660006427457132E-2</v>
      </c>
      <c r="W1407" s="11">
        <v>0.22808332681696378</v>
      </c>
      <c r="X1407" s="11">
        <v>0.11692964827326469</v>
      </c>
      <c r="Y1407" s="11">
        <v>-1.5448982830306268E-2</v>
      </c>
      <c r="Z1407" s="12">
        <v>-4.8385499576633295E-2</v>
      </c>
      <c r="AA1407" s="14">
        <f t="array" ref="AA1407">IFERROR(1/(1/_xlfn.STDEV.P(IF($B1402:$Z1402=1,$B1407:$Z1407))),1)</f>
        <v>8.683970194882859E-2</v>
      </c>
    </row>
    <row r="1408" spans="1:27" x14ac:dyDescent="0.2">
      <c r="A1408" s="10" t="s">
        <v>30</v>
      </c>
      <c r="B1408" s="11">
        <v>2.4603301820147472E-2</v>
      </c>
      <c r="C1408" s="11">
        <v>-9.3819559360326377E-3</v>
      </c>
      <c r="D1408" s="11">
        <v>3.2255825122091686E-3</v>
      </c>
      <c r="E1408" s="11">
        <v>1.2463979397264513E-2</v>
      </c>
      <c r="F1408" s="11">
        <v>-3.2221677842758645E-4</v>
      </c>
      <c r="G1408" s="11">
        <v>3.4622026716215615E-3</v>
      </c>
      <c r="H1408" s="11">
        <v>1.4011472192008601E-2</v>
      </c>
      <c r="I1408" s="11">
        <v>-9.8114828312252378E-3</v>
      </c>
      <c r="J1408" s="11">
        <v>3.3401016028604236E-2</v>
      </c>
      <c r="K1408" s="11">
        <v>7.2506792022437594E-3</v>
      </c>
      <c r="L1408" s="11">
        <v>-2.2566751972772359E-3</v>
      </c>
      <c r="M1408" s="11">
        <v>9.2428168637657127E-3</v>
      </c>
      <c r="N1408" s="11">
        <v>-1.5495147456384917E-2</v>
      </c>
      <c r="O1408" s="11">
        <v>7.8263062066291189E-2</v>
      </c>
      <c r="P1408" s="11">
        <v>5.5379348309636534E-3</v>
      </c>
      <c r="Q1408" s="11">
        <v>-1.7560776249276877E-3</v>
      </c>
      <c r="R1408" s="11">
        <v>-0.16992859310081643</v>
      </c>
      <c r="S1408" s="11">
        <v>-8.4314983167275148E-3</v>
      </c>
      <c r="T1408" s="11">
        <v>-9.4711235546038886E-3</v>
      </c>
      <c r="U1408" s="11">
        <v>-1.5130653056042664E-2</v>
      </c>
      <c r="V1408" s="11">
        <v>-1.3192244466573744E-2</v>
      </c>
      <c r="W1408" s="11">
        <v>0.21151614537302588</v>
      </c>
      <c r="X1408" s="11">
        <v>-9.9832177696454139E-2</v>
      </c>
      <c r="Y1408" s="11">
        <v>-1.0879076697383638E-2</v>
      </c>
      <c r="Z1408" s="12">
        <v>-4.7551580061099497E-2</v>
      </c>
      <c r="AA1408" s="14">
        <f t="array" ref="AA1408">IFERROR(1/(1/_xlfn.STDEV.P(IF($B1402:$Z1402=1,$B1408:$Z1408))),1)</f>
        <v>3.9451200419349929E-2</v>
      </c>
    </row>
    <row r="1409" spans="1:27" x14ac:dyDescent="0.2">
      <c r="A1409" s="15" t="s">
        <v>31</v>
      </c>
      <c r="B1409" s="16">
        <v>13.813000000000001</v>
      </c>
      <c r="C1409" s="16">
        <v>13.31</v>
      </c>
      <c r="D1409" s="16">
        <v>4.3650000000000002</v>
      </c>
      <c r="E1409" s="16">
        <v>13.4925</v>
      </c>
      <c r="F1409" s="16">
        <v>7.2149999999999999</v>
      </c>
      <c r="G1409" s="16">
        <v>9.6750000000000007</v>
      </c>
      <c r="H1409" s="16">
        <v>6</v>
      </c>
      <c r="I1409" s="16">
        <v>7.22</v>
      </c>
      <c r="J1409" s="16">
        <v>13.74</v>
      </c>
      <c r="K1409" s="16">
        <v>7.1849999999999996</v>
      </c>
      <c r="L1409" s="16">
        <v>4.9249999999999998</v>
      </c>
      <c r="M1409" s="16">
        <v>8.67</v>
      </c>
      <c r="N1409" s="16">
        <v>6.01</v>
      </c>
      <c r="O1409" s="16">
        <v>24.984999999999999</v>
      </c>
      <c r="P1409" s="16">
        <v>13.154999999999999</v>
      </c>
      <c r="Q1409" s="16">
        <v>7.2949999999999999</v>
      </c>
      <c r="R1409" s="16">
        <v>14.404999999999999</v>
      </c>
      <c r="S1409" s="16">
        <v>2.4249999999999998</v>
      </c>
      <c r="T1409" s="16">
        <v>3.9350000000000001</v>
      </c>
      <c r="U1409" s="16">
        <v>5.7750000000000004</v>
      </c>
      <c r="V1409" s="16">
        <v>7.5750000000000002</v>
      </c>
      <c r="W1409" s="16">
        <v>4.78</v>
      </c>
      <c r="X1409" s="16">
        <v>5.9696999999999996</v>
      </c>
      <c r="Y1409" s="16">
        <v>5.585</v>
      </c>
      <c r="Z1409" s="17">
        <v>9.8000000000000007</v>
      </c>
      <c r="AA1409" s="18">
        <f>AVERAGEIF($B1402:$Z1402,1,$B1409:$Z1409)</f>
        <v>8.5092749999999988</v>
      </c>
    </row>
    <row r="1410" spans="1:27" x14ac:dyDescent="0.2">
      <c r="A1410" s="5">
        <v>45499</v>
      </c>
      <c r="B1410" s="2">
        <v>1</v>
      </c>
      <c r="C1410" s="3">
        <v>1</v>
      </c>
      <c r="D1410" s="2">
        <v>1</v>
      </c>
      <c r="E1410" s="2">
        <v>1</v>
      </c>
      <c r="F1410" s="2">
        <v>1</v>
      </c>
      <c r="G1410" s="2">
        <v>1</v>
      </c>
      <c r="H1410" s="2">
        <v>1</v>
      </c>
      <c r="I1410" s="2">
        <v>1</v>
      </c>
      <c r="J1410" s="2">
        <v>1</v>
      </c>
      <c r="K1410" s="2">
        <v>1</v>
      </c>
      <c r="L1410" s="2">
        <v>1</v>
      </c>
      <c r="M1410" s="2">
        <v>1</v>
      </c>
      <c r="N1410" s="2">
        <v>1</v>
      </c>
      <c r="O1410" s="2">
        <v>0</v>
      </c>
      <c r="P1410" s="2">
        <v>1</v>
      </c>
      <c r="Q1410" s="2">
        <v>1</v>
      </c>
      <c r="R1410" s="2">
        <v>1</v>
      </c>
      <c r="S1410" s="2">
        <v>1</v>
      </c>
      <c r="T1410" s="2">
        <v>1</v>
      </c>
      <c r="U1410" s="2">
        <v>1</v>
      </c>
      <c r="V1410" s="2">
        <v>1</v>
      </c>
      <c r="W1410" s="2">
        <v>0</v>
      </c>
      <c r="X1410" s="2">
        <v>0</v>
      </c>
      <c r="Y1410" s="2">
        <v>0</v>
      </c>
      <c r="Z1410" s="2">
        <v>0</v>
      </c>
      <c r="AA1410" s="1"/>
    </row>
    <row r="1411" spans="1:27" x14ac:dyDescent="0.2">
      <c r="A1411" s="6" t="s">
        <v>26</v>
      </c>
      <c r="B1411" s="7">
        <v>0</v>
      </c>
      <c r="C1411" s="7">
        <v>0</v>
      </c>
      <c r="D1411" s="7">
        <v>1</v>
      </c>
      <c r="E1411" s="7">
        <v>1</v>
      </c>
      <c r="F1411" s="7">
        <v>0</v>
      </c>
      <c r="G1411" s="7">
        <v>1</v>
      </c>
      <c r="H1411" s="7">
        <v>0</v>
      </c>
      <c r="I1411" s="7">
        <v>1</v>
      </c>
      <c r="J1411" s="7">
        <v>0</v>
      </c>
      <c r="K1411" s="7">
        <v>1</v>
      </c>
      <c r="L1411" s="7">
        <v>0</v>
      </c>
      <c r="M1411" s="7">
        <v>1</v>
      </c>
      <c r="N1411" s="7">
        <v>1</v>
      </c>
      <c r="O1411" s="7">
        <v>1</v>
      </c>
      <c r="P1411" s="7">
        <v>0</v>
      </c>
      <c r="Q1411" s="7">
        <v>1</v>
      </c>
      <c r="R1411" s="7">
        <v>0</v>
      </c>
      <c r="S1411" s="7">
        <v>0</v>
      </c>
      <c r="T1411" s="7">
        <v>1</v>
      </c>
      <c r="U1411" s="7">
        <v>0</v>
      </c>
      <c r="V1411" s="7">
        <v>0</v>
      </c>
      <c r="W1411" s="7">
        <v>0</v>
      </c>
      <c r="X1411" s="7">
        <v>0</v>
      </c>
      <c r="Y1411" s="7">
        <v>0</v>
      </c>
      <c r="Z1411" s="8">
        <v>1</v>
      </c>
      <c r="AA1411" s="9"/>
    </row>
    <row r="1412" spans="1:27" x14ac:dyDescent="0.2">
      <c r="A1412" s="10" t="s">
        <v>27</v>
      </c>
      <c r="B1412" s="11">
        <v>-1.1876537959289335E-2</v>
      </c>
      <c r="C1412" s="11">
        <v>-1.4612198243640351E-2</v>
      </c>
      <c r="D1412" s="11">
        <v>-8.6229083273184903E-2</v>
      </c>
      <c r="E1412" s="11">
        <v>0.15608539363394391</v>
      </c>
      <c r="F1412" s="11">
        <v>8.6792462581277707E-2</v>
      </c>
      <c r="G1412" s="11">
        <v>6.4183810234929917E-2</v>
      </c>
      <c r="H1412" s="11">
        <v>-3.2686215925473383E-2</v>
      </c>
      <c r="I1412" s="11">
        <v>-3.1097014086913233E-2</v>
      </c>
      <c r="J1412" s="11">
        <v>0.13045326361687581</v>
      </c>
      <c r="K1412" s="11">
        <v>7.5956795882858419E-2</v>
      </c>
      <c r="L1412" s="11">
        <v>-3.1165420312073699E-4</v>
      </c>
      <c r="M1412" s="11">
        <v>0.16344239899155921</v>
      </c>
      <c r="N1412" s="11">
        <v>7.4380154629297923E-2</v>
      </c>
      <c r="O1412" s="11">
        <v>-2.7196251939011207E-2</v>
      </c>
      <c r="P1412" s="11">
        <v>-3.4944243200273561E-2</v>
      </c>
      <c r="Q1412" s="11">
        <v>-3.7698288987218498E-2</v>
      </c>
      <c r="R1412" s="11">
        <v>4.1098208175053053E-2</v>
      </c>
      <c r="S1412" s="11">
        <v>1.6911750705152828E-2</v>
      </c>
      <c r="T1412" s="11">
        <v>0.11110890058863254</v>
      </c>
      <c r="U1412" s="11">
        <v>-3.4028878093520509E-2</v>
      </c>
      <c r="V1412" s="11">
        <v>-5.863812543127167E-2</v>
      </c>
      <c r="W1412" s="11">
        <v>0</v>
      </c>
      <c r="X1412" s="11">
        <v>0</v>
      </c>
      <c r="Y1412" s="11">
        <v>3.1276528091562561E-2</v>
      </c>
      <c r="Z1412" s="12">
        <v>-0.17170846093970504</v>
      </c>
      <c r="AA1412" s="13"/>
    </row>
    <row r="1413" spans="1:27" x14ac:dyDescent="0.2">
      <c r="A1413" s="10" t="str">
        <f>'[1]Dashboard (Model)'!$C$1</f>
        <v>Conditional REER</v>
      </c>
      <c r="B1413" s="11">
        <f>B1412*IF(OR($A1413="REER",SIGN((2*B1411-1)*B1412)=-1),1*NOT(AND($A1413="Conditional REER",B1412&gt;0)),0)</f>
        <v>0</v>
      </c>
      <c r="C1413" s="11">
        <f t="shared" ref="C1413:Z1413" si="176">C1412*IF(OR($A1413="REER",SIGN((2*C1411-1)*C1412)=-1),1*NOT(AND($A1413="Conditional REER",C1412&gt;0)),0)</f>
        <v>0</v>
      </c>
      <c r="D1413" s="11">
        <f t="shared" si="176"/>
        <v>-8.6229083273184903E-2</v>
      </c>
      <c r="E1413" s="11">
        <f t="shared" si="176"/>
        <v>0</v>
      </c>
      <c r="F1413" s="11">
        <f t="shared" si="176"/>
        <v>0</v>
      </c>
      <c r="G1413" s="11">
        <f t="shared" si="176"/>
        <v>0</v>
      </c>
      <c r="H1413" s="11">
        <f t="shared" si="176"/>
        <v>0</v>
      </c>
      <c r="I1413" s="11">
        <f t="shared" si="176"/>
        <v>-3.1097014086913233E-2</v>
      </c>
      <c r="J1413" s="11">
        <f t="shared" si="176"/>
        <v>0</v>
      </c>
      <c r="K1413" s="11">
        <f t="shared" si="176"/>
        <v>0</v>
      </c>
      <c r="L1413" s="11">
        <f t="shared" si="176"/>
        <v>0</v>
      </c>
      <c r="M1413" s="11">
        <f t="shared" si="176"/>
        <v>0</v>
      </c>
      <c r="N1413" s="11">
        <f t="shared" si="176"/>
        <v>0</v>
      </c>
      <c r="O1413" s="11">
        <f t="shared" si="176"/>
        <v>-2.7196251939011207E-2</v>
      </c>
      <c r="P1413" s="11">
        <f t="shared" si="176"/>
        <v>0</v>
      </c>
      <c r="Q1413" s="11">
        <f t="shared" si="176"/>
        <v>-3.7698288987218498E-2</v>
      </c>
      <c r="R1413" s="11">
        <f t="shared" si="176"/>
        <v>0</v>
      </c>
      <c r="S1413" s="11">
        <f t="shared" si="176"/>
        <v>0</v>
      </c>
      <c r="T1413" s="11">
        <f t="shared" si="176"/>
        <v>0</v>
      </c>
      <c r="U1413" s="11">
        <f t="shared" si="176"/>
        <v>0</v>
      </c>
      <c r="V1413" s="11">
        <f t="shared" si="176"/>
        <v>0</v>
      </c>
      <c r="W1413" s="11">
        <f t="shared" si="176"/>
        <v>0</v>
      </c>
      <c r="X1413" s="11">
        <f t="shared" si="176"/>
        <v>0</v>
      </c>
      <c r="Y1413" s="11">
        <f t="shared" si="176"/>
        <v>0</v>
      </c>
      <c r="Z1413" s="12">
        <f t="shared" si="176"/>
        <v>-0.17170846093970504</v>
      </c>
      <c r="AA1413" s="14">
        <f t="array" ref="AA1413">IFERROR(1/(1/_xlfn.STDEV.P(IF($B1410:$Z1410=1,$B1413:$Z1413))),1)</f>
        <v>2.0762962290700803E-2</v>
      </c>
    </row>
    <row r="1414" spans="1:27" x14ac:dyDescent="0.2">
      <c r="A1414" s="10" t="s">
        <v>28</v>
      </c>
      <c r="B1414" s="11">
        <v>-6.6090190489247148E-4</v>
      </c>
      <c r="C1414" s="11">
        <v>6.8547654031049128E-3</v>
      </c>
      <c r="D1414" s="11">
        <v>1.8994332158719313E-3</v>
      </c>
      <c r="E1414" s="11">
        <v>2.7507289431699303E-4</v>
      </c>
      <c r="F1414" s="11">
        <v>6.3471338157155052E-3</v>
      </c>
      <c r="G1414" s="11">
        <v>9.4166835382246718E-3</v>
      </c>
      <c r="H1414" s="11">
        <v>1.4586072780127038E-4</v>
      </c>
      <c r="I1414" s="11">
        <v>-1.2761197951202183E-2</v>
      </c>
      <c r="J1414" s="11">
        <v>-6.1490748157932843E-4</v>
      </c>
      <c r="K1414" s="11">
        <v>-2.543132924518794E-3</v>
      </c>
      <c r="L1414" s="11">
        <v>3.660104404478141E-3</v>
      </c>
      <c r="M1414" s="11">
        <v>-2.0955858333466864E-3</v>
      </c>
      <c r="N1414" s="11">
        <v>-4.5583655980148364E-3</v>
      </c>
      <c r="O1414" s="11">
        <v>2.0381701783052607E-2</v>
      </c>
      <c r="P1414" s="11">
        <v>2.6470292390849749E-3</v>
      </c>
      <c r="Q1414" s="11">
        <v>2.9129324490965052E-3</v>
      </c>
      <c r="R1414" s="11">
        <v>5.3248040201367896E-3</v>
      </c>
      <c r="S1414" s="11">
        <v>-2.1690635758167972E-3</v>
      </c>
      <c r="T1414" s="11">
        <v>-8.9743692015603442E-3</v>
      </c>
      <c r="U1414" s="11">
        <v>-5.5584892026348028E-4</v>
      </c>
      <c r="V1414" s="11">
        <v>1.0392382500395553E-2</v>
      </c>
      <c r="W1414" s="11">
        <v>-1.2419094077434727E-2</v>
      </c>
      <c r="X1414" s="11">
        <v>-1.2628622520369968E-3</v>
      </c>
      <c r="Y1414" s="11">
        <v>3.0106416532951511E-3</v>
      </c>
      <c r="Z1414" s="12">
        <v>8.5450913790709388E-4</v>
      </c>
      <c r="AA1414" s="14">
        <f t="array" ref="AA1414">IFERROR(1/(1/_xlfn.STDEV.P(IF($B1410:$Z1410=1,$B1414:$Z1414))),1)</f>
        <v>5.5433995257524477E-3</v>
      </c>
    </row>
    <row r="1415" spans="1:27" x14ac:dyDescent="0.2">
      <c r="A1415" s="10" t="s">
        <v>29</v>
      </c>
      <c r="B1415" s="11">
        <v>3.7609807180662536E-2</v>
      </c>
      <c r="C1415" s="11">
        <v>2.7358651080215957E-3</v>
      </c>
      <c r="D1415" s="11">
        <v>-2.4777404693859469E-2</v>
      </c>
      <c r="E1415" s="11">
        <v>5.3449031851513507E-2</v>
      </c>
      <c r="F1415" s="11">
        <v>-1.0289112426952074E-2</v>
      </c>
      <c r="G1415" s="11">
        <v>9.8399682680279099E-3</v>
      </c>
      <c r="H1415" s="11">
        <v>9.7672551008394226E-3</v>
      </c>
      <c r="I1415" s="11">
        <v>-1.8069736284460181E-2</v>
      </c>
      <c r="J1415" s="11">
        <v>5.2752459452960261E-2</v>
      </c>
      <c r="K1415" s="11">
        <v>9.1783925537858302E-4</v>
      </c>
      <c r="L1415" s="11">
        <v>4.2722412416376088E-3</v>
      </c>
      <c r="M1415" s="11">
        <v>5.1319109181018341E-3</v>
      </c>
      <c r="N1415" s="11">
        <v>3.3050057241907909E-3</v>
      </c>
      <c r="O1415" s="11">
        <v>0.13130751317583722</v>
      </c>
      <c r="P1415" s="11">
        <v>2.637749923600774E-2</v>
      </c>
      <c r="Q1415" s="11">
        <v>-2.4516933766148941E-2</v>
      </c>
      <c r="R1415" s="11">
        <v>0.37477748507420228</v>
      </c>
      <c r="S1415" s="11">
        <v>1.1853921188883287E-2</v>
      </c>
      <c r="T1415" s="11">
        <v>-1.5330121779952632E-2</v>
      </c>
      <c r="U1415" s="11">
        <v>-2.0523376150479056E-2</v>
      </c>
      <c r="V1415" s="11">
        <v>-1.8762357732425627E-2</v>
      </c>
      <c r="W1415" s="11">
        <v>0.22889025248467743</v>
      </c>
      <c r="X1415" s="11">
        <v>0.13171764740107328</v>
      </c>
      <c r="Y1415" s="11">
        <v>-1.5482585842142349E-2</v>
      </c>
      <c r="Z1415" s="12">
        <v>-4.8530892939895653E-2</v>
      </c>
      <c r="AA1415" s="14">
        <f t="array" ref="AA1415">IFERROR(1/(1/_xlfn.STDEV.P(IF($B1410:$Z1410=1,$B1415:$Z1415))),1)</f>
        <v>8.3861871797367815E-2</v>
      </c>
    </row>
    <row r="1416" spans="1:27" x14ac:dyDescent="0.2">
      <c r="A1416" s="10" t="s">
        <v>30</v>
      </c>
      <c r="B1416" s="11">
        <v>2.5919765678317885E-2</v>
      </c>
      <c r="C1416" s="11">
        <v>-9.0046306172402168E-3</v>
      </c>
      <c r="D1416" s="11">
        <v>2.528425741953777E-3</v>
      </c>
      <c r="E1416" s="11">
        <v>1.263507130459085E-2</v>
      </c>
      <c r="F1416" s="11">
        <v>-5.9887883852072221E-4</v>
      </c>
      <c r="G1416" s="11">
        <v>3.0894097412026422E-3</v>
      </c>
      <c r="H1416" s="11">
        <v>1.4913061987957166E-2</v>
      </c>
      <c r="I1416" s="11">
        <v>-8.6275749200190877E-3</v>
      </c>
      <c r="J1416" s="11">
        <v>3.3616063454680933E-2</v>
      </c>
      <c r="K1416" s="11">
        <v>8.0372342707699662E-3</v>
      </c>
      <c r="L1416" s="11">
        <v>-2.561650642156188E-3</v>
      </c>
      <c r="M1416" s="11">
        <v>9.2484446448404256E-3</v>
      </c>
      <c r="N1416" s="11">
        <v>-1.5576133039752804E-2</v>
      </c>
      <c r="O1416" s="11">
        <v>7.4667703160284704E-2</v>
      </c>
      <c r="P1416" s="11">
        <v>5.9978171778920508E-3</v>
      </c>
      <c r="Q1416" s="11">
        <v>-1.4750541533898875E-3</v>
      </c>
      <c r="R1416" s="11">
        <v>-0.17863534378390811</v>
      </c>
      <c r="S1416" s="11">
        <v>-8.3539132337875355E-3</v>
      </c>
      <c r="T1416" s="11">
        <v>-9.7696140768510631E-3</v>
      </c>
      <c r="U1416" s="11">
        <v>-1.5304107701352265E-2</v>
      </c>
      <c r="V1416" s="11">
        <v>-1.3297446515261768E-2</v>
      </c>
      <c r="W1416" s="11">
        <v>0.21232655206263229</v>
      </c>
      <c r="X1416" s="11">
        <v>-8.7624585829787272E-2</v>
      </c>
      <c r="Y1416" s="11">
        <v>-1.0913581941891515E-2</v>
      </c>
      <c r="Z1416" s="12">
        <v>-4.7700441508662039E-2</v>
      </c>
      <c r="AA1416" s="14">
        <f t="array" ref="AA1416">IFERROR(1/(1/_xlfn.STDEV.P(IF($B1410:$Z1410=1,$B1416:$Z1416))),1)</f>
        <v>4.1349955202130396E-2</v>
      </c>
    </row>
    <row r="1417" spans="1:27" x14ac:dyDescent="0.2">
      <c r="A1417" s="15" t="s">
        <v>31</v>
      </c>
      <c r="B1417" s="16">
        <v>13.778</v>
      </c>
      <c r="C1417" s="16">
        <v>13.33</v>
      </c>
      <c r="D1417" s="16">
        <v>3.9350000000000001</v>
      </c>
      <c r="E1417" s="16">
        <v>13.407500000000001</v>
      </c>
      <c r="F1417" s="16">
        <v>7.0049999999999999</v>
      </c>
      <c r="G1417" s="16">
        <v>9.4975000000000005</v>
      </c>
      <c r="H1417" s="16">
        <v>5.875</v>
      </c>
      <c r="I1417" s="16">
        <v>7.125</v>
      </c>
      <c r="J1417" s="16">
        <v>13.465</v>
      </c>
      <c r="K1417" s="16">
        <v>7.1849999999999996</v>
      </c>
      <c r="L1417" s="16">
        <v>4.875</v>
      </c>
      <c r="M1417" s="16">
        <v>8.4350000000000005</v>
      </c>
      <c r="N1417" s="16">
        <v>5.68</v>
      </c>
      <c r="O1417" s="16">
        <v>24.805</v>
      </c>
      <c r="P1417" s="16">
        <v>12.845000000000001</v>
      </c>
      <c r="Q1417" s="16">
        <v>7.17</v>
      </c>
      <c r="R1417" s="16">
        <v>15.2125</v>
      </c>
      <c r="S1417" s="16">
        <v>2.3250000000000002</v>
      </c>
      <c r="T1417" s="16">
        <v>3.8424999999999998</v>
      </c>
      <c r="U1417" s="16">
        <v>5.8250000000000002</v>
      </c>
      <c r="V1417" s="16">
        <v>7.5</v>
      </c>
      <c r="W1417" s="16">
        <v>4.8113999999999999</v>
      </c>
      <c r="X1417" s="16">
        <v>5.9694000000000003</v>
      </c>
      <c r="Y1417" s="16">
        <v>5.2649999999999997</v>
      </c>
      <c r="Z1417" s="17">
        <v>9.6150000000000002</v>
      </c>
      <c r="AA1417" s="18">
        <f>AVERAGEIF($B1410:$Z1410,1,$B1417:$Z1417)</f>
        <v>8.4156499999999994</v>
      </c>
    </row>
    <row r="1418" spans="1:27" x14ac:dyDescent="0.2">
      <c r="A1418" s="5">
        <v>45502</v>
      </c>
      <c r="B1418" s="2">
        <v>1</v>
      </c>
      <c r="C1418" s="3">
        <v>1</v>
      </c>
      <c r="D1418" s="2">
        <v>1</v>
      </c>
      <c r="E1418" s="2">
        <v>1</v>
      </c>
      <c r="F1418" s="2">
        <v>1</v>
      </c>
      <c r="G1418" s="2">
        <v>1</v>
      </c>
      <c r="H1418" s="2">
        <v>1</v>
      </c>
      <c r="I1418" s="2">
        <v>1</v>
      </c>
      <c r="J1418" s="2">
        <v>1</v>
      </c>
      <c r="K1418" s="2">
        <v>1</v>
      </c>
      <c r="L1418" s="2">
        <v>1</v>
      </c>
      <c r="M1418" s="2">
        <v>1</v>
      </c>
      <c r="N1418" s="2">
        <v>1</v>
      </c>
      <c r="O1418" s="2">
        <v>0</v>
      </c>
      <c r="P1418" s="2">
        <v>1</v>
      </c>
      <c r="Q1418" s="2">
        <v>1</v>
      </c>
      <c r="R1418" s="2">
        <v>1</v>
      </c>
      <c r="S1418" s="2">
        <v>1</v>
      </c>
      <c r="T1418" s="2">
        <v>1</v>
      </c>
      <c r="U1418" s="2">
        <v>1</v>
      </c>
      <c r="V1418" s="2">
        <v>1</v>
      </c>
      <c r="W1418" s="2">
        <v>0</v>
      </c>
      <c r="X1418" s="2">
        <v>0</v>
      </c>
      <c r="Y1418" s="2">
        <v>0</v>
      </c>
      <c r="Z1418" s="2">
        <v>0</v>
      </c>
      <c r="AA1418" s="1"/>
    </row>
    <row r="1419" spans="1:27" x14ac:dyDescent="0.2">
      <c r="A1419" s="6" t="s">
        <v>26</v>
      </c>
      <c r="B1419" s="7">
        <v>0</v>
      </c>
      <c r="C1419" s="7">
        <v>0</v>
      </c>
      <c r="D1419" s="7">
        <v>1</v>
      </c>
      <c r="E1419" s="7">
        <v>0</v>
      </c>
      <c r="F1419" s="7">
        <v>0</v>
      </c>
      <c r="G1419" s="7">
        <v>1</v>
      </c>
      <c r="H1419" s="7">
        <v>0</v>
      </c>
      <c r="I1419" s="7">
        <v>1</v>
      </c>
      <c r="J1419" s="7">
        <v>0</v>
      </c>
      <c r="K1419" s="7">
        <v>1</v>
      </c>
      <c r="L1419" s="7">
        <v>0</v>
      </c>
      <c r="M1419" s="7">
        <v>0</v>
      </c>
      <c r="N1419" s="7">
        <v>0</v>
      </c>
      <c r="O1419" s="7">
        <v>1</v>
      </c>
      <c r="P1419" s="7">
        <v>0</v>
      </c>
      <c r="Q1419" s="7">
        <v>1</v>
      </c>
      <c r="R1419" s="7">
        <v>0</v>
      </c>
      <c r="S1419" s="7">
        <v>0</v>
      </c>
      <c r="T1419" s="7">
        <v>1</v>
      </c>
      <c r="U1419" s="7">
        <v>0</v>
      </c>
      <c r="V1419" s="7">
        <v>0</v>
      </c>
      <c r="W1419" s="7">
        <v>0</v>
      </c>
      <c r="X1419" s="7">
        <v>0</v>
      </c>
      <c r="Y1419" s="7">
        <v>1</v>
      </c>
      <c r="Z1419" s="8">
        <v>1</v>
      </c>
      <c r="AA1419" s="9"/>
    </row>
    <row r="1420" spans="1:27" x14ac:dyDescent="0.2">
      <c r="A1420" s="10" t="s">
        <v>27</v>
      </c>
      <c r="B1420" s="11">
        <v>-6.8762086877522943E-3</v>
      </c>
      <c r="C1420" s="11">
        <v>-2.0878204077801388E-2</v>
      </c>
      <c r="D1420" s="11">
        <v>-8.6557067273190458E-2</v>
      </c>
      <c r="E1420" s="11">
        <v>0.14354135618191144</v>
      </c>
      <c r="F1420" s="11">
        <v>8.3705545762447375E-2</v>
      </c>
      <c r="G1420" s="11">
        <v>5.749984786167861E-2</v>
      </c>
      <c r="H1420" s="11">
        <v>-3.0544302597814821E-2</v>
      </c>
      <c r="I1420" s="11">
        <v>-2.6055273830975945E-2</v>
      </c>
      <c r="J1420" s="11">
        <v>0.1147568028014736</v>
      </c>
      <c r="K1420" s="11">
        <v>7.9686060117048818E-2</v>
      </c>
      <c r="L1420" s="11">
        <v>-2.6176886671365196E-3</v>
      </c>
      <c r="M1420" s="11">
        <v>0.15650369552278276</v>
      </c>
      <c r="N1420" s="11">
        <v>7.3802747305627969E-2</v>
      </c>
      <c r="O1420" s="11">
        <v>-1.7994589906238478E-2</v>
      </c>
      <c r="P1420" s="11">
        <v>-4.2586646294679675E-2</v>
      </c>
      <c r="Q1420" s="11">
        <v>-3.8380644352999482E-2</v>
      </c>
      <c r="R1420" s="11">
        <v>4.4384625813932654E-2</v>
      </c>
      <c r="S1420" s="11">
        <v>1.8445493259934054E-2</v>
      </c>
      <c r="T1420" s="11">
        <v>0.11154772170994032</v>
      </c>
      <c r="U1420" s="11">
        <v>-3.4317546543131572E-2</v>
      </c>
      <c r="V1420" s="11">
        <v>-5.7340700509685316E-2</v>
      </c>
      <c r="W1420" s="11">
        <v>0</v>
      </c>
      <c r="X1420" s="11">
        <v>0</v>
      </c>
      <c r="Y1420" s="11">
        <v>2.9405502107229253E-2</v>
      </c>
      <c r="Z1420" s="12">
        <v>-0.1710629912848286</v>
      </c>
      <c r="AA1420" s="13"/>
    </row>
    <row r="1421" spans="1:27" x14ac:dyDescent="0.2">
      <c r="A1421" s="10" t="str">
        <f>'[1]Dashboard (Model)'!$C$1</f>
        <v>Conditional REER</v>
      </c>
      <c r="B1421" s="11">
        <f>B1420*IF(OR($A1421="REER",SIGN((2*B1419-1)*B1420)=-1),1*NOT(AND($A1421="Conditional REER",B1420&gt;0)),0)</f>
        <v>0</v>
      </c>
      <c r="C1421" s="11">
        <f t="shared" ref="C1421:Z1421" si="177">C1420*IF(OR($A1421="REER",SIGN((2*C1419-1)*C1420)=-1),1*NOT(AND($A1421="Conditional REER",C1420&gt;0)),0)</f>
        <v>0</v>
      </c>
      <c r="D1421" s="11">
        <f t="shared" si="177"/>
        <v>-8.6557067273190458E-2</v>
      </c>
      <c r="E1421" s="11">
        <f t="shared" si="177"/>
        <v>0</v>
      </c>
      <c r="F1421" s="11">
        <f t="shared" si="177"/>
        <v>0</v>
      </c>
      <c r="G1421" s="11">
        <f t="shared" si="177"/>
        <v>0</v>
      </c>
      <c r="H1421" s="11">
        <f t="shared" si="177"/>
        <v>0</v>
      </c>
      <c r="I1421" s="11">
        <f t="shared" si="177"/>
        <v>-2.6055273830975945E-2</v>
      </c>
      <c r="J1421" s="11">
        <f t="shared" si="177"/>
        <v>0</v>
      </c>
      <c r="K1421" s="11">
        <f t="shared" si="177"/>
        <v>0</v>
      </c>
      <c r="L1421" s="11">
        <f t="shared" si="177"/>
        <v>0</v>
      </c>
      <c r="M1421" s="11">
        <f t="shared" si="177"/>
        <v>0</v>
      </c>
      <c r="N1421" s="11">
        <f t="shared" si="177"/>
        <v>0</v>
      </c>
      <c r="O1421" s="11">
        <f t="shared" si="177"/>
        <v>-1.7994589906238478E-2</v>
      </c>
      <c r="P1421" s="11">
        <f t="shared" si="177"/>
        <v>0</v>
      </c>
      <c r="Q1421" s="11">
        <f t="shared" si="177"/>
        <v>-3.8380644352999482E-2</v>
      </c>
      <c r="R1421" s="11">
        <f t="shared" si="177"/>
        <v>0</v>
      </c>
      <c r="S1421" s="11">
        <f t="shared" si="177"/>
        <v>0</v>
      </c>
      <c r="T1421" s="11">
        <f t="shared" si="177"/>
        <v>0</v>
      </c>
      <c r="U1421" s="11">
        <f t="shared" si="177"/>
        <v>0</v>
      </c>
      <c r="V1421" s="11">
        <f t="shared" si="177"/>
        <v>0</v>
      </c>
      <c r="W1421" s="11">
        <f t="shared" si="177"/>
        <v>0</v>
      </c>
      <c r="X1421" s="11">
        <f t="shared" si="177"/>
        <v>0</v>
      </c>
      <c r="Y1421" s="11">
        <f t="shared" si="177"/>
        <v>0</v>
      </c>
      <c r="Z1421" s="12">
        <f t="shared" si="177"/>
        <v>-0.1710629912848286</v>
      </c>
      <c r="AA1421" s="14">
        <f t="array" ref="AA1421">IFERROR(1/(1/_xlfn.STDEV.P(IF($B1418:$Z1418=1,$B1421:$Z1421))),1)</f>
        <v>2.0620539478188725E-2</v>
      </c>
    </row>
    <row r="1422" spans="1:27" x14ac:dyDescent="0.2">
      <c r="A1422" s="10" t="s">
        <v>28</v>
      </c>
      <c r="B1422" s="11">
        <v>-6.6090190489247148E-4</v>
      </c>
      <c r="C1422" s="11">
        <v>6.8547654031049128E-3</v>
      </c>
      <c r="D1422" s="11">
        <v>1.8994332158719313E-3</v>
      </c>
      <c r="E1422" s="11">
        <v>2.7507289431699303E-4</v>
      </c>
      <c r="F1422" s="11">
        <v>6.3471338157155052E-3</v>
      </c>
      <c r="G1422" s="11">
        <v>9.4166835382246718E-3</v>
      </c>
      <c r="H1422" s="11">
        <v>1.4586072780127038E-4</v>
      </c>
      <c r="I1422" s="11">
        <v>-1.2761197951202183E-2</v>
      </c>
      <c r="J1422" s="11">
        <v>-6.1490748157932843E-4</v>
      </c>
      <c r="K1422" s="11">
        <v>-2.543132924518794E-3</v>
      </c>
      <c r="L1422" s="11">
        <v>3.660104404478141E-3</v>
      </c>
      <c r="M1422" s="11">
        <v>-2.0955858333466864E-3</v>
      </c>
      <c r="N1422" s="11">
        <v>-4.5583655980148364E-3</v>
      </c>
      <c r="O1422" s="11">
        <v>2.0381701783052607E-2</v>
      </c>
      <c r="P1422" s="11">
        <v>2.6470292390849749E-3</v>
      </c>
      <c r="Q1422" s="11">
        <v>2.9129324490965052E-3</v>
      </c>
      <c r="R1422" s="11">
        <v>5.3248040201367896E-3</v>
      </c>
      <c r="S1422" s="11">
        <v>-2.1690635758167972E-3</v>
      </c>
      <c r="T1422" s="11">
        <v>-8.9743692015603442E-3</v>
      </c>
      <c r="U1422" s="11">
        <v>-5.5584892026348028E-4</v>
      </c>
      <c r="V1422" s="11">
        <v>1.0392382500395553E-2</v>
      </c>
      <c r="W1422" s="11">
        <v>-1.2419094077434727E-2</v>
      </c>
      <c r="X1422" s="11">
        <v>-1.2628622520369968E-3</v>
      </c>
      <c r="Y1422" s="11">
        <v>3.0106416532951511E-3</v>
      </c>
      <c r="Z1422" s="12">
        <v>8.5450913790709388E-4</v>
      </c>
      <c r="AA1422" s="14">
        <f t="array" ref="AA1422">IFERROR(1/(1/_xlfn.STDEV.P(IF($B1418:$Z1418=1,$B1422:$Z1422))),1)</f>
        <v>5.5433995257524477E-3</v>
      </c>
    </row>
    <row r="1423" spans="1:27" x14ac:dyDescent="0.2">
      <c r="A1423" s="10" t="s">
        <v>29</v>
      </c>
      <c r="B1423" s="11">
        <v>3.8544152769710793E-2</v>
      </c>
      <c r="C1423" s="11">
        <v>3.3670134330900936E-3</v>
      </c>
      <c r="D1423" s="11">
        <v>-2.6016224193050167E-2</v>
      </c>
      <c r="E1423" s="11">
        <v>5.2080022962961436E-2</v>
      </c>
      <c r="F1423" s="11">
        <v>-1.0463965654296969E-2</v>
      </c>
      <c r="G1423" s="11">
        <v>9.6969209018165081E-3</v>
      </c>
      <c r="H1423" s="11">
        <v>1.0192541547736633E-2</v>
      </c>
      <c r="I1423" s="11">
        <v>-1.2419286711559898E-2</v>
      </c>
      <c r="J1423" s="11">
        <v>5.3671447681368001E-2</v>
      </c>
      <c r="K1423" s="11">
        <v>1.8731449886437712E-3</v>
      </c>
      <c r="L1423" s="11">
        <v>4.8492018850760932E-3</v>
      </c>
      <c r="M1423" s="11">
        <v>5.2619373593552066E-3</v>
      </c>
      <c r="N1423" s="11">
        <v>3.3577844025567405E-3</v>
      </c>
      <c r="O1423" s="11">
        <v>0.1341142637023427</v>
      </c>
      <c r="P1423" s="11">
        <v>2.7108374451477953E-2</v>
      </c>
      <c r="Q1423" s="11">
        <v>-2.3477792659337023E-2</v>
      </c>
      <c r="R1423" s="11">
        <v>0.38138508416812894</v>
      </c>
      <c r="S1423" s="11">
        <v>1.2457278716890618E-2</v>
      </c>
      <c r="T1423" s="11">
        <v>-1.5197338976847942E-2</v>
      </c>
      <c r="U1423" s="11">
        <v>-2.1146441011943851E-2</v>
      </c>
      <c r="V1423" s="11">
        <v>-1.9331554955698049E-2</v>
      </c>
      <c r="W1423" s="11">
        <v>0.23397890159696846</v>
      </c>
      <c r="X1423" s="11">
        <v>0.1457235427365331</v>
      </c>
      <c r="Y1423" s="11">
        <v>-1.5850427317487092E-2</v>
      </c>
      <c r="Z1423" s="12">
        <v>-4.9770973534657086E-2</v>
      </c>
      <c r="AA1423" s="14">
        <f t="array" ref="AA1423">IFERROR(1/(1/_xlfn.STDEV.P(IF($B1418:$Z1418=1,$B1423:$Z1423))),1)</f>
        <v>8.5124375008169259E-2</v>
      </c>
    </row>
    <row r="1424" spans="1:27" x14ac:dyDescent="0.2">
      <c r="A1424" s="10" t="s">
        <v>30</v>
      </c>
      <c r="B1424" s="11">
        <v>2.686340125901121E-2</v>
      </c>
      <c r="C1424" s="11">
        <v>-8.3671493803021413E-3</v>
      </c>
      <c r="D1424" s="11">
        <v>1.2271505953482809E-3</v>
      </c>
      <c r="E1424" s="11">
        <v>1.1290741096628309E-2</v>
      </c>
      <c r="F1424" s="11">
        <v>-7.7931067169445534E-4</v>
      </c>
      <c r="G1424" s="11">
        <v>2.9442353410964461E-3</v>
      </c>
      <c r="H1424" s="11">
        <v>1.5349797589839786E-2</v>
      </c>
      <c r="I1424" s="11">
        <v>-2.7969834669070437E-3</v>
      </c>
      <c r="J1424" s="11">
        <v>3.4537597699189959E-2</v>
      </c>
      <c r="K1424" s="11">
        <v>9.0202464688600159E-3</v>
      </c>
      <c r="L1424" s="11">
        <v>-1.9760638930537144E-3</v>
      </c>
      <c r="M1424" s="11">
        <v>9.3818766985800384E-3</v>
      </c>
      <c r="N1424" s="11">
        <v>-1.5523271136286709E-2</v>
      </c>
      <c r="O1424" s="11">
        <v>7.7388545855747504E-2</v>
      </c>
      <c r="P1424" s="11">
        <v>6.7297820806386799E-3</v>
      </c>
      <c r="Q1424" s="11">
        <v>-3.8807742719249028E-4</v>
      </c>
      <c r="R1424" s="11">
        <v>-0.17458335448654672</v>
      </c>
      <c r="S1424" s="11">
        <v>-7.7496043412719207E-3</v>
      </c>
      <c r="T1424" s="11">
        <v>-9.6331786977248424E-3</v>
      </c>
      <c r="U1424" s="11">
        <v>-1.5944477187701755E-2</v>
      </c>
      <c r="V1424" s="11">
        <v>-1.3882563275219972E-2</v>
      </c>
      <c r="W1424" s="11">
        <v>0.2174381861925796</v>
      </c>
      <c r="X1424" s="11">
        <v>-7.6062987193160847E-2</v>
      </c>
      <c r="Y1424" s="11">
        <v>-1.1291353510441082E-2</v>
      </c>
      <c r="Z1424" s="12">
        <v>-4.8970334518203651E-2</v>
      </c>
      <c r="AA1424" s="14">
        <f t="array" ref="AA1424">IFERROR(1/(1/_xlfn.STDEV.P(IF($B1418:$Z1418=1,$B1424:$Z1424))),1)</f>
        <v>4.0622352091319473E-2</v>
      </c>
    </row>
    <row r="1425" spans="1:27" x14ac:dyDescent="0.2">
      <c r="A1425" s="15" t="s">
        <v>31</v>
      </c>
      <c r="B1425" s="16">
        <v>13.882</v>
      </c>
      <c r="C1425" s="16">
        <v>13.36</v>
      </c>
      <c r="D1425" s="16">
        <v>3.9474999999999998</v>
      </c>
      <c r="E1425" s="16">
        <v>13.637499999999999</v>
      </c>
      <c r="F1425" s="16">
        <v>7.085</v>
      </c>
      <c r="G1425" s="16">
        <v>9.5399999999999991</v>
      </c>
      <c r="H1425" s="16">
        <v>5.9</v>
      </c>
      <c r="I1425" s="16">
        <v>7.1749999999999998</v>
      </c>
      <c r="J1425" s="16">
        <v>13.734999999999999</v>
      </c>
      <c r="K1425" s="16">
        <v>4.5025000000000004</v>
      </c>
      <c r="L1425" s="16">
        <v>4.8499999999999996</v>
      </c>
      <c r="M1425" s="16">
        <v>8.51</v>
      </c>
      <c r="N1425" s="16">
        <v>5.9474999999999998</v>
      </c>
      <c r="O1425" s="16">
        <v>26.465</v>
      </c>
      <c r="P1425" s="16">
        <v>13.1075</v>
      </c>
      <c r="Q1425" s="16">
        <v>7.2275</v>
      </c>
      <c r="R1425" s="16">
        <v>15.39</v>
      </c>
      <c r="S1425" s="16">
        <v>2.254</v>
      </c>
      <c r="T1425" s="16">
        <v>3.8275000000000001</v>
      </c>
      <c r="U1425" s="16">
        <v>5.82</v>
      </c>
      <c r="V1425" s="16">
        <v>7.5</v>
      </c>
      <c r="W1425" s="16">
        <v>4.8144999999999998</v>
      </c>
      <c r="X1425" s="16">
        <v>5.8677000000000001</v>
      </c>
      <c r="Y1425" s="16">
        <v>5.3375000000000004</v>
      </c>
      <c r="Z1425" s="17">
        <v>9.7349999999999994</v>
      </c>
      <c r="AA1425" s="18">
        <f>AVERAGEIF($B1418:$Z1418,1,$B1425:$Z1425)</f>
        <v>8.3599250000000005</v>
      </c>
    </row>
    <row r="1426" spans="1:27" x14ac:dyDescent="0.2">
      <c r="A1426" s="5">
        <v>45503</v>
      </c>
      <c r="B1426" s="2">
        <v>1</v>
      </c>
      <c r="C1426" s="3">
        <v>1</v>
      </c>
      <c r="D1426" s="2">
        <v>1</v>
      </c>
      <c r="E1426" s="2">
        <v>1</v>
      </c>
      <c r="F1426" s="2">
        <v>1</v>
      </c>
      <c r="G1426" s="2">
        <v>1</v>
      </c>
      <c r="H1426" s="2">
        <v>1</v>
      </c>
      <c r="I1426" s="2">
        <v>1</v>
      </c>
      <c r="J1426" s="2">
        <v>1</v>
      </c>
      <c r="K1426" s="2">
        <v>1</v>
      </c>
      <c r="L1426" s="2">
        <v>1</v>
      </c>
      <c r="M1426" s="2">
        <v>1</v>
      </c>
      <c r="N1426" s="2">
        <v>1</v>
      </c>
      <c r="O1426" s="2">
        <v>0</v>
      </c>
      <c r="P1426" s="2">
        <v>1</v>
      </c>
      <c r="Q1426" s="2">
        <v>1</v>
      </c>
      <c r="R1426" s="2">
        <v>1</v>
      </c>
      <c r="S1426" s="2">
        <v>1</v>
      </c>
      <c r="T1426" s="2">
        <v>1</v>
      </c>
      <c r="U1426" s="2">
        <v>1</v>
      </c>
      <c r="V1426" s="2">
        <v>1</v>
      </c>
      <c r="W1426" s="2">
        <v>0</v>
      </c>
      <c r="X1426" s="2">
        <v>0</v>
      </c>
      <c r="Y1426" s="2">
        <v>0</v>
      </c>
      <c r="Z1426" s="2">
        <v>0</v>
      </c>
      <c r="AA1426" s="1"/>
    </row>
    <row r="1427" spans="1:27" x14ac:dyDescent="0.2">
      <c r="A1427" s="6" t="s">
        <v>26</v>
      </c>
      <c r="B1427" s="7">
        <v>0</v>
      </c>
      <c r="C1427" s="7">
        <v>0</v>
      </c>
      <c r="D1427" s="7">
        <v>1</v>
      </c>
      <c r="E1427" s="7">
        <v>0</v>
      </c>
      <c r="F1427" s="7">
        <v>0</v>
      </c>
      <c r="G1427" s="7">
        <v>0</v>
      </c>
      <c r="H1427" s="7">
        <v>0</v>
      </c>
      <c r="I1427" s="7">
        <v>1</v>
      </c>
      <c r="J1427" s="7">
        <v>0</v>
      </c>
      <c r="K1427" s="7">
        <v>1</v>
      </c>
      <c r="L1427" s="7">
        <v>1</v>
      </c>
      <c r="M1427" s="7">
        <v>0</v>
      </c>
      <c r="N1427" s="7">
        <v>0</v>
      </c>
      <c r="O1427" s="7">
        <v>0</v>
      </c>
      <c r="P1427" s="7">
        <v>0</v>
      </c>
      <c r="Q1427" s="7">
        <v>1</v>
      </c>
      <c r="R1427" s="7">
        <v>0</v>
      </c>
      <c r="S1427" s="7">
        <v>0</v>
      </c>
      <c r="T1427" s="7">
        <v>1</v>
      </c>
      <c r="U1427" s="7">
        <v>0</v>
      </c>
      <c r="V1427" s="7">
        <v>1</v>
      </c>
      <c r="W1427" s="7">
        <v>0</v>
      </c>
      <c r="X1427" s="7">
        <v>0</v>
      </c>
      <c r="Y1427" s="7">
        <v>1</v>
      </c>
      <c r="Z1427" s="8">
        <v>1</v>
      </c>
      <c r="AA1427" s="9"/>
    </row>
    <row r="1428" spans="1:27" x14ac:dyDescent="0.2">
      <c r="A1428" s="10" t="s">
        <v>27</v>
      </c>
      <c r="B1428" s="11">
        <v>1.1210915011235612E-2</v>
      </c>
      <c r="C1428" s="11">
        <v>-9.6117438033327396E-4</v>
      </c>
      <c r="D1428" s="11">
        <v>-7.6291724015638218E-2</v>
      </c>
      <c r="E1428" s="11">
        <v>0.12039942362336209</v>
      </c>
      <c r="F1428" s="11">
        <v>9.447234821907502E-2</v>
      </c>
      <c r="G1428" s="11">
        <v>5.3204716666802154E-2</v>
      </c>
      <c r="H1428" s="11">
        <v>-2.1021160219714008E-2</v>
      </c>
      <c r="I1428" s="11">
        <v>-3.3251943494140845E-2</v>
      </c>
      <c r="J1428" s="11">
        <v>0.14293456644973501</v>
      </c>
      <c r="K1428" s="11">
        <v>5.399315268887861E-2</v>
      </c>
      <c r="L1428" s="11">
        <v>6.7984950126001031E-3</v>
      </c>
      <c r="M1428" s="11">
        <v>0.14766758115339984</v>
      </c>
      <c r="N1428" s="11">
        <v>7.2837056927518073E-2</v>
      </c>
      <c r="O1428" s="11">
        <v>-1.4062504881729776E-2</v>
      </c>
      <c r="P1428" s="11">
        <v>-1.5729258340667185E-2</v>
      </c>
      <c r="Q1428" s="11">
        <v>-4.5729360377113726E-2</v>
      </c>
      <c r="R1428" s="11">
        <v>3.2551158035183603E-2</v>
      </c>
      <c r="S1428" s="11">
        <v>2.4748202874403269E-2</v>
      </c>
      <c r="T1428" s="11">
        <v>0.10523941789521185</v>
      </c>
      <c r="U1428" s="11">
        <v>-1.4185589945032828E-2</v>
      </c>
      <c r="V1428" s="11">
        <v>-3.8015786302880383E-2</v>
      </c>
      <c r="W1428" s="11">
        <v>0</v>
      </c>
      <c r="X1428" s="11">
        <v>0</v>
      </c>
      <c r="Y1428" s="11">
        <v>2.9405502107229253E-2</v>
      </c>
      <c r="Z1428" s="12">
        <v>-0.1710629912848286</v>
      </c>
      <c r="AA1428" s="13"/>
    </row>
    <row r="1429" spans="1:27" x14ac:dyDescent="0.2">
      <c r="A1429" s="10" t="str">
        <f>'[1]Dashboard (Model)'!$C$1</f>
        <v>Conditional REER</v>
      </c>
      <c r="B1429" s="11">
        <f>B1428*IF(OR($A1429="REER",SIGN((2*B1427-1)*B1428)=-1),1*NOT(AND($A1429="Conditional REER",B1428&gt;0)),0)</f>
        <v>0</v>
      </c>
      <c r="C1429" s="11">
        <f t="shared" ref="C1429:Z1429" si="178">C1428*IF(OR($A1429="REER",SIGN((2*C1427-1)*C1428)=-1),1*NOT(AND($A1429="Conditional REER",C1428&gt;0)),0)</f>
        <v>0</v>
      </c>
      <c r="D1429" s="11">
        <f t="shared" si="178"/>
        <v>-7.6291724015638218E-2</v>
      </c>
      <c r="E1429" s="11">
        <f t="shared" si="178"/>
        <v>0</v>
      </c>
      <c r="F1429" s="11">
        <f t="shared" si="178"/>
        <v>0</v>
      </c>
      <c r="G1429" s="11">
        <f t="shared" si="178"/>
        <v>0</v>
      </c>
      <c r="H1429" s="11">
        <f t="shared" si="178"/>
        <v>0</v>
      </c>
      <c r="I1429" s="11">
        <f t="shared" si="178"/>
        <v>-3.3251943494140845E-2</v>
      </c>
      <c r="J1429" s="11">
        <f t="shared" si="178"/>
        <v>0</v>
      </c>
      <c r="K1429" s="11">
        <f t="shared" si="178"/>
        <v>0</v>
      </c>
      <c r="L1429" s="11">
        <f t="shared" si="178"/>
        <v>0</v>
      </c>
      <c r="M1429" s="11">
        <f t="shared" si="178"/>
        <v>0</v>
      </c>
      <c r="N1429" s="11">
        <f t="shared" si="178"/>
        <v>0</v>
      </c>
      <c r="O1429" s="11">
        <f t="shared" si="178"/>
        <v>0</v>
      </c>
      <c r="P1429" s="11">
        <f t="shared" si="178"/>
        <v>0</v>
      </c>
      <c r="Q1429" s="11">
        <f t="shared" si="178"/>
        <v>-4.5729360377113726E-2</v>
      </c>
      <c r="R1429" s="11">
        <f t="shared" si="178"/>
        <v>0</v>
      </c>
      <c r="S1429" s="11">
        <f t="shared" si="178"/>
        <v>0</v>
      </c>
      <c r="T1429" s="11">
        <f t="shared" si="178"/>
        <v>0</v>
      </c>
      <c r="U1429" s="11">
        <f t="shared" si="178"/>
        <v>0</v>
      </c>
      <c r="V1429" s="11">
        <f t="shared" si="178"/>
        <v>-3.8015786302880383E-2</v>
      </c>
      <c r="W1429" s="11">
        <f t="shared" si="178"/>
        <v>0</v>
      </c>
      <c r="X1429" s="11">
        <f t="shared" si="178"/>
        <v>0</v>
      </c>
      <c r="Y1429" s="11">
        <f t="shared" si="178"/>
        <v>0</v>
      </c>
      <c r="Z1429" s="12">
        <f t="shared" si="178"/>
        <v>-0.1710629912848286</v>
      </c>
      <c r="AA1429" s="14">
        <f t="array" ref="AA1429">IFERROR(1/(1/_xlfn.STDEV.P(IF($B1426:$Z1426=1,$B1429:$Z1429))),1)</f>
        <v>2.0729767272689794E-2</v>
      </c>
    </row>
    <row r="1430" spans="1:27" x14ac:dyDescent="0.2">
      <c r="A1430" s="10" t="s">
        <v>28</v>
      </c>
      <c r="B1430" s="11">
        <v>6.3620629848375892E-4</v>
      </c>
      <c r="C1430" s="11">
        <v>6.8547654031049128E-3</v>
      </c>
      <c r="D1430" s="11">
        <v>1.8994332158719313E-3</v>
      </c>
      <c r="E1430" s="11">
        <v>2.7507289431699303E-4</v>
      </c>
      <c r="F1430" s="11">
        <v>6.3471338157155052E-3</v>
      </c>
      <c r="G1430" s="11">
        <v>9.4166835382246718E-3</v>
      </c>
      <c r="H1430" s="11">
        <v>1.4586072780127038E-4</v>
      </c>
      <c r="I1430" s="11">
        <v>-1.2761197951202183E-2</v>
      </c>
      <c r="J1430" s="11">
        <v>-6.1490748157932843E-4</v>
      </c>
      <c r="K1430" s="11">
        <v>-1.963804591129411E-3</v>
      </c>
      <c r="L1430" s="11">
        <v>3.660104404478141E-3</v>
      </c>
      <c r="M1430" s="11">
        <v>-2.0955858333466864E-3</v>
      </c>
      <c r="N1430" s="11">
        <v>-4.5583655980148364E-3</v>
      </c>
      <c r="O1430" s="11">
        <v>0</v>
      </c>
      <c r="P1430" s="11">
        <v>2.6470292390849749E-3</v>
      </c>
      <c r="Q1430" s="11">
        <v>2.9129324490965052E-3</v>
      </c>
      <c r="R1430" s="11">
        <v>5.3248040201367896E-3</v>
      </c>
      <c r="S1430" s="11">
        <v>-2.1690635758167972E-3</v>
      </c>
      <c r="T1430" s="11">
        <v>-8.9743692015603442E-3</v>
      </c>
      <c r="U1430" s="11">
        <v>-5.5584892026348028E-4</v>
      </c>
      <c r="V1430" s="11">
        <v>1.0392382500395553E-2</v>
      </c>
      <c r="W1430" s="11">
        <v>-1.2419094077434727E-2</v>
      </c>
      <c r="X1430" s="11">
        <v>-1.2628622520369968E-3</v>
      </c>
      <c r="Y1430" s="11">
        <v>3.0106416532951511E-3</v>
      </c>
      <c r="Z1430" s="12">
        <v>8.5450913790709388E-4</v>
      </c>
      <c r="AA1430" s="14">
        <f t="array" ref="AA1430">IFERROR(1/(1/_xlfn.STDEV.P(IF($B1426:$Z1426=1,$B1430:$Z1430))),1)</f>
        <v>5.5179822347921782E-3</v>
      </c>
    </row>
    <row r="1431" spans="1:27" x14ac:dyDescent="0.2">
      <c r="A1431" s="10" t="s">
        <v>29</v>
      </c>
      <c r="B1431" s="11">
        <v>3.9643534321079039E-2</v>
      </c>
      <c r="C1431" s="11">
        <v>2.8106061901747026E-3</v>
      </c>
      <c r="D1431" s="11">
        <v>-2.591686762785983E-2</v>
      </c>
      <c r="E1431" s="11">
        <v>5.3395341501004223E-2</v>
      </c>
      <c r="F1431" s="11">
        <v>-1.1139806279110931E-2</v>
      </c>
      <c r="G1431" s="11">
        <v>9.5777249482631444E-3</v>
      </c>
      <c r="H1431" s="11">
        <v>1.1647197660298536E-2</v>
      </c>
      <c r="I1431" s="11">
        <v>-1.650257211323769E-2</v>
      </c>
      <c r="J1431" s="11">
        <v>5.4481862183379144E-2</v>
      </c>
      <c r="K1431" s="11">
        <v>3.5220943291886853E-2</v>
      </c>
      <c r="L1431" s="11">
        <v>4.9959997795603339E-3</v>
      </c>
      <c r="M1431" s="11">
        <v>5.4254771284307779E-3</v>
      </c>
      <c r="N1431" s="11">
        <v>3.3807088656665485E-3</v>
      </c>
      <c r="O1431" s="11">
        <v>0.12671292099707143</v>
      </c>
      <c r="P1431" s="11">
        <v>2.7996792222279018E-2</v>
      </c>
      <c r="Q1431" s="11">
        <v>-2.3669712915296182E-2</v>
      </c>
      <c r="R1431" s="11">
        <v>0.38991982456040325</v>
      </c>
      <c r="S1431" s="11">
        <v>1.2217300335790382E-2</v>
      </c>
      <c r="T1431" s="11">
        <v>-1.609304835800951E-2</v>
      </c>
      <c r="U1431" s="11">
        <v>-2.2457294558750118E-2</v>
      </c>
      <c r="V1431" s="11">
        <v>-1.9708449491753544E-2</v>
      </c>
      <c r="W1431" s="11">
        <v>0.23397890159696846</v>
      </c>
      <c r="X1431" s="11">
        <v>0.1457235427365331</v>
      </c>
      <c r="Y1431" s="11">
        <v>-1.5850427317487092E-2</v>
      </c>
      <c r="Z1431" s="12">
        <v>-4.9770973534657086E-2</v>
      </c>
      <c r="AA1431" s="14">
        <f t="array" ref="AA1431">IFERROR(1/(1/_xlfn.STDEV.P(IF($B1426:$Z1426=1,$B1431:$Z1431))),1)</f>
        <v>8.7008725768398451E-2</v>
      </c>
    </row>
    <row r="1432" spans="1:27" x14ac:dyDescent="0.2">
      <c r="A1432" s="10" t="s">
        <v>30</v>
      </c>
      <c r="B1432" s="11">
        <v>3.4526535424981075E-2</v>
      </c>
      <c r="C1432" s="11">
        <v>-4.9880569450220236E-3</v>
      </c>
      <c r="D1432" s="11">
        <v>3.2787909263496395E-3</v>
      </c>
      <c r="E1432" s="11">
        <v>1.5741893313848898E-2</v>
      </c>
      <c r="F1432" s="11">
        <v>-4.4758807311926496E-3</v>
      </c>
      <c r="G1432" s="11">
        <v>2.8348592598104183E-3</v>
      </c>
      <c r="H1432" s="11">
        <v>1.6476639620639943E-2</v>
      </c>
      <c r="I1432" s="11">
        <v>-4.0424785984096712E-3</v>
      </c>
      <c r="J1432" s="11">
        <v>4.124308850071956E-2</v>
      </c>
      <c r="K1432" s="11">
        <v>4.9326148852570695E-2</v>
      </c>
      <c r="L1432" s="11">
        <v>-8.2283489877377214E-4</v>
      </c>
      <c r="M1432" s="11">
        <v>1.3522504663187718E-2</v>
      </c>
      <c r="N1432" s="11">
        <v>-1.4254699925296377E-2</v>
      </c>
      <c r="O1432" s="11">
        <v>7.6100604341137412E-2</v>
      </c>
      <c r="P1432" s="11">
        <v>9.6077972533759048E-3</v>
      </c>
      <c r="Q1432" s="11">
        <v>-6.8738940166550577E-3</v>
      </c>
      <c r="R1432" s="11">
        <v>-0.18507340355887558</v>
      </c>
      <c r="S1432" s="11">
        <v>-2.31327638317258E-3</v>
      </c>
      <c r="T1432" s="11">
        <v>-1.4451365839047936E-2</v>
      </c>
      <c r="U1432" s="11">
        <v>-1.2455850790678902E-2</v>
      </c>
      <c r="V1432" s="11">
        <v>-1.4244473748952657E-2</v>
      </c>
      <c r="W1432" s="11">
        <v>0.2174381861925796</v>
      </c>
      <c r="X1432" s="11">
        <v>-7.6062987193160847E-2</v>
      </c>
      <c r="Y1432" s="11">
        <v>-1.1291353510441082E-2</v>
      </c>
      <c r="Z1432" s="12">
        <v>-4.8970334518203651E-2</v>
      </c>
      <c r="AA1432" s="14">
        <f t="array" ref="AA1432">IFERROR(1/(1/_xlfn.STDEV.P(IF($B1426:$Z1426=1,$B1432:$Z1432))),1)</f>
        <v>4.5263861814937273E-2</v>
      </c>
    </row>
    <row r="1433" spans="1:27" x14ac:dyDescent="0.2">
      <c r="A1433" s="15" t="s">
        <v>31</v>
      </c>
      <c r="B1433" s="16">
        <v>13.845000000000001</v>
      </c>
      <c r="C1433" s="16">
        <v>13.37</v>
      </c>
      <c r="D1433" s="16">
        <v>4.1150000000000002</v>
      </c>
      <c r="E1433" s="16">
        <v>13.6325</v>
      </c>
      <c r="F1433" s="16">
        <v>7.085</v>
      </c>
      <c r="G1433" s="16">
        <v>9.5924999999999994</v>
      </c>
      <c r="H1433" s="16">
        <v>5.65</v>
      </c>
      <c r="I1433" s="16">
        <v>6.5175000000000001</v>
      </c>
      <c r="J1433" s="16">
        <v>13.977</v>
      </c>
      <c r="K1433" s="16">
        <v>4.5625</v>
      </c>
      <c r="L1433" s="16">
        <v>4.87</v>
      </c>
      <c r="M1433" s="16">
        <v>8.5150000000000006</v>
      </c>
      <c r="N1433" s="16">
        <v>5.9625000000000004</v>
      </c>
      <c r="O1433" s="16">
        <v>24.97</v>
      </c>
      <c r="P1433" s="16">
        <v>13.01</v>
      </c>
      <c r="Q1433" s="16">
        <v>7.1725000000000003</v>
      </c>
      <c r="R1433" s="16">
        <v>15.36</v>
      </c>
      <c r="S1433" s="16">
        <v>2.1974999999999998</v>
      </c>
      <c r="T1433" s="16">
        <v>3.8250000000000002</v>
      </c>
      <c r="U1433" s="16">
        <v>5.8</v>
      </c>
      <c r="V1433" s="16">
        <v>7.4050000000000002</v>
      </c>
      <c r="W1433" s="16">
        <v>4.8144999999999998</v>
      </c>
      <c r="X1433" s="16">
        <v>5.8677000000000001</v>
      </c>
      <c r="Y1433" s="16">
        <v>5.3375000000000004</v>
      </c>
      <c r="Z1433" s="17">
        <v>9.7349999999999994</v>
      </c>
      <c r="AA1433" s="18">
        <f>AVERAGEIF($B1426:$Z1426,1,$B1433:$Z1433)</f>
        <v>8.3232250000000008</v>
      </c>
    </row>
    <row r="1434" spans="1:27" x14ac:dyDescent="0.2">
      <c r="A1434" s="5">
        <v>45504</v>
      </c>
      <c r="B1434" s="2">
        <v>1</v>
      </c>
      <c r="C1434" s="3">
        <v>1</v>
      </c>
      <c r="D1434" s="2">
        <v>1</v>
      </c>
      <c r="E1434" s="2">
        <v>1</v>
      </c>
      <c r="F1434" s="2">
        <v>1</v>
      </c>
      <c r="G1434" s="2">
        <v>1</v>
      </c>
      <c r="H1434" s="2">
        <v>1</v>
      </c>
      <c r="I1434" s="2">
        <v>1</v>
      </c>
      <c r="J1434" s="2">
        <v>1</v>
      </c>
      <c r="K1434" s="2">
        <v>1</v>
      </c>
      <c r="L1434" s="2">
        <v>1</v>
      </c>
      <c r="M1434" s="2">
        <v>1</v>
      </c>
      <c r="N1434" s="2">
        <v>1</v>
      </c>
      <c r="O1434" s="2">
        <v>0</v>
      </c>
      <c r="P1434" s="2">
        <v>1</v>
      </c>
      <c r="Q1434" s="2">
        <v>1</v>
      </c>
      <c r="R1434" s="2">
        <v>1</v>
      </c>
      <c r="S1434" s="2">
        <v>1</v>
      </c>
      <c r="T1434" s="2">
        <v>1</v>
      </c>
      <c r="U1434" s="2">
        <v>1</v>
      </c>
      <c r="V1434" s="2">
        <v>1</v>
      </c>
      <c r="W1434" s="2">
        <v>0</v>
      </c>
      <c r="X1434" s="2">
        <v>0</v>
      </c>
      <c r="Y1434" s="2">
        <v>0</v>
      </c>
      <c r="Z1434" s="2">
        <v>0</v>
      </c>
      <c r="AA1434" s="1"/>
    </row>
    <row r="1435" spans="1:27" x14ac:dyDescent="0.2">
      <c r="A1435" s="6" t="s">
        <v>26</v>
      </c>
      <c r="B1435" s="7">
        <v>0</v>
      </c>
      <c r="C1435" s="7">
        <v>0</v>
      </c>
      <c r="D1435" s="7">
        <v>1</v>
      </c>
      <c r="E1435" s="7">
        <v>0</v>
      </c>
      <c r="F1435" s="7">
        <v>0</v>
      </c>
      <c r="G1435" s="7">
        <v>0</v>
      </c>
      <c r="H1435" s="7">
        <v>0</v>
      </c>
      <c r="I1435" s="7">
        <v>1</v>
      </c>
      <c r="J1435" s="7">
        <v>0</v>
      </c>
      <c r="K1435" s="7">
        <v>1</v>
      </c>
      <c r="L1435" s="7">
        <v>0</v>
      </c>
      <c r="M1435" s="7">
        <v>0</v>
      </c>
      <c r="N1435" s="7">
        <v>0</v>
      </c>
      <c r="O1435" s="7">
        <v>1</v>
      </c>
      <c r="P1435" s="7">
        <v>0</v>
      </c>
      <c r="Q1435" s="7">
        <v>1</v>
      </c>
      <c r="R1435" s="7">
        <v>0</v>
      </c>
      <c r="S1435" s="7">
        <v>0</v>
      </c>
      <c r="T1435" s="7">
        <v>1</v>
      </c>
      <c r="U1435" s="7">
        <v>0</v>
      </c>
      <c r="V1435" s="7">
        <v>1</v>
      </c>
      <c r="W1435" s="7">
        <v>1</v>
      </c>
      <c r="X1435" s="7">
        <v>0</v>
      </c>
      <c r="Y1435" s="7">
        <v>1</v>
      </c>
      <c r="Z1435" s="8">
        <v>1</v>
      </c>
      <c r="AA1435" s="9"/>
    </row>
    <row r="1436" spans="1:27" x14ac:dyDescent="0.2">
      <c r="A1436" s="10" t="s">
        <v>27</v>
      </c>
      <c r="B1436" s="11">
        <v>-3.1854927900287766E-3</v>
      </c>
      <c r="C1436" s="11">
        <v>-1.9232052365574792E-2</v>
      </c>
      <c r="D1436" s="11">
        <v>-8.4860099183637572E-2</v>
      </c>
      <c r="E1436" s="11">
        <v>0.13858583623350795</v>
      </c>
      <c r="F1436" s="11">
        <v>8.0623652580160465E-2</v>
      </c>
      <c r="G1436" s="11">
        <v>5.1416542174149704E-2</v>
      </c>
      <c r="H1436" s="11">
        <v>-3.4073387330247895E-2</v>
      </c>
      <c r="I1436" s="11">
        <v>-2.2060271326025838E-2</v>
      </c>
      <c r="J1436" s="11">
        <v>0.10915214643049254</v>
      </c>
      <c r="K1436" s="11">
        <v>8.1711102999855845E-2</v>
      </c>
      <c r="L1436" s="11">
        <v>-4.5351557618226179E-3</v>
      </c>
      <c r="M1436" s="11">
        <v>0.15801464402771104</v>
      </c>
      <c r="N1436" s="11">
        <v>7.3035981651374815E-2</v>
      </c>
      <c r="O1436" s="11">
        <v>-1.8531546639434238E-2</v>
      </c>
      <c r="P1436" s="11">
        <v>-3.1923275218453839E-2</v>
      </c>
      <c r="Q1436" s="11">
        <v>-3.2340799529282038E-2</v>
      </c>
      <c r="R1436" s="11">
        <v>4.2213163240953255E-2</v>
      </c>
      <c r="S1436" s="11">
        <v>1.6738385235848696E-2</v>
      </c>
      <c r="T1436" s="11">
        <v>0.10971359001398984</v>
      </c>
      <c r="U1436" s="11">
        <v>-3.6926448738385687E-2</v>
      </c>
      <c r="V1436" s="11">
        <v>-5.6338891097696631E-2</v>
      </c>
      <c r="W1436" s="11">
        <v>0</v>
      </c>
      <c r="X1436" s="11">
        <v>0</v>
      </c>
      <c r="Y1436" s="11">
        <v>2.7648326527763167E-2</v>
      </c>
      <c r="Z1436" s="12">
        <v>-0.16638471796518739</v>
      </c>
      <c r="AA1436" s="13"/>
    </row>
    <row r="1437" spans="1:27" x14ac:dyDescent="0.2">
      <c r="A1437" s="10" t="str">
        <f>'[1]Dashboard (Model)'!$C$1</f>
        <v>Conditional REER</v>
      </c>
      <c r="B1437" s="11">
        <f>B1436*IF(OR($A1437="REER",SIGN((2*B1435-1)*B1436)=-1),1*NOT(AND($A1437="Conditional REER",B1436&gt;0)),0)</f>
        <v>0</v>
      </c>
      <c r="C1437" s="11">
        <f t="shared" ref="C1437:Z1437" si="179">C1436*IF(OR($A1437="REER",SIGN((2*C1435-1)*C1436)=-1),1*NOT(AND($A1437="Conditional REER",C1436&gt;0)),0)</f>
        <v>0</v>
      </c>
      <c r="D1437" s="11">
        <f t="shared" si="179"/>
        <v>-8.4860099183637572E-2</v>
      </c>
      <c r="E1437" s="11">
        <f t="shared" si="179"/>
        <v>0</v>
      </c>
      <c r="F1437" s="11">
        <f t="shared" si="179"/>
        <v>0</v>
      </c>
      <c r="G1437" s="11">
        <f t="shared" si="179"/>
        <v>0</v>
      </c>
      <c r="H1437" s="11">
        <f t="shared" si="179"/>
        <v>0</v>
      </c>
      <c r="I1437" s="11">
        <f t="shared" si="179"/>
        <v>-2.2060271326025838E-2</v>
      </c>
      <c r="J1437" s="11">
        <f t="shared" si="179"/>
        <v>0</v>
      </c>
      <c r="K1437" s="11">
        <f t="shared" si="179"/>
        <v>0</v>
      </c>
      <c r="L1437" s="11">
        <f t="shared" si="179"/>
        <v>0</v>
      </c>
      <c r="M1437" s="11">
        <f t="shared" si="179"/>
        <v>0</v>
      </c>
      <c r="N1437" s="11">
        <f t="shared" si="179"/>
        <v>0</v>
      </c>
      <c r="O1437" s="11">
        <f t="shared" si="179"/>
        <v>-1.8531546639434238E-2</v>
      </c>
      <c r="P1437" s="11">
        <f t="shared" si="179"/>
        <v>0</v>
      </c>
      <c r="Q1437" s="11">
        <f t="shared" si="179"/>
        <v>-3.2340799529282038E-2</v>
      </c>
      <c r="R1437" s="11">
        <f t="shared" si="179"/>
        <v>0</v>
      </c>
      <c r="S1437" s="11">
        <f t="shared" si="179"/>
        <v>0</v>
      </c>
      <c r="T1437" s="11">
        <f t="shared" si="179"/>
        <v>0</v>
      </c>
      <c r="U1437" s="11">
        <f t="shared" si="179"/>
        <v>0</v>
      </c>
      <c r="V1437" s="11">
        <f t="shared" si="179"/>
        <v>-5.6338891097696631E-2</v>
      </c>
      <c r="W1437" s="11">
        <f t="shared" si="179"/>
        <v>0</v>
      </c>
      <c r="X1437" s="11">
        <f t="shared" si="179"/>
        <v>0</v>
      </c>
      <c r="Y1437" s="11">
        <f t="shared" si="179"/>
        <v>0</v>
      </c>
      <c r="Z1437" s="12">
        <f t="shared" si="179"/>
        <v>-0.16638471796518739</v>
      </c>
      <c r="AA1437" s="14">
        <f t="array" ref="AA1437">IFERROR(1/(1/_xlfn.STDEV.P(IF($B1434:$Z1434=1,$B1437:$Z1437))),1)</f>
        <v>2.2355000305203654E-2</v>
      </c>
    </row>
    <row r="1438" spans="1:27" x14ac:dyDescent="0.2">
      <c r="A1438" s="10" t="s">
        <v>28</v>
      </c>
      <c r="B1438" s="11">
        <v>-6.5681664064304291E-4</v>
      </c>
      <c r="C1438" s="11">
        <v>6.8547654031049128E-3</v>
      </c>
      <c r="D1438" s="11">
        <v>1.8994332158719313E-3</v>
      </c>
      <c r="E1438" s="11">
        <v>2.7507289431699303E-4</v>
      </c>
      <c r="F1438" s="11">
        <v>6.3471338157155052E-3</v>
      </c>
      <c r="G1438" s="11">
        <v>9.4166835382246718E-3</v>
      </c>
      <c r="H1438" s="11">
        <v>1.4586072780127038E-4</v>
      </c>
      <c r="I1438" s="11">
        <v>-1.2761197951202183E-2</v>
      </c>
      <c r="J1438" s="11">
        <v>-6.1490748157932843E-4</v>
      </c>
      <c r="K1438" s="11">
        <v>-2.543132924518794E-3</v>
      </c>
      <c r="L1438" s="11">
        <v>3.660104404478141E-3</v>
      </c>
      <c r="M1438" s="11">
        <v>-2.0955858333466864E-3</v>
      </c>
      <c r="N1438" s="11">
        <v>-4.5583655980148364E-3</v>
      </c>
      <c r="O1438" s="11">
        <v>2.0381701783052607E-2</v>
      </c>
      <c r="P1438" s="11">
        <v>2.6470292390849749E-3</v>
      </c>
      <c r="Q1438" s="11">
        <v>2.9129324490965052E-3</v>
      </c>
      <c r="R1438" s="11">
        <v>5.3248040201367896E-3</v>
      </c>
      <c r="S1438" s="11">
        <v>-2.1690635758167972E-3</v>
      </c>
      <c r="T1438" s="11">
        <v>-8.9743692015603442E-3</v>
      </c>
      <c r="U1438" s="11">
        <v>-5.5584892026348028E-4</v>
      </c>
      <c r="V1438" s="11">
        <v>1.0392382500395553E-2</v>
      </c>
      <c r="W1438" s="11">
        <v>-1.2419094077434727E-2</v>
      </c>
      <c r="X1438" s="11">
        <v>-1.2628622520369968E-3</v>
      </c>
      <c r="Y1438" s="11">
        <v>3.0106416532951511E-3</v>
      </c>
      <c r="Z1438" s="12">
        <v>8.5450913790709388E-4</v>
      </c>
      <c r="AA1438" s="14">
        <f t="array" ref="AA1438">IFERROR(1/(1/_xlfn.STDEV.P(IF($B1434:$Z1434=1,$B1438:$Z1438))),1)</f>
        <v>5.5433477134258858E-3</v>
      </c>
    </row>
    <row r="1439" spans="1:27" x14ac:dyDescent="0.2">
      <c r="A1439" s="10" t="s">
        <v>29</v>
      </c>
      <c r="B1439" s="11">
        <v>3.8002816724477917E-2</v>
      </c>
      <c r="C1439" s="11">
        <v>2.8590690585754697E-3</v>
      </c>
      <c r="D1439" s="11">
        <v>-2.6061770982142244E-2</v>
      </c>
      <c r="E1439" s="11">
        <v>5.002102995479718E-2</v>
      </c>
      <c r="F1439" s="11">
        <v>-1.0910647495221859E-2</v>
      </c>
      <c r="G1439" s="11">
        <v>9.4609339851698948E-3</v>
      </c>
      <c r="H1439" s="11">
        <v>9.7611466661493562E-3</v>
      </c>
      <c r="I1439" s="11">
        <v>-1.9988613258931087E-2</v>
      </c>
      <c r="J1439" s="11">
        <v>5.3375052728933614E-2</v>
      </c>
      <c r="K1439" s="11">
        <v>1.5506858482101646E-3</v>
      </c>
      <c r="L1439" s="11">
        <v>5.5000562109230877E-3</v>
      </c>
      <c r="M1439" s="11">
        <v>5.4758163455899123E-3</v>
      </c>
      <c r="N1439" s="11">
        <v>3.0048357221095223E-3</v>
      </c>
      <c r="O1439" s="11">
        <v>0.12449025727893438</v>
      </c>
      <c r="P1439" s="11">
        <v>2.749466373544163E-2</v>
      </c>
      <c r="Q1439" s="11">
        <v>-2.4202547396924734E-2</v>
      </c>
      <c r="R1439" s="11">
        <v>0.39036898873643011</v>
      </c>
      <c r="S1439" s="11">
        <v>1.2361247319697011E-2</v>
      </c>
      <c r="T1439" s="11">
        <v>-1.575593888147242E-2</v>
      </c>
      <c r="U1439" s="11">
        <v>-2.6660981029650421E-2</v>
      </c>
      <c r="V1439" s="11">
        <v>-1.9258914893854895E-2</v>
      </c>
      <c r="W1439" s="11">
        <v>0.22933948654745251</v>
      </c>
      <c r="X1439" s="11">
        <v>0.15180758312654485</v>
      </c>
      <c r="Y1439" s="11">
        <v>-1.5910325049602769E-2</v>
      </c>
      <c r="Z1439" s="12">
        <v>-4.9492468903685083E-2</v>
      </c>
      <c r="AA1439" s="14">
        <f t="array" ref="AA1439">IFERROR(1/(1/_xlfn.STDEV.P(IF($B1434:$Z1434=1,$B1439:$Z1439))),1)</f>
        <v>8.7348089598724699E-2</v>
      </c>
    </row>
    <row r="1440" spans="1:27" x14ac:dyDescent="0.2">
      <c r="A1440" s="10" t="s">
        <v>30</v>
      </c>
      <c r="B1440" s="11">
        <v>2.6314053798766501E-2</v>
      </c>
      <c r="C1440" s="11">
        <v>-8.8793136679812257E-3</v>
      </c>
      <c r="D1440" s="11">
        <v>1.1791860935521647E-3</v>
      </c>
      <c r="E1440" s="11">
        <v>9.2678235434238143E-3</v>
      </c>
      <c r="F1440" s="11">
        <v>-1.2401091472447057E-3</v>
      </c>
      <c r="G1440" s="11">
        <v>2.7044376885234644E-3</v>
      </c>
      <c r="H1440" s="11">
        <v>1.4905331372509822E-2</v>
      </c>
      <c r="I1440" s="11">
        <v>-1.0606594022843918E-2</v>
      </c>
      <c r="J1440" s="11">
        <v>3.4236919681571498E-2</v>
      </c>
      <c r="K1440" s="11">
        <v>8.6875564998163401E-3</v>
      </c>
      <c r="L1440" s="11">
        <v>-1.315329973402557E-3</v>
      </c>
      <c r="M1440" s="11">
        <v>9.6003000789159909E-3</v>
      </c>
      <c r="N1440" s="11">
        <v>-1.5875642024734349E-2</v>
      </c>
      <c r="O1440" s="11">
        <v>6.8053339507679667E-2</v>
      </c>
      <c r="P1440" s="11">
        <v>7.1159019978199733E-3</v>
      </c>
      <c r="Q1440" s="11">
        <v>-1.1460826585538708E-3</v>
      </c>
      <c r="R1440" s="11">
        <v>-0.16905563689566105</v>
      </c>
      <c r="S1440" s="11">
        <v>-7.8449884164519812E-3</v>
      </c>
      <c r="T1440" s="11">
        <v>-1.020629237744064E-2</v>
      </c>
      <c r="U1440" s="11">
        <v>-2.1609313661110185E-2</v>
      </c>
      <c r="V1440" s="11">
        <v>-1.3806482815916787E-2</v>
      </c>
      <c r="W1440" s="11">
        <v>0.21275690160258631</v>
      </c>
      <c r="X1440" s="11">
        <v>-7.1033257940652295E-2</v>
      </c>
      <c r="Y1440" s="11">
        <v>-1.1351694853984684E-2</v>
      </c>
      <c r="Z1440" s="12">
        <v>-4.8680189729174206E-2</v>
      </c>
      <c r="AA1440" s="14">
        <f t="array" ref="AA1440">IFERROR(1/(1/_xlfn.STDEV.P(IF($B1434:$Z1434=1,$B1440:$Z1440))),1)</f>
        <v>3.9472642862661458E-2</v>
      </c>
    </row>
    <row r="1441" spans="1:27" x14ac:dyDescent="0.2">
      <c r="A1441" s="15" t="s">
        <v>31</v>
      </c>
      <c r="B1441" s="16">
        <v>13.89</v>
      </c>
      <c r="C1441" s="16">
        <v>13.34</v>
      </c>
      <c r="D1441" s="16">
        <v>4.2649999999999997</v>
      </c>
      <c r="E1441" s="16">
        <v>13.827500000000001</v>
      </c>
      <c r="F1441" s="16">
        <v>7.1150000000000002</v>
      </c>
      <c r="G1441" s="16">
        <v>9.6850000000000005</v>
      </c>
      <c r="H1441" s="16">
        <v>5.64</v>
      </c>
      <c r="I1441" s="16">
        <v>7.1749999999999998</v>
      </c>
      <c r="J1441" s="16">
        <v>14.148</v>
      </c>
      <c r="K1441" s="16">
        <v>4.5625</v>
      </c>
      <c r="L1441" s="16">
        <v>4.7750000000000004</v>
      </c>
      <c r="M1441" s="16">
        <v>8.5299999999999994</v>
      </c>
      <c r="N1441" s="16">
        <v>5.9775</v>
      </c>
      <c r="O1441" s="16">
        <v>24.97</v>
      </c>
      <c r="P1441" s="16">
        <v>13.065</v>
      </c>
      <c r="Q1441" s="16">
        <v>7.2649999999999997</v>
      </c>
      <c r="R1441" s="16">
        <v>15.305</v>
      </c>
      <c r="S1441" s="16">
        <v>2.1749999999999998</v>
      </c>
      <c r="T1441" s="16">
        <v>3.8824999999999998</v>
      </c>
      <c r="U1441" s="16">
        <v>5.89</v>
      </c>
      <c r="V1441" s="16">
        <v>7.4749999999999996</v>
      </c>
      <c r="W1441" s="16">
        <v>4.7900999999999998</v>
      </c>
      <c r="X1441" s="16">
        <v>5.8613999999999997</v>
      </c>
      <c r="Y1441" s="16">
        <v>5.3775000000000004</v>
      </c>
      <c r="Z1441" s="17">
        <v>9.8350000000000009</v>
      </c>
      <c r="AA1441" s="18">
        <f>AVERAGEIF($B1434:$Z1434,1,$B1441:$Z1441)</f>
        <v>8.3994</v>
      </c>
    </row>
    <row r="1442" spans="1:27" x14ac:dyDescent="0.2">
      <c r="A1442" s="5">
        <v>45505</v>
      </c>
      <c r="B1442" s="2">
        <v>1</v>
      </c>
      <c r="C1442" s="3">
        <v>1</v>
      </c>
      <c r="D1442" s="2">
        <v>1</v>
      </c>
      <c r="E1442" s="2">
        <v>1</v>
      </c>
      <c r="F1442" s="2">
        <v>1</v>
      </c>
      <c r="G1442" s="2">
        <v>1</v>
      </c>
      <c r="H1442" s="2">
        <v>1</v>
      </c>
      <c r="I1442" s="2">
        <v>1</v>
      </c>
      <c r="J1442" s="2">
        <v>1</v>
      </c>
      <c r="K1442" s="2">
        <v>1</v>
      </c>
      <c r="L1442" s="2">
        <v>1</v>
      </c>
      <c r="M1442" s="2">
        <v>1</v>
      </c>
      <c r="N1442" s="2">
        <v>1</v>
      </c>
      <c r="O1442" s="2">
        <v>0</v>
      </c>
      <c r="P1442" s="2">
        <v>1</v>
      </c>
      <c r="Q1442" s="2">
        <v>1</v>
      </c>
      <c r="R1442" s="2">
        <v>1</v>
      </c>
      <c r="S1442" s="2">
        <v>1</v>
      </c>
      <c r="T1442" s="2">
        <v>1</v>
      </c>
      <c r="U1442" s="2">
        <v>1</v>
      </c>
      <c r="V1442" s="2">
        <v>1</v>
      </c>
      <c r="W1442" s="2">
        <v>0</v>
      </c>
      <c r="X1442" s="2">
        <v>0</v>
      </c>
      <c r="Y1442" s="2">
        <v>0</v>
      </c>
      <c r="Z1442" s="2">
        <v>0</v>
      </c>
      <c r="AA1442" s="1"/>
    </row>
    <row r="1443" spans="1:27" x14ac:dyDescent="0.2">
      <c r="A1443" s="6" t="s">
        <v>26</v>
      </c>
      <c r="B1443" s="7">
        <v>0</v>
      </c>
      <c r="C1443" s="7">
        <v>0</v>
      </c>
      <c r="D1443" s="7">
        <v>1</v>
      </c>
      <c r="E1443" s="7">
        <v>0</v>
      </c>
      <c r="F1443" s="7">
        <v>0</v>
      </c>
      <c r="G1443" s="7">
        <v>0</v>
      </c>
      <c r="H1443" s="7">
        <v>0</v>
      </c>
      <c r="I1443" s="7">
        <v>1</v>
      </c>
      <c r="J1443" s="7">
        <v>0</v>
      </c>
      <c r="K1443" s="7">
        <v>1</v>
      </c>
      <c r="L1443" s="7">
        <v>0</v>
      </c>
      <c r="M1443" s="7">
        <v>0</v>
      </c>
      <c r="N1443" s="7">
        <v>0</v>
      </c>
      <c r="O1443" s="7">
        <v>1</v>
      </c>
      <c r="P1443" s="7">
        <v>0</v>
      </c>
      <c r="Q1443" s="7">
        <v>1</v>
      </c>
      <c r="R1443" s="7">
        <v>0</v>
      </c>
      <c r="S1443" s="7">
        <v>0</v>
      </c>
      <c r="T1443" s="7">
        <v>1</v>
      </c>
      <c r="U1443" s="7">
        <v>0</v>
      </c>
      <c r="V1443" s="7">
        <v>1</v>
      </c>
      <c r="W1443" s="7">
        <v>1</v>
      </c>
      <c r="X1443" s="7">
        <v>0</v>
      </c>
      <c r="Y1443" s="7">
        <v>1</v>
      </c>
      <c r="Z1443" s="8">
        <v>1</v>
      </c>
      <c r="AA1443" s="9"/>
    </row>
    <row r="1444" spans="1:27" x14ac:dyDescent="0.2">
      <c r="A1444" s="10" t="s">
        <v>27</v>
      </c>
      <c r="B1444" s="11">
        <v>-2.0579824658659929E-2</v>
      </c>
      <c r="C1444" s="11">
        <v>-1.7458843462631379E-2</v>
      </c>
      <c r="D1444" s="11">
        <v>-8.8601413712180221E-2</v>
      </c>
      <c r="E1444" s="11">
        <v>0.13874846179471056</v>
      </c>
      <c r="F1444" s="11">
        <v>8.558360192149328E-2</v>
      </c>
      <c r="G1444" s="11">
        <v>4.9737620506009828E-2</v>
      </c>
      <c r="H1444" s="11">
        <v>-3.1714081441731601E-2</v>
      </c>
      <c r="I1444" s="11">
        <v>-1.5740149511527468E-2</v>
      </c>
      <c r="J1444" s="11">
        <v>0.11344290635926657</v>
      </c>
      <c r="K1444" s="11">
        <v>8.1503195716340793E-2</v>
      </c>
      <c r="L1444" s="11">
        <v>-6.1346865690847796E-3</v>
      </c>
      <c r="M1444" s="11">
        <v>0.15483355057210368</v>
      </c>
      <c r="N1444" s="11">
        <v>7.6631917806200711E-2</v>
      </c>
      <c r="O1444" s="11">
        <v>-1.0153376109958145E-2</v>
      </c>
      <c r="P1444" s="11">
        <v>-3.2572535413982084E-2</v>
      </c>
      <c r="Q1444" s="11">
        <v>-3.9412109899975567E-2</v>
      </c>
      <c r="R1444" s="11">
        <v>1.9159937298284024E-2</v>
      </c>
      <c r="S1444" s="11">
        <v>1.8194352217851151E-2</v>
      </c>
      <c r="T1444" s="11">
        <v>0.10369636448971731</v>
      </c>
      <c r="U1444" s="11">
        <v>-3.6033313439494896E-2</v>
      </c>
      <c r="V1444" s="11">
        <v>-4.8635868991139697E-2</v>
      </c>
      <c r="W1444" s="11">
        <v>0</v>
      </c>
      <c r="X1444" s="11">
        <v>0</v>
      </c>
      <c r="Y1444" s="11">
        <v>2.7016994339164713E-2</v>
      </c>
      <c r="Z1444" s="12">
        <v>-0.15066997144964256</v>
      </c>
      <c r="AA1444" s="13"/>
    </row>
    <row r="1445" spans="1:27" x14ac:dyDescent="0.2">
      <c r="A1445" s="10" t="str">
        <f>'[1]Dashboard (Model)'!$C$1</f>
        <v>Conditional REER</v>
      </c>
      <c r="B1445" s="11">
        <f>B1444*IF(OR($A1445="REER",SIGN((2*B1443-1)*B1444)=-1),1*NOT(AND($A1445="Conditional REER",B1444&gt;0)),0)</f>
        <v>0</v>
      </c>
      <c r="C1445" s="11">
        <f t="shared" ref="C1445:Z1445" si="180">C1444*IF(OR($A1445="REER",SIGN((2*C1443-1)*C1444)=-1),1*NOT(AND($A1445="Conditional REER",C1444&gt;0)),0)</f>
        <v>0</v>
      </c>
      <c r="D1445" s="11">
        <f t="shared" si="180"/>
        <v>-8.8601413712180221E-2</v>
      </c>
      <c r="E1445" s="11">
        <f t="shared" si="180"/>
        <v>0</v>
      </c>
      <c r="F1445" s="11">
        <f t="shared" si="180"/>
        <v>0</v>
      </c>
      <c r="G1445" s="11">
        <f t="shared" si="180"/>
        <v>0</v>
      </c>
      <c r="H1445" s="11">
        <f t="shared" si="180"/>
        <v>0</v>
      </c>
      <c r="I1445" s="11">
        <f t="shared" si="180"/>
        <v>-1.5740149511527468E-2</v>
      </c>
      <c r="J1445" s="11">
        <f t="shared" si="180"/>
        <v>0</v>
      </c>
      <c r="K1445" s="11">
        <f t="shared" si="180"/>
        <v>0</v>
      </c>
      <c r="L1445" s="11">
        <f t="shared" si="180"/>
        <v>0</v>
      </c>
      <c r="M1445" s="11">
        <f t="shared" si="180"/>
        <v>0</v>
      </c>
      <c r="N1445" s="11">
        <f t="shared" si="180"/>
        <v>0</v>
      </c>
      <c r="O1445" s="11">
        <f t="shared" si="180"/>
        <v>-1.0153376109958145E-2</v>
      </c>
      <c r="P1445" s="11">
        <f t="shared" si="180"/>
        <v>0</v>
      </c>
      <c r="Q1445" s="11">
        <f t="shared" si="180"/>
        <v>-3.9412109899975567E-2</v>
      </c>
      <c r="R1445" s="11">
        <f t="shared" si="180"/>
        <v>0</v>
      </c>
      <c r="S1445" s="11">
        <f t="shared" si="180"/>
        <v>0</v>
      </c>
      <c r="T1445" s="11">
        <f t="shared" si="180"/>
        <v>0</v>
      </c>
      <c r="U1445" s="11">
        <f t="shared" si="180"/>
        <v>0</v>
      </c>
      <c r="V1445" s="11">
        <f t="shared" si="180"/>
        <v>-4.8635868991139697E-2</v>
      </c>
      <c r="W1445" s="11">
        <f t="shared" si="180"/>
        <v>0</v>
      </c>
      <c r="X1445" s="11">
        <f t="shared" si="180"/>
        <v>0</v>
      </c>
      <c r="Y1445" s="11">
        <f t="shared" si="180"/>
        <v>0</v>
      </c>
      <c r="Z1445" s="12">
        <f t="shared" si="180"/>
        <v>-0.15066997144964256</v>
      </c>
      <c r="AA1445" s="14">
        <f t="array" ref="AA1445">IFERROR(1/(1/_xlfn.STDEV.P(IF($B1442:$Z1442=1,$B1445:$Z1445))),1)</f>
        <v>2.2545551869466017E-2</v>
      </c>
    </row>
    <row r="1446" spans="1:27" x14ac:dyDescent="0.2">
      <c r="A1446" s="10" t="s">
        <v>28</v>
      </c>
      <c r="B1446" s="11">
        <v>-8.6715254321501067E-4</v>
      </c>
      <c r="C1446" s="11">
        <v>6.8547654031049128E-3</v>
      </c>
      <c r="D1446" s="11">
        <v>1.8994332158719313E-3</v>
      </c>
      <c r="E1446" s="11">
        <v>2.7507289431699303E-4</v>
      </c>
      <c r="F1446" s="11">
        <v>6.3471338157155052E-3</v>
      </c>
      <c r="G1446" s="11">
        <v>8.9458493613134397E-3</v>
      </c>
      <c r="H1446" s="11">
        <v>1.4586072780127038E-4</v>
      </c>
      <c r="I1446" s="11">
        <v>-1.2761197951202183E-2</v>
      </c>
      <c r="J1446" s="11">
        <v>-6.1490748157932843E-4</v>
      </c>
      <c r="K1446" s="11">
        <v>-2.543132924518794E-3</v>
      </c>
      <c r="L1446" s="11">
        <v>3.660104404478141E-3</v>
      </c>
      <c r="M1446" s="11">
        <v>-2.0955858333466864E-3</v>
      </c>
      <c r="N1446" s="11">
        <v>-4.5583655980148364E-3</v>
      </c>
      <c r="O1446" s="11">
        <v>2.0381701783052607E-2</v>
      </c>
      <c r="P1446" s="11">
        <v>6.3528701738039409E-3</v>
      </c>
      <c r="Q1446" s="11">
        <v>2.9129324490965052E-3</v>
      </c>
      <c r="R1446" s="11">
        <v>3.8807893706081752E-3</v>
      </c>
      <c r="S1446" s="11">
        <v>-2.1690635758167972E-3</v>
      </c>
      <c r="T1446" s="11">
        <v>-8.9743692015603442E-3</v>
      </c>
      <c r="U1446" s="11">
        <v>-5.5584892026348028E-4</v>
      </c>
      <c r="V1446" s="11">
        <v>9.1663149020342807E-3</v>
      </c>
      <c r="W1446" s="11">
        <v>-1.2419094077434727E-2</v>
      </c>
      <c r="X1446" s="11">
        <v>-1.2628622520369968E-3</v>
      </c>
      <c r="Y1446" s="11">
        <v>3.0106416532951511E-3</v>
      </c>
      <c r="Z1446" s="12">
        <v>8.5450913790709388E-4</v>
      </c>
      <c r="AA1446" s="14">
        <f t="array" ref="AA1446">IFERROR(1/(1/_xlfn.STDEV.P(IF($B1442:$Z1442=1,$B1446:$Z1446))),1)</f>
        <v>5.485396641983064E-3</v>
      </c>
    </row>
    <row r="1447" spans="1:27" x14ac:dyDescent="0.2">
      <c r="A1447" s="10" t="s">
        <v>29</v>
      </c>
      <c r="B1447" s="11">
        <v>3.7575159965774763E-2</v>
      </c>
      <c r="C1447" s="11">
        <v>3.7381736100068341E-3</v>
      </c>
      <c r="D1447" s="11">
        <v>-2.7655552317121801E-2</v>
      </c>
      <c r="E1447" s="11">
        <v>4.7540487896727379E-2</v>
      </c>
      <c r="F1447" s="11">
        <v>-1.0000026013148977E-2</v>
      </c>
      <c r="G1447" s="11">
        <v>9.1820518663625617E-3</v>
      </c>
      <c r="H1447" s="11">
        <v>1.020755364549264E-2</v>
      </c>
      <c r="I1447" s="11">
        <v>-1.6368869371083394E-2</v>
      </c>
      <c r="J1447" s="11">
        <v>5.2077495645814986E-2</v>
      </c>
      <c r="K1447" s="11">
        <v>1.4459524011583014E-3</v>
      </c>
      <c r="L1447" s="11">
        <v>5.880321720471926E-3</v>
      </c>
      <c r="M1447" s="11">
        <v>5.4748629926528736E-3</v>
      </c>
      <c r="N1447" s="11">
        <v>3.388883925385278E-3</v>
      </c>
      <c r="O1447" s="11">
        <v>0.12101357977643157</v>
      </c>
      <c r="P1447" s="11">
        <v>2.7255074778825383E-2</v>
      </c>
      <c r="Q1447" s="11">
        <v>-2.5070978694679554E-2</v>
      </c>
      <c r="R1447" s="11">
        <v>0.37936799364680612</v>
      </c>
      <c r="S1447" s="11">
        <v>1.2569741733417406E-2</v>
      </c>
      <c r="T1447" s="11">
        <v>-1.5824933226235571E-2</v>
      </c>
      <c r="U1447" s="11">
        <v>-3.0821692600991657E-2</v>
      </c>
      <c r="V1447" s="11">
        <v>-1.908979538235378E-2</v>
      </c>
      <c r="W1447" s="11">
        <v>0.22813097324512066</v>
      </c>
      <c r="X1447" s="11">
        <v>0.14548850812224345</v>
      </c>
      <c r="Y1447" s="11">
        <v>-1.5541965207616193E-2</v>
      </c>
      <c r="Z1447" s="12">
        <v>-4.7911496932240061E-2</v>
      </c>
      <c r="AA1447" s="14">
        <f t="array" ref="AA1447">IFERROR(1/(1/_xlfn.STDEV.P(IF($B1442:$Z1442=1,$B1447:$Z1447))),1)</f>
        <v>8.5043356526530237E-2</v>
      </c>
    </row>
    <row r="1448" spans="1:27" x14ac:dyDescent="0.2">
      <c r="A1448" s="10" t="s">
        <v>30</v>
      </c>
      <c r="B1448" s="11">
        <v>2.588224561428909E-2</v>
      </c>
      <c r="C1448" s="11">
        <v>-7.9914197583761393E-3</v>
      </c>
      <c r="D1448" s="11">
        <v>-4.9479011901931713E-4</v>
      </c>
      <c r="E1448" s="11">
        <v>6.8321386099754466E-3</v>
      </c>
      <c r="F1448" s="11">
        <v>-3.0054597183259979E-4</v>
      </c>
      <c r="G1448" s="11">
        <v>2.4214091815697447E-3</v>
      </c>
      <c r="H1448" s="11">
        <v>1.9222529241958553E-2</v>
      </c>
      <c r="I1448" s="11">
        <v>-6.8718061571959588E-3</v>
      </c>
      <c r="J1448" s="11">
        <v>3.2936126739771643E-2</v>
      </c>
      <c r="K1448" s="11">
        <v>1.0193970680947961E-2</v>
      </c>
      <c r="L1448" s="11">
        <v>-9.2941071879448778E-4</v>
      </c>
      <c r="M1448" s="11">
        <v>-6.2373668152808648E-3</v>
      </c>
      <c r="N1448" s="11">
        <v>-1.5490489326054124E-2</v>
      </c>
      <c r="O1448" s="11">
        <v>6.4683859828308599E-2</v>
      </c>
      <c r="P1448" s="11">
        <v>6.8759897898806877E-3</v>
      </c>
      <c r="Q1448" s="11">
        <v>-2.0544037970158247E-3</v>
      </c>
      <c r="R1448" s="11">
        <v>-0.1758025164121132</v>
      </c>
      <c r="S1448" s="11">
        <v>-7.6361729673666279E-3</v>
      </c>
      <c r="T1448" s="11">
        <v>-1.0277201450025641E-2</v>
      </c>
      <c r="U1448" s="11">
        <v>-2.5884658076739897E-2</v>
      </c>
      <c r="V1448" s="11">
        <v>-1.36326699076601E-2</v>
      </c>
      <c r="W1448" s="11">
        <v>0.21154329363253543</v>
      </c>
      <c r="X1448" s="11">
        <v>-7.6249186001732139E-2</v>
      </c>
      <c r="Y1448" s="11">
        <v>-1.1958658621534335E-2</v>
      </c>
      <c r="Z1448" s="12">
        <v>-4.7061665059675906E-2</v>
      </c>
      <c r="AA1448" s="14">
        <f t="array" ref="AA1448">IFERROR(1/(1/_xlfn.STDEV.P(IF($B1442:$Z1442=1,$B1448:$Z1448))),1)</f>
        <v>4.0753843807627983E-2</v>
      </c>
    </row>
    <row r="1449" spans="1:27" x14ac:dyDescent="0.2">
      <c r="A1449" s="15" t="s">
        <v>31</v>
      </c>
      <c r="B1449" s="16">
        <v>14.007</v>
      </c>
      <c r="C1449" s="16">
        <v>13.34</v>
      </c>
      <c r="D1449" s="16">
        <v>4.3174999999999999</v>
      </c>
      <c r="E1449" s="16">
        <v>13.6775</v>
      </c>
      <c r="F1449" s="16">
        <v>7.3849999999999998</v>
      </c>
      <c r="G1449" s="16">
        <v>9.875</v>
      </c>
      <c r="H1449" s="16">
        <v>5.65</v>
      </c>
      <c r="I1449" s="16">
        <v>7.18</v>
      </c>
      <c r="J1449" s="16">
        <v>14.315</v>
      </c>
      <c r="K1449" s="16">
        <v>4.5625</v>
      </c>
      <c r="L1449" s="16">
        <v>4.6749999999999998</v>
      </c>
      <c r="M1449" s="16">
        <v>8.7249999999999996</v>
      </c>
      <c r="N1449" s="16">
        <v>6.1624999999999996</v>
      </c>
      <c r="O1449" s="16">
        <v>24.815000000000001</v>
      </c>
      <c r="P1449" s="16">
        <v>12.8025</v>
      </c>
      <c r="Q1449" s="16">
        <v>7.3525</v>
      </c>
      <c r="R1449" s="16">
        <v>15.46</v>
      </c>
      <c r="S1449" s="16">
        <v>2.2000000000000002</v>
      </c>
      <c r="T1449" s="16">
        <v>3.9474999999999998</v>
      </c>
      <c r="U1449" s="16">
        <v>5.9649999999999999</v>
      </c>
      <c r="V1449" s="16">
        <v>7.6749999999999998</v>
      </c>
      <c r="W1449" s="16">
        <v>4.8452000000000002</v>
      </c>
      <c r="X1449" s="16">
        <v>5.8681999999999999</v>
      </c>
      <c r="Y1449" s="16">
        <v>5.5925000000000002</v>
      </c>
      <c r="Z1449" s="17">
        <v>10.272500000000001</v>
      </c>
      <c r="AA1449" s="18">
        <f>AVERAGEIF($B1442:$Z1442,1,$B1449:$Z1449)</f>
        <v>8.4637249999999984</v>
      </c>
    </row>
    <row r="1450" spans="1:27" x14ac:dyDescent="0.2">
      <c r="A1450" s="5">
        <v>45506</v>
      </c>
      <c r="B1450" s="2">
        <v>1</v>
      </c>
      <c r="C1450" s="3">
        <v>1</v>
      </c>
      <c r="D1450" s="2">
        <v>1</v>
      </c>
      <c r="E1450" s="2">
        <v>1</v>
      </c>
      <c r="F1450" s="2">
        <v>1</v>
      </c>
      <c r="G1450" s="2">
        <v>1</v>
      </c>
      <c r="H1450" s="2">
        <v>1</v>
      </c>
      <c r="I1450" s="2">
        <v>1</v>
      </c>
      <c r="J1450" s="2">
        <v>1</v>
      </c>
      <c r="K1450" s="2">
        <v>1</v>
      </c>
      <c r="L1450" s="2">
        <v>1</v>
      </c>
      <c r="M1450" s="2">
        <v>1</v>
      </c>
      <c r="N1450" s="2">
        <v>1</v>
      </c>
      <c r="O1450" s="2">
        <v>0</v>
      </c>
      <c r="P1450" s="2">
        <v>1</v>
      </c>
      <c r="Q1450" s="2">
        <v>1</v>
      </c>
      <c r="R1450" s="2">
        <v>1</v>
      </c>
      <c r="S1450" s="2">
        <v>1</v>
      </c>
      <c r="T1450" s="2">
        <v>1</v>
      </c>
      <c r="U1450" s="2">
        <v>1</v>
      </c>
      <c r="V1450" s="2">
        <v>1</v>
      </c>
      <c r="W1450" s="2">
        <v>0</v>
      </c>
      <c r="X1450" s="2">
        <v>0</v>
      </c>
      <c r="Y1450" s="2">
        <v>0</v>
      </c>
      <c r="Z1450" s="2">
        <v>0</v>
      </c>
      <c r="AA1450" s="1"/>
    </row>
    <row r="1451" spans="1:27" x14ac:dyDescent="0.2">
      <c r="A1451" s="6" t="s">
        <v>26</v>
      </c>
      <c r="B1451" s="7">
        <v>0</v>
      </c>
      <c r="C1451" s="7">
        <v>0</v>
      </c>
      <c r="D1451" s="7">
        <v>1</v>
      </c>
      <c r="E1451" s="7">
        <v>0</v>
      </c>
      <c r="F1451" s="7">
        <v>0</v>
      </c>
      <c r="G1451" s="7">
        <v>0</v>
      </c>
      <c r="H1451" s="7">
        <v>0</v>
      </c>
      <c r="I1451" s="7">
        <v>1</v>
      </c>
      <c r="J1451" s="7">
        <v>0</v>
      </c>
      <c r="K1451" s="7">
        <v>1</v>
      </c>
      <c r="L1451" s="7">
        <v>1</v>
      </c>
      <c r="M1451" s="7">
        <v>0</v>
      </c>
      <c r="N1451" s="7">
        <v>0</v>
      </c>
      <c r="O1451" s="7">
        <v>1</v>
      </c>
      <c r="P1451" s="7">
        <v>0</v>
      </c>
      <c r="Q1451" s="7">
        <v>1</v>
      </c>
      <c r="R1451" s="7">
        <v>0</v>
      </c>
      <c r="S1451" s="7">
        <v>0</v>
      </c>
      <c r="T1451" s="7">
        <v>1</v>
      </c>
      <c r="U1451" s="7">
        <v>0</v>
      </c>
      <c r="V1451" s="7">
        <v>1</v>
      </c>
      <c r="W1451" s="7">
        <v>1</v>
      </c>
      <c r="X1451" s="7">
        <v>0</v>
      </c>
      <c r="Y1451" s="7">
        <v>1</v>
      </c>
      <c r="Z1451" s="8">
        <v>1</v>
      </c>
      <c r="AA1451" s="9"/>
    </row>
    <row r="1452" spans="1:27" x14ac:dyDescent="0.2">
      <c r="A1452" s="10" t="s">
        <v>27</v>
      </c>
      <c r="B1452" s="11">
        <v>-3.2594907800920336E-2</v>
      </c>
      <c r="C1452" s="11">
        <v>-2.7585635395008246E-2</v>
      </c>
      <c r="D1452" s="11">
        <v>-8.5652353818605143E-2</v>
      </c>
      <c r="E1452" s="11">
        <v>0.13688307889084061</v>
      </c>
      <c r="F1452" s="11">
        <v>8.6398954404129702E-2</v>
      </c>
      <c r="G1452" s="11">
        <v>4.9422038063643203E-2</v>
      </c>
      <c r="H1452" s="11">
        <v>-3.7461576500450899E-2</v>
      </c>
      <c r="I1452" s="11">
        <v>-5.6579508199280371E-3</v>
      </c>
      <c r="J1452" s="11">
        <v>9.3687241975997981E-2</v>
      </c>
      <c r="K1452" s="11">
        <v>7.8881080105696944E-2</v>
      </c>
      <c r="L1452" s="11">
        <v>-7.9859338082972631E-3</v>
      </c>
      <c r="M1452" s="11">
        <v>0.15746515158469032</v>
      </c>
      <c r="N1452" s="11">
        <v>7.7009670943439135E-2</v>
      </c>
      <c r="O1452" s="11">
        <v>-1.8242894896599138E-2</v>
      </c>
      <c r="P1452" s="11">
        <v>-3.7546525846734791E-2</v>
      </c>
      <c r="Q1452" s="11">
        <v>-3.9148100076050851E-2</v>
      </c>
      <c r="R1452" s="11">
        <v>1.2484167326641371E-2</v>
      </c>
      <c r="S1452" s="11">
        <v>1.2420338215361593E-2</v>
      </c>
      <c r="T1452" s="11">
        <v>0.10129734952428748</v>
      </c>
      <c r="U1452" s="11">
        <v>-4.4535345096354706E-2</v>
      </c>
      <c r="V1452" s="11">
        <v>-4.9225565558327578E-2</v>
      </c>
      <c r="W1452" s="11">
        <v>0</v>
      </c>
      <c r="X1452" s="11">
        <v>0</v>
      </c>
      <c r="Y1452" s="11">
        <v>2.8765792586856742E-2</v>
      </c>
      <c r="Z1452" s="12">
        <v>-0.14083511873570898</v>
      </c>
      <c r="AA1452" s="13"/>
    </row>
    <row r="1453" spans="1:27" x14ac:dyDescent="0.2">
      <c r="A1453" s="10" t="str">
        <f>'[1]Dashboard (Model)'!$C$1</f>
        <v>Conditional REER</v>
      </c>
      <c r="B1453" s="11">
        <f>B1452*IF(OR($A1453="REER",SIGN((2*B1451-1)*B1452)=-1),1*NOT(AND($A1453="Conditional REER",B1452&gt;0)),0)</f>
        <v>0</v>
      </c>
      <c r="C1453" s="11">
        <f t="shared" ref="C1453:Z1453" si="181">C1452*IF(OR($A1453="REER",SIGN((2*C1451-1)*C1452)=-1),1*NOT(AND($A1453="Conditional REER",C1452&gt;0)),0)</f>
        <v>0</v>
      </c>
      <c r="D1453" s="11">
        <f t="shared" si="181"/>
        <v>-8.5652353818605143E-2</v>
      </c>
      <c r="E1453" s="11">
        <f t="shared" si="181"/>
        <v>0</v>
      </c>
      <c r="F1453" s="11">
        <f t="shared" si="181"/>
        <v>0</v>
      </c>
      <c r="G1453" s="11">
        <f t="shared" si="181"/>
        <v>0</v>
      </c>
      <c r="H1453" s="11">
        <f t="shared" si="181"/>
        <v>0</v>
      </c>
      <c r="I1453" s="11">
        <f t="shared" si="181"/>
        <v>-5.6579508199280371E-3</v>
      </c>
      <c r="J1453" s="11">
        <f t="shared" si="181"/>
        <v>0</v>
      </c>
      <c r="K1453" s="11">
        <f t="shared" si="181"/>
        <v>0</v>
      </c>
      <c r="L1453" s="11">
        <f t="shared" si="181"/>
        <v>-7.9859338082972631E-3</v>
      </c>
      <c r="M1453" s="11">
        <f t="shared" si="181"/>
        <v>0</v>
      </c>
      <c r="N1453" s="11">
        <f t="shared" si="181"/>
        <v>0</v>
      </c>
      <c r="O1453" s="11">
        <f t="shared" si="181"/>
        <v>-1.8242894896599138E-2</v>
      </c>
      <c r="P1453" s="11">
        <f t="shared" si="181"/>
        <v>0</v>
      </c>
      <c r="Q1453" s="11">
        <f t="shared" si="181"/>
        <v>-3.9148100076050851E-2</v>
      </c>
      <c r="R1453" s="11">
        <f t="shared" si="181"/>
        <v>0</v>
      </c>
      <c r="S1453" s="11">
        <f t="shared" si="181"/>
        <v>0</v>
      </c>
      <c r="T1453" s="11">
        <f t="shared" si="181"/>
        <v>0</v>
      </c>
      <c r="U1453" s="11">
        <f t="shared" si="181"/>
        <v>0</v>
      </c>
      <c r="V1453" s="11">
        <f t="shared" si="181"/>
        <v>-4.9225565558327578E-2</v>
      </c>
      <c r="W1453" s="11">
        <f t="shared" si="181"/>
        <v>0</v>
      </c>
      <c r="X1453" s="11">
        <f t="shared" si="181"/>
        <v>0</v>
      </c>
      <c r="Y1453" s="11">
        <f t="shared" si="181"/>
        <v>0</v>
      </c>
      <c r="Z1453" s="12">
        <f t="shared" si="181"/>
        <v>-0.14083511873570898</v>
      </c>
      <c r="AA1453" s="14">
        <f t="array" ref="AA1453">IFERROR(1/(1/_xlfn.STDEV.P(IF($B1450:$Z1450=1,$B1453:$Z1453))),1)</f>
        <v>2.1939511913609138E-2</v>
      </c>
    </row>
    <row r="1454" spans="1:27" x14ac:dyDescent="0.2">
      <c r="A1454" s="10" t="s">
        <v>28</v>
      </c>
      <c r="B1454" s="11">
        <v>-8.6715254321501067E-4</v>
      </c>
      <c r="C1454" s="11">
        <v>6.8547654031049128E-3</v>
      </c>
      <c r="D1454" s="11">
        <v>1.8994332158719313E-3</v>
      </c>
      <c r="E1454" s="11">
        <v>2.7507289431699303E-4</v>
      </c>
      <c r="F1454" s="11">
        <v>6.3471338157155052E-3</v>
      </c>
      <c r="G1454" s="11">
        <v>8.9458493613134397E-3</v>
      </c>
      <c r="H1454" s="11">
        <v>1.4586072780127038E-4</v>
      </c>
      <c r="I1454" s="11">
        <v>-1.2761197951202183E-2</v>
      </c>
      <c r="J1454" s="11">
        <v>-6.1490748157932843E-4</v>
      </c>
      <c r="K1454" s="11">
        <v>-2.543132924518794E-3</v>
      </c>
      <c r="L1454" s="11">
        <v>3.660104404478141E-3</v>
      </c>
      <c r="M1454" s="11">
        <v>-2.0955858333466864E-3</v>
      </c>
      <c r="N1454" s="11">
        <v>-4.5583655980148364E-3</v>
      </c>
      <c r="O1454" s="11">
        <v>2.0381701783052607E-2</v>
      </c>
      <c r="P1454" s="11">
        <v>6.3528701738039409E-3</v>
      </c>
      <c r="Q1454" s="11">
        <v>2.9129324490965052E-3</v>
      </c>
      <c r="R1454" s="11">
        <v>3.8807893706081752E-3</v>
      </c>
      <c r="S1454" s="11">
        <v>-2.1690635758167972E-3</v>
      </c>
      <c r="T1454" s="11">
        <v>-8.9743692015603442E-3</v>
      </c>
      <c r="U1454" s="11">
        <v>-5.5584892026348028E-4</v>
      </c>
      <c r="V1454" s="11">
        <v>9.1663149020342807E-3</v>
      </c>
      <c r="W1454" s="11">
        <v>-1.2419094077434727E-2</v>
      </c>
      <c r="X1454" s="11">
        <v>-1.2628622520369968E-3</v>
      </c>
      <c r="Y1454" s="11">
        <v>3.0106416532951511E-3</v>
      </c>
      <c r="Z1454" s="12">
        <v>8.5450913790709388E-4</v>
      </c>
      <c r="AA1454" s="14">
        <f t="array" ref="AA1454">IFERROR(1/(1/_xlfn.STDEV.P(IF($B1450:$Z1450=1,$B1454:$Z1454))),1)</f>
        <v>5.485396641983064E-3</v>
      </c>
    </row>
    <row r="1455" spans="1:27" x14ac:dyDescent="0.2">
      <c r="A1455" s="10" t="s">
        <v>29</v>
      </c>
      <c r="B1455" s="11">
        <v>3.7837904116876153E-2</v>
      </c>
      <c r="C1455" s="11">
        <v>3.7776017378785549E-3</v>
      </c>
      <c r="D1455" s="11">
        <v>-2.8816671745367835E-2</v>
      </c>
      <c r="E1455" s="11">
        <v>4.75837690280001E-2</v>
      </c>
      <c r="F1455" s="11">
        <v>-9.6655993995111711E-3</v>
      </c>
      <c r="G1455" s="11">
        <v>9.5127489763948692E-3</v>
      </c>
      <c r="H1455" s="11">
        <v>1.0944449598035977E-2</v>
      </c>
      <c r="I1455" s="11">
        <v>-1.1335063759917774E-2</v>
      </c>
      <c r="J1455" s="11">
        <v>5.1975014385212237E-2</v>
      </c>
      <c r="K1455" s="11">
        <v>1.0141962266778659E-3</v>
      </c>
      <c r="L1455" s="11">
        <v>5.5644156031364744E-3</v>
      </c>
      <c r="M1455" s="11">
        <v>6.0101343369680649E-3</v>
      </c>
      <c r="N1455" s="11">
        <v>3.443776696807177E-3</v>
      </c>
      <c r="O1455" s="11">
        <v>0.12199862661752235</v>
      </c>
      <c r="P1455" s="11">
        <v>2.837868379852115E-2</v>
      </c>
      <c r="Q1455" s="11">
        <v>-2.6695109709605647E-2</v>
      </c>
      <c r="R1455" s="11">
        <v>0.37249837566120098</v>
      </c>
      <c r="S1455" s="11">
        <v>1.2759418522523047E-2</v>
      </c>
      <c r="T1455" s="11">
        <v>-1.5894331742225098E-2</v>
      </c>
      <c r="U1455" s="11">
        <v>-3.3893424674787065E-2</v>
      </c>
      <c r="V1455" s="11">
        <v>-1.867538794888679E-2</v>
      </c>
      <c r="W1455" s="11">
        <v>0.22797684491104797</v>
      </c>
      <c r="X1455" s="11">
        <v>0.23019193835108465</v>
      </c>
      <c r="Y1455" s="11">
        <v>-1.5220069239518684E-2</v>
      </c>
      <c r="Z1455" s="12">
        <v>-4.7621423399266775E-2</v>
      </c>
      <c r="AA1455" s="14">
        <f t="array" ref="AA1455">IFERROR(1/(1/_xlfn.STDEV.P(IF($B1450:$Z1450=1,$B1455:$Z1455))),1)</f>
        <v>8.3659977899873783E-2</v>
      </c>
    </row>
    <row r="1456" spans="1:27" x14ac:dyDescent="0.2">
      <c r="A1456" s="10" t="s">
        <v>30</v>
      </c>
      <c r="B1456" s="11">
        <v>2.6124310056047539E-2</v>
      </c>
      <c r="C1456" s="11">
        <v>-7.944532985116215E-3</v>
      </c>
      <c r="D1456" s="11">
        <v>-1.7128109514366052E-3</v>
      </c>
      <c r="E1456" s="11">
        <v>6.8685294270725006E-3</v>
      </c>
      <c r="F1456" s="11">
        <v>4.4469962880100411E-5</v>
      </c>
      <c r="G1456" s="11">
        <v>2.7545736365215401E-3</v>
      </c>
      <c r="H1456" s="11">
        <v>1.9964125179874559E-2</v>
      </c>
      <c r="I1456" s="11">
        <v>-1.6765235607212325E-3</v>
      </c>
      <c r="J1456" s="11">
        <v>3.2804219733328921E-2</v>
      </c>
      <c r="K1456" s="11">
        <v>9.7403979638992499E-3</v>
      </c>
      <c r="L1456" s="11">
        <v>-1.2489031429516739E-3</v>
      </c>
      <c r="M1456" s="11">
        <v>-5.6916826253383679E-3</v>
      </c>
      <c r="N1456" s="11">
        <v>-1.5421725376069118E-2</v>
      </c>
      <c r="O1456" s="11">
        <v>6.5580219055932476E-2</v>
      </c>
      <c r="P1456" s="11">
        <v>7.9940063405319339E-3</v>
      </c>
      <c r="Q1456" s="11">
        <v>-3.7498019696029505E-3</v>
      </c>
      <c r="R1456" s="11">
        <v>-0.17985570257008421</v>
      </c>
      <c r="S1456" s="11">
        <v>-7.4395886848044324E-3</v>
      </c>
      <c r="T1456" s="11">
        <v>-1.0339331966786824E-2</v>
      </c>
      <c r="U1456" s="11">
        <v>-2.9015219316841923E-2</v>
      </c>
      <c r="V1456" s="11">
        <v>-1.5159282476068014E-2</v>
      </c>
      <c r="W1456" s="11">
        <v>0.21120071159317</v>
      </c>
      <c r="X1456" s="11">
        <v>-6.3271561312696623E-3</v>
      </c>
      <c r="Y1456" s="11">
        <v>-1.1618143214389143E-2</v>
      </c>
      <c r="Z1456" s="12">
        <v>-4.6723154257805932E-2</v>
      </c>
      <c r="AA1456" s="14">
        <f t="array" ref="AA1456">IFERROR(1/(1/_xlfn.STDEV.P(IF($B1450:$Z1450=1,$B1456:$Z1456))),1)</f>
        <v>4.1720293491668503E-2</v>
      </c>
    </row>
    <row r="1457" spans="1:27" x14ac:dyDescent="0.2">
      <c r="A1457" s="15" t="s">
        <v>31</v>
      </c>
      <c r="B1457" s="16">
        <v>14.148</v>
      </c>
      <c r="C1457" s="16">
        <v>13.34</v>
      </c>
      <c r="D1457" s="16">
        <v>4.8600000000000003</v>
      </c>
      <c r="E1457" s="16">
        <v>13.7475</v>
      </c>
      <c r="F1457" s="16">
        <v>7.4249999999999998</v>
      </c>
      <c r="G1457" s="16">
        <v>9.9224999999999994</v>
      </c>
      <c r="H1457" s="16">
        <v>5.7549999999999999</v>
      </c>
      <c r="I1457" s="16">
        <v>7.18</v>
      </c>
      <c r="J1457" s="16">
        <v>14.413</v>
      </c>
      <c r="K1457" s="16">
        <v>4.5625</v>
      </c>
      <c r="L1457" s="16">
        <v>4.8250000000000002</v>
      </c>
      <c r="M1457" s="16">
        <v>8.7550000000000008</v>
      </c>
      <c r="N1457" s="16">
        <v>6.2575000000000003</v>
      </c>
      <c r="O1457" s="16">
        <v>24.844999999999999</v>
      </c>
      <c r="P1457" s="16">
        <v>12.8575</v>
      </c>
      <c r="Q1457" s="16">
        <v>7.4050000000000002</v>
      </c>
      <c r="R1457" s="16">
        <v>14.984999999999999</v>
      </c>
      <c r="S1457" s="16">
        <v>2.1269999999999998</v>
      </c>
      <c r="T1457" s="16">
        <v>3.9849999999999999</v>
      </c>
      <c r="U1457" s="16">
        <v>6.0750000000000002</v>
      </c>
      <c r="V1457" s="16">
        <v>7.5735000000000001</v>
      </c>
      <c r="W1457" s="16">
        <v>4.7973999999999997</v>
      </c>
      <c r="X1457" s="16">
        <v>5.8682999999999996</v>
      </c>
      <c r="Y1457" s="16">
        <v>5.6375000000000002</v>
      </c>
      <c r="Z1457" s="17">
        <v>10.595000000000001</v>
      </c>
      <c r="AA1457" s="18">
        <f>AVERAGEIF($B1450:$Z1450,1,$B1457:$Z1457)</f>
        <v>8.5099499999999999</v>
      </c>
    </row>
    <row r="1458" spans="1:27" x14ac:dyDescent="0.2">
      <c r="A1458" s="5">
        <v>45509</v>
      </c>
      <c r="B1458" s="2">
        <v>1</v>
      </c>
      <c r="C1458" s="3">
        <v>1</v>
      </c>
      <c r="D1458" s="2">
        <v>1</v>
      </c>
      <c r="E1458" s="2">
        <v>1</v>
      </c>
      <c r="F1458" s="2">
        <v>1</v>
      </c>
      <c r="G1458" s="2">
        <v>1</v>
      </c>
      <c r="H1458" s="2">
        <v>1</v>
      </c>
      <c r="I1458" s="2">
        <v>1</v>
      </c>
      <c r="J1458" s="2">
        <v>1</v>
      </c>
      <c r="K1458" s="2">
        <v>1</v>
      </c>
      <c r="L1458" s="2">
        <v>1</v>
      </c>
      <c r="M1458" s="2">
        <v>1</v>
      </c>
      <c r="N1458" s="2">
        <v>1</v>
      </c>
      <c r="O1458" s="2">
        <v>0</v>
      </c>
      <c r="P1458" s="2">
        <v>1</v>
      </c>
      <c r="Q1458" s="2">
        <v>1</v>
      </c>
      <c r="R1458" s="2">
        <v>1</v>
      </c>
      <c r="S1458" s="2">
        <v>1</v>
      </c>
      <c r="T1458" s="2">
        <v>1</v>
      </c>
      <c r="U1458" s="2">
        <v>1</v>
      </c>
      <c r="V1458" s="2">
        <v>1</v>
      </c>
      <c r="W1458" s="2">
        <v>0</v>
      </c>
      <c r="X1458" s="2">
        <v>0</v>
      </c>
      <c r="Y1458" s="2">
        <v>0</v>
      </c>
      <c r="Z1458" s="2">
        <v>0</v>
      </c>
      <c r="AA1458" s="1"/>
    </row>
    <row r="1459" spans="1:27" x14ac:dyDescent="0.2">
      <c r="A1459" s="6" t="s">
        <v>26</v>
      </c>
      <c r="B1459" s="7">
        <v>0</v>
      </c>
      <c r="C1459" s="7">
        <v>0</v>
      </c>
      <c r="D1459" s="7">
        <v>1</v>
      </c>
      <c r="E1459" s="7">
        <v>0</v>
      </c>
      <c r="F1459" s="7">
        <v>0</v>
      </c>
      <c r="G1459" s="7">
        <v>0</v>
      </c>
      <c r="H1459" s="7">
        <v>0</v>
      </c>
      <c r="I1459" s="7">
        <v>1</v>
      </c>
      <c r="J1459" s="7">
        <v>0</v>
      </c>
      <c r="K1459" s="7">
        <v>1</v>
      </c>
      <c r="L1459" s="7">
        <v>1</v>
      </c>
      <c r="M1459" s="7">
        <v>0</v>
      </c>
      <c r="N1459" s="7">
        <v>0</v>
      </c>
      <c r="O1459" s="7">
        <v>1</v>
      </c>
      <c r="P1459" s="7">
        <v>0</v>
      </c>
      <c r="Q1459" s="7">
        <v>1</v>
      </c>
      <c r="R1459" s="7">
        <v>0</v>
      </c>
      <c r="S1459" s="7">
        <v>0</v>
      </c>
      <c r="T1459" s="7">
        <v>1</v>
      </c>
      <c r="U1459" s="7">
        <v>0</v>
      </c>
      <c r="V1459" s="7">
        <v>1</v>
      </c>
      <c r="W1459" s="7">
        <v>1</v>
      </c>
      <c r="X1459" s="7">
        <v>0</v>
      </c>
      <c r="Y1459" s="7">
        <v>1</v>
      </c>
      <c r="Z1459" s="8">
        <v>1</v>
      </c>
      <c r="AA1459" s="9"/>
    </row>
    <row r="1460" spans="1:27" x14ac:dyDescent="0.2">
      <c r="A1460" s="10" t="s">
        <v>27</v>
      </c>
      <c r="B1460" s="11">
        <v>-2.8877259894020124E-2</v>
      </c>
      <c r="C1460" s="11">
        <v>-2.6396674761949956E-2</v>
      </c>
      <c r="D1460" s="11">
        <v>-8.6479916507114285E-2</v>
      </c>
      <c r="E1460" s="11">
        <v>0.12402781675521113</v>
      </c>
      <c r="F1460" s="11">
        <v>8.9343710047613767E-2</v>
      </c>
      <c r="G1460" s="11">
        <v>4.6150560064408763E-2</v>
      </c>
      <c r="H1460" s="11">
        <v>-4.4152269269598143E-2</v>
      </c>
      <c r="I1460" s="11">
        <v>9.0608092624000491E-4</v>
      </c>
      <c r="J1460" s="11">
        <v>6.2784444440107334E-2</v>
      </c>
      <c r="K1460" s="11">
        <v>7.9400989154662982E-2</v>
      </c>
      <c r="L1460" s="11">
        <v>-1.3746210312174045E-2</v>
      </c>
      <c r="M1460" s="11">
        <v>0.15631017196504793</v>
      </c>
      <c r="N1460" s="11">
        <v>7.7601368072299781E-2</v>
      </c>
      <c r="O1460" s="11">
        <v>-1.7403381330978074E-2</v>
      </c>
      <c r="P1460" s="11">
        <v>-5.6690690802395638E-2</v>
      </c>
      <c r="Q1460" s="11">
        <v>-4.8606364977523797E-2</v>
      </c>
      <c r="R1460" s="11">
        <v>2.5569172640698135E-3</v>
      </c>
      <c r="S1460" s="11">
        <v>6.7705264562276657E-3</v>
      </c>
      <c r="T1460" s="11">
        <v>9.6632645559783015E-2</v>
      </c>
      <c r="U1460" s="11">
        <v>-4.6544186795395737E-2</v>
      </c>
      <c r="V1460" s="11">
        <v>-6.3916931404969679E-2</v>
      </c>
      <c r="W1460" s="11">
        <v>0</v>
      </c>
      <c r="X1460" s="11">
        <v>0</v>
      </c>
      <c r="Y1460" s="11">
        <v>3.2081553896358139E-2</v>
      </c>
      <c r="Z1460" s="12">
        <v>-0.12289060627241921</v>
      </c>
      <c r="AA1460" s="13"/>
    </row>
    <row r="1461" spans="1:27" x14ac:dyDescent="0.2">
      <c r="A1461" s="10" t="str">
        <f>'[1]Dashboard (Model)'!$C$1</f>
        <v>Conditional REER</v>
      </c>
      <c r="B1461" s="11">
        <f>B1460*IF(OR($A1461="REER",SIGN((2*B1459-1)*B1460)=-1),1*NOT(AND($A1461="Conditional REER",B1460&gt;0)),0)</f>
        <v>0</v>
      </c>
      <c r="C1461" s="11">
        <f t="shared" ref="C1461:Z1461" si="182">C1460*IF(OR($A1461="REER",SIGN((2*C1459-1)*C1460)=-1),1*NOT(AND($A1461="Conditional REER",C1460&gt;0)),0)</f>
        <v>0</v>
      </c>
      <c r="D1461" s="11">
        <f t="shared" si="182"/>
        <v>-8.6479916507114285E-2</v>
      </c>
      <c r="E1461" s="11">
        <f t="shared" si="182"/>
        <v>0</v>
      </c>
      <c r="F1461" s="11">
        <f t="shared" si="182"/>
        <v>0</v>
      </c>
      <c r="G1461" s="11">
        <f t="shared" si="182"/>
        <v>0</v>
      </c>
      <c r="H1461" s="11">
        <f t="shared" si="182"/>
        <v>0</v>
      </c>
      <c r="I1461" s="11">
        <f t="shared" si="182"/>
        <v>0</v>
      </c>
      <c r="J1461" s="11">
        <f t="shared" si="182"/>
        <v>0</v>
      </c>
      <c r="K1461" s="11">
        <f t="shared" si="182"/>
        <v>0</v>
      </c>
      <c r="L1461" s="11">
        <f t="shared" si="182"/>
        <v>-1.3746210312174045E-2</v>
      </c>
      <c r="M1461" s="11">
        <f t="shared" si="182"/>
        <v>0</v>
      </c>
      <c r="N1461" s="11">
        <f t="shared" si="182"/>
        <v>0</v>
      </c>
      <c r="O1461" s="11">
        <f t="shared" si="182"/>
        <v>-1.7403381330978074E-2</v>
      </c>
      <c r="P1461" s="11">
        <f t="shared" si="182"/>
        <v>0</v>
      </c>
      <c r="Q1461" s="11">
        <f t="shared" si="182"/>
        <v>-4.8606364977523797E-2</v>
      </c>
      <c r="R1461" s="11">
        <f t="shared" si="182"/>
        <v>0</v>
      </c>
      <c r="S1461" s="11">
        <f t="shared" si="182"/>
        <v>0</v>
      </c>
      <c r="T1461" s="11">
        <f t="shared" si="182"/>
        <v>0</v>
      </c>
      <c r="U1461" s="11">
        <f t="shared" si="182"/>
        <v>0</v>
      </c>
      <c r="V1461" s="11">
        <f t="shared" si="182"/>
        <v>-6.3916931404969679E-2</v>
      </c>
      <c r="W1461" s="11">
        <f t="shared" si="182"/>
        <v>0</v>
      </c>
      <c r="X1461" s="11">
        <f t="shared" si="182"/>
        <v>0</v>
      </c>
      <c r="Y1461" s="11">
        <f t="shared" si="182"/>
        <v>0</v>
      </c>
      <c r="Z1461" s="12">
        <f t="shared" si="182"/>
        <v>-0.12289060627241921</v>
      </c>
      <c r="AA1461" s="14">
        <f t="array" ref="AA1461">IFERROR(1/(1/_xlfn.STDEV.P(IF($B1458:$Z1458=1,$B1461:$Z1461))),1)</f>
        <v>2.4343963563833736E-2</v>
      </c>
    </row>
    <row r="1462" spans="1:27" x14ac:dyDescent="0.2">
      <c r="A1462" s="10" t="s">
        <v>28</v>
      </c>
      <c r="B1462" s="11">
        <v>-8.6715254321501067E-4</v>
      </c>
      <c r="C1462" s="11">
        <v>6.8547654031049128E-3</v>
      </c>
      <c r="D1462" s="11">
        <v>1.8994332158719313E-3</v>
      </c>
      <c r="E1462" s="11">
        <v>2.7507289431699303E-4</v>
      </c>
      <c r="F1462" s="11">
        <v>6.3471338157155052E-3</v>
      </c>
      <c r="G1462" s="11">
        <v>3.295839238378632E-3</v>
      </c>
      <c r="H1462" s="11">
        <v>1.4586072780127038E-4</v>
      </c>
      <c r="I1462" s="11">
        <v>-1.2761197951202183E-2</v>
      </c>
      <c r="J1462" s="11">
        <v>-6.1490748157932843E-4</v>
      </c>
      <c r="K1462" s="11">
        <v>-2.543132924518794E-3</v>
      </c>
      <c r="L1462" s="11">
        <v>3.660104404478141E-3</v>
      </c>
      <c r="M1462" s="11">
        <v>-2.0955858333466864E-3</v>
      </c>
      <c r="N1462" s="11">
        <v>-4.5583655980148364E-3</v>
      </c>
      <c r="O1462" s="11">
        <v>2.0381701783052607E-2</v>
      </c>
      <c r="P1462" s="11">
        <v>6.3528701738039409E-3</v>
      </c>
      <c r="Q1462" s="11">
        <v>2.9129324490965052E-3</v>
      </c>
      <c r="R1462" s="11">
        <v>3.8807893706081752E-3</v>
      </c>
      <c r="S1462" s="11">
        <v>-2.1690635758167972E-3</v>
      </c>
      <c r="T1462" s="11">
        <v>-8.9743692015603442E-3</v>
      </c>
      <c r="U1462" s="11">
        <v>-5.5584892026348028E-4</v>
      </c>
      <c r="V1462" s="11">
        <v>9.1663149020342807E-3</v>
      </c>
      <c r="W1462" s="11">
        <v>-1.2419094077434727E-2</v>
      </c>
      <c r="X1462" s="11">
        <v>-1.2628622520369968E-3</v>
      </c>
      <c r="Y1462" s="11">
        <v>3.0106416532951511E-3</v>
      </c>
      <c r="Z1462" s="12">
        <v>8.5450913790709388E-4</v>
      </c>
      <c r="AA1462" s="14">
        <f t="array" ref="AA1462">IFERROR(1/(1/_xlfn.STDEV.P(IF($B1458:$Z1458=1,$B1462:$Z1462))),1)</f>
        <v>5.1945889908477285E-3</v>
      </c>
    </row>
    <row r="1463" spans="1:27" x14ac:dyDescent="0.2">
      <c r="A1463" s="10" t="s">
        <v>29</v>
      </c>
      <c r="B1463" s="11">
        <v>3.9237949470150912E-2</v>
      </c>
      <c r="C1463" s="11">
        <v>3.8787295095359386E-3</v>
      </c>
      <c r="D1463" s="11">
        <v>-3.1046275635213005E-2</v>
      </c>
      <c r="E1463" s="11">
        <v>4.8793449726385774E-2</v>
      </c>
      <c r="F1463" s="11">
        <v>-9.7110635579692461E-3</v>
      </c>
      <c r="G1463" s="11">
        <v>1.0262756294161068E-2</v>
      </c>
      <c r="H1463" s="11">
        <v>1.2316957447049859E-2</v>
      </c>
      <c r="I1463" s="11">
        <v>-2.5999776214932439E-2</v>
      </c>
      <c r="J1463" s="11">
        <v>5.1415208897819031E-2</v>
      </c>
      <c r="K1463" s="11">
        <v>1.7396694931552936E-3</v>
      </c>
      <c r="L1463" s="11">
        <v>4.3918164515832636E-3</v>
      </c>
      <c r="M1463" s="11">
        <v>7.0988877119109173E-3</v>
      </c>
      <c r="N1463" s="11">
        <v>3.0851019291338044E-3</v>
      </c>
      <c r="O1463" s="11">
        <v>0.12490911499648116</v>
      </c>
      <c r="P1463" s="11">
        <v>2.9838950258318508E-2</v>
      </c>
      <c r="Q1463" s="11">
        <v>-2.7748667886928424E-2</v>
      </c>
      <c r="R1463" s="11">
        <v>0.40962239428499525</v>
      </c>
      <c r="S1463" s="11">
        <v>1.4515141548994357E-2</v>
      </c>
      <c r="T1463" s="11">
        <v>-1.6043231932649338E-2</v>
      </c>
      <c r="U1463" s="11">
        <v>-4.6929199958595798E-2</v>
      </c>
      <c r="V1463" s="11">
        <v>-1.9904463532117167E-2</v>
      </c>
      <c r="W1463" s="11">
        <v>0.23300724007290421</v>
      </c>
      <c r="X1463" s="11">
        <v>0.23162441116843846</v>
      </c>
      <c r="Y1463" s="11">
        <v>-1.5640602670181858E-2</v>
      </c>
      <c r="Z1463" s="12">
        <v>-4.8431185618708295E-2</v>
      </c>
      <c r="AA1463" s="14">
        <f t="array" ref="AA1463">IFERROR(1/(1/_xlfn.STDEV.P(IF($B1458:$Z1458=1,$B1463:$Z1463))),1)</f>
        <v>9.2370002716970767E-2</v>
      </c>
    </row>
    <row r="1464" spans="1:27" x14ac:dyDescent="0.2">
      <c r="A1464" s="10" t="s">
        <v>30</v>
      </c>
      <c r="B1464" s="11">
        <v>2.7518751186142332E-2</v>
      </c>
      <c r="C1464" s="11">
        <v>-7.8373758013006167E-3</v>
      </c>
      <c r="D1464" s="11">
        <v>-4.0498820565455507E-3</v>
      </c>
      <c r="E1464" s="11">
        <v>8.0500317650502584E-3</v>
      </c>
      <c r="F1464" s="11">
        <v>-2.3959161665754181E-6</v>
      </c>
      <c r="G1464" s="11">
        <v>3.5127658219131774E-3</v>
      </c>
      <c r="H1464" s="11">
        <v>2.1363269047909084E-2</v>
      </c>
      <c r="I1464" s="11">
        <v>-1.6782931879413265E-2</v>
      </c>
      <c r="J1464" s="11">
        <v>3.2222511398188436E-2</v>
      </c>
      <c r="K1464" s="11">
        <v>1.0480479439197943E-2</v>
      </c>
      <c r="L1464" s="11">
        <v>-2.4362909232178431E-3</v>
      </c>
      <c r="M1464" s="11">
        <v>-4.5900285856197431E-3</v>
      </c>
      <c r="N1464" s="11">
        <v>-1.577083131642687E-2</v>
      </c>
      <c r="O1464" s="11">
        <v>6.8353902196178096E-2</v>
      </c>
      <c r="P1464" s="11">
        <v>9.4487843580750575E-3</v>
      </c>
      <c r="Q1464" s="11">
        <v>-4.8476143635634017E-3</v>
      </c>
      <c r="R1464" s="11">
        <v>-0.10461033619311544</v>
      </c>
      <c r="S1464" s="11">
        <v>-5.6790223993163913E-3</v>
      </c>
      <c r="T1464" s="11">
        <v>-1.0485393193657933E-2</v>
      </c>
      <c r="U1464" s="11">
        <v>-4.237062537261882E-2</v>
      </c>
      <c r="V1464" s="11">
        <v>-1.6408188634096321E-2</v>
      </c>
      <c r="W1464" s="11">
        <v>0.21610694814880982</v>
      </c>
      <c r="X1464" s="11">
        <v>-5.1424541807103541E-3</v>
      </c>
      <c r="Y1464" s="11">
        <v>-1.2041272000568037E-2</v>
      </c>
      <c r="Z1464" s="12">
        <v>-4.7520436303256752E-2</v>
      </c>
      <c r="AA1464" s="14">
        <f t="array" ref="AA1464">IFERROR(1/(1/_xlfn.STDEV.P(IF($B1458:$Z1458=1,$B1464:$Z1464))),1)</f>
        <v>2.7907997658176777E-2</v>
      </c>
    </row>
    <row r="1465" spans="1:27" x14ac:dyDescent="0.2">
      <c r="A1465" s="15" t="s">
        <v>31</v>
      </c>
      <c r="B1465" s="16">
        <v>14.42</v>
      </c>
      <c r="C1465" s="16">
        <v>13.36</v>
      </c>
      <c r="D1465" s="16">
        <v>5.83</v>
      </c>
      <c r="E1465" s="16">
        <v>14.0375</v>
      </c>
      <c r="F1465" s="16">
        <v>7.8</v>
      </c>
      <c r="G1465" s="16">
        <v>10.605</v>
      </c>
      <c r="H1465" s="16">
        <v>5.7</v>
      </c>
      <c r="I1465" s="16">
        <v>7.125</v>
      </c>
      <c r="J1465" s="16">
        <v>15.388</v>
      </c>
      <c r="K1465" s="16">
        <v>5.7450000000000001</v>
      </c>
      <c r="L1465" s="16">
        <v>5.3170000000000002</v>
      </c>
      <c r="M1465" s="16">
        <v>9.4450000000000003</v>
      </c>
      <c r="N1465" s="16">
        <v>6.7175000000000002</v>
      </c>
      <c r="O1465" s="16">
        <v>25.585000000000001</v>
      </c>
      <c r="P1465" s="16">
        <v>13.635</v>
      </c>
      <c r="Q1465" s="16">
        <v>7.7450000000000001</v>
      </c>
      <c r="R1465" s="16">
        <v>15.41</v>
      </c>
      <c r="S1465" s="16">
        <v>2.4319999999999999</v>
      </c>
      <c r="T1465" s="16">
        <v>4.6100000000000003</v>
      </c>
      <c r="U1465" s="16">
        <v>6.48</v>
      </c>
      <c r="V1465" s="16">
        <v>8.1999999999999993</v>
      </c>
      <c r="W1465" s="16">
        <v>4.8022999999999998</v>
      </c>
      <c r="X1465" s="16">
        <v>6.1487999999999996</v>
      </c>
      <c r="Y1465" s="16">
        <v>6.3425000000000002</v>
      </c>
      <c r="Z1465" s="17">
        <v>12.32</v>
      </c>
      <c r="AA1465" s="18">
        <f>AVERAGEIF($B1458:$Z1458,1,$B1465:$Z1465)</f>
        <v>9.0000999999999998</v>
      </c>
    </row>
    <row r="1466" spans="1:27" x14ac:dyDescent="0.2">
      <c r="A1466" s="5">
        <v>45510</v>
      </c>
      <c r="B1466" s="2">
        <v>1</v>
      </c>
      <c r="C1466" s="3">
        <v>1</v>
      </c>
      <c r="D1466" s="2">
        <v>1</v>
      </c>
      <c r="E1466" s="2">
        <v>1</v>
      </c>
      <c r="F1466" s="2">
        <v>1</v>
      </c>
      <c r="G1466" s="2">
        <v>1</v>
      </c>
      <c r="H1466" s="2">
        <v>1</v>
      </c>
      <c r="I1466" s="2">
        <v>1</v>
      </c>
      <c r="J1466" s="2">
        <v>1</v>
      </c>
      <c r="K1466" s="2">
        <v>1</v>
      </c>
      <c r="L1466" s="2">
        <v>1</v>
      </c>
      <c r="M1466" s="2">
        <v>1</v>
      </c>
      <c r="N1466" s="2">
        <v>1</v>
      </c>
      <c r="O1466" s="2">
        <v>0</v>
      </c>
      <c r="P1466" s="2">
        <v>1</v>
      </c>
      <c r="Q1466" s="2">
        <v>1</v>
      </c>
      <c r="R1466" s="2">
        <v>1</v>
      </c>
      <c r="S1466" s="2">
        <v>1</v>
      </c>
      <c r="T1466" s="2">
        <v>1</v>
      </c>
      <c r="U1466" s="2">
        <v>1</v>
      </c>
      <c r="V1466" s="2">
        <v>1</v>
      </c>
      <c r="W1466" s="2">
        <v>0</v>
      </c>
      <c r="X1466" s="2">
        <v>0</v>
      </c>
      <c r="Y1466" s="2">
        <v>0</v>
      </c>
      <c r="Z1466" s="2">
        <v>0</v>
      </c>
      <c r="AA1466" s="1"/>
    </row>
    <row r="1467" spans="1:27" x14ac:dyDescent="0.2">
      <c r="A1467" s="6" t="s">
        <v>26</v>
      </c>
      <c r="B1467" s="7">
        <v>0</v>
      </c>
      <c r="C1467" s="7">
        <v>0</v>
      </c>
      <c r="D1467" s="7">
        <v>1</v>
      </c>
      <c r="E1467" s="7">
        <v>0</v>
      </c>
      <c r="F1467" s="7">
        <v>1</v>
      </c>
      <c r="G1467" s="7">
        <v>0</v>
      </c>
      <c r="H1467" s="7">
        <v>0</v>
      </c>
      <c r="I1467" s="7">
        <v>1</v>
      </c>
      <c r="J1467" s="7">
        <v>0</v>
      </c>
      <c r="K1467" s="7">
        <v>1</v>
      </c>
      <c r="L1467" s="7">
        <v>1</v>
      </c>
      <c r="M1467" s="7">
        <v>0</v>
      </c>
      <c r="N1467" s="7">
        <v>0</v>
      </c>
      <c r="O1467" s="7">
        <v>1</v>
      </c>
      <c r="P1467" s="7">
        <v>0</v>
      </c>
      <c r="Q1467" s="7">
        <v>1</v>
      </c>
      <c r="R1467" s="7">
        <v>0</v>
      </c>
      <c r="S1467" s="7">
        <v>0</v>
      </c>
      <c r="T1467" s="7">
        <v>1</v>
      </c>
      <c r="U1467" s="7">
        <v>0</v>
      </c>
      <c r="V1467" s="7">
        <v>1</v>
      </c>
      <c r="W1467" s="7">
        <v>1</v>
      </c>
      <c r="X1467" s="7">
        <v>0</v>
      </c>
      <c r="Y1467" s="7">
        <v>0</v>
      </c>
      <c r="Z1467" s="8">
        <v>1</v>
      </c>
      <c r="AA1467" s="9"/>
    </row>
    <row r="1468" spans="1:27" x14ac:dyDescent="0.2">
      <c r="A1468" s="10" t="s">
        <v>27</v>
      </c>
      <c r="B1468" s="11">
        <v>-1.561952148384449E-2</v>
      </c>
      <c r="C1468" s="11">
        <v>-2.4445604772701413E-2</v>
      </c>
      <c r="D1468" s="11">
        <v>-8.5267363975707888E-2</v>
      </c>
      <c r="E1468" s="11">
        <v>0.12049415840409483</v>
      </c>
      <c r="F1468" s="11">
        <v>8.9682009607823021E-2</v>
      </c>
      <c r="G1468" s="11">
        <v>4.6983807966415769E-2</v>
      </c>
      <c r="H1468" s="11">
        <v>-4.0849760055154061E-2</v>
      </c>
      <c r="I1468" s="11">
        <v>-7.0579005063776679E-3</v>
      </c>
      <c r="J1468" s="11">
        <v>7.1584507710254375E-2</v>
      </c>
      <c r="K1468" s="11">
        <v>8.1002249022137152E-2</v>
      </c>
      <c r="L1468" s="11">
        <v>-8.6878658190292501E-3</v>
      </c>
      <c r="M1468" s="11">
        <v>0.15355139927026507</v>
      </c>
      <c r="N1468" s="11">
        <v>7.7831138063559679E-2</v>
      </c>
      <c r="O1468" s="11">
        <v>-2.4697850745220351E-2</v>
      </c>
      <c r="P1468" s="11">
        <v>-5.6473686970436643E-2</v>
      </c>
      <c r="Q1468" s="11">
        <v>-5.5118215154522421E-2</v>
      </c>
      <c r="R1468" s="11">
        <v>-1.2278728406509565E-3</v>
      </c>
      <c r="S1468" s="11">
        <v>7.5605023203146882E-3</v>
      </c>
      <c r="T1468" s="11">
        <v>9.732939369141147E-2</v>
      </c>
      <c r="U1468" s="11">
        <v>-4.6144916041125694E-2</v>
      </c>
      <c r="V1468" s="11">
        <v>-6.6680831882348079E-2</v>
      </c>
      <c r="W1468" s="11">
        <v>0</v>
      </c>
      <c r="X1468" s="11">
        <v>0</v>
      </c>
      <c r="Y1468" s="11">
        <v>3.1959240254319621E-2</v>
      </c>
      <c r="Z1468" s="12">
        <v>-0.12613363384486398</v>
      </c>
      <c r="AA1468" s="13"/>
    </row>
    <row r="1469" spans="1:27" x14ac:dyDescent="0.2">
      <c r="A1469" s="10" t="str">
        <f>'[1]Dashboard (Model)'!$C$1</f>
        <v>Conditional REER</v>
      </c>
      <c r="B1469" s="11">
        <f>B1468*IF(OR($A1469="REER",SIGN((2*B1467-1)*B1468)=-1),1*NOT(AND($A1469="Conditional REER",B1468&gt;0)),0)</f>
        <v>0</v>
      </c>
      <c r="C1469" s="11">
        <f t="shared" ref="C1469:Z1469" si="183">C1468*IF(OR($A1469="REER",SIGN((2*C1467-1)*C1468)=-1),1*NOT(AND($A1469="Conditional REER",C1468&gt;0)),0)</f>
        <v>0</v>
      </c>
      <c r="D1469" s="11">
        <f t="shared" si="183"/>
        <v>-8.5267363975707888E-2</v>
      </c>
      <c r="E1469" s="11">
        <f t="shared" si="183"/>
        <v>0</v>
      </c>
      <c r="F1469" s="11">
        <f t="shared" si="183"/>
        <v>0</v>
      </c>
      <c r="G1469" s="11">
        <f t="shared" si="183"/>
        <v>0</v>
      </c>
      <c r="H1469" s="11">
        <f t="shared" si="183"/>
        <v>0</v>
      </c>
      <c r="I1469" s="11">
        <f t="shared" si="183"/>
        <v>-7.0579005063776679E-3</v>
      </c>
      <c r="J1469" s="11">
        <f t="shared" si="183"/>
        <v>0</v>
      </c>
      <c r="K1469" s="11">
        <f t="shared" si="183"/>
        <v>0</v>
      </c>
      <c r="L1469" s="11">
        <f t="shared" si="183"/>
        <v>-8.6878658190292501E-3</v>
      </c>
      <c r="M1469" s="11">
        <f t="shared" si="183"/>
        <v>0</v>
      </c>
      <c r="N1469" s="11">
        <f t="shared" si="183"/>
        <v>0</v>
      </c>
      <c r="O1469" s="11">
        <f t="shared" si="183"/>
        <v>-2.4697850745220351E-2</v>
      </c>
      <c r="P1469" s="11">
        <f t="shared" si="183"/>
        <v>0</v>
      </c>
      <c r="Q1469" s="11">
        <f t="shared" si="183"/>
        <v>-5.5118215154522421E-2</v>
      </c>
      <c r="R1469" s="11">
        <f t="shared" si="183"/>
        <v>0</v>
      </c>
      <c r="S1469" s="11">
        <f t="shared" si="183"/>
        <v>0</v>
      </c>
      <c r="T1469" s="11">
        <f t="shared" si="183"/>
        <v>0</v>
      </c>
      <c r="U1469" s="11">
        <f t="shared" si="183"/>
        <v>0</v>
      </c>
      <c r="V1469" s="11">
        <f t="shared" si="183"/>
        <v>-6.6680831882348079E-2</v>
      </c>
      <c r="W1469" s="11">
        <f t="shared" si="183"/>
        <v>0</v>
      </c>
      <c r="X1469" s="11">
        <f t="shared" si="183"/>
        <v>0</v>
      </c>
      <c r="Y1469" s="11">
        <f t="shared" si="183"/>
        <v>0</v>
      </c>
      <c r="Z1469" s="12">
        <f t="shared" si="183"/>
        <v>-0.12613363384486398</v>
      </c>
      <c r="AA1469" s="14">
        <f t="array" ref="AA1469">IFERROR(1/(1/_xlfn.STDEV.P(IF($B1466:$Z1466=1,$B1469:$Z1469))),1)</f>
        <v>2.4897694667630105E-2</v>
      </c>
    </row>
    <row r="1470" spans="1:27" x14ac:dyDescent="0.2">
      <c r="A1470" s="10" t="s">
        <v>28</v>
      </c>
      <c r="B1470" s="11">
        <v>-8.6715254321501067E-4</v>
      </c>
      <c r="C1470" s="11">
        <v>6.8547654031049128E-3</v>
      </c>
      <c r="D1470" s="11">
        <v>1.8994332158719313E-3</v>
      </c>
      <c r="E1470" s="11">
        <v>2.7507289431699303E-4</v>
      </c>
      <c r="F1470" s="11">
        <v>4.5336670112253626E-3</v>
      </c>
      <c r="G1470" s="11">
        <v>3.295839238378632E-3</v>
      </c>
      <c r="H1470" s="11">
        <v>1.4586072780127038E-4</v>
      </c>
      <c r="I1470" s="11">
        <v>-1.2761197951202183E-2</v>
      </c>
      <c r="J1470" s="11">
        <v>-6.1490748157932843E-4</v>
      </c>
      <c r="K1470" s="11">
        <v>-2.543132924518794E-3</v>
      </c>
      <c r="L1470" s="11">
        <v>-1.3725391516793048E-3</v>
      </c>
      <c r="M1470" s="11">
        <v>-2.0955858333466864E-3</v>
      </c>
      <c r="N1470" s="11">
        <v>-4.5583655980148364E-3</v>
      </c>
      <c r="O1470" s="11">
        <v>2.0381701783052607E-2</v>
      </c>
      <c r="P1470" s="11">
        <v>6.3528701738039409E-3</v>
      </c>
      <c r="Q1470" s="11">
        <v>2.9129324490965052E-3</v>
      </c>
      <c r="R1470" s="11">
        <v>3.8807893706081752E-3</v>
      </c>
      <c r="S1470" s="11">
        <v>-2.1690635758167972E-3</v>
      </c>
      <c r="T1470" s="11">
        <v>-8.9743692015603442E-3</v>
      </c>
      <c r="U1470" s="11">
        <v>-5.5584892026348028E-4</v>
      </c>
      <c r="V1470" s="11">
        <v>9.1663149020342807E-3</v>
      </c>
      <c r="W1470" s="11">
        <v>-1.2419094077434727E-2</v>
      </c>
      <c r="X1470" s="11">
        <v>-1.2628622520369968E-3</v>
      </c>
      <c r="Y1470" s="11">
        <v>3.0106416532951511E-3</v>
      </c>
      <c r="Z1470" s="12">
        <v>8.5450913790709388E-4</v>
      </c>
      <c r="AA1470" s="14">
        <f t="array" ref="AA1470">IFERROR(1/(1/_xlfn.STDEV.P(IF($B1466:$Z1466=1,$B1470:$Z1470))),1)</f>
        <v>5.0630755525346276E-3</v>
      </c>
    </row>
    <row r="1471" spans="1:27" x14ac:dyDescent="0.2">
      <c r="A1471" s="10" t="s">
        <v>29</v>
      </c>
      <c r="B1471" s="11">
        <v>4.0316526726335233E-2</v>
      </c>
      <c r="C1471" s="11">
        <v>4.6610224156320434E-3</v>
      </c>
      <c r="D1471" s="11">
        <v>-3.5517489281505665E-2</v>
      </c>
      <c r="E1471" s="11">
        <v>4.871444665604252E-2</v>
      </c>
      <c r="F1471" s="11">
        <v>-9.7254264426102077E-3</v>
      </c>
      <c r="G1471" s="11">
        <v>1.0380223567240554E-2</v>
      </c>
      <c r="H1471" s="11">
        <v>1.2790840936080183E-2</v>
      </c>
      <c r="I1471" s="11">
        <v>-2.3853914313309299E-2</v>
      </c>
      <c r="J1471" s="11">
        <v>5.286561799002798E-2</v>
      </c>
      <c r="K1471" s="11">
        <v>2.8220763727806464E-3</v>
      </c>
      <c r="L1471" s="11">
        <v>5.0468775775385222E-3</v>
      </c>
      <c r="M1471" s="11">
        <v>6.5546381715655411E-3</v>
      </c>
      <c r="N1471" s="11">
        <v>3.5534057995714186E-3</v>
      </c>
      <c r="O1471" s="11">
        <v>0.12390291056682701</v>
      </c>
      <c r="P1471" s="11">
        <v>2.8742373752487452E-2</v>
      </c>
      <c r="Q1471" s="11">
        <v>-2.7484072974233054E-2</v>
      </c>
      <c r="R1471" s="11">
        <v>0.41335022082528772</v>
      </c>
      <c r="S1471" s="11">
        <v>1.3730510246602101E-2</v>
      </c>
      <c r="T1471" s="11">
        <v>-1.6273609938658007E-2</v>
      </c>
      <c r="U1471" s="11">
        <v>-4.079452399755068E-2</v>
      </c>
      <c r="V1471" s="11">
        <v>-2.0247717102565121E-2</v>
      </c>
      <c r="W1471" s="11">
        <v>0.23381579711739042</v>
      </c>
      <c r="X1471" s="11">
        <v>0.19346194458075572</v>
      </c>
      <c r="Y1471" s="11">
        <v>-1.5429018948612816E-2</v>
      </c>
      <c r="Z1471" s="12">
        <v>-4.8205561503576355E-2</v>
      </c>
      <c r="AA1471" s="14">
        <f t="array" ref="AA1471">IFERROR(1/(1/_xlfn.STDEV.P(IF($B1466:$Z1466=1,$B1471:$Z1471))),1)</f>
        <v>9.3016180072605259E-2</v>
      </c>
    </row>
    <row r="1472" spans="1:27" x14ac:dyDescent="0.2">
      <c r="A1472" s="10" t="s">
        <v>30</v>
      </c>
      <c r="B1472" s="11">
        <v>2.8602229292469916E-2</v>
      </c>
      <c r="C1472" s="11">
        <v>-7.0475184938607605E-3</v>
      </c>
      <c r="D1472" s="11">
        <v>-8.7376572409472164E-3</v>
      </c>
      <c r="E1472" s="11">
        <v>7.9714918012403491E-3</v>
      </c>
      <c r="F1472" s="11">
        <v>-1.7190135762845671E-5</v>
      </c>
      <c r="G1472" s="11">
        <v>3.6313018376388229E-3</v>
      </c>
      <c r="H1472" s="11">
        <v>2.1847866000983096E-2</v>
      </c>
      <c r="I1472" s="11">
        <v>-1.4570294472811218E-2</v>
      </c>
      <c r="J1472" s="11">
        <v>3.3669716696284491E-2</v>
      </c>
      <c r="K1472" s="11">
        <v>1.1592571442818445E-2</v>
      </c>
      <c r="L1472" s="11">
        <v>-8.5998279804468947E-3</v>
      </c>
      <c r="M1472" s="11">
        <v>-5.138174096499748E-3</v>
      </c>
      <c r="N1472" s="11">
        <v>-1.5299821185421392E-2</v>
      </c>
      <c r="O1472" s="11">
        <v>6.7371054010621156E-2</v>
      </c>
      <c r="P1472" s="11">
        <v>8.3512819559434792E-3</v>
      </c>
      <c r="Q1472" s="11">
        <v>-4.5706696650331669E-3</v>
      </c>
      <c r="R1472" s="11">
        <v>-0.10217512122477923</v>
      </c>
      <c r="S1472" s="11">
        <v>-6.4627725889492282E-3</v>
      </c>
      <c r="T1472" s="11">
        <v>-1.0720341075928896E-2</v>
      </c>
      <c r="U1472" s="11">
        <v>-3.703151999606602E-2</v>
      </c>
      <c r="V1472" s="11">
        <v>-1.6757457719456692E-2</v>
      </c>
      <c r="W1472" s="11">
        <v>0.21688814423217884</v>
      </c>
      <c r="X1472" s="11">
        <v>-3.6589273051590432E-2</v>
      </c>
      <c r="Y1472" s="11">
        <v>-1.1822965215615655E-2</v>
      </c>
      <c r="Z1472" s="12">
        <v>-4.7283372981929417E-2</v>
      </c>
      <c r="AA1472" s="14">
        <f t="array" ref="AA1472">IFERROR(1/(1/_xlfn.STDEV.P(IF($B1466:$Z1466=1,$B1472:$Z1472))),1)</f>
        <v>2.7307979861089394E-2</v>
      </c>
    </row>
    <row r="1473" spans="1:27" x14ac:dyDescent="0.2">
      <c r="A1473" s="15" t="s">
        <v>31</v>
      </c>
      <c r="B1473" s="16">
        <v>15.092000000000001</v>
      </c>
      <c r="C1473" s="16">
        <v>13.44</v>
      </c>
      <c r="D1473" s="16">
        <v>5.72</v>
      </c>
      <c r="E1473" s="16">
        <v>14.4125</v>
      </c>
      <c r="F1473" s="16">
        <v>8.0975000000000001</v>
      </c>
      <c r="G1473" s="16">
        <v>10.942500000000001</v>
      </c>
      <c r="H1473" s="16">
        <v>6.1</v>
      </c>
      <c r="I1473" s="16">
        <v>7.1</v>
      </c>
      <c r="J1473" s="16">
        <v>16.341999999999999</v>
      </c>
      <c r="K1473" s="16">
        <v>4.4625000000000004</v>
      </c>
      <c r="L1473" s="16">
        <v>5.35</v>
      </c>
      <c r="M1473" s="16">
        <v>9.7550000000000008</v>
      </c>
      <c r="N1473" s="16">
        <v>6.7474999999999996</v>
      </c>
      <c r="O1473" s="16">
        <v>25.704999999999998</v>
      </c>
      <c r="P1473" s="16">
        <v>14.0725</v>
      </c>
      <c r="Q1473" s="16">
        <v>7.93</v>
      </c>
      <c r="R1473" s="16">
        <v>17.254999999999999</v>
      </c>
      <c r="S1473" s="16">
        <v>2.9</v>
      </c>
      <c r="T1473" s="16">
        <v>4.625</v>
      </c>
      <c r="U1473" s="16">
        <v>6.5</v>
      </c>
      <c r="V1473" s="16">
        <v>8.3249999999999993</v>
      </c>
      <c r="W1473" s="16">
        <v>4.8345000000000002</v>
      </c>
      <c r="X1473" s="16">
        <v>6.2302999999999997</v>
      </c>
      <c r="Y1473" s="16">
        <v>6.4675000000000002</v>
      </c>
      <c r="Z1473" s="17">
        <v>11.885</v>
      </c>
      <c r="AA1473" s="18">
        <f>AVERAGEIF($B1466:$Z1466,1,$B1473:$Z1473)</f>
        <v>9.2584499999999998</v>
      </c>
    </row>
    <row r="1474" spans="1:27" x14ac:dyDescent="0.2">
      <c r="A1474" s="5">
        <v>45512</v>
      </c>
      <c r="B1474" s="2">
        <v>1</v>
      </c>
      <c r="C1474" s="3">
        <v>1</v>
      </c>
      <c r="D1474" s="2">
        <v>1</v>
      </c>
      <c r="E1474" s="2">
        <v>1</v>
      </c>
      <c r="F1474" s="2">
        <v>1</v>
      </c>
      <c r="G1474" s="2">
        <v>1</v>
      </c>
      <c r="H1474" s="2">
        <v>1</v>
      </c>
      <c r="I1474" s="2">
        <v>1</v>
      </c>
      <c r="J1474" s="2">
        <v>1</v>
      </c>
      <c r="K1474" s="2">
        <v>1</v>
      </c>
      <c r="L1474" s="2">
        <v>1</v>
      </c>
      <c r="M1474" s="2">
        <v>1</v>
      </c>
      <c r="N1474" s="2">
        <v>1</v>
      </c>
      <c r="O1474" s="2">
        <v>0</v>
      </c>
      <c r="P1474" s="2">
        <v>1</v>
      </c>
      <c r="Q1474" s="2">
        <v>1</v>
      </c>
      <c r="R1474" s="2">
        <v>1</v>
      </c>
      <c r="S1474" s="2">
        <v>1</v>
      </c>
      <c r="T1474" s="2">
        <v>1</v>
      </c>
      <c r="U1474" s="2">
        <v>1</v>
      </c>
      <c r="V1474" s="2">
        <v>1</v>
      </c>
      <c r="W1474" s="2">
        <v>0</v>
      </c>
      <c r="X1474" s="2">
        <v>0</v>
      </c>
      <c r="Y1474" s="2">
        <v>0</v>
      </c>
      <c r="Z1474" s="2">
        <v>0</v>
      </c>
      <c r="AA1474" s="1"/>
    </row>
    <row r="1475" spans="1:27" x14ac:dyDescent="0.2">
      <c r="A1475" s="6" t="s">
        <v>26</v>
      </c>
      <c r="B1475" s="7">
        <v>0</v>
      </c>
      <c r="C1475" s="7">
        <v>0</v>
      </c>
      <c r="D1475" s="7">
        <v>1</v>
      </c>
      <c r="E1475" s="7">
        <v>0</v>
      </c>
      <c r="F1475" s="7">
        <v>1</v>
      </c>
      <c r="G1475" s="7">
        <v>0</v>
      </c>
      <c r="H1475" s="7">
        <v>1</v>
      </c>
      <c r="I1475" s="7">
        <v>1</v>
      </c>
      <c r="J1475" s="7">
        <v>0</v>
      </c>
      <c r="K1475" s="7">
        <v>1</v>
      </c>
      <c r="L1475" s="7">
        <v>1</v>
      </c>
      <c r="M1475" s="7">
        <v>0</v>
      </c>
      <c r="N1475" s="7">
        <v>1</v>
      </c>
      <c r="O1475" s="7">
        <v>1</v>
      </c>
      <c r="P1475" s="7">
        <v>0</v>
      </c>
      <c r="Q1475" s="7">
        <v>1</v>
      </c>
      <c r="R1475" s="7">
        <v>0</v>
      </c>
      <c r="S1475" s="7">
        <v>0</v>
      </c>
      <c r="T1475" s="7">
        <v>1</v>
      </c>
      <c r="U1475" s="7">
        <v>1</v>
      </c>
      <c r="V1475" s="7">
        <v>1</v>
      </c>
      <c r="W1475" s="7">
        <v>1</v>
      </c>
      <c r="X1475" s="7">
        <v>0</v>
      </c>
      <c r="Y1475" s="7">
        <v>0</v>
      </c>
      <c r="Z1475" s="8">
        <v>1</v>
      </c>
      <c r="AA1475" s="9"/>
    </row>
    <row r="1476" spans="1:27" x14ac:dyDescent="0.2">
      <c r="A1476" s="10" t="s">
        <v>27</v>
      </c>
      <c r="B1476" s="11">
        <v>-1.2514550420570147E-2</v>
      </c>
      <c r="C1476" s="11">
        <v>-1.725607930598716E-2</v>
      </c>
      <c r="D1476" s="11">
        <v>-8.6811736739694667E-2</v>
      </c>
      <c r="E1476" s="11">
        <v>0.11991604244139209</v>
      </c>
      <c r="F1476" s="11">
        <v>9.0273620970449331E-2</v>
      </c>
      <c r="G1476" s="11">
        <v>5.1883299942699024E-2</v>
      </c>
      <c r="H1476" s="11">
        <v>-2.2534400284575984E-2</v>
      </c>
      <c r="I1476" s="11">
        <v>-4.9310576677098483E-3</v>
      </c>
      <c r="J1476" s="11">
        <v>8.433683849129836E-2</v>
      </c>
      <c r="K1476" s="11">
        <v>7.8550044230828675E-2</v>
      </c>
      <c r="L1476" s="11">
        <v>1.0489192662088698E-3</v>
      </c>
      <c r="M1476" s="11">
        <v>0.15214140714924218</v>
      </c>
      <c r="N1476" s="11">
        <v>7.8581171279132667E-2</v>
      </c>
      <c r="O1476" s="11">
        <v>-3.3926377582635725E-2</v>
      </c>
      <c r="P1476" s="11">
        <v>-4.9868529328488731E-2</v>
      </c>
      <c r="Q1476" s="11">
        <v>-4.4524583744288693E-2</v>
      </c>
      <c r="R1476" s="11">
        <v>1.7098617484112566E-5</v>
      </c>
      <c r="S1476" s="11">
        <v>8.9152871838502623E-3</v>
      </c>
      <c r="T1476" s="11">
        <v>0.10096604263958175</v>
      </c>
      <c r="U1476" s="11">
        <v>-3.5026215915087588E-2</v>
      </c>
      <c r="V1476" s="11">
        <v>-6.5176904579775652E-2</v>
      </c>
      <c r="W1476" s="11">
        <v>0</v>
      </c>
      <c r="X1476" s="11">
        <v>0</v>
      </c>
      <c r="Y1476" s="11">
        <v>3.4677609742335358E-2</v>
      </c>
      <c r="Z1476" s="12">
        <v>-0.13566100271539883</v>
      </c>
      <c r="AA1476" s="13"/>
    </row>
    <row r="1477" spans="1:27" x14ac:dyDescent="0.2">
      <c r="A1477" s="10" t="str">
        <f>'[1]Dashboard (Model)'!$C$1</f>
        <v>Conditional REER</v>
      </c>
      <c r="B1477" s="11">
        <f>B1476*IF(OR($A1477="REER",SIGN((2*B1475-1)*B1476)=-1),1*NOT(AND($A1477="Conditional REER",B1476&gt;0)),0)</f>
        <v>0</v>
      </c>
      <c r="C1477" s="11">
        <f t="shared" ref="C1477:Z1477" si="184">C1476*IF(OR($A1477="REER",SIGN((2*C1475-1)*C1476)=-1),1*NOT(AND($A1477="Conditional REER",C1476&gt;0)),0)</f>
        <v>0</v>
      </c>
      <c r="D1477" s="11">
        <f t="shared" si="184"/>
        <v>-8.6811736739694667E-2</v>
      </c>
      <c r="E1477" s="11">
        <f t="shared" si="184"/>
        <v>0</v>
      </c>
      <c r="F1477" s="11">
        <f t="shared" si="184"/>
        <v>0</v>
      </c>
      <c r="G1477" s="11">
        <f t="shared" si="184"/>
        <v>0</v>
      </c>
      <c r="H1477" s="11">
        <f t="shared" si="184"/>
        <v>-2.2534400284575984E-2</v>
      </c>
      <c r="I1477" s="11">
        <f t="shared" si="184"/>
        <v>-4.9310576677098483E-3</v>
      </c>
      <c r="J1477" s="11">
        <f t="shared" si="184"/>
        <v>0</v>
      </c>
      <c r="K1477" s="11">
        <f t="shared" si="184"/>
        <v>0</v>
      </c>
      <c r="L1477" s="11">
        <f t="shared" si="184"/>
        <v>0</v>
      </c>
      <c r="M1477" s="11">
        <f t="shared" si="184"/>
        <v>0</v>
      </c>
      <c r="N1477" s="11">
        <f t="shared" si="184"/>
        <v>0</v>
      </c>
      <c r="O1477" s="11">
        <f t="shared" si="184"/>
        <v>-3.3926377582635725E-2</v>
      </c>
      <c r="P1477" s="11">
        <f t="shared" si="184"/>
        <v>0</v>
      </c>
      <c r="Q1477" s="11">
        <f t="shared" si="184"/>
        <v>-4.4524583744288693E-2</v>
      </c>
      <c r="R1477" s="11">
        <f t="shared" si="184"/>
        <v>0</v>
      </c>
      <c r="S1477" s="11">
        <f t="shared" si="184"/>
        <v>0</v>
      </c>
      <c r="T1477" s="11">
        <f t="shared" si="184"/>
        <v>0</v>
      </c>
      <c r="U1477" s="11">
        <f t="shared" si="184"/>
        <v>-3.5026215915087588E-2</v>
      </c>
      <c r="V1477" s="11">
        <f t="shared" si="184"/>
        <v>-6.5176904579775652E-2</v>
      </c>
      <c r="W1477" s="11">
        <f t="shared" si="184"/>
        <v>0</v>
      </c>
      <c r="X1477" s="11">
        <f t="shared" si="184"/>
        <v>0</v>
      </c>
      <c r="Y1477" s="11">
        <f t="shared" si="184"/>
        <v>0</v>
      </c>
      <c r="Z1477" s="12">
        <f t="shared" si="184"/>
        <v>-0.13566100271539883</v>
      </c>
      <c r="AA1477" s="14">
        <f t="array" ref="AA1477">IFERROR(1/(1/_xlfn.STDEV.P(IF($B1474:$Z1474=1,$B1477:$Z1477))),1)</f>
        <v>2.4669331697157116E-2</v>
      </c>
    </row>
    <row r="1478" spans="1:27" x14ac:dyDescent="0.2">
      <c r="A1478" s="10" t="s">
        <v>28</v>
      </c>
      <c r="B1478" s="11">
        <v>-8.6715254321501067E-4</v>
      </c>
      <c r="C1478" s="11">
        <v>5.9606655679173134E-3</v>
      </c>
      <c r="D1478" s="11">
        <v>2.9278245723943132E-3</v>
      </c>
      <c r="E1478" s="11">
        <v>2.7507289431699303E-4</v>
      </c>
      <c r="F1478" s="11">
        <v>4.5336670112253626E-3</v>
      </c>
      <c r="G1478" s="11">
        <v>3.295839238378632E-3</v>
      </c>
      <c r="H1478" s="11">
        <v>1.4586072780127038E-4</v>
      </c>
      <c r="I1478" s="11">
        <v>-1.2761197951202183E-2</v>
      </c>
      <c r="J1478" s="11">
        <v>-6.1490748157932843E-4</v>
      </c>
      <c r="K1478" s="11">
        <v>-2.543132924518794E-3</v>
      </c>
      <c r="L1478" s="11">
        <v>-1.3725391516793048E-3</v>
      </c>
      <c r="M1478" s="11">
        <v>-2.0955858333466864E-3</v>
      </c>
      <c r="N1478" s="11">
        <v>-4.5583655980148364E-3</v>
      </c>
      <c r="O1478" s="11">
        <v>2.0381701783052607E-2</v>
      </c>
      <c r="P1478" s="11">
        <v>6.3528701738039409E-3</v>
      </c>
      <c r="Q1478" s="11">
        <v>2.9129324490965052E-3</v>
      </c>
      <c r="R1478" s="11">
        <v>3.8807893706081752E-3</v>
      </c>
      <c r="S1478" s="11">
        <v>-2.1690635758167972E-3</v>
      </c>
      <c r="T1478" s="11">
        <v>-8.9743692015603442E-3</v>
      </c>
      <c r="U1478" s="11">
        <v>-5.1416025124371234E-3</v>
      </c>
      <c r="V1478" s="11">
        <v>9.1663149020342807E-3</v>
      </c>
      <c r="W1478" s="11">
        <v>-1.2419094077434727E-2</v>
      </c>
      <c r="X1478" s="11">
        <v>-1.2628622520369968E-3</v>
      </c>
      <c r="Y1478" s="11">
        <v>3.0106416532951511E-3</v>
      </c>
      <c r="Z1478" s="12">
        <v>8.5450913790709388E-4</v>
      </c>
      <c r="AA1478" s="14">
        <f t="array" ref="AA1478">IFERROR(1/(1/_xlfn.STDEV.P(IF($B1474:$Z1474=1,$B1478:$Z1478))),1)</f>
        <v>5.1603578091684596E-3</v>
      </c>
    </row>
    <row r="1479" spans="1:27" x14ac:dyDescent="0.2">
      <c r="A1479" s="10" t="s">
        <v>29</v>
      </c>
      <c r="B1479" s="11">
        <v>3.8562015142180384E-2</v>
      </c>
      <c r="C1479" s="11">
        <v>4.0223413167743693E-3</v>
      </c>
      <c r="D1479" s="11">
        <v>-2.9825278144191336E-2</v>
      </c>
      <c r="E1479" s="11">
        <v>5.108179426662373E-2</v>
      </c>
      <c r="F1479" s="11">
        <v>-8.9966955293941941E-3</v>
      </c>
      <c r="G1479" s="11">
        <v>1.1416777559182913E-2</v>
      </c>
      <c r="H1479" s="11">
        <v>1.0457316880901679E-2</v>
      </c>
      <c r="I1479" s="11">
        <v>-2.2100919217274084E-2</v>
      </c>
      <c r="J1479" s="11">
        <v>5.1712083947670795E-2</v>
      </c>
      <c r="K1479" s="11">
        <v>2.5938572370907131E-3</v>
      </c>
      <c r="L1479" s="11">
        <v>3.1835512576805503E-3</v>
      </c>
      <c r="M1479" s="11">
        <v>6.8126024321510936E-3</v>
      </c>
      <c r="N1479" s="11">
        <v>2.5868601884080356E-3</v>
      </c>
      <c r="O1479" s="11">
        <v>0.12863586118203196</v>
      </c>
      <c r="P1479" s="11">
        <v>2.7205815063806593E-2</v>
      </c>
      <c r="Q1479" s="11">
        <v>-3.3521082950517478E-2</v>
      </c>
      <c r="R1479" s="11">
        <v>0.40126649881307386</v>
      </c>
      <c r="S1479" s="11">
        <v>1.3028135587591416E-2</v>
      </c>
      <c r="T1479" s="11">
        <v>-1.6071255814781416E-2</v>
      </c>
      <c r="U1479" s="11">
        <v>-5.6471307717788959E-2</v>
      </c>
      <c r="V1479" s="11">
        <v>-1.9589398916015188E-2</v>
      </c>
      <c r="W1479" s="11">
        <v>0.22969641955907408</v>
      </c>
      <c r="X1479" s="11">
        <v>0.16143916499385247</v>
      </c>
      <c r="Y1479" s="11">
        <v>-1.4902900234375462E-2</v>
      </c>
      <c r="Z1479" s="12">
        <v>-4.6964884465585444E-2</v>
      </c>
      <c r="AA1479" s="14">
        <f t="array" ref="AA1479">IFERROR(1/(1/_xlfn.STDEV.P(IF($B1474:$Z1474=1,$B1479:$Z1479))),1)</f>
        <v>9.106886966873752E-2</v>
      </c>
    </row>
    <row r="1480" spans="1:27" x14ac:dyDescent="0.2">
      <c r="A1480" s="10" t="s">
        <v>30</v>
      </c>
      <c r="B1480" s="11">
        <v>2.6841596590525763E-2</v>
      </c>
      <c r="C1480" s="11">
        <v>-1.1566292038784232E-2</v>
      </c>
      <c r="D1480" s="11">
        <v>-2.7698640274702591E-3</v>
      </c>
      <c r="E1480" s="11">
        <v>1.0295181740374026E-2</v>
      </c>
      <c r="F1480" s="11">
        <v>7.336591022675254E-4</v>
      </c>
      <c r="G1480" s="11">
        <v>7.4422315696454078E-4</v>
      </c>
      <c r="H1480" s="11">
        <v>1.9453026485228841E-2</v>
      </c>
      <c r="I1480" s="11">
        <v>-1.2768393400042655E-2</v>
      </c>
      <c r="J1480" s="11">
        <v>2.6640626868559281E-2</v>
      </c>
      <c r="K1480" s="11">
        <v>1.1361154627775205E-2</v>
      </c>
      <c r="L1480" s="11">
        <v>-1.0478132783718674E-2</v>
      </c>
      <c r="M1480" s="11">
        <v>-4.8795110844164213E-3</v>
      </c>
      <c r="N1480" s="11">
        <v>-1.6272337990720809E-2</v>
      </c>
      <c r="O1480" s="11">
        <v>7.1971685226898785E-2</v>
      </c>
      <c r="P1480" s="11">
        <v>6.8172450032599752E-3</v>
      </c>
      <c r="Q1480" s="11">
        <v>-1.2980072984614788E-2</v>
      </c>
      <c r="R1480" s="11">
        <v>-0.11005527354820321</v>
      </c>
      <c r="S1480" s="11">
        <v>-7.1671712238414731E-3</v>
      </c>
      <c r="T1480" s="11">
        <v>-1.0515831445119916E-2</v>
      </c>
      <c r="U1480" s="11">
        <v>-5.3113264490700196E-2</v>
      </c>
      <c r="V1480" s="11">
        <v>-1.6088080762130197E-2</v>
      </c>
      <c r="W1480" s="11">
        <v>0.21282130836051238</v>
      </c>
      <c r="X1480" s="11">
        <v>-4.9286864486072668E-2</v>
      </c>
      <c r="Y1480" s="11">
        <v>-1.1287543945903922E-2</v>
      </c>
      <c r="Z1480" s="12">
        <v>-4.6028974793430821E-2</v>
      </c>
      <c r="AA1480" s="14">
        <f t="array" ref="AA1480">IFERROR(1/(1/_xlfn.STDEV.P(IF($B1474:$Z1474=1,$B1480:$Z1480))),1)</f>
        <v>2.9105514508269745E-2</v>
      </c>
    </row>
    <row r="1481" spans="1:27" x14ac:dyDescent="0.2">
      <c r="A1481" s="15" t="s">
        <v>31</v>
      </c>
      <c r="B1481" s="16">
        <v>14.87</v>
      </c>
      <c r="C1481" s="16">
        <v>13.6</v>
      </c>
      <c r="D1481" s="16">
        <v>5.9249999999999998</v>
      </c>
      <c r="E1481" s="16">
        <v>14.49</v>
      </c>
      <c r="F1481" s="16">
        <v>7.9850000000000003</v>
      </c>
      <c r="G1481" s="16">
        <v>10.805</v>
      </c>
      <c r="H1481" s="16">
        <v>6.5250000000000004</v>
      </c>
      <c r="I1481" s="16">
        <v>7.1</v>
      </c>
      <c r="J1481" s="16">
        <v>16.457999999999998</v>
      </c>
      <c r="K1481" s="16">
        <v>4.51</v>
      </c>
      <c r="L1481" s="16">
        <v>5.5250000000000004</v>
      </c>
      <c r="M1481" s="16">
        <v>9.6950000000000003</v>
      </c>
      <c r="N1481" s="16">
        <v>6.7324999999999999</v>
      </c>
      <c r="O1481" s="16">
        <v>24.925000000000001</v>
      </c>
      <c r="P1481" s="16">
        <v>14.14</v>
      </c>
      <c r="Q1481" s="16">
        <v>8.0050000000000008</v>
      </c>
      <c r="R1481" s="16">
        <v>16.274999999999999</v>
      </c>
      <c r="S1481" s="16">
        <v>2.6749999999999998</v>
      </c>
      <c r="T1481" s="16">
        <v>4.6399999999999997</v>
      </c>
      <c r="U1481" s="16">
        <v>7.2675000000000001</v>
      </c>
      <c r="V1481" s="16">
        <v>8.6</v>
      </c>
      <c r="W1481" s="16">
        <v>4.6843000000000004</v>
      </c>
      <c r="X1481" s="16">
        <v>6.1513</v>
      </c>
      <c r="Y1481" s="16">
        <v>6.4050000000000002</v>
      </c>
      <c r="Z1481" s="17">
        <v>12.36</v>
      </c>
      <c r="AA1481" s="18">
        <f>AVERAGEIF($B1474:$Z1474,1,$B1481:$Z1481)</f>
        <v>9.29115</v>
      </c>
    </row>
    <row r="1482" spans="1:27" x14ac:dyDescent="0.2">
      <c r="A1482" s="5">
        <v>45513</v>
      </c>
      <c r="B1482" s="2">
        <v>1</v>
      </c>
      <c r="C1482" s="3">
        <v>1</v>
      </c>
      <c r="D1482" s="2">
        <v>1</v>
      </c>
      <c r="E1482" s="2">
        <v>1</v>
      </c>
      <c r="F1482" s="2">
        <v>1</v>
      </c>
      <c r="G1482" s="2">
        <v>1</v>
      </c>
      <c r="H1482" s="2">
        <v>1</v>
      </c>
      <c r="I1482" s="2">
        <v>1</v>
      </c>
      <c r="J1482" s="2">
        <v>1</v>
      </c>
      <c r="K1482" s="2">
        <v>1</v>
      </c>
      <c r="L1482" s="2">
        <v>1</v>
      </c>
      <c r="M1482" s="2">
        <v>1</v>
      </c>
      <c r="N1482" s="2">
        <v>1</v>
      </c>
      <c r="O1482" s="2">
        <v>0</v>
      </c>
      <c r="P1482" s="2">
        <v>1</v>
      </c>
      <c r="Q1482" s="2">
        <v>1</v>
      </c>
      <c r="R1482" s="2">
        <v>1</v>
      </c>
      <c r="S1482" s="2">
        <v>1</v>
      </c>
      <c r="T1482" s="2">
        <v>1</v>
      </c>
      <c r="U1482" s="2">
        <v>1</v>
      </c>
      <c r="V1482" s="2">
        <v>1</v>
      </c>
      <c r="W1482" s="2">
        <v>0</v>
      </c>
      <c r="X1482" s="2">
        <v>0</v>
      </c>
      <c r="Y1482" s="2">
        <v>0</v>
      </c>
      <c r="Z1482" s="2">
        <v>0</v>
      </c>
      <c r="AA1482" s="1"/>
    </row>
    <row r="1483" spans="1:27" x14ac:dyDescent="0.2">
      <c r="A1483" s="6" t="s">
        <v>26</v>
      </c>
      <c r="B1483" s="7">
        <v>0</v>
      </c>
      <c r="C1483" s="7">
        <v>0</v>
      </c>
      <c r="D1483" s="7">
        <v>1</v>
      </c>
      <c r="E1483" s="7">
        <v>0</v>
      </c>
      <c r="F1483" s="7">
        <v>1</v>
      </c>
      <c r="G1483" s="7">
        <v>0</v>
      </c>
      <c r="H1483" s="7">
        <v>1</v>
      </c>
      <c r="I1483" s="7">
        <v>1</v>
      </c>
      <c r="J1483" s="7">
        <v>0</v>
      </c>
      <c r="K1483" s="7">
        <v>1</v>
      </c>
      <c r="L1483" s="7">
        <v>1</v>
      </c>
      <c r="M1483" s="7">
        <v>0</v>
      </c>
      <c r="N1483" s="7">
        <v>1</v>
      </c>
      <c r="O1483" s="7">
        <v>1</v>
      </c>
      <c r="P1483" s="7">
        <v>0</v>
      </c>
      <c r="Q1483" s="7">
        <v>1</v>
      </c>
      <c r="R1483" s="7">
        <v>0</v>
      </c>
      <c r="S1483" s="7">
        <v>0</v>
      </c>
      <c r="T1483" s="7">
        <v>1</v>
      </c>
      <c r="U1483" s="7">
        <v>1</v>
      </c>
      <c r="V1483" s="7">
        <v>1</v>
      </c>
      <c r="W1483" s="7">
        <v>1</v>
      </c>
      <c r="X1483" s="7">
        <v>0</v>
      </c>
      <c r="Y1483" s="7">
        <v>0</v>
      </c>
      <c r="Z1483" s="8">
        <v>1</v>
      </c>
      <c r="AA1483" s="9"/>
    </row>
    <row r="1484" spans="1:27" x14ac:dyDescent="0.2">
      <c r="A1484" s="10" t="s">
        <v>27</v>
      </c>
      <c r="B1484" s="11">
        <v>3.1571316962515361E-3</v>
      </c>
      <c r="C1484" s="11">
        <v>-9.3559283224372569E-3</v>
      </c>
      <c r="D1484" s="11">
        <v>-8.6746914054898205E-2</v>
      </c>
      <c r="E1484" s="11">
        <v>0.13534211848054323</v>
      </c>
      <c r="F1484" s="11">
        <v>9.2230586976046025E-2</v>
      </c>
      <c r="G1484" s="11">
        <v>5.3652153940272784E-2</v>
      </c>
      <c r="H1484" s="11">
        <v>-2.2769944765297256E-2</v>
      </c>
      <c r="I1484" s="11">
        <v>7.7154019165586174E-3</v>
      </c>
      <c r="J1484" s="11">
        <v>0.11046709089897688</v>
      </c>
      <c r="K1484" s="11">
        <v>7.8619650694609078E-2</v>
      </c>
      <c r="L1484" s="11">
        <v>3.1985515479908688E-3</v>
      </c>
      <c r="M1484" s="11">
        <v>0.15048852733422735</v>
      </c>
      <c r="N1484" s="11">
        <v>7.7592133157882826E-2</v>
      </c>
      <c r="O1484" s="11">
        <v>-4.8812025175359985E-2</v>
      </c>
      <c r="P1484" s="11">
        <v>-4.4037818385270433E-2</v>
      </c>
      <c r="Q1484" s="11">
        <v>-4.3618477434496983E-2</v>
      </c>
      <c r="R1484" s="11">
        <v>-4.0260665789559891E-4</v>
      </c>
      <c r="S1484" s="11">
        <v>9.8752466643756698E-3</v>
      </c>
      <c r="T1484" s="11">
        <v>0.10166285362091543</v>
      </c>
      <c r="U1484" s="11">
        <v>-3.3439748022136784E-2</v>
      </c>
      <c r="V1484" s="11">
        <v>-5.207500632986517E-2</v>
      </c>
      <c r="W1484" s="11">
        <v>0</v>
      </c>
      <c r="X1484" s="11">
        <v>0</v>
      </c>
      <c r="Y1484" s="11">
        <v>3.3742447625227268E-2</v>
      </c>
      <c r="Z1484" s="12">
        <v>-0.142279244997772</v>
      </c>
      <c r="AA1484" s="13"/>
    </row>
    <row r="1485" spans="1:27" x14ac:dyDescent="0.2">
      <c r="A1485" s="10" t="str">
        <f>'[1]Dashboard (Model)'!$C$1</f>
        <v>Conditional REER</v>
      </c>
      <c r="B1485" s="11">
        <f>B1484*IF(OR($A1485="REER",SIGN((2*B1483-1)*B1484)=-1),1*NOT(AND($A1485="Conditional REER",B1484&gt;0)),0)</f>
        <v>0</v>
      </c>
      <c r="C1485" s="11">
        <f t="shared" ref="C1485:Z1485" si="185">C1484*IF(OR($A1485="REER",SIGN((2*C1483-1)*C1484)=-1),1*NOT(AND($A1485="Conditional REER",C1484&gt;0)),0)</f>
        <v>0</v>
      </c>
      <c r="D1485" s="11">
        <f t="shared" si="185"/>
        <v>-8.6746914054898205E-2</v>
      </c>
      <c r="E1485" s="11">
        <f t="shared" si="185"/>
        <v>0</v>
      </c>
      <c r="F1485" s="11">
        <f t="shared" si="185"/>
        <v>0</v>
      </c>
      <c r="G1485" s="11">
        <f t="shared" si="185"/>
        <v>0</v>
      </c>
      <c r="H1485" s="11">
        <f t="shared" si="185"/>
        <v>-2.2769944765297256E-2</v>
      </c>
      <c r="I1485" s="11">
        <f t="shared" si="185"/>
        <v>0</v>
      </c>
      <c r="J1485" s="11">
        <f t="shared" si="185"/>
        <v>0</v>
      </c>
      <c r="K1485" s="11">
        <f t="shared" si="185"/>
        <v>0</v>
      </c>
      <c r="L1485" s="11">
        <f t="shared" si="185"/>
        <v>0</v>
      </c>
      <c r="M1485" s="11">
        <f t="shared" si="185"/>
        <v>0</v>
      </c>
      <c r="N1485" s="11">
        <f t="shared" si="185"/>
        <v>0</v>
      </c>
      <c r="O1485" s="11">
        <f t="shared" si="185"/>
        <v>-4.8812025175359985E-2</v>
      </c>
      <c r="P1485" s="11">
        <f t="shared" si="185"/>
        <v>0</v>
      </c>
      <c r="Q1485" s="11">
        <f t="shared" si="185"/>
        <v>-4.3618477434496983E-2</v>
      </c>
      <c r="R1485" s="11">
        <f t="shared" si="185"/>
        <v>0</v>
      </c>
      <c r="S1485" s="11">
        <f t="shared" si="185"/>
        <v>0</v>
      </c>
      <c r="T1485" s="11">
        <f t="shared" si="185"/>
        <v>0</v>
      </c>
      <c r="U1485" s="11">
        <f t="shared" si="185"/>
        <v>-3.3439748022136784E-2</v>
      </c>
      <c r="V1485" s="11">
        <f t="shared" si="185"/>
        <v>-5.207500632986517E-2</v>
      </c>
      <c r="W1485" s="11">
        <f t="shared" si="185"/>
        <v>0</v>
      </c>
      <c r="X1485" s="11">
        <f t="shared" si="185"/>
        <v>0</v>
      </c>
      <c r="Y1485" s="11">
        <f t="shared" si="185"/>
        <v>0</v>
      </c>
      <c r="Z1485" s="12">
        <f t="shared" si="185"/>
        <v>-0.142279244997772</v>
      </c>
      <c r="AA1485" s="14">
        <f t="array" ref="AA1485">IFERROR(1/(1/_xlfn.STDEV.P(IF($B1482:$Z1482=1,$B1485:$Z1485))),1)</f>
        <v>2.3375627051564443E-2</v>
      </c>
    </row>
    <row r="1486" spans="1:27" x14ac:dyDescent="0.2">
      <c r="A1486" s="10" t="s">
        <v>28</v>
      </c>
      <c r="B1486" s="11">
        <v>-8.6715254321501067E-4</v>
      </c>
      <c r="C1486" s="11">
        <v>5.9606655679173134E-3</v>
      </c>
      <c r="D1486" s="11">
        <v>2.9278245723943132E-3</v>
      </c>
      <c r="E1486" s="11">
        <v>2.7507289431699303E-4</v>
      </c>
      <c r="F1486" s="11">
        <v>4.5336670112253626E-3</v>
      </c>
      <c r="G1486" s="11">
        <v>3.295839238378632E-3</v>
      </c>
      <c r="H1486" s="11">
        <v>1.4586072780127038E-4</v>
      </c>
      <c r="I1486" s="11">
        <v>-1.2761197951202183E-2</v>
      </c>
      <c r="J1486" s="11">
        <v>-6.1490748157932843E-4</v>
      </c>
      <c r="K1486" s="11">
        <v>-2.543132924518794E-3</v>
      </c>
      <c r="L1486" s="11">
        <v>-1.3725391516793048E-3</v>
      </c>
      <c r="M1486" s="11">
        <v>-2.0955858333466864E-3</v>
      </c>
      <c r="N1486" s="11">
        <v>-5.6979569975185501E-3</v>
      </c>
      <c r="O1486" s="11">
        <v>2.0381701783052607E-2</v>
      </c>
      <c r="P1486" s="11">
        <v>6.3528701738039409E-3</v>
      </c>
      <c r="Q1486" s="11">
        <v>2.9129324490965052E-3</v>
      </c>
      <c r="R1486" s="11">
        <v>3.8807893706081752E-3</v>
      </c>
      <c r="S1486" s="11">
        <v>-2.1690635758167972E-3</v>
      </c>
      <c r="T1486" s="11">
        <v>-8.9743692015603442E-3</v>
      </c>
      <c r="U1486" s="11">
        <v>-5.1416025124371234E-3</v>
      </c>
      <c r="V1486" s="11">
        <v>9.1663149020342807E-3</v>
      </c>
      <c r="W1486" s="11">
        <v>-1.2419094077434727E-2</v>
      </c>
      <c r="X1486" s="11">
        <v>-1.2628622520369968E-3</v>
      </c>
      <c r="Y1486" s="11">
        <v>3.0106416532951511E-3</v>
      </c>
      <c r="Z1486" s="12">
        <v>8.5450913790709388E-4</v>
      </c>
      <c r="AA1486" s="14">
        <f t="array" ref="AA1486">IFERROR(1/(1/_xlfn.STDEV.P(IF($B1482:$Z1482=1,$B1486:$Z1486))),1)</f>
        <v>5.2154642752090486E-3</v>
      </c>
    </row>
    <row r="1487" spans="1:27" x14ac:dyDescent="0.2">
      <c r="A1487" s="10" t="s">
        <v>29</v>
      </c>
      <c r="B1487" s="11">
        <v>3.8238583971550888E-2</v>
      </c>
      <c r="C1487" s="11">
        <v>4.2486803953563079E-3</v>
      </c>
      <c r="D1487" s="11">
        <v>-2.8118782648605234E-2</v>
      </c>
      <c r="E1487" s="11">
        <v>5.1414769803439515E-2</v>
      </c>
      <c r="F1487" s="11">
        <v>-9.0240147243265678E-3</v>
      </c>
      <c r="G1487" s="11">
        <v>1.1386314895682315E-2</v>
      </c>
      <c r="H1487" s="11">
        <v>1.0674758757348579E-2</v>
      </c>
      <c r="I1487" s="11">
        <v>-1.7186209203715719E-2</v>
      </c>
      <c r="J1487" s="11">
        <v>5.1191162257255618E-2</v>
      </c>
      <c r="K1487" s="11">
        <v>2.6691751371794581E-3</v>
      </c>
      <c r="L1487" s="11">
        <v>4.1999071971616786E-3</v>
      </c>
      <c r="M1487" s="11">
        <v>6.7253470875114907E-3</v>
      </c>
      <c r="N1487" s="11">
        <v>2.061877330634232E-3</v>
      </c>
      <c r="O1487" s="11">
        <v>0.1260330802340659</v>
      </c>
      <c r="P1487" s="11">
        <v>2.7859615845637009E-2</v>
      </c>
      <c r="Q1487" s="11">
        <v>-2.9814926264424391E-2</v>
      </c>
      <c r="R1487" s="11">
        <v>0.39387922809203491</v>
      </c>
      <c r="S1487" s="11">
        <v>1.3048421664144216E-2</v>
      </c>
      <c r="T1487" s="11">
        <v>-1.5800150207385566E-2</v>
      </c>
      <c r="U1487" s="11">
        <v>-6.417033297914998E-2</v>
      </c>
      <c r="V1487" s="11">
        <v>-1.9803512400341394E-2</v>
      </c>
      <c r="W1487" s="11">
        <v>0.22883082446275371</v>
      </c>
      <c r="X1487" s="11">
        <v>0.17205911454595735</v>
      </c>
      <c r="Y1487" s="11">
        <v>-1.5101344390381022E-2</v>
      </c>
      <c r="Z1487" s="12">
        <v>-4.714598123012248E-2</v>
      </c>
      <c r="AA1487" s="14">
        <f t="array" ref="AA1487">IFERROR(1/(1/_xlfn.STDEV.P(IF($B1482:$Z1482=1,$B1487:$Z1487))),1)</f>
        <v>8.9599525818915449E-2</v>
      </c>
    </row>
    <row r="1488" spans="1:27" x14ac:dyDescent="0.2">
      <c r="A1488" s="10" t="s">
        <v>30</v>
      </c>
      <c r="B1488" s="11">
        <v>2.6523398416254951E-2</v>
      </c>
      <c r="C1488" s="11">
        <v>-1.1342266138399726E-2</v>
      </c>
      <c r="D1488" s="11">
        <v>-4.0240885258275849E-3</v>
      </c>
      <c r="E1488" s="11">
        <v>1.3713115949667065E-2</v>
      </c>
      <c r="F1488" s="11">
        <v>7.0572131603685584E-4</v>
      </c>
      <c r="G1488" s="11">
        <v>7.1368202460186936E-4</v>
      </c>
      <c r="H1488" s="11">
        <v>1.9682663346465956E-2</v>
      </c>
      <c r="I1488" s="11">
        <v>-7.7067804607202639E-3</v>
      </c>
      <c r="J1488" s="11">
        <v>2.612984566402976E-2</v>
      </c>
      <c r="K1488" s="11">
        <v>1.144207786892637E-2</v>
      </c>
      <c r="L1488" s="11">
        <v>-9.4578201917763227E-3</v>
      </c>
      <c r="M1488" s="11">
        <v>-4.9690013857370818E-3</v>
      </c>
      <c r="N1488" s="11">
        <v>-1.6803123086374105E-2</v>
      </c>
      <c r="O1488" s="11">
        <v>6.947338772824363E-2</v>
      </c>
      <c r="P1488" s="11">
        <v>7.4732567731030652E-3</v>
      </c>
      <c r="Q1488" s="11">
        <v>-9.1198150051292615E-3</v>
      </c>
      <c r="R1488" s="11">
        <v>-0.11488855682243027</v>
      </c>
      <c r="S1488" s="11">
        <v>-7.1490172361567961E-3</v>
      </c>
      <c r="T1488" s="11">
        <v>-1.024064525876156E-2</v>
      </c>
      <c r="U1488" s="11">
        <v>-6.1024013580064262E-2</v>
      </c>
      <c r="V1488" s="11">
        <v>-1.6312276549251381E-2</v>
      </c>
      <c r="W1488" s="11">
        <v>0.21201658935692547</v>
      </c>
      <c r="X1488" s="11">
        <v>-4.0419696211452583E-2</v>
      </c>
      <c r="Y1488" s="11">
        <v>-1.1494250052651811E-2</v>
      </c>
      <c r="Z1488" s="12">
        <v>-4.6227924863087244E-2</v>
      </c>
      <c r="AA1488" s="14">
        <f t="array" ref="AA1488">IFERROR(1/(1/_xlfn.STDEV.P(IF($B1482:$Z1482=1,$B1488:$Z1488))),1)</f>
        <v>3.0651341700709527E-2</v>
      </c>
    </row>
    <row r="1489" spans="1:27" x14ac:dyDescent="0.2">
      <c r="A1489" s="15" t="s">
        <v>31</v>
      </c>
      <c r="B1489" s="16">
        <v>14.83</v>
      </c>
      <c r="C1489" s="16">
        <v>13.51</v>
      </c>
      <c r="D1489" s="16">
        <v>5.71</v>
      </c>
      <c r="E1489" s="16">
        <v>14.565</v>
      </c>
      <c r="F1489" s="16">
        <v>7.84</v>
      </c>
      <c r="G1489" s="16">
        <v>10.57</v>
      </c>
      <c r="H1489" s="16">
        <v>6.625</v>
      </c>
      <c r="I1489" s="16">
        <v>7.1</v>
      </c>
      <c r="J1489" s="16">
        <v>16.073</v>
      </c>
      <c r="K1489" s="16">
        <v>4.51</v>
      </c>
      <c r="L1489" s="16">
        <v>5.6</v>
      </c>
      <c r="M1489" s="16">
        <v>9.57</v>
      </c>
      <c r="N1489" s="16">
        <v>6.4974999999999996</v>
      </c>
      <c r="O1489" s="16">
        <v>24.897500000000001</v>
      </c>
      <c r="P1489" s="16">
        <v>13.9175</v>
      </c>
      <c r="Q1489" s="16">
        <v>8.1</v>
      </c>
      <c r="R1489" s="16">
        <v>16.059999999999999</v>
      </c>
      <c r="S1489" s="16">
        <v>2.6</v>
      </c>
      <c r="T1489" s="16">
        <v>4.8099999999999996</v>
      </c>
      <c r="U1489" s="16">
        <v>7.58</v>
      </c>
      <c r="V1489" s="16">
        <v>8.6999999999999993</v>
      </c>
      <c r="W1489" s="16">
        <v>4.6909999999999998</v>
      </c>
      <c r="X1489" s="16">
        <v>6.1334</v>
      </c>
      <c r="Y1489" s="16">
        <v>6.1875</v>
      </c>
      <c r="Z1489" s="17">
        <v>11.88</v>
      </c>
      <c r="AA1489" s="18">
        <f>AVERAGEIF($B1482:$Z1482,1,$B1489:$Z1489)</f>
        <v>9.2384000000000004</v>
      </c>
    </row>
    <row r="1490" spans="1:27" x14ac:dyDescent="0.2">
      <c r="A1490" s="5">
        <v>45516</v>
      </c>
      <c r="B1490" s="2">
        <v>1</v>
      </c>
      <c r="C1490" s="3">
        <v>1</v>
      </c>
      <c r="D1490" s="2">
        <v>1</v>
      </c>
      <c r="E1490" s="2">
        <v>1</v>
      </c>
      <c r="F1490" s="2">
        <v>1</v>
      </c>
      <c r="G1490" s="2">
        <v>1</v>
      </c>
      <c r="H1490" s="2">
        <v>1</v>
      </c>
      <c r="I1490" s="2">
        <v>1</v>
      </c>
      <c r="J1490" s="2">
        <v>1</v>
      </c>
      <c r="K1490" s="2">
        <v>1</v>
      </c>
      <c r="L1490" s="2">
        <v>1</v>
      </c>
      <c r="M1490" s="2">
        <v>1</v>
      </c>
      <c r="N1490" s="2">
        <v>1</v>
      </c>
      <c r="O1490" s="2">
        <v>0</v>
      </c>
      <c r="P1490" s="2">
        <v>1</v>
      </c>
      <c r="Q1490" s="2">
        <v>1</v>
      </c>
      <c r="R1490" s="2">
        <v>1</v>
      </c>
      <c r="S1490" s="2">
        <v>1</v>
      </c>
      <c r="T1490" s="2">
        <v>1</v>
      </c>
      <c r="U1490" s="2">
        <v>1</v>
      </c>
      <c r="V1490" s="2">
        <v>1</v>
      </c>
      <c r="W1490" s="2">
        <v>0</v>
      </c>
      <c r="X1490" s="2">
        <v>0</v>
      </c>
      <c r="Y1490" s="2">
        <v>0</v>
      </c>
      <c r="Z1490" s="2">
        <v>0</v>
      </c>
      <c r="AA1490" s="1"/>
    </row>
    <row r="1491" spans="1:27" x14ac:dyDescent="0.2">
      <c r="A1491" s="6" t="s">
        <v>26</v>
      </c>
      <c r="B1491" s="7">
        <v>0</v>
      </c>
      <c r="C1491" s="7">
        <v>0</v>
      </c>
      <c r="D1491" s="7">
        <v>1</v>
      </c>
      <c r="E1491" s="7">
        <v>0</v>
      </c>
      <c r="F1491" s="7">
        <v>1</v>
      </c>
      <c r="G1491" s="7">
        <v>0</v>
      </c>
      <c r="H1491" s="7">
        <v>1</v>
      </c>
      <c r="I1491" s="7">
        <v>1</v>
      </c>
      <c r="J1491" s="7">
        <v>0</v>
      </c>
      <c r="K1491" s="7">
        <v>1</v>
      </c>
      <c r="L1491" s="7">
        <v>1</v>
      </c>
      <c r="M1491" s="7">
        <v>0</v>
      </c>
      <c r="N1491" s="7">
        <v>1</v>
      </c>
      <c r="O1491" s="7">
        <v>0</v>
      </c>
      <c r="P1491" s="7">
        <v>0</v>
      </c>
      <c r="Q1491" s="7">
        <v>1</v>
      </c>
      <c r="R1491" s="7">
        <v>0</v>
      </c>
      <c r="S1491" s="7">
        <v>0</v>
      </c>
      <c r="T1491" s="7">
        <v>1</v>
      </c>
      <c r="U1491" s="7">
        <v>1</v>
      </c>
      <c r="V1491" s="7">
        <v>1</v>
      </c>
      <c r="W1491" s="7">
        <v>1</v>
      </c>
      <c r="X1491" s="7">
        <v>0</v>
      </c>
      <c r="Y1491" s="7">
        <v>0</v>
      </c>
      <c r="Z1491" s="8">
        <v>1</v>
      </c>
      <c r="AA1491" s="9"/>
    </row>
    <row r="1492" spans="1:27" x14ac:dyDescent="0.2">
      <c r="A1492" s="10" t="s">
        <v>27</v>
      </c>
      <c r="B1492" s="11">
        <v>1.1172433365332468E-2</v>
      </c>
      <c r="C1492" s="11">
        <v>-5.8474590471316867E-3</v>
      </c>
      <c r="D1492" s="11">
        <v>-8.7354733641290983E-2</v>
      </c>
      <c r="E1492" s="11">
        <v>0.13407209761702088</v>
      </c>
      <c r="F1492" s="11">
        <v>8.9834905771907447E-2</v>
      </c>
      <c r="G1492" s="11">
        <v>5.7119845834787908E-2</v>
      </c>
      <c r="H1492" s="11">
        <v>-2.5308540624857434E-2</v>
      </c>
      <c r="I1492" s="11">
        <v>3.2969469907910831E-3</v>
      </c>
      <c r="J1492" s="11">
        <v>0.10866841764700608</v>
      </c>
      <c r="K1492" s="11">
        <v>7.4920559727158498E-2</v>
      </c>
      <c r="L1492" s="11">
        <v>3.1697863783393121E-3</v>
      </c>
      <c r="M1492" s="11">
        <v>0.15232151412683614</v>
      </c>
      <c r="N1492" s="11">
        <v>7.7563983595987152E-2</v>
      </c>
      <c r="O1492" s="11">
        <v>-4.7175214276054755E-2</v>
      </c>
      <c r="P1492" s="11">
        <v>-4.3460508004043441E-2</v>
      </c>
      <c r="Q1492" s="11">
        <v>-4.1141212011228667E-2</v>
      </c>
      <c r="R1492" s="11">
        <v>1.0832912289497898E-3</v>
      </c>
      <c r="S1492" s="11">
        <v>1.0829781771771296E-2</v>
      </c>
      <c r="T1492" s="11">
        <v>0.10165689972777892</v>
      </c>
      <c r="U1492" s="11">
        <v>-3.4217040035177892E-2</v>
      </c>
      <c r="V1492" s="11">
        <v>-6.2396492430544459E-2</v>
      </c>
      <c r="W1492" s="11">
        <v>0</v>
      </c>
      <c r="X1492" s="11">
        <v>0</v>
      </c>
      <c r="Y1492" s="11">
        <v>3.4710195625745621E-2</v>
      </c>
      <c r="Z1492" s="12">
        <v>-0.14164957992000415</v>
      </c>
      <c r="AA1492" s="13"/>
    </row>
    <row r="1493" spans="1:27" x14ac:dyDescent="0.2">
      <c r="A1493" s="10" t="str">
        <f>'[1]Dashboard (Model)'!$C$1</f>
        <v>Conditional REER</v>
      </c>
      <c r="B1493" s="11">
        <f>B1492*IF(OR($A1493="REER",SIGN((2*B1491-1)*B1492)=-1),1*NOT(AND($A1493="Conditional REER",B1492&gt;0)),0)</f>
        <v>0</v>
      </c>
      <c r="C1493" s="11">
        <f t="shared" ref="C1493:Z1493" si="186">C1492*IF(OR($A1493="REER",SIGN((2*C1491-1)*C1492)=-1),1*NOT(AND($A1493="Conditional REER",C1492&gt;0)),0)</f>
        <v>0</v>
      </c>
      <c r="D1493" s="11">
        <f t="shared" si="186"/>
        <v>-8.7354733641290983E-2</v>
      </c>
      <c r="E1493" s="11">
        <f t="shared" si="186"/>
        <v>0</v>
      </c>
      <c r="F1493" s="11">
        <f t="shared" si="186"/>
        <v>0</v>
      </c>
      <c r="G1493" s="11">
        <f t="shared" si="186"/>
        <v>0</v>
      </c>
      <c r="H1493" s="11">
        <f t="shared" si="186"/>
        <v>-2.5308540624857434E-2</v>
      </c>
      <c r="I1493" s="11">
        <f t="shared" si="186"/>
        <v>0</v>
      </c>
      <c r="J1493" s="11">
        <f t="shared" si="186"/>
        <v>0</v>
      </c>
      <c r="K1493" s="11">
        <f t="shared" si="186"/>
        <v>0</v>
      </c>
      <c r="L1493" s="11">
        <f t="shared" si="186"/>
        <v>0</v>
      </c>
      <c r="M1493" s="11">
        <f t="shared" si="186"/>
        <v>0</v>
      </c>
      <c r="N1493" s="11">
        <f t="shared" si="186"/>
        <v>0</v>
      </c>
      <c r="O1493" s="11">
        <f t="shared" si="186"/>
        <v>0</v>
      </c>
      <c r="P1493" s="11">
        <f t="shared" si="186"/>
        <v>0</v>
      </c>
      <c r="Q1493" s="11">
        <f t="shared" si="186"/>
        <v>-4.1141212011228667E-2</v>
      </c>
      <c r="R1493" s="11">
        <f t="shared" si="186"/>
        <v>0</v>
      </c>
      <c r="S1493" s="11">
        <f t="shared" si="186"/>
        <v>0</v>
      </c>
      <c r="T1493" s="11">
        <f t="shared" si="186"/>
        <v>0</v>
      </c>
      <c r="U1493" s="11">
        <f t="shared" si="186"/>
        <v>-3.4217040035177892E-2</v>
      </c>
      <c r="V1493" s="11">
        <f t="shared" si="186"/>
        <v>-6.2396492430544459E-2</v>
      </c>
      <c r="W1493" s="11">
        <f t="shared" si="186"/>
        <v>0</v>
      </c>
      <c r="X1493" s="11">
        <f t="shared" si="186"/>
        <v>0</v>
      </c>
      <c r="Y1493" s="11">
        <f t="shared" si="186"/>
        <v>0</v>
      </c>
      <c r="Z1493" s="12">
        <f t="shared" si="186"/>
        <v>-0.14164957992000415</v>
      </c>
      <c r="AA1493" s="14">
        <f t="array" ref="AA1493">IFERROR(1/(1/_xlfn.STDEV.P(IF($B1490:$Z1490=1,$B1493:$Z1493))),1)</f>
        <v>2.4385077337069093E-2</v>
      </c>
    </row>
    <row r="1494" spans="1:27" x14ac:dyDescent="0.2">
      <c r="A1494" s="10" t="s">
        <v>28</v>
      </c>
      <c r="B1494" s="11">
        <v>-8.6715254321501067E-4</v>
      </c>
      <c r="C1494" s="11">
        <v>5.9606655679173134E-3</v>
      </c>
      <c r="D1494" s="11">
        <v>2.9278245723943132E-3</v>
      </c>
      <c r="E1494" s="11">
        <v>2.7507289431699303E-4</v>
      </c>
      <c r="F1494" s="11">
        <v>4.5336670112253626E-3</v>
      </c>
      <c r="G1494" s="11">
        <v>3.295839238378632E-3</v>
      </c>
      <c r="H1494" s="11">
        <v>1.4586072780127038E-4</v>
      </c>
      <c r="I1494" s="11">
        <v>-1.2761197951202183E-2</v>
      </c>
      <c r="J1494" s="11">
        <v>-6.1490748157932843E-4</v>
      </c>
      <c r="K1494" s="11">
        <v>3.5539586626457823E-3</v>
      </c>
      <c r="L1494" s="11">
        <v>-1.3725391516793048E-3</v>
      </c>
      <c r="M1494" s="11">
        <v>-2.0955858333466864E-3</v>
      </c>
      <c r="N1494" s="11">
        <v>-5.6979569975185501E-3</v>
      </c>
      <c r="O1494" s="11">
        <v>2.0381701783052607E-2</v>
      </c>
      <c r="P1494" s="11">
        <v>6.3528701738039409E-3</v>
      </c>
      <c r="Q1494" s="11">
        <v>2.9129324490965052E-3</v>
      </c>
      <c r="R1494" s="11">
        <v>3.8807893706081752E-3</v>
      </c>
      <c r="S1494" s="11">
        <v>-2.1690635758167972E-3</v>
      </c>
      <c r="T1494" s="11">
        <v>-8.9743692015603442E-3</v>
      </c>
      <c r="U1494" s="11">
        <v>-5.1416025124371234E-3</v>
      </c>
      <c r="V1494" s="11">
        <v>9.3414674160858906E-3</v>
      </c>
      <c r="W1494" s="11">
        <v>-1.2419094077434727E-2</v>
      </c>
      <c r="X1494" s="11">
        <v>-1.2628622520369968E-3</v>
      </c>
      <c r="Y1494" s="11">
        <v>3.0106416532951511E-3</v>
      </c>
      <c r="Z1494" s="12">
        <v>8.5450913790709388E-4</v>
      </c>
      <c r="AA1494" s="14">
        <f t="array" ref="AA1494">IFERROR(1/(1/_xlfn.STDEV.P(IF($B1490:$Z1490=1,$B1494:$Z1494))),1)</f>
        <v>5.2593075710548913E-3</v>
      </c>
    </row>
    <row r="1495" spans="1:27" x14ac:dyDescent="0.2">
      <c r="A1495" s="10" t="s">
        <v>29</v>
      </c>
      <c r="B1495" s="11">
        <v>3.903657173879016E-2</v>
      </c>
      <c r="C1495" s="11">
        <v>4.3548415128120688E-3</v>
      </c>
      <c r="D1495" s="11">
        <v>-2.7905393751334495E-2</v>
      </c>
      <c r="E1495" s="11">
        <v>5.0765627518577716E-2</v>
      </c>
      <c r="F1495" s="11">
        <v>-9.3270019751934274E-3</v>
      </c>
      <c r="G1495" s="11">
        <v>1.1709534178674597E-2</v>
      </c>
      <c r="H1495" s="11">
        <v>1.1093275961469917E-2</v>
      </c>
      <c r="I1495" s="11">
        <v>-1.6754705264304337E-2</v>
      </c>
      <c r="J1495" s="11">
        <v>5.2012764632739072E-2</v>
      </c>
      <c r="K1495" s="11">
        <v>1.9761100956143807E-3</v>
      </c>
      <c r="L1495" s="11">
        <v>3.7799511059704027E-3</v>
      </c>
      <c r="M1495" s="11">
        <v>6.8939525932827381E-3</v>
      </c>
      <c r="N1495" s="11">
        <v>2.0657599156175266E-3</v>
      </c>
      <c r="O1495" s="11">
        <v>0.12862786132280601</v>
      </c>
      <c r="P1495" s="11">
        <v>2.8206282578626007E-2</v>
      </c>
      <c r="Q1495" s="11">
        <v>-2.9721734162118204E-2</v>
      </c>
      <c r="R1495" s="11">
        <v>0.39556885227154365</v>
      </c>
      <c r="S1495" s="11">
        <v>1.3070168394694994E-2</v>
      </c>
      <c r="T1495" s="11">
        <v>-1.5905563354353558E-2</v>
      </c>
      <c r="U1495" s="11">
        <v>-4.8911000649177645E-2</v>
      </c>
      <c r="V1495" s="11">
        <v>-2.0017138100576815E-2</v>
      </c>
      <c r="W1495" s="11">
        <v>0.23304262132028034</v>
      </c>
      <c r="X1495" s="11">
        <v>0.13935098952215919</v>
      </c>
      <c r="Y1495" s="11">
        <v>-1.5477060482696483E-2</v>
      </c>
      <c r="Z1495" s="12">
        <v>-4.8260426674799572E-2</v>
      </c>
      <c r="AA1495" s="14">
        <f t="array" ref="AA1495">IFERROR(1/(1/_xlfn.STDEV.P(IF($B1490:$Z1490=1,$B1495:$Z1495))),1)</f>
        <v>8.9290974022997377E-2</v>
      </c>
    </row>
    <row r="1496" spans="1:27" x14ac:dyDescent="0.2">
      <c r="A1496" s="10" t="s">
        <v>30</v>
      </c>
      <c r="B1496" s="11">
        <v>2.462311608237111E-2</v>
      </c>
      <c r="C1496" s="11">
        <v>-1.1236744767212814E-2</v>
      </c>
      <c r="D1496" s="11">
        <v>-3.8012708248098548E-3</v>
      </c>
      <c r="E1496" s="11">
        <v>1.3075863083955364E-2</v>
      </c>
      <c r="F1496" s="11">
        <v>3.934836237391437E-4</v>
      </c>
      <c r="G1496" s="11">
        <v>1.0402019662949513E-3</v>
      </c>
      <c r="H1496" s="11">
        <v>2.0115570575407693E-2</v>
      </c>
      <c r="I1496" s="11">
        <v>-7.262803593063083E-3</v>
      </c>
      <c r="J1496" s="11">
        <v>2.6950827845723113E-2</v>
      </c>
      <c r="K1496" s="11">
        <v>1.0729790667739048E-2</v>
      </c>
      <c r="L1496" s="11">
        <v>-9.8817385735359142E-3</v>
      </c>
      <c r="M1496" s="11">
        <v>-4.7993964169323888E-3</v>
      </c>
      <c r="N1496" s="11">
        <v>-2.1372265080029873E-2</v>
      </c>
      <c r="O1496" s="11">
        <v>6.6585751499432355E-2</v>
      </c>
      <c r="P1496" s="11">
        <v>7.8208341048764396E-3</v>
      </c>
      <c r="Q1496" s="11">
        <v>-9.0235945565695364E-3</v>
      </c>
      <c r="R1496" s="11">
        <v>-0.11380251038659017</v>
      </c>
      <c r="S1496" s="11">
        <v>-7.1280063280927397E-3</v>
      </c>
      <c r="T1496" s="11">
        <v>-1.034994952479118E-2</v>
      </c>
      <c r="U1496" s="11">
        <v>-4.5381247970289418E-2</v>
      </c>
      <c r="V1496" s="11">
        <v>-1.6532895581286899E-2</v>
      </c>
      <c r="W1496" s="11">
        <v>0.20922227121720982</v>
      </c>
      <c r="X1496" s="11">
        <v>-6.7781917201601982E-2</v>
      </c>
      <c r="Y1496" s="11">
        <v>-1.1880466529958333E-2</v>
      </c>
      <c r="Z1496" s="12">
        <v>-4.7372564222796676E-2</v>
      </c>
      <c r="AA1496" s="14">
        <f t="array" ref="AA1496">IFERROR(1/(1/_xlfn.STDEV.P(IF($B1490:$Z1490=1,$B1496:$Z1496))),1)</f>
        <v>2.9296615629579945E-2</v>
      </c>
    </row>
    <row r="1497" spans="1:27" x14ac:dyDescent="0.2">
      <c r="A1497" s="15" t="s">
        <v>31</v>
      </c>
      <c r="B1497" s="16">
        <v>14.78</v>
      </c>
      <c r="C1497" s="16">
        <v>13.53</v>
      </c>
      <c r="D1497" s="16">
        <v>5.6950000000000003</v>
      </c>
      <c r="E1497" s="16">
        <v>14.3775</v>
      </c>
      <c r="F1497" s="16">
        <v>7.7350000000000003</v>
      </c>
      <c r="G1497" s="16">
        <v>10.505000000000001</v>
      </c>
      <c r="H1497" s="16">
        <v>6.9489999999999998</v>
      </c>
      <c r="I1497" s="16">
        <v>7.15</v>
      </c>
      <c r="J1497" s="16">
        <v>15.863</v>
      </c>
      <c r="K1497" s="16">
        <v>4.4649999999999999</v>
      </c>
      <c r="L1497" s="16">
        <v>5.625</v>
      </c>
      <c r="M1497" s="16">
        <v>9.56</v>
      </c>
      <c r="N1497" s="16">
        <v>6.88</v>
      </c>
      <c r="O1497" s="16">
        <v>25.06</v>
      </c>
      <c r="P1497" s="16">
        <v>13.9725</v>
      </c>
      <c r="Q1497" s="16">
        <v>8.0749999999999993</v>
      </c>
      <c r="R1497" s="16">
        <v>15.6275</v>
      </c>
      <c r="S1497" s="16">
        <v>2.625</v>
      </c>
      <c r="T1497" s="16">
        <v>4.8075000000000001</v>
      </c>
      <c r="U1497" s="16">
        <v>7.6050000000000004</v>
      </c>
      <c r="V1497" s="16">
        <v>8.7494999999999994</v>
      </c>
      <c r="W1497" s="16">
        <v>4.6822999999999997</v>
      </c>
      <c r="X1497" s="16">
        <v>6.1139000000000001</v>
      </c>
      <c r="Y1497" s="16">
        <v>6.17</v>
      </c>
      <c r="Z1497" s="17">
        <v>11.895</v>
      </c>
      <c r="AA1497" s="18">
        <f>AVERAGEIF($B1490:$Z1490,1,$B1497:$Z1497)</f>
        <v>9.2288249999999987</v>
      </c>
    </row>
    <row r="1498" spans="1:27" x14ac:dyDescent="0.2">
      <c r="A1498" s="5">
        <v>45517</v>
      </c>
      <c r="B1498" s="2">
        <v>1</v>
      </c>
      <c r="C1498" s="3">
        <v>1</v>
      </c>
      <c r="D1498" s="2">
        <v>1</v>
      </c>
      <c r="E1498" s="2">
        <v>1</v>
      </c>
      <c r="F1498" s="2">
        <v>1</v>
      </c>
      <c r="G1498" s="2">
        <v>1</v>
      </c>
      <c r="H1498" s="2">
        <v>1</v>
      </c>
      <c r="I1498" s="2">
        <v>1</v>
      </c>
      <c r="J1498" s="2">
        <v>1</v>
      </c>
      <c r="K1498" s="2">
        <v>1</v>
      </c>
      <c r="L1498" s="2">
        <v>1</v>
      </c>
      <c r="M1498" s="2">
        <v>1</v>
      </c>
      <c r="N1498" s="2">
        <v>1</v>
      </c>
      <c r="O1498" s="2">
        <v>0</v>
      </c>
      <c r="P1498" s="2">
        <v>1</v>
      </c>
      <c r="Q1498" s="2">
        <v>1</v>
      </c>
      <c r="R1498" s="2">
        <v>1</v>
      </c>
      <c r="S1498" s="2">
        <v>1</v>
      </c>
      <c r="T1498" s="2">
        <v>1</v>
      </c>
      <c r="U1498" s="2">
        <v>1</v>
      </c>
      <c r="V1498" s="2">
        <v>1</v>
      </c>
      <c r="W1498" s="2">
        <v>0</v>
      </c>
      <c r="X1498" s="2">
        <v>0</v>
      </c>
      <c r="Y1498" s="2">
        <v>0</v>
      </c>
      <c r="Z1498" s="2">
        <v>0</v>
      </c>
      <c r="AA1498" s="1"/>
    </row>
    <row r="1499" spans="1:27" x14ac:dyDescent="0.2">
      <c r="A1499" s="6" t="s">
        <v>26</v>
      </c>
      <c r="B1499" s="7">
        <v>1</v>
      </c>
      <c r="C1499" s="7">
        <v>1</v>
      </c>
      <c r="D1499" s="7">
        <v>1</v>
      </c>
      <c r="E1499" s="7">
        <v>0</v>
      </c>
      <c r="F1499" s="7">
        <v>1</v>
      </c>
      <c r="G1499" s="7">
        <v>1</v>
      </c>
      <c r="H1499" s="7">
        <v>1</v>
      </c>
      <c r="I1499" s="7">
        <v>1</v>
      </c>
      <c r="J1499" s="7">
        <v>0</v>
      </c>
      <c r="K1499" s="7">
        <v>1</v>
      </c>
      <c r="L1499" s="7">
        <v>1</v>
      </c>
      <c r="M1499" s="7">
        <v>1</v>
      </c>
      <c r="N1499" s="7">
        <v>1</v>
      </c>
      <c r="O1499" s="7">
        <v>0</v>
      </c>
      <c r="P1499" s="7">
        <v>1</v>
      </c>
      <c r="Q1499" s="7">
        <v>1</v>
      </c>
      <c r="R1499" s="7">
        <v>0</v>
      </c>
      <c r="S1499" s="7">
        <v>0</v>
      </c>
      <c r="T1499" s="7">
        <v>1</v>
      </c>
      <c r="U1499" s="7">
        <v>1</v>
      </c>
      <c r="V1499" s="7">
        <v>1</v>
      </c>
      <c r="W1499" s="7">
        <v>1</v>
      </c>
      <c r="X1499" s="7">
        <v>0</v>
      </c>
      <c r="Y1499" s="7">
        <v>0</v>
      </c>
      <c r="Z1499" s="8">
        <v>1</v>
      </c>
      <c r="AA1499" s="9"/>
    </row>
    <row r="1500" spans="1:27" x14ac:dyDescent="0.2">
      <c r="A1500" s="10" t="s">
        <v>27</v>
      </c>
      <c r="B1500" s="11">
        <v>1.2747996119516047E-2</v>
      </c>
      <c r="C1500" s="11">
        <v>-9.8226649735574378E-3</v>
      </c>
      <c r="D1500" s="11">
        <v>-8.503196394486856E-2</v>
      </c>
      <c r="E1500" s="11">
        <v>0.13929784253098143</v>
      </c>
      <c r="F1500" s="11">
        <v>9.1811962133763192E-2</v>
      </c>
      <c r="G1500" s="11">
        <v>5.8247994325507424E-2</v>
      </c>
      <c r="H1500" s="11">
        <v>-1.8890784404631988E-2</v>
      </c>
      <c r="I1500" s="11">
        <v>1.09384296468229E-3</v>
      </c>
      <c r="J1500" s="11">
        <v>9.397100480908005E-2</v>
      </c>
      <c r="K1500" s="11">
        <v>6.9362544277520088E-2</v>
      </c>
      <c r="L1500" s="11">
        <v>9.8780649188250358E-3</v>
      </c>
      <c r="M1500" s="11">
        <v>0.15930463192673439</v>
      </c>
      <c r="N1500" s="11">
        <v>7.730253843117274E-2</v>
      </c>
      <c r="O1500" s="11">
        <v>-7.9534093553167096E-2</v>
      </c>
      <c r="P1500" s="11">
        <v>-3.8851589868683978E-2</v>
      </c>
      <c r="Q1500" s="11">
        <v>-3.8819335989412007E-2</v>
      </c>
      <c r="R1500" s="11">
        <v>-9.1655226390996436E-4</v>
      </c>
      <c r="S1500" s="11">
        <v>8.4372753132286871E-3</v>
      </c>
      <c r="T1500" s="11">
        <v>0.10247256982247244</v>
      </c>
      <c r="U1500" s="11">
        <v>-3.6239163377944861E-2</v>
      </c>
      <c r="V1500" s="11">
        <v>-6.2082316627815826E-2</v>
      </c>
      <c r="W1500" s="11">
        <v>0</v>
      </c>
      <c r="X1500" s="11">
        <v>0</v>
      </c>
      <c r="Y1500" s="11">
        <v>3.4477267748907581E-2</v>
      </c>
      <c r="Z1500" s="12">
        <v>-0.14279303040169811</v>
      </c>
      <c r="AA1500" s="13"/>
    </row>
    <row r="1501" spans="1:27" x14ac:dyDescent="0.2">
      <c r="A1501" s="10" t="str">
        <f>'[1]Dashboard (Model)'!$C$1</f>
        <v>Conditional REER</v>
      </c>
      <c r="B1501" s="11">
        <f>B1500*IF(OR($A1501="REER",SIGN((2*B1499-1)*B1500)=-1),1*NOT(AND($A1501="Conditional REER",B1500&gt;0)),0)</f>
        <v>0</v>
      </c>
      <c r="C1501" s="11">
        <f t="shared" ref="C1501:Z1501" si="187">C1500*IF(OR($A1501="REER",SIGN((2*C1499-1)*C1500)=-1),1*NOT(AND($A1501="Conditional REER",C1500&gt;0)),0)</f>
        <v>-9.8226649735574378E-3</v>
      </c>
      <c r="D1501" s="11">
        <f t="shared" si="187"/>
        <v>-8.503196394486856E-2</v>
      </c>
      <c r="E1501" s="11">
        <f t="shared" si="187"/>
        <v>0</v>
      </c>
      <c r="F1501" s="11">
        <f t="shared" si="187"/>
        <v>0</v>
      </c>
      <c r="G1501" s="11">
        <f t="shared" si="187"/>
        <v>0</v>
      </c>
      <c r="H1501" s="11">
        <f t="shared" si="187"/>
        <v>-1.8890784404631988E-2</v>
      </c>
      <c r="I1501" s="11">
        <f t="shared" si="187"/>
        <v>0</v>
      </c>
      <c r="J1501" s="11">
        <f t="shared" si="187"/>
        <v>0</v>
      </c>
      <c r="K1501" s="11">
        <f t="shared" si="187"/>
        <v>0</v>
      </c>
      <c r="L1501" s="11">
        <f t="shared" si="187"/>
        <v>0</v>
      </c>
      <c r="M1501" s="11">
        <f t="shared" si="187"/>
        <v>0</v>
      </c>
      <c r="N1501" s="11">
        <f t="shared" si="187"/>
        <v>0</v>
      </c>
      <c r="O1501" s="11">
        <f t="shared" si="187"/>
        <v>0</v>
      </c>
      <c r="P1501" s="11">
        <f t="shared" si="187"/>
        <v>-3.8851589868683978E-2</v>
      </c>
      <c r="Q1501" s="11">
        <f t="shared" si="187"/>
        <v>-3.8819335989412007E-2</v>
      </c>
      <c r="R1501" s="11">
        <f t="shared" si="187"/>
        <v>0</v>
      </c>
      <c r="S1501" s="11">
        <f t="shared" si="187"/>
        <v>0</v>
      </c>
      <c r="T1501" s="11">
        <f t="shared" si="187"/>
        <v>0</v>
      </c>
      <c r="U1501" s="11">
        <f t="shared" si="187"/>
        <v>-3.6239163377944861E-2</v>
      </c>
      <c r="V1501" s="11">
        <f t="shared" si="187"/>
        <v>-6.2082316627815826E-2</v>
      </c>
      <c r="W1501" s="11">
        <f t="shared" si="187"/>
        <v>0</v>
      </c>
      <c r="X1501" s="11">
        <f t="shared" si="187"/>
        <v>0</v>
      </c>
      <c r="Y1501" s="11">
        <f t="shared" si="187"/>
        <v>0</v>
      </c>
      <c r="Z1501" s="12">
        <f t="shared" si="187"/>
        <v>-0.14279303040169811</v>
      </c>
      <c r="AA1501" s="14">
        <f t="array" ref="AA1501">IFERROR(1/(1/_xlfn.STDEV.P(IF($B1498:$Z1498=1,$B1501:$Z1501))),1)</f>
        <v>2.4156012775042209E-2</v>
      </c>
    </row>
    <row r="1502" spans="1:27" x14ac:dyDescent="0.2">
      <c r="A1502" s="10" t="s">
        <v>28</v>
      </c>
      <c r="B1502" s="11">
        <v>4.2430621815863119E-4</v>
      </c>
      <c r="C1502" s="11">
        <v>5.9606655679173134E-3</v>
      </c>
      <c r="D1502" s="11">
        <v>2.9278245723943132E-3</v>
      </c>
      <c r="E1502" s="11">
        <v>2.7507289431699303E-4</v>
      </c>
      <c r="F1502" s="11">
        <v>4.5336670112253626E-3</v>
      </c>
      <c r="G1502" s="11">
        <v>3.295839238378632E-3</v>
      </c>
      <c r="H1502" s="11">
        <v>1.4586072780127038E-4</v>
      </c>
      <c r="I1502" s="11">
        <v>-1.2761197951202183E-2</v>
      </c>
      <c r="J1502" s="11">
        <v>-6.1490748157932843E-4</v>
      </c>
      <c r="K1502" s="11">
        <v>3.5539586626457823E-3</v>
      </c>
      <c r="L1502" s="11">
        <v>-1.3725391516793048E-3</v>
      </c>
      <c r="M1502" s="11">
        <v>-2.0955858333466864E-3</v>
      </c>
      <c r="N1502" s="11">
        <v>-5.6979569975185501E-3</v>
      </c>
      <c r="O1502" s="11">
        <v>2.0381701783052607E-2</v>
      </c>
      <c r="P1502" s="11">
        <v>6.3528701738039409E-3</v>
      </c>
      <c r="Q1502" s="11">
        <v>2.9129324490965052E-3</v>
      </c>
      <c r="R1502" s="11">
        <v>3.8807893706081752E-3</v>
      </c>
      <c r="S1502" s="11">
        <v>-2.1690635758167972E-3</v>
      </c>
      <c r="T1502" s="11">
        <v>-8.9743692015603442E-3</v>
      </c>
      <c r="U1502" s="11">
        <v>-5.1416025124371234E-3</v>
      </c>
      <c r="V1502" s="11">
        <v>9.3414674160858906E-3</v>
      </c>
      <c r="W1502" s="11">
        <v>-1.2419094077434727E-2</v>
      </c>
      <c r="X1502" s="11">
        <v>-1.2628622520369968E-3</v>
      </c>
      <c r="Y1502" s="11">
        <v>3.0106416532951511E-3</v>
      </c>
      <c r="Z1502" s="12">
        <v>8.5450913790709388E-4</v>
      </c>
      <c r="AA1502" s="14">
        <f t="array" ref="AA1502">IFERROR(1/(1/_xlfn.STDEV.P(IF($B1498:$Z1498=1,$B1502:$Z1502))),1)</f>
        <v>5.2540495571627502E-3</v>
      </c>
    </row>
    <row r="1503" spans="1:27" x14ac:dyDescent="0.2">
      <c r="A1503" s="10" t="s">
        <v>29</v>
      </c>
      <c r="B1503" s="11">
        <v>3.5401301392667062E-2</v>
      </c>
      <c r="C1503" s="11">
        <v>2.1288676656827654E-3</v>
      </c>
      <c r="D1503" s="11">
        <v>-3.1106376927063528E-2</v>
      </c>
      <c r="E1503" s="11">
        <v>5.0579978800593173E-2</v>
      </c>
      <c r="F1503" s="11">
        <v>-8.974959381344072E-3</v>
      </c>
      <c r="G1503" s="11">
        <v>1.1516192047194009E-2</v>
      </c>
      <c r="H1503" s="11">
        <v>1.0024380671573851E-2</v>
      </c>
      <c r="I1503" s="11">
        <v>-1.7028620712788434E-2</v>
      </c>
      <c r="J1503" s="11">
        <v>5.1962593420865621E-2</v>
      </c>
      <c r="K1503" s="11">
        <v>1.8688236136388259E-3</v>
      </c>
      <c r="L1503" s="11">
        <v>3.7962142575993512E-3</v>
      </c>
      <c r="M1503" s="11">
        <v>5.2787720516889181E-3</v>
      </c>
      <c r="N1503" s="11">
        <v>6.7554005491654578E-4</v>
      </c>
      <c r="O1503" s="11">
        <v>0.12884487374847864</v>
      </c>
      <c r="P1503" s="11">
        <v>2.8216793070299454E-2</v>
      </c>
      <c r="Q1503" s="11">
        <v>-2.6538766279316509E-2</v>
      </c>
      <c r="R1503" s="11">
        <v>0.39492048670069768</v>
      </c>
      <c r="S1503" s="11">
        <v>1.1115041313570773E-2</v>
      </c>
      <c r="T1503" s="11">
        <v>-1.5690956151055757E-2</v>
      </c>
      <c r="U1503" s="11">
        <v>-4.8395316084048901E-2</v>
      </c>
      <c r="V1503" s="11">
        <v>-2.0986790481955175E-2</v>
      </c>
      <c r="W1503" s="11">
        <v>0.23224300070575077</v>
      </c>
      <c r="X1503" s="11">
        <v>0.1458831816567705</v>
      </c>
      <c r="Y1503" s="11">
        <v>-1.5518124603107308E-2</v>
      </c>
      <c r="Z1503" s="12">
        <v>-4.8216350236657268E-2</v>
      </c>
      <c r="AA1503" s="14">
        <f t="array" ref="AA1503">IFERROR(1/(1/_xlfn.STDEV.P(IF($B1498:$Z1498=1,$B1503:$Z1503))),1)</f>
        <v>8.9197260567882269E-2</v>
      </c>
    </row>
    <row r="1504" spans="1:27" x14ac:dyDescent="0.2">
      <c r="A1504" s="10" t="s">
        <v>30</v>
      </c>
      <c r="B1504" s="11">
        <v>2.0965118145456874E-2</v>
      </c>
      <c r="C1504" s="11">
        <v>-1.3473868586821203E-2</v>
      </c>
      <c r="D1504" s="11">
        <v>-7.1498388226438614E-3</v>
      </c>
      <c r="E1504" s="11">
        <v>1.2892897697591943E-2</v>
      </c>
      <c r="F1504" s="11">
        <v>-1.2426775170195636E-3</v>
      </c>
      <c r="G1504" s="11">
        <v>8.4491003725806202E-4</v>
      </c>
      <c r="H1504" s="11">
        <v>1.9014730867771057E-2</v>
      </c>
      <c r="I1504" s="11">
        <v>-7.5449692463085416E-3</v>
      </c>
      <c r="J1504" s="11">
        <v>2.6900221812873548E-2</v>
      </c>
      <c r="K1504" s="11">
        <v>1.0619090755937366E-2</v>
      </c>
      <c r="L1504" s="11">
        <v>-9.8651257234785295E-3</v>
      </c>
      <c r="M1504" s="11">
        <v>-6.4289793121261596E-3</v>
      </c>
      <c r="N1504" s="11">
        <v>-2.2758238110956674E-2</v>
      </c>
      <c r="O1504" s="11">
        <v>6.6793239299727469E-2</v>
      </c>
      <c r="P1504" s="11">
        <v>7.8311622825659732E-3</v>
      </c>
      <c r="Q1504" s="11">
        <v>-5.7044659515643747E-3</v>
      </c>
      <c r="R1504" s="11">
        <v>-0.11422115984845682</v>
      </c>
      <c r="S1504" s="11">
        <v>5.9628691626718577E-3</v>
      </c>
      <c r="T1504" s="11">
        <v>-1.0129361135815529E-2</v>
      </c>
      <c r="U1504" s="11">
        <v>-4.4851323103942908E-2</v>
      </c>
      <c r="V1504" s="11">
        <v>-1.7526126804360942E-2</v>
      </c>
      <c r="W1504" s="11">
        <v>0.20841967475738454</v>
      </c>
      <c r="X1504" s="11">
        <v>-6.2316726972798997E-2</v>
      </c>
      <c r="Y1504" s="11">
        <v>-1.1922263352397211E-2</v>
      </c>
      <c r="Z1504" s="12">
        <v>-4.7326359561935871E-2</v>
      </c>
      <c r="AA1504" s="14">
        <f t="array" ref="AA1504">IFERROR(1/(1/_xlfn.STDEV.P(IF($B1498:$Z1498=1,$B1504:$Z1504))),1)</f>
        <v>2.9270087433495243E-2</v>
      </c>
    </row>
    <row r="1505" spans="1:27" x14ac:dyDescent="0.2">
      <c r="A1505" s="15" t="s">
        <v>31</v>
      </c>
      <c r="B1505" s="16">
        <v>14.657</v>
      </c>
      <c r="C1505" s="16">
        <v>13.55</v>
      </c>
      <c r="D1505" s="16">
        <v>5.79</v>
      </c>
      <c r="E1505" s="16">
        <v>14.432499999999999</v>
      </c>
      <c r="F1505" s="16">
        <v>7.7649999999999997</v>
      </c>
      <c r="G1505" s="16">
        <v>10.275</v>
      </c>
      <c r="H1505" s="16">
        <v>6.95</v>
      </c>
      <c r="I1505" s="16">
        <v>7.15</v>
      </c>
      <c r="J1505" s="16">
        <v>15.94</v>
      </c>
      <c r="K1505" s="16">
        <v>3.2</v>
      </c>
      <c r="L1505" s="16">
        <v>5.5750000000000002</v>
      </c>
      <c r="M1505" s="16">
        <v>9.4350000000000005</v>
      </c>
      <c r="N1505" s="16">
        <v>7.0674999999999999</v>
      </c>
      <c r="O1505" s="16">
        <v>25.0275</v>
      </c>
      <c r="P1505" s="16">
        <v>13.807499999999999</v>
      </c>
      <c r="Q1505" s="16">
        <v>8.0675000000000008</v>
      </c>
      <c r="R1505" s="16">
        <v>14.445</v>
      </c>
      <c r="S1505" s="16">
        <v>2.6</v>
      </c>
      <c r="T1505" s="16">
        <v>4.6624999999999996</v>
      </c>
      <c r="U1505" s="16">
        <v>7.61</v>
      </c>
      <c r="V1505" s="16">
        <v>8.625</v>
      </c>
      <c r="W1505" s="16">
        <v>4.7557999999999998</v>
      </c>
      <c r="X1505" s="16">
        <v>6.0603999999999996</v>
      </c>
      <c r="Y1505" s="16">
        <v>6.26</v>
      </c>
      <c r="Z1505" s="17">
        <v>12.13</v>
      </c>
      <c r="AA1505" s="18">
        <f>AVERAGEIF($B1498:$Z1498,1,$B1505:$Z1505)</f>
        <v>9.0802250000000004</v>
      </c>
    </row>
    <row r="1506" spans="1:27" x14ac:dyDescent="0.2">
      <c r="A1506" s="5">
        <v>45518</v>
      </c>
      <c r="B1506" s="2">
        <v>1</v>
      </c>
      <c r="C1506" s="3">
        <v>1</v>
      </c>
      <c r="D1506" s="2">
        <v>1</v>
      </c>
      <c r="E1506" s="2">
        <v>1</v>
      </c>
      <c r="F1506" s="2">
        <v>1</v>
      </c>
      <c r="G1506" s="2">
        <v>1</v>
      </c>
      <c r="H1506" s="2">
        <v>1</v>
      </c>
      <c r="I1506" s="2">
        <v>1</v>
      </c>
      <c r="J1506" s="2">
        <v>1</v>
      </c>
      <c r="K1506" s="2">
        <v>1</v>
      </c>
      <c r="L1506" s="2">
        <v>1</v>
      </c>
      <c r="M1506" s="2">
        <v>1</v>
      </c>
      <c r="N1506" s="2">
        <v>1</v>
      </c>
      <c r="O1506" s="2">
        <v>0</v>
      </c>
      <c r="P1506" s="2">
        <v>1</v>
      </c>
      <c r="Q1506" s="2">
        <v>1</v>
      </c>
      <c r="R1506" s="2">
        <v>1</v>
      </c>
      <c r="S1506" s="2">
        <v>1</v>
      </c>
      <c r="T1506" s="2">
        <v>1</v>
      </c>
      <c r="U1506" s="2">
        <v>1</v>
      </c>
      <c r="V1506" s="2">
        <v>1</v>
      </c>
      <c r="W1506" s="2">
        <v>0</v>
      </c>
      <c r="X1506" s="2">
        <v>0</v>
      </c>
      <c r="Y1506" s="2">
        <v>0</v>
      </c>
      <c r="Z1506" s="2">
        <v>0</v>
      </c>
      <c r="AA1506" s="1"/>
    </row>
    <row r="1507" spans="1:27" x14ac:dyDescent="0.2">
      <c r="A1507" s="6" t="s">
        <v>26</v>
      </c>
      <c r="B1507" s="7">
        <v>1</v>
      </c>
      <c r="C1507" s="7">
        <v>1</v>
      </c>
      <c r="D1507" s="7">
        <v>1</v>
      </c>
      <c r="E1507" s="7">
        <v>0</v>
      </c>
      <c r="F1507" s="7">
        <v>1</v>
      </c>
      <c r="G1507" s="7">
        <v>1</v>
      </c>
      <c r="H1507" s="7">
        <v>1</v>
      </c>
      <c r="I1507" s="7">
        <v>1</v>
      </c>
      <c r="J1507" s="7">
        <v>0</v>
      </c>
      <c r="K1507" s="7">
        <v>1</v>
      </c>
      <c r="L1507" s="7">
        <v>1</v>
      </c>
      <c r="M1507" s="7">
        <v>1</v>
      </c>
      <c r="N1507" s="7">
        <v>1</v>
      </c>
      <c r="O1507" s="7">
        <v>0</v>
      </c>
      <c r="P1507" s="7">
        <v>1</v>
      </c>
      <c r="Q1507" s="7">
        <v>1</v>
      </c>
      <c r="R1507" s="7">
        <v>0</v>
      </c>
      <c r="S1507" s="7">
        <v>0</v>
      </c>
      <c r="T1507" s="7">
        <v>1</v>
      </c>
      <c r="U1507" s="7">
        <v>1</v>
      </c>
      <c r="V1507" s="7">
        <v>1</v>
      </c>
      <c r="W1507" s="7">
        <v>0</v>
      </c>
      <c r="X1507" s="7">
        <v>0</v>
      </c>
      <c r="Y1507" s="7">
        <v>0</v>
      </c>
      <c r="Z1507" s="8">
        <v>1</v>
      </c>
      <c r="AA1507" s="9"/>
    </row>
    <row r="1508" spans="1:27" x14ac:dyDescent="0.2">
      <c r="A1508" s="10" t="s">
        <v>27</v>
      </c>
      <c r="B1508" s="11">
        <v>1.7625736168578987E-2</v>
      </c>
      <c r="C1508" s="11">
        <v>-9.6725479482190346E-3</v>
      </c>
      <c r="D1508" s="11">
        <v>-8.661922715418735E-2</v>
      </c>
      <c r="E1508" s="11">
        <v>0.14294025728752846</v>
      </c>
      <c r="F1508" s="11">
        <v>9.2635342266795151E-2</v>
      </c>
      <c r="G1508" s="11">
        <v>5.9168419017505025E-2</v>
      </c>
      <c r="H1508" s="11">
        <v>-9.8921704731910198E-3</v>
      </c>
      <c r="I1508" s="11">
        <v>3.8375209977967728E-3</v>
      </c>
      <c r="J1508" s="11">
        <v>9.8713749137600448E-2</v>
      </c>
      <c r="K1508" s="11">
        <v>6.9714311082725411E-2</v>
      </c>
      <c r="L1508" s="11">
        <v>3.7965245729398855E-3</v>
      </c>
      <c r="M1508" s="11">
        <v>0.16190851084112112</v>
      </c>
      <c r="N1508" s="11">
        <v>7.7728196935553218E-2</v>
      </c>
      <c r="O1508" s="11">
        <v>-8.3476885732808204E-2</v>
      </c>
      <c r="P1508" s="11">
        <v>-3.7719265875635566E-2</v>
      </c>
      <c r="Q1508" s="11">
        <v>-3.5858137792922906E-2</v>
      </c>
      <c r="R1508" s="11">
        <v>-4.6760470834447121E-3</v>
      </c>
      <c r="S1508" s="11">
        <v>7.3417040756456053E-3</v>
      </c>
      <c r="T1508" s="11">
        <v>0.10386660521796376</v>
      </c>
      <c r="U1508" s="11">
        <v>-3.2711292755801424E-2</v>
      </c>
      <c r="V1508" s="11">
        <v>-5.1310370180765008E-2</v>
      </c>
      <c r="W1508" s="11">
        <v>0</v>
      </c>
      <c r="X1508" s="11">
        <v>0</v>
      </c>
      <c r="Y1508" s="11">
        <v>3.773754207636526E-2</v>
      </c>
      <c r="Z1508" s="12">
        <v>-0.14566242732136847</v>
      </c>
      <c r="AA1508" s="13"/>
    </row>
    <row r="1509" spans="1:27" x14ac:dyDescent="0.2">
      <c r="A1509" s="10" t="str">
        <f>'[1]Dashboard (Model)'!$C$1</f>
        <v>Conditional REER</v>
      </c>
      <c r="B1509" s="11">
        <f>B1508*IF(OR($A1509="REER",SIGN((2*B1507-1)*B1508)=-1),1*NOT(AND($A1509="Conditional REER",B1508&gt;0)),0)</f>
        <v>0</v>
      </c>
      <c r="C1509" s="11">
        <f t="shared" ref="C1509:Z1509" si="188">C1508*IF(OR($A1509="REER",SIGN((2*C1507-1)*C1508)=-1),1*NOT(AND($A1509="Conditional REER",C1508&gt;0)),0)</f>
        <v>-9.6725479482190346E-3</v>
      </c>
      <c r="D1509" s="11">
        <f t="shared" si="188"/>
        <v>-8.661922715418735E-2</v>
      </c>
      <c r="E1509" s="11">
        <f t="shared" si="188"/>
        <v>0</v>
      </c>
      <c r="F1509" s="11">
        <f t="shared" si="188"/>
        <v>0</v>
      </c>
      <c r="G1509" s="11">
        <f t="shared" si="188"/>
        <v>0</v>
      </c>
      <c r="H1509" s="11">
        <f t="shared" si="188"/>
        <v>-9.8921704731910198E-3</v>
      </c>
      <c r="I1509" s="11">
        <f t="shared" si="188"/>
        <v>0</v>
      </c>
      <c r="J1509" s="11">
        <f t="shared" si="188"/>
        <v>0</v>
      </c>
      <c r="K1509" s="11">
        <f t="shared" si="188"/>
        <v>0</v>
      </c>
      <c r="L1509" s="11">
        <f t="shared" si="188"/>
        <v>0</v>
      </c>
      <c r="M1509" s="11">
        <f t="shared" si="188"/>
        <v>0</v>
      </c>
      <c r="N1509" s="11">
        <f t="shared" si="188"/>
        <v>0</v>
      </c>
      <c r="O1509" s="11">
        <f t="shared" si="188"/>
        <v>0</v>
      </c>
      <c r="P1509" s="11">
        <f t="shared" si="188"/>
        <v>-3.7719265875635566E-2</v>
      </c>
      <c r="Q1509" s="11">
        <f t="shared" si="188"/>
        <v>-3.5858137792922906E-2</v>
      </c>
      <c r="R1509" s="11">
        <f t="shared" si="188"/>
        <v>0</v>
      </c>
      <c r="S1509" s="11">
        <f t="shared" si="188"/>
        <v>0</v>
      </c>
      <c r="T1509" s="11">
        <f t="shared" si="188"/>
        <v>0</v>
      </c>
      <c r="U1509" s="11">
        <f t="shared" si="188"/>
        <v>-3.2711292755801424E-2</v>
      </c>
      <c r="V1509" s="11">
        <f t="shared" si="188"/>
        <v>-5.1310370180765008E-2</v>
      </c>
      <c r="W1509" s="11">
        <f t="shared" si="188"/>
        <v>0</v>
      </c>
      <c r="X1509" s="11">
        <f t="shared" si="188"/>
        <v>0</v>
      </c>
      <c r="Y1509" s="11">
        <f t="shared" si="188"/>
        <v>0</v>
      </c>
      <c r="Z1509" s="12">
        <f t="shared" si="188"/>
        <v>-0.14566242732136847</v>
      </c>
      <c r="AA1509" s="14">
        <f t="array" ref="AA1509">IFERROR(1/(1/_xlfn.STDEV.P(IF($B1506:$Z1506=1,$B1509:$Z1509))),1)</f>
        <v>2.3050554964609029E-2</v>
      </c>
    </row>
    <row r="1510" spans="1:27" x14ac:dyDescent="0.2">
      <c r="A1510" s="10" t="s">
        <v>28</v>
      </c>
      <c r="B1510" s="11">
        <v>4.2430621815863119E-4</v>
      </c>
      <c r="C1510" s="11">
        <v>5.9606655679173134E-3</v>
      </c>
      <c r="D1510" s="11">
        <v>2.9278245723943132E-3</v>
      </c>
      <c r="E1510" s="11">
        <v>2.7507289431699303E-4</v>
      </c>
      <c r="F1510" s="11">
        <v>4.5336670112253626E-3</v>
      </c>
      <c r="G1510" s="11">
        <v>3.295839238378632E-3</v>
      </c>
      <c r="H1510" s="11">
        <v>1.4586072780127038E-4</v>
      </c>
      <c r="I1510" s="11">
        <v>-1.2761197951202183E-2</v>
      </c>
      <c r="J1510" s="11">
        <v>-6.1490748157932843E-4</v>
      </c>
      <c r="K1510" s="11">
        <v>3.5539586626457823E-3</v>
      </c>
      <c r="L1510" s="11">
        <v>-1.3725391516793048E-3</v>
      </c>
      <c r="M1510" s="11">
        <v>-2.0955858333466864E-3</v>
      </c>
      <c r="N1510" s="11">
        <v>-5.6979569975185501E-3</v>
      </c>
      <c r="O1510" s="11">
        <v>2.0381701783052607E-2</v>
      </c>
      <c r="P1510" s="11">
        <v>6.3528701738039409E-3</v>
      </c>
      <c r="Q1510" s="11">
        <v>2.9129324490965052E-3</v>
      </c>
      <c r="R1510" s="11">
        <v>3.8807893706081752E-3</v>
      </c>
      <c r="S1510" s="11">
        <v>-2.1690635758167972E-3</v>
      </c>
      <c r="T1510" s="11">
        <v>-8.9743692015603442E-3</v>
      </c>
      <c r="U1510" s="11">
        <v>-5.1416025124371234E-3</v>
      </c>
      <c r="V1510" s="11">
        <v>9.3414674160858906E-3</v>
      </c>
      <c r="W1510" s="11">
        <v>-1.2419094077434727E-2</v>
      </c>
      <c r="X1510" s="11">
        <v>-1.2628622520369968E-3</v>
      </c>
      <c r="Y1510" s="11">
        <v>3.0106416532951511E-3</v>
      </c>
      <c r="Z1510" s="12">
        <v>8.5450913790709388E-4</v>
      </c>
      <c r="AA1510" s="14">
        <f t="array" ref="AA1510">IFERROR(1/(1/_xlfn.STDEV.P(IF($B1506:$Z1506=1,$B1510:$Z1510))),1)</f>
        <v>5.2540495571627502E-3</v>
      </c>
    </row>
    <row r="1511" spans="1:27" x14ac:dyDescent="0.2">
      <c r="A1511" s="10" t="s">
        <v>29</v>
      </c>
      <c r="B1511" s="11">
        <v>3.7580854623926019E-2</v>
      </c>
      <c r="C1511" s="11">
        <v>2.7625002475710754E-3</v>
      </c>
      <c r="D1511" s="11">
        <v>-3.0595179426018748E-2</v>
      </c>
      <c r="E1511" s="11">
        <v>4.91856178662664E-2</v>
      </c>
      <c r="F1511" s="11">
        <v>-8.945804754233011E-3</v>
      </c>
      <c r="G1511" s="11">
        <v>1.1617193012577465E-2</v>
      </c>
      <c r="H1511" s="11">
        <v>8.9941474566832547E-3</v>
      </c>
      <c r="I1511" s="11">
        <v>-1.7167954729910062E-2</v>
      </c>
      <c r="J1511" s="11">
        <v>5.1827847995329135E-2</v>
      </c>
      <c r="K1511" s="11">
        <v>1.0620909566434467E-3</v>
      </c>
      <c r="L1511" s="11">
        <v>4.1927194675137613E-3</v>
      </c>
      <c r="M1511" s="11">
        <v>6.2198759106675272E-3</v>
      </c>
      <c r="N1511" s="11">
        <v>1.3949987277912523E-3</v>
      </c>
      <c r="O1511" s="11">
        <v>0.13018879682245532</v>
      </c>
      <c r="P1511" s="11">
        <v>2.8343649176044705E-2</v>
      </c>
      <c r="Q1511" s="11">
        <v>-2.6869350578643814E-2</v>
      </c>
      <c r="R1511" s="11">
        <v>0.39671485449031851</v>
      </c>
      <c r="S1511" s="11">
        <v>1.2011301260369533E-2</v>
      </c>
      <c r="T1511" s="11">
        <v>-1.5673001651738461E-2</v>
      </c>
      <c r="U1511" s="11">
        <v>-5.4869062715399153E-2</v>
      </c>
      <c r="V1511" s="11">
        <v>-1.9981396182019218E-2</v>
      </c>
      <c r="W1511" s="11">
        <v>0.22733352414017216</v>
      </c>
      <c r="X1511" s="11">
        <v>0.14632269177368595</v>
      </c>
      <c r="Y1511" s="11">
        <v>-1.5433089656491927E-2</v>
      </c>
      <c r="Z1511" s="12">
        <v>-4.8253484132996016E-2</v>
      </c>
      <c r="AA1511" s="14">
        <f t="array" ref="AA1511">IFERROR(1/(1/_xlfn.STDEV.P(IF($B1506:$Z1506=1,$B1511:$Z1511))),1)</f>
        <v>8.9787363277928689E-2</v>
      </c>
    </row>
    <row r="1512" spans="1:27" x14ac:dyDescent="0.2">
      <c r="A1512" s="10" t="s">
        <v>30</v>
      </c>
      <c r="B1512" s="11">
        <v>2.3157946837306209E-2</v>
      </c>
      <c r="C1512" s="11">
        <v>-1.2836986063439859E-2</v>
      </c>
      <c r="D1512" s="11">
        <v>-6.6150575682297763E-3</v>
      </c>
      <c r="E1512" s="11">
        <v>1.1521025824376085E-2</v>
      </c>
      <c r="F1512" s="11">
        <v>-1.2126851936020699E-3</v>
      </c>
      <c r="G1512" s="11">
        <v>9.4691664625923266E-4</v>
      </c>
      <c r="H1512" s="11">
        <v>1.7954169677157683E-2</v>
      </c>
      <c r="I1512" s="11">
        <v>-7.6885877844568018E-3</v>
      </c>
      <c r="J1512" s="11">
        <v>2.6766029689809123E-2</v>
      </c>
      <c r="K1512" s="11">
        <v>9.7886095262087469E-3</v>
      </c>
      <c r="L1512" s="11">
        <v>-9.465823328821843E-3</v>
      </c>
      <c r="M1512" s="11">
        <v>-5.4794172596357438E-3</v>
      </c>
      <c r="N1512" s="11">
        <v>-2.2040714237301695E-2</v>
      </c>
      <c r="O1512" s="11">
        <v>6.8087982892389043E-2</v>
      </c>
      <c r="P1512" s="11">
        <v>7.9580624439521408E-3</v>
      </c>
      <c r="Q1512" s="11">
        <v>-6.0491696725424315E-3</v>
      </c>
      <c r="R1512" s="11">
        <v>-0.11305504815904244</v>
      </c>
      <c r="S1512" s="11">
        <v>6.8729486864949063E-3</v>
      </c>
      <c r="T1512" s="11">
        <v>-1.011092682705117E-2</v>
      </c>
      <c r="U1512" s="11">
        <v>-5.1490291721841386E-2</v>
      </c>
      <c r="V1512" s="11">
        <v>-1.6495876923121155E-2</v>
      </c>
      <c r="W1512" s="11">
        <v>0.20352247188321981</v>
      </c>
      <c r="X1512" s="11">
        <v>-6.194911714458029E-2</v>
      </c>
      <c r="Y1512" s="11">
        <v>-1.1835126152935027E-2</v>
      </c>
      <c r="Z1512" s="12">
        <v>-4.7364337459722017E-2</v>
      </c>
      <c r="AA1512" s="14">
        <f t="array" ref="AA1512">IFERROR(1/(1/_xlfn.STDEV.P(IF($B1506:$Z1506=1,$B1512:$Z1512))),1)</f>
        <v>2.9488785269640119E-2</v>
      </c>
    </row>
    <row r="1513" spans="1:27" x14ac:dyDescent="0.2">
      <c r="A1513" s="15" t="s">
        <v>31</v>
      </c>
      <c r="B1513" s="16">
        <v>14.472</v>
      </c>
      <c r="C1513" s="16">
        <v>13.51</v>
      </c>
      <c r="D1513" s="16">
        <v>5.9850000000000003</v>
      </c>
      <c r="E1513" s="16">
        <v>14.467499999999999</v>
      </c>
      <c r="F1513" s="16">
        <v>7.7649999999999997</v>
      </c>
      <c r="G1513" s="16">
        <v>10.327500000000001</v>
      </c>
      <c r="H1513" s="16">
        <v>7.05</v>
      </c>
      <c r="I1513" s="16">
        <v>7.2249999999999996</v>
      </c>
      <c r="J1513" s="16">
        <v>15.932</v>
      </c>
      <c r="K1513" s="16">
        <v>3.2</v>
      </c>
      <c r="L1513" s="16">
        <v>5.625</v>
      </c>
      <c r="M1513" s="16">
        <v>9.4600000000000009</v>
      </c>
      <c r="N1513" s="16">
        <v>7.0350000000000001</v>
      </c>
      <c r="O1513" s="16">
        <v>24.62</v>
      </c>
      <c r="P1513" s="16">
        <v>13.762499999999999</v>
      </c>
      <c r="Q1513" s="16">
        <v>8.1649999999999991</v>
      </c>
      <c r="R1513" s="16">
        <v>14.45</v>
      </c>
      <c r="S1513" s="16">
        <v>2.5249999999999999</v>
      </c>
      <c r="T1513" s="16">
        <v>4.7474999999999996</v>
      </c>
      <c r="U1513" s="16">
        <v>7.61</v>
      </c>
      <c r="V1513" s="16">
        <v>8.6910000000000007</v>
      </c>
      <c r="W1513" s="16">
        <v>4.7069000000000001</v>
      </c>
      <c r="X1513" s="16">
        <v>6.0640999999999998</v>
      </c>
      <c r="Y1513" s="16">
        <v>6.2675000000000001</v>
      </c>
      <c r="Z1513" s="17">
        <v>12.19</v>
      </c>
      <c r="AA1513" s="18">
        <f>AVERAGEIF($B1506:$Z1506,1,$B1513:$Z1513)</f>
        <v>9.1002499999999991</v>
      </c>
    </row>
    <row r="1514" spans="1:27" x14ac:dyDescent="0.2">
      <c r="A1514" s="5">
        <v>45519</v>
      </c>
      <c r="B1514" s="2">
        <v>1</v>
      </c>
      <c r="C1514" s="3">
        <v>1</v>
      </c>
      <c r="D1514" s="2">
        <v>1</v>
      </c>
      <c r="E1514" s="2">
        <v>1</v>
      </c>
      <c r="F1514" s="2">
        <v>1</v>
      </c>
      <c r="G1514" s="2">
        <v>1</v>
      </c>
      <c r="H1514" s="2">
        <v>1</v>
      </c>
      <c r="I1514" s="2">
        <v>1</v>
      </c>
      <c r="J1514" s="2">
        <v>1</v>
      </c>
      <c r="K1514" s="2">
        <v>1</v>
      </c>
      <c r="L1514" s="2">
        <v>1</v>
      </c>
      <c r="M1514" s="2">
        <v>1</v>
      </c>
      <c r="N1514" s="2">
        <v>1</v>
      </c>
      <c r="O1514" s="2">
        <v>0</v>
      </c>
      <c r="P1514" s="2">
        <v>1</v>
      </c>
      <c r="Q1514" s="2">
        <v>1</v>
      </c>
      <c r="R1514" s="2">
        <v>1</v>
      </c>
      <c r="S1514" s="2">
        <v>1</v>
      </c>
      <c r="T1514" s="2">
        <v>1</v>
      </c>
      <c r="U1514" s="2">
        <v>1</v>
      </c>
      <c r="V1514" s="2">
        <v>1</v>
      </c>
      <c r="W1514" s="2">
        <v>0</v>
      </c>
      <c r="X1514" s="2">
        <v>0</v>
      </c>
      <c r="Y1514" s="2">
        <v>0</v>
      </c>
      <c r="Z1514" s="2">
        <v>0</v>
      </c>
      <c r="AA1514" s="1"/>
    </row>
    <row r="1515" spans="1:27" x14ac:dyDescent="0.2">
      <c r="A1515" s="6" t="s">
        <v>26</v>
      </c>
      <c r="B1515" s="7">
        <v>1</v>
      </c>
      <c r="C1515" s="7">
        <v>1</v>
      </c>
      <c r="D1515" s="7">
        <v>1</v>
      </c>
      <c r="E1515" s="7">
        <v>1</v>
      </c>
      <c r="F1515" s="7">
        <v>1</v>
      </c>
      <c r="G1515" s="7">
        <v>1</v>
      </c>
      <c r="H1515" s="7">
        <v>1</v>
      </c>
      <c r="I1515" s="7">
        <v>1</v>
      </c>
      <c r="J1515" s="7">
        <v>0</v>
      </c>
      <c r="K1515" s="7">
        <v>1</v>
      </c>
      <c r="L1515" s="7">
        <v>1</v>
      </c>
      <c r="M1515" s="7">
        <v>1</v>
      </c>
      <c r="N1515" s="7">
        <v>1</v>
      </c>
      <c r="O1515" s="7">
        <v>0</v>
      </c>
      <c r="P1515" s="7">
        <v>1</v>
      </c>
      <c r="Q1515" s="7">
        <v>1</v>
      </c>
      <c r="R1515" s="7">
        <v>0</v>
      </c>
      <c r="S1515" s="7">
        <v>0</v>
      </c>
      <c r="T1515" s="7">
        <v>1</v>
      </c>
      <c r="U1515" s="7">
        <v>1</v>
      </c>
      <c r="V1515" s="7">
        <v>1</v>
      </c>
      <c r="W1515" s="7">
        <v>0</v>
      </c>
      <c r="X1515" s="7">
        <v>0</v>
      </c>
      <c r="Y1515" s="7">
        <v>0</v>
      </c>
      <c r="Z1515" s="8">
        <v>1</v>
      </c>
      <c r="AA1515" s="9"/>
    </row>
    <row r="1516" spans="1:27" x14ac:dyDescent="0.2">
      <c r="A1516" s="10" t="s">
        <v>27</v>
      </c>
      <c r="B1516" s="11">
        <v>1.4104619580378008E-2</v>
      </c>
      <c r="C1516" s="11">
        <v>-1.1385667729508775E-2</v>
      </c>
      <c r="D1516" s="11">
        <v>-8.810507753161434E-2</v>
      </c>
      <c r="E1516" s="11">
        <v>0.14572448465762622</v>
      </c>
      <c r="F1516" s="11">
        <v>9.5172043745151313E-2</v>
      </c>
      <c r="G1516" s="11">
        <v>5.5501831851086481E-2</v>
      </c>
      <c r="H1516" s="11">
        <v>-1.1970175163692143E-2</v>
      </c>
      <c r="I1516" s="11">
        <v>2.7634625873873553E-3</v>
      </c>
      <c r="J1516" s="11">
        <v>0.10905283627526074</v>
      </c>
      <c r="K1516" s="11">
        <v>7.1729425183699069E-2</v>
      </c>
      <c r="L1516" s="11">
        <v>3.7782486335538046E-3</v>
      </c>
      <c r="M1516" s="11">
        <v>0.16292804218913526</v>
      </c>
      <c r="N1516" s="11">
        <v>7.8302799294314607E-2</v>
      </c>
      <c r="O1516" s="11">
        <v>-6.8186126067189656E-2</v>
      </c>
      <c r="P1516" s="11">
        <v>-3.4399726601794467E-2</v>
      </c>
      <c r="Q1516" s="11">
        <v>-3.671834400848728E-2</v>
      </c>
      <c r="R1516" s="11">
        <v>-8.4168650170216575E-3</v>
      </c>
      <c r="S1516" s="11">
        <v>5.9489655587621204E-3</v>
      </c>
      <c r="T1516" s="11">
        <v>0.10405437433941067</v>
      </c>
      <c r="U1516" s="11">
        <v>-3.234318621112664E-2</v>
      </c>
      <c r="V1516" s="11">
        <v>-5.0307977108776325E-2</v>
      </c>
      <c r="W1516" s="11">
        <v>0</v>
      </c>
      <c r="X1516" s="11">
        <v>0</v>
      </c>
      <c r="Y1516" s="11">
        <v>3.902158714963444E-2</v>
      </c>
      <c r="Z1516" s="12">
        <v>-0.14560029293816013</v>
      </c>
      <c r="AA1516" s="13"/>
    </row>
    <row r="1517" spans="1:27" x14ac:dyDescent="0.2">
      <c r="A1517" s="10" t="str">
        <f>'[1]Dashboard (Model)'!$C$1</f>
        <v>Conditional REER</v>
      </c>
      <c r="B1517" s="11">
        <f>B1516*IF(OR($A1517="REER",SIGN((2*B1515-1)*B1516)=-1),1*NOT(AND($A1517="Conditional REER",B1516&gt;0)),0)</f>
        <v>0</v>
      </c>
      <c r="C1517" s="11">
        <f t="shared" ref="C1517:Z1517" si="189">C1516*IF(OR($A1517="REER",SIGN((2*C1515-1)*C1516)=-1),1*NOT(AND($A1517="Conditional REER",C1516&gt;0)),0)</f>
        <v>-1.1385667729508775E-2</v>
      </c>
      <c r="D1517" s="11">
        <f t="shared" si="189"/>
        <v>-8.810507753161434E-2</v>
      </c>
      <c r="E1517" s="11">
        <f t="shared" si="189"/>
        <v>0</v>
      </c>
      <c r="F1517" s="11">
        <f t="shared" si="189"/>
        <v>0</v>
      </c>
      <c r="G1517" s="11">
        <f t="shared" si="189"/>
        <v>0</v>
      </c>
      <c r="H1517" s="11">
        <f t="shared" si="189"/>
        <v>-1.1970175163692143E-2</v>
      </c>
      <c r="I1517" s="11">
        <f t="shared" si="189"/>
        <v>0</v>
      </c>
      <c r="J1517" s="11">
        <f t="shared" si="189"/>
        <v>0</v>
      </c>
      <c r="K1517" s="11">
        <f t="shared" si="189"/>
        <v>0</v>
      </c>
      <c r="L1517" s="11">
        <f t="shared" si="189"/>
        <v>0</v>
      </c>
      <c r="M1517" s="11">
        <f t="shared" si="189"/>
        <v>0</v>
      </c>
      <c r="N1517" s="11">
        <f t="shared" si="189"/>
        <v>0</v>
      </c>
      <c r="O1517" s="11">
        <f t="shared" si="189"/>
        <v>0</v>
      </c>
      <c r="P1517" s="11">
        <f t="shared" si="189"/>
        <v>-3.4399726601794467E-2</v>
      </c>
      <c r="Q1517" s="11">
        <f t="shared" si="189"/>
        <v>-3.671834400848728E-2</v>
      </c>
      <c r="R1517" s="11">
        <f t="shared" si="189"/>
        <v>0</v>
      </c>
      <c r="S1517" s="11">
        <f t="shared" si="189"/>
        <v>0</v>
      </c>
      <c r="T1517" s="11">
        <f t="shared" si="189"/>
        <v>0</v>
      </c>
      <c r="U1517" s="11">
        <f t="shared" si="189"/>
        <v>-3.234318621112664E-2</v>
      </c>
      <c r="V1517" s="11">
        <f t="shared" si="189"/>
        <v>-5.0307977108776325E-2</v>
      </c>
      <c r="W1517" s="11">
        <f t="shared" si="189"/>
        <v>0</v>
      </c>
      <c r="X1517" s="11">
        <f t="shared" si="189"/>
        <v>0</v>
      </c>
      <c r="Y1517" s="11">
        <f t="shared" si="189"/>
        <v>0</v>
      </c>
      <c r="Z1517" s="12">
        <f t="shared" si="189"/>
        <v>-0.14560029293816013</v>
      </c>
      <c r="AA1517" s="14">
        <f t="array" ref="AA1517">IFERROR(1/(1/_xlfn.STDEV.P(IF($B1514:$Z1514=1,$B1517:$Z1517))),1)</f>
        <v>2.3050622229191301E-2</v>
      </c>
    </row>
    <row r="1518" spans="1:27" x14ac:dyDescent="0.2">
      <c r="A1518" s="10" t="s">
        <v>28</v>
      </c>
      <c r="B1518" s="11">
        <v>-5.6862461850164692E-4</v>
      </c>
      <c r="C1518" s="11">
        <v>5.9606655679173134E-3</v>
      </c>
      <c r="D1518" s="11">
        <v>2.9278245723943132E-3</v>
      </c>
      <c r="E1518" s="11">
        <v>2.7507289431699303E-4</v>
      </c>
      <c r="F1518" s="11">
        <v>4.5336670112253626E-3</v>
      </c>
      <c r="G1518" s="11">
        <v>3.295839238378632E-3</v>
      </c>
      <c r="H1518" s="11">
        <v>1.4586072780127038E-4</v>
      </c>
      <c r="I1518" s="11">
        <v>-1.2761197951202183E-2</v>
      </c>
      <c r="J1518" s="11">
        <v>-6.1490748157932843E-4</v>
      </c>
      <c r="K1518" s="11">
        <v>3.5539586626457823E-3</v>
      </c>
      <c r="L1518" s="11">
        <v>-1.3725391516793048E-3</v>
      </c>
      <c r="M1518" s="11">
        <v>-3.3282833823741519E-3</v>
      </c>
      <c r="N1518" s="11">
        <v>-5.6979569975185501E-3</v>
      </c>
      <c r="O1518" s="11">
        <v>2.0381701783052607E-2</v>
      </c>
      <c r="P1518" s="11">
        <v>6.3528701738039409E-3</v>
      </c>
      <c r="Q1518" s="11">
        <v>2.9129324490965052E-3</v>
      </c>
      <c r="R1518" s="11">
        <v>3.8807893706081752E-3</v>
      </c>
      <c r="S1518" s="11">
        <v>-1.6338400960698009E-3</v>
      </c>
      <c r="T1518" s="11">
        <v>-8.9743692015603442E-3</v>
      </c>
      <c r="U1518" s="11">
        <v>-5.1416025124371234E-3</v>
      </c>
      <c r="V1518" s="11">
        <v>9.2830832447353528E-3</v>
      </c>
      <c r="W1518" s="11">
        <v>-1.1468082368802339E-2</v>
      </c>
      <c r="X1518" s="11">
        <v>-1.2628622520369968E-3</v>
      </c>
      <c r="Y1518" s="11">
        <v>3.0106416532951511E-3</v>
      </c>
      <c r="Z1518" s="12">
        <v>8.5450913790709388E-4</v>
      </c>
      <c r="AA1518" s="14">
        <f t="array" ref="AA1518">IFERROR(1/(1/_xlfn.STDEV.P(IF($B1514:$Z1514=1,$B1518:$Z1518))),1)</f>
        <v>5.2748929133792557E-3</v>
      </c>
    </row>
    <row r="1519" spans="1:27" x14ac:dyDescent="0.2">
      <c r="A1519" s="10" t="s">
        <v>29</v>
      </c>
      <c r="B1519" s="11">
        <v>3.6565774339640589E-2</v>
      </c>
      <c r="C1519" s="11">
        <v>3.2140874875410392E-3</v>
      </c>
      <c r="D1519" s="11">
        <v>-3.0952137707936037E-2</v>
      </c>
      <c r="E1519" s="11">
        <v>4.8027021513930457E-2</v>
      </c>
      <c r="F1519" s="11">
        <v>-8.8879248109620113E-3</v>
      </c>
      <c r="G1519" s="11">
        <v>1.025983490057758E-2</v>
      </c>
      <c r="H1519" s="11">
        <v>9.2094760248617735E-3</v>
      </c>
      <c r="I1519" s="11">
        <v>-2.3189052286797351E-2</v>
      </c>
      <c r="J1519" s="11">
        <v>5.2424764466900919E-2</v>
      </c>
      <c r="K1519" s="11">
        <v>7.7425339383307978E-4</v>
      </c>
      <c r="L1519" s="11">
        <v>3.0736780249385198E-3</v>
      </c>
      <c r="M1519" s="11">
        <v>6.7322337937281151E-3</v>
      </c>
      <c r="N1519" s="11">
        <v>1.9171245720812635E-3</v>
      </c>
      <c r="O1519" s="11">
        <v>0.12625657707901383</v>
      </c>
      <c r="P1519" s="11">
        <v>2.7896368943166158E-2</v>
      </c>
      <c r="Q1519" s="11">
        <v>-2.5217964568737483E-2</v>
      </c>
      <c r="R1519" s="11">
        <v>0.39877782466204242</v>
      </c>
      <c r="S1519" s="11">
        <v>1.2465442480384947E-2</v>
      </c>
      <c r="T1519" s="11">
        <v>-1.5577491439747293E-2</v>
      </c>
      <c r="U1519" s="11">
        <v>-5.1239572535693667E-2</v>
      </c>
      <c r="V1519" s="11">
        <v>-1.9492123114216664E-2</v>
      </c>
      <c r="W1519" s="11">
        <v>0.22834044234987494</v>
      </c>
      <c r="X1519" s="11">
        <v>0.13234326560081944</v>
      </c>
      <c r="Y1519" s="11">
        <v>-1.5231055689832851E-2</v>
      </c>
      <c r="Z1519" s="12">
        <v>-4.7261344025306351E-2</v>
      </c>
      <c r="AA1519" s="14">
        <f t="array" ref="AA1519">IFERROR(1/(1/_xlfn.STDEV.P(IF($B1514:$Z1514=1,$B1519:$Z1519))),1)</f>
        <v>9.0146742236691391E-2</v>
      </c>
    </row>
    <row r="1520" spans="1:27" x14ac:dyDescent="0.2">
      <c r="A1520" s="10" t="s">
        <v>30</v>
      </c>
      <c r="B1520" s="11">
        <v>2.1140484909154544E-2</v>
      </c>
      <c r="C1520" s="11">
        <v>-1.337238649636463E-2</v>
      </c>
      <c r="D1520" s="11">
        <v>-7.97886529204761E-3</v>
      </c>
      <c r="E1520" s="11">
        <v>9.3872651643061022E-3</v>
      </c>
      <c r="F1520" s="11">
        <v>-2.144689157487889E-3</v>
      </c>
      <c r="G1520" s="11">
        <v>-1.4156489836909536E-3</v>
      </c>
      <c r="H1520" s="11">
        <v>1.7180429340251546E-2</v>
      </c>
      <c r="I1520" s="11">
        <v>-1.4883836025808339E-2</v>
      </c>
      <c r="J1520" s="11">
        <v>2.6363252767136913E-2</v>
      </c>
      <c r="K1520" s="11">
        <v>8.4986253211398743E-3</v>
      </c>
      <c r="L1520" s="11">
        <v>-1.1582420650737113E-2</v>
      </c>
      <c r="M1520" s="11">
        <v>-5.9532406389035675E-3</v>
      </c>
      <c r="N1520" s="11">
        <v>-2.250747139917042E-2</v>
      </c>
      <c r="O1520" s="11">
        <v>6.3295038153242666E-2</v>
      </c>
      <c r="P1520" s="11">
        <v>6.517349407294093E-3</v>
      </c>
      <c r="Q1520" s="11">
        <v>-5.3181651024316601E-3</v>
      </c>
      <c r="R1520" s="11">
        <v>-0.1126838423829688</v>
      </c>
      <c r="S1520" s="11">
        <v>6.3408501758754898E-3</v>
      </c>
      <c r="T1520" s="11">
        <v>-1.1002641555784454E-2</v>
      </c>
      <c r="U1520" s="11">
        <v>-4.8750406303381233E-2</v>
      </c>
      <c r="V1520" s="11">
        <v>-1.6983090482836083E-2</v>
      </c>
      <c r="W1520" s="11">
        <v>0.20349424323734366</v>
      </c>
      <c r="X1520" s="11">
        <v>-7.4618690723315617E-2</v>
      </c>
      <c r="Y1520" s="11">
        <v>-1.2617552150986144E-2</v>
      </c>
      <c r="Z1520" s="12">
        <v>-4.7332166796377639E-2</v>
      </c>
      <c r="AA1520" s="14">
        <f t="array" ref="AA1520">IFERROR(1/(1/_xlfn.STDEV.P(IF($B1514:$Z1514=1,$B1520:$Z1520))),1)</f>
        <v>2.8925975877038226E-2</v>
      </c>
    </row>
    <row r="1521" spans="1:27" x14ac:dyDescent="0.2">
      <c r="A1521" s="15" t="s">
        <v>31</v>
      </c>
      <c r="B1521" s="16">
        <v>13.904999999999999</v>
      </c>
      <c r="C1521" s="16">
        <v>13.51</v>
      </c>
      <c r="D1521" s="16">
        <v>5.7450000000000001</v>
      </c>
      <c r="E1521" s="16">
        <v>14.057499999999999</v>
      </c>
      <c r="F1521" s="16">
        <v>7.82</v>
      </c>
      <c r="G1521" s="16">
        <v>10.272500000000001</v>
      </c>
      <c r="H1521" s="16">
        <v>7.3049999999999997</v>
      </c>
      <c r="I1521" s="16">
        <v>7.2</v>
      </c>
      <c r="J1521" s="16">
        <v>15.516999999999999</v>
      </c>
      <c r="K1521" s="16">
        <v>7.42</v>
      </c>
      <c r="L1521" s="16">
        <v>5.55</v>
      </c>
      <c r="M1521" s="16">
        <v>9.3849999999999998</v>
      </c>
      <c r="N1521" s="16">
        <v>6.86</v>
      </c>
      <c r="O1521" s="16">
        <v>24.725000000000001</v>
      </c>
      <c r="P1521" s="16">
        <v>13.55</v>
      </c>
      <c r="Q1521" s="16">
        <v>8.06</v>
      </c>
      <c r="R1521" s="16">
        <v>14.67</v>
      </c>
      <c r="S1521" s="16">
        <v>2.5249999999999999</v>
      </c>
      <c r="T1521" s="16">
        <v>4.6849999999999996</v>
      </c>
      <c r="U1521" s="16">
        <v>7.6349999999999998</v>
      </c>
      <c r="V1521" s="16">
        <v>8.4</v>
      </c>
      <c r="W1521" s="16">
        <v>4.6646999999999998</v>
      </c>
      <c r="X1521" s="16">
        <v>6.1252000000000004</v>
      </c>
      <c r="Y1521" s="16">
        <v>6.1875</v>
      </c>
      <c r="Z1521" s="17">
        <v>11.215</v>
      </c>
      <c r="AA1521" s="18">
        <f>AVERAGEIF($B1514:$Z1514,1,$B1521:$Z1521)</f>
        <v>9.2035999999999998</v>
      </c>
    </row>
    <row r="1522" spans="1:27" x14ac:dyDescent="0.2">
      <c r="A1522" s="5">
        <v>45520</v>
      </c>
      <c r="B1522" s="2">
        <v>1</v>
      </c>
      <c r="C1522" s="3">
        <v>1</v>
      </c>
      <c r="D1522" s="2">
        <v>1</v>
      </c>
      <c r="E1522" s="2">
        <v>1</v>
      </c>
      <c r="F1522" s="2">
        <v>1</v>
      </c>
      <c r="G1522" s="2">
        <v>1</v>
      </c>
      <c r="H1522" s="2">
        <v>1</v>
      </c>
      <c r="I1522" s="2">
        <v>1</v>
      </c>
      <c r="J1522" s="2">
        <v>1</v>
      </c>
      <c r="K1522" s="2">
        <v>1</v>
      </c>
      <c r="L1522" s="2">
        <v>1</v>
      </c>
      <c r="M1522" s="2">
        <v>1</v>
      </c>
      <c r="N1522" s="2">
        <v>1</v>
      </c>
      <c r="O1522" s="2">
        <v>0</v>
      </c>
      <c r="P1522" s="2">
        <v>1</v>
      </c>
      <c r="Q1522" s="2">
        <v>1</v>
      </c>
      <c r="R1522" s="2">
        <v>1</v>
      </c>
      <c r="S1522" s="2">
        <v>1</v>
      </c>
      <c r="T1522" s="2">
        <v>1</v>
      </c>
      <c r="U1522" s="2">
        <v>1</v>
      </c>
      <c r="V1522" s="2">
        <v>1</v>
      </c>
      <c r="W1522" s="2">
        <v>0</v>
      </c>
      <c r="X1522" s="2">
        <v>0</v>
      </c>
      <c r="Y1522" s="2">
        <v>0</v>
      </c>
      <c r="Z1522" s="2">
        <v>0</v>
      </c>
      <c r="AA1522" s="1"/>
    </row>
    <row r="1523" spans="1:27" x14ac:dyDescent="0.2">
      <c r="A1523" s="6" t="s">
        <v>26</v>
      </c>
      <c r="B1523" s="7">
        <v>1</v>
      </c>
      <c r="C1523" s="7">
        <v>1</v>
      </c>
      <c r="D1523" s="7">
        <v>1</v>
      </c>
      <c r="E1523" s="7">
        <v>1</v>
      </c>
      <c r="F1523" s="7">
        <v>1</v>
      </c>
      <c r="G1523" s="7">
        <v>1</v>
      </c>
      <c r="H1523" s="7">
        <v>1</v>
      </c>
      <c r="I1523" s="7">
        <v>1</v>
      </c>
      <c r="J1523" s="7">
        <v>0</v>
      </c>
      <c r="K1523" s="7">
        <v>0</v>
      </c>
      <c r="L1523" s="7">
        <v>1</v>
      </c>
      <c r="M1523" s="7">
        <v>1</v>
      </c>
      <c r="N1523" s="7">
        <v>1</v>
      </c>
      <c r="O1523" s="7">
        <v>0</v>
      </c>
      <c r="P1523" s="7">
        <v>1</v>
      </c>
      <c r="Q1523" s="7">
        <v>1</v>
      </c>
      <c r="R1523" s="7">
        <v>0</v>
      </c>
      <c r="S1523" s="7">
        <v>0</v>
      </c>
      <c r="T1523" s="7">
        <v>1</v>
      </c>
      <c r="U1523" s="7">
        <v>1</v>
      </c>
      <c r="V1523" s="7">
        <v>1</v>
      </c>
      <c r="W1523" s="7">
        <v>0</v>
      </c>
      <c r="X1523" s="7">
        <v>0</v>
      </c>
      <c r="Y1523" s="7">
        <v>0</v>
      </c>
      <c r="Z1523" s="8">
        <v>1</v>
      </c>
      <c r="AA1523" s="9"/>
    </row>
    <row r="1524" spans="1:27" x14ac:dyDescent="0.2">
      <c r="A1524" s="10" t="s">
        <v>27</v>
      </c>
      <c r="B1524" s="11">
        <v>9.8906527693021218E-4</v>
      </c>
      <c r="C1524" s="11">
        <v>-1.026972399114956E-2</v>
      </c>
      <c r="D1524" s="11">
        <v>-7.6824032666848341E-2</v>
      </c>
      <c r="E1524" s="11">
        <v>0.12178321315871443</v>
      </c>
      <c r="F1524" s="11">
        <v>8.8145677022773095E-2</v>
      </c>
      <c r="G1524" s="11">
        <v>6.4702612121306124E-2</v>
      </c>
      <c r="H1524" s="11">
        <v>4.3127532328364193E-3</v>
      </c>
      <c r="I1524" s="11">
        <v>-2.8655562727342154E-3</v>
      </c>
      <c r="J1524" s="11">
        <v>0.15211368898286604</v>
      </c>
      <c r="K1524" s="11">
        <v>4.358354474218773E-2</v>
      </c>
      <c r="L1524" s="11">
        <v>2.4531636497616915E-2</v>
      </c>
      <c r="M1524" s="11">
        <v>0.16321572855103383</v>
      </c>
      <c r="N1524" s="11">
        <v>8.0722671757901265E-2</v>
      </c>
      <c r="O1524" s="11">
        <v>-5.267105311389253E-2</v>
      </c>
      <c r="P1524" s="11">
        <v>2.1672890079402762E-3</v>
      </c>
      <c r="Q1524" s="11">
        <v>-2.8024295798798171E-2</v>
      </c>
      <c r="R1524" s="11">
        <v>2.6299225179619468E-2</v>
      </c>
      <c r="S1524" s="11">
        <v>2.7032528141677004E-2</v>
      </c>
      <c r="T1524" s="11">
        <v>9.3914479508280024E-2</v>
      </c>
      <c r="U1524" s="11">
        <v>-1.5979645799516162E-2</v>
      </c>
      <c r="V1524" s="11">
        <v>-4.1025185466340819E-2</v>
      </c>
      <c r="W1524" s="11">
        <v>0</v>
      </c>
      <c r="X1524" s="11">
        <v>0</v>
      </c>
      <c r="Y1524" s="11">
        <v>3.612363914340655E-2</v>
      </c>
      <c r="Z1524" s="12">
        <v>-0.19842478466059077</v>
      </c>
      <c r="AA1524" s="13"/>
    </row>
    <row r="1525" spans="1:27" x14ac:dyDescent="0.2">
      <c r="A1525" s="10" t="str">
        <f>'[1]Dashboard (Model)'!$C$1</f>
        <v>Conditional REER</v>
      </c>
      <c r="B1525" s="11">
        <f>B1524*IF(OR($A1525="REER",SIGN((2*B1523-1)*B1524)=-1),1*NOT(AND($A1525="Conditional REER",B1524&gt;0)),0)</f>
        <v>0</v>
      </c>
      <c r="C1525" s="11">
        <f t="shared" ref="C1525:Z1525" si="190">C1524*IF(OR($A1525="REER",SIGN((2*C1523-1)*C1524)=-1),1*NOT(AND($A1525="Conditional REER",C1524&gt;0)),0)</f>
        <v>-1.026972399114956E-2</v>
      </c>
      <c r="D1525" s="11">
        <f t="shared" si="190"/>
        <v>-7.6824032666848341E-2</v>
      </c>
      <c r="E1525" s="11">
        <f t="shared" si="190"/>
        <v>0</v>
      </c>
      <c r="F1525" s="11">
        <f t="shared" si="190"/>
        <v>0</v>
      </c>
      <c r="G1525" s="11">
        <f t="shared" si="190"/>
        <v>0</v>
      </c>
      <c r="H1525" s="11">
        <f t="shared" si="190"/>
        <v>0</v>
      </c>
      <c r="I1525" s="11">
        <f t="shared" si="190"/>
        <v>-2.8655562727342154E-3</v>
      </c>
      <c r="J1525" s="11">
        <f t="shared" si="190"/>
        <v>0</v>
      </c>
      <c r="K1525" s="11">
        <f t="shared" si="190"/>
        <v>0</v>
      </c>
      <c r="L1525" s="11">
        <f t="shared" si="190"/>
        <v>0</v>
      </c>
      <c r="M1525" s="11">
        <f t="shared" si="190"/>
        <v>0</v>
      </c>
      <c r="N1525" s="11">
        <f t="shared" si="190"/>
        <v>0</v>
      </c>
      <c r="O1525" s="11">
        <f t="shared" si="190"/>
        <v>0</v>
      </c>
      <c r="P1525" s="11">
        <f t="shared" si="190"/>
        <v>0</v>
      </c>
      <c r="Q1525" s="11">
        <f t="shared" si="190"/>
        <v>-2.8024295798798171E-2</v>
      </c>
      <c r="R1525" s="11">
        <f t="shared" si="190"/>
        <v>0</v>
      </c>
      <c r="S1525" s="11">
        <f t="shared" si="190"/>
        <v>0</v>
      </c>
      <c r="T1525" s="11">
        <f t="shared" si="190"/>
        <v>0</v>
      </c>
      <c r="U1525" s="11">
        <f t="shared" si="190"/>
        <v>-1.5979645799516162E-2</v>
      </c>
      <c r="V1525" s="11">
        <f t="shared" si="190"/>
        <v>-4.1025185466340819E-2</v>
      </c>
      <c r="W1525" s="11">
        <f t="shared" si="190"/>
        <v>0</v>
      </c>
      <c r="X1525" s="11">
        <f t="shared" si="190"/>
        <v>0</v>
      </c>
      <c r="Y1525" s="11">
        <f t="shared" si="190"/>
        <v>0</v>
      </c>
      <c r="Z1525" s="12">
        <f t="shared" si="190"/>
        <v>-0.19842478466059077</v>
      </c>
      <c r="AA1525" s="14">
        <f t="array" ref="AA1525">IFERROR(1/(1/_xlfn.STDEV.P(IF($B1522:$Z1522=1,$B1525:$Z1525))),1)</f>
        <v>1.8984650391364613E-2</v>
      </c>
    </row>
    <row r="1526" spans="1:27" x14ac:dyDescent="0.2">
      <c r="A1526" s="10" t="s">
        <v>28</v>
      </c>
      <c r="B1526" s="11">
        <v>-5.6862461850164692E-4</v>
      </c>
      <c r="C1526" s="11">
        <v>5.9606655679173134E-3</v>
      </c>
      <c r="D1526" s="11">
        <v>2.9278245723943132E-3</v>
      </c>
      <c r="E1526" s="11">
        <v>2.7507289431699303E-4</v>
      </c>
      <c r="F1526" s="11">
        <v>4.5336670112253626E-3</v>
      </c>
      <c r="G1526" s="11">
        <v>3.295839238378632E-3</v>
      </c>
      <c r="H1526" s="11">
        <v>4.3758218340382153E-4</v>
      </c>
      <c r="I1526" s="11">
        <v>-1.2761197951202183E-2</v>
      </c>
      <c r="J1526" s="11">
        <v>-6.1490748157932843E-4</v>
      </c>
      <c r="K1526" s="11">
        <v>3.5539586626457823E-3</v>
      </c>
      <c r="L1526" s="11">
        <v>-1.3725391516793048E-3</v>
      </c>
      <c r="M1526" s="11">
        <v>-3.3282833823741519E-3</v>
      </c>
      <c r="N1526" s="11">
        <v>-5.6979569975185501E-3</v>
      </c>
      <c r="O1526" s="11">
        <v>2.0381701783052607E-2</v>
      </c>
      <c r="P1526" s="11">
        <v>6.3528701738039409E-3</v>
      </c>
      <c r="Q1526" s="11">
        <v>2.9129324490965052E-3</v>
      </c>
      <c r="R1526" s="11">
        <v>3.8807893706081752E-3</v>
      </c>
      <c r="S1526" s="11">
        <v>-1.6338400960698009E-3</v>
      </c>
      <c r="T1526" s="11">
        <v>-5.7834823743388849E-3</v>
      </c>
      <c r="U1526" s="11">
        <v>-5.1416025124371234E-3</v>
      </c>
      <c r="V1526" s="11">
        <v>9.2830832447353528E-3</v>
      </c>
      <c r="W1526" s="11">
        <v>-1.1468082368802339E-2</v>
      </c>
      <c r="X1526" s="11">
        <v>-1.2628622520369968E-3</v>
      </c>
      <c r="Y1526" s="11">
        <v>3.1007035830945789E-3</v>
      </c>
      <c r="Z1526" s="12">
        <v>8.5450913790709388E-4</v>
      </c>
      <c r="AA1526" s="14">
        <f t="array" ref="AA1526">IFERROR(1/(1/_xlfn.STDEV.P(IF($B1522:$Z1522=1,$B1526:$Z1526))),1)</f>
        <v>5.0393852752315012E-3</v>
      </c>
    </row>
    <row r="1527" spans="1:27" x14ac:dyDescent="0.2">
      <c r="A1527" s="10" t="s">
        <v>29</v>
      </c>
      <c r="B1527" s="11">
        <v>3.6180097270593903E-2</v>
      </c>
      <c r="C1527" s="11">
        <v>3.1018318323683403E-3</v>
      </c>
      <c r="D1527" s="11">
        <v>-3.1494802811905864E-2</v>
      </c>
      <c r="E1527" s="11">
        <v>4.9705211166511498E-2</v>
      </c>
      <c r="F1527" s="11">
        <v>-8.8591782578080203E-3</v>
      </c>
      <c r="G1527" s="11">
        <v>1.0177938912525164E-2</v>
      </c>
      <c r="H1527" s="11">
        <v>9.6762954226399245E-3</v>
      </c>
      <c r="I1527" s="11">
        <v>-2.3707432870919032E-2</v>
      </c>
      <c r="J1527" s="11">
        <v>5.2165762332104348E-2</v>
      </c>
      <c r="K1527" s="11">
        <v>6.7602790368637145E-4</v>
      </c>
      <c r="L1527" s="11">
        <v>4.3514898400778268E-3</v>
      </c>
      <c r="M1527" s="11">
        <v>6.6407680482885043E-3</v>
      </c>
      <c r="N1527" s="11">
        <v>1.7386721109762249E-3</v>
      </c>
      <c r="O1527" s="11">
        <v>0.11760325677380479</v>
      </c>
      <c r="P1527" s="11">
        <v>2.7749131899756252E-2</v>
      </c>
      <c r="Q1527" s="11">
        <v>-2.4068922328477464E-2</v>
      </c>
      <c r="R1527" s="11">
        <v>0.38275219972289115</v>
      </c>
      <c r="S1527" s="11">
        <v>1.1982634782775614E-2</v>
      </c>
      <c r="T1527" s="11">
        <v>-1.580418905183878E-2</v>
      </c>
      <c r="U1527" s="11">
        <v>-4.563976060737629E-2</v>
      </c>
      <c r="V1527" s="11">
        <v>-1.9273227086642586E-2</v>
      </c>
      <c r="W1527" s="11">
        <v>0.22802458180424701</v>
      </c>
      <c r="X1527" s="11">
        <v>0.12748113785783577</v>
      </c>
      <c r="Y1527" s="11">
        <v>-1.5424188281470186E-2</v>
      </c>
      <c r="Z1527" s="12">
        <v>-4.7313275060391291E-2</v>
      </c>
      <c r="AA1527" s="14">
        <f t="array" ref="AA1527">IFERROR(1/(1/_xlfn.STDEV.P(IF($B1522:$Z1522=1,$B1527:$Z1527))),1)</f>
        <v>8.6585706986652078E-2</v>
      </c>
    </row>
    <row r="1528" spans="1:27" x14ac:dyDescent="0.2">
      <c r="A1528" s="10" t="s">
        <v>30</v>
      </c>
      <c r="B1528" s="11">
        <v>2.0752536220624673E-2</v>
      </c>
      <c r="C1528" s="11">
        <v>-1.3485195380889436E-2</v>
      </c>
      <c r="D1528" s="11">
        <v>-8.5464524934044661E-3</v>
      </c>
      <c r="E1528" s="11">
        <v>1.1038058205910861E-2</v>
      </c>
      <c r="F1528" s="11">
        <v>-2.1151225399922424E-3</v>
      </c>
      <c r="G1528" s="11">
        <v>-1.4983438706468455E-3</v>
      </c>
      <c r="H1528" s="11">
        <v>1.7660894966484264E-2</v>
      </c>
      <c r="I1528" s="11">
        <v>-1.5418050087477431E-2</v>
      </c>
      <c r="J1528" s="11">
        <v>2.6105365688419369E-2</v>
      </c>
      <c r="K1528" s="11">
        <v>8.397528468995219E-3</v>
      </c>
      <c r="L1528" s="11">
        <v>-1.029585141841638E-2</v>
      </c>
      <c r="M1528" s="11">
        <v>-6.0455100013292462E-3</v>
      </c>
      <c r="N1528" s="11">
        <v>-2.26854084099396E-2</v>
      </c>
      <c r="O1528" s="11">
        <v>5.4960042363430439E-2</v>
      </c>
      <c r="P1528" s="11">
        <v>6.3700906495722798E-3</v>
      </c>
      <c r="Q1528" s="11">
        <v>-4.1202860028974886E-3</v>
      </c>
      <c r="R1528" s="11">
        <v>-0.12309638768085085</v>
      </c>
      <c r="S1528" s="11">
        <v>5.8506959114554835E-3</v>
      </c>
      <c r="T1528" s="11">
        <v>-1.1235350860899773E-2</v>
      </c>
      <c r="U1528" s="11">
        <v>-4.3008823873113555E-2</v>
      </c>
      <c r="V1528" s="11">
        <v>-1.6758827662305187E-2</v>
      </c>
      <c r="W1528" s="11">
        <v>0.20317923527544646</v>
      </c>
      <c r="X1528" s="11">
        <v>-7.868460153292256E-2</v>
      </c>
      <c r="Y1528" s="11">
        <v>-1.2815419879409706E-2</v>
      </c>
      <c r="Z1528" s="12">
        <v>-4.7385267542666254E-2</v>
      </c>
      <c r="AA1528" s="14">
        <f t="array" ref="AA1528">IFERROR(1/(1/_xlfn.STDEV.P(IF($B1522:$Z1522=1,$B1528:$Z1528))),1)</f>
        <v>3.0508719195480174E-2</v>
      </c>
    </row>
    <row r="1529" spans="1:27" x14ac:dyDescent="0.2">
      <c r="A1529" s="15" t="s">
        <v>31</v>
      </c>
      <c r="B1529" s="16">
        <v>13.467000000000001</v>
      </c>
      <c r="C1529" s="16">
        <v>13.48</v>
      </c>
      <c r="D1529" s="16">
        <v>5.6050000000000004</v>
      </c>
      <c r="E1529" s="16">
        <v>13.842499999999999</v>
      </c>
      <c r="F1529" s="16">
        <v>7.61</v>
      </c>
      <c r="G1529" s="16">
        <v>10.015000000000001</v>
      </c>
      <c r="H1529" s="16">
        <v>6.94</v>
      </c>
      <c r="I1529" s="16">
        <v>7.08</v>
      </c>
      <c r="J1529" s="16">
        <v>15.21</v>
      </c>
      <c r="K1529" s="16">
        <v>7.35</v>
      </c>
      <c r="L1529" s="16">
        <v>5.5</v>
      </c>
      <c r="M1529" s="16">
        <v>9.1950000000000003</v>
      </c>
      <c r="N1529" s="16">
        <v>6.6449999999999996</v>
      </c>
      <c r="O1529" s="16">
        <v>24.4575</v>
      </c>
      <c r="P1529" s="16">
        <v>13.14</v>
      </c>
      <c r="Q1529" s="16">
        <v>7.9450000000000003</v>
      </c>
      <c r="R1529" s="16">
        <v>14.145</v>
      </c>
      <c r="S1529" s="16">
        <v>2.444</v>
      </c>
      <c r="T1529" s="16">
        <v>4.5274999999999999</v>
      </c>
      <c r="U1529" s="16">
        <v>7.41</v>
      </c>
      <c r="V1529" s="16">
        <v>8.2249999999999996</v>
      </c>
      <c r="W1529" s="16">
        <v>4.6154000000000002</v>
      </c>
      <c r="X1529" s="16">
        <v>5.3859000000000004</v>
      </c>
      <c r="Y1529" s="16">
        <v>6.0824999999999996</v>
      </c>
      <c r="Z1529" s="17">
        <v>10.785</v>
      </c>
      <c r="AA1529" s="18">
        <f>AVERAGEIF($B1522:$Z1522,1,$B1529:$Z1529)</f>
        <v>8.9887999999999995</v>
      </c>
    </row>
    <row r="1530" spans="1:27" x14ac:dyDescent="0.2">
      <c r="A1530" s="5">
        <v>45523</v>
      </c>
      <c r="B1530" s="2">
        <v>1</v>
      </c>
      <c r="C1530" s="3">
        <v>1</v>
      </c>
      <c r="D1530" s="2">
        <v>1</v>
      </c>
      <c r="E1530" s="2">
        <v>1</v>
      </c>
      <c r="F1530" s="2">
        <v>1</v>
      </c>
      <c r="G1530" s="2">
        <v>1</v>
      </c>
      <c r="H1530" s="2">
        <v>1</v>
      </c>
      <c r="I1530" s="2">
        <v>1</v>
      </c>
      <c r="J1530" s="2">
        <v>1</v>
      </c>
      <c r="K1530" s="2">
        <v>1</v>
      </c>
      <c r="L1530" s="2">
        <v>1</v>
      </c>
      <c r="M1530" s="2">
        <v>1</v>
      </c>
      <c r="N1530" s="2">
        <v>1</v>
      </c>
      <c r="O1530" s="2">
        <v>0</v>
      </c>
      <c r="P1530" s="2">
        <v>1</v>
      </c>
      <c r="Q1530" s="2">
        <v>1</v>
      </c>
      <c r="R1530" s="2">
        <v>1</v>
      </c>
      <c r="S1530" s="2">
        <v>1</v>
      </c>
      <c r="T1530" s="2">
        <v>1</v>
      </c>
      <c r="U1530" s="2">
        <v>1</v>
      </c>
      <c r="V1530" s="2">
        <v>1</v>
      </c>
      <c r="W1530" s="2">
        <v>0</v>
      </c>
      <c r="X1530" s="2">
        <v>0</v>
      </c>
      <c r="Y1530" s="2">
        <v>0</v>
      </c>
      <c r="Z1530" s="2">
        <v>0</v>
      </c>
      <c r="AA1530" s="1"/>
    </row>
    <row r="1531" spans="1:27" x14ac:dyDescent="0.2">
      <c r="A1531" s="6" t="s">
        <v>26</v>
      </c>
      <c r="B1531" s="7">
        <v>1</v>
      </c>
      <c r="C1531" s="7">
        <v>1</v>
      </c>
      <c r="D1531" s="7">
        <v>1</v>
      </c>
      <c r="E1531" s="7">
        <v>1</v>
      </c>
      <c r="F1531" s="7">
        <v>1</v>
      </c>
      <c r="G1531" s="7">
        <v>1</v>
      </c>
      <c r="H1531" s="7">
        <v>1</v>
      </c>
      <c r="I1531" s="7">
        <v>1</v>
      </c>
      <c r="J1531" s="7">
        <v>1</v>
      </c>
      <c r="K1531" s="7">
        <v>1</v>
      </c>
      <c r="L1531" s="7">
        <v>1</v>
      </c>
      <c r="M1531" s="7">
        <v>1</v>
      </c>
      <c r="N1531" s="7">
        <v>1</v>
      </c>
      <c r="O1531" s="7">
        <v>0</v>
      </c>
      <c r="P1531" s="7">
        <v>1</v>
      </c>
      <c r="Q1531" s="7">
        <v>1</v>
      </c>
      <c r="R1531" s="7">
        <v>0</v>
      </c>
      <c r="S1531" s="7">
        <v>0</v>
      </c>
      <c r="T1531" s="7">
        <v>1</v>
      </c>
      <c r="U1531" s="7">
        <v>1</v>
      </c>
      <c r="V1531" s="7">
        <v>1</v>
      </c>
      <c r="W1531" s="7">
        <v>0</v>
      </c>
      <c r="X1531" s="7">
        <v>0</v>
      </c>
      <c r="Y1531" s="7">
        <v>0</v>
      </c>
      <c r="Z1531" s="8">
        <v>1</v>
      </c>
      <c r="AA1531" s="9"/>
    </row>
    <row r="1532" spans="1:27" x14ac:dyDescent="0.2">
      <c r="A1532" s="10" t="s">
        <v>27</v>
      </c>
      <c r="B1532" s="11">
        <v>-8.4882702351540829E-4</v>
      </c>
      <c r="C1532" s="11">
        <v>-1.9649040992407052E-2</v>
      </c>
      <c r="D1532" s="11">
        <v>-8.0432281923848659E-2</v>
      </c>
      <c r="E1532" s="11">
        <v>0.11800196952452202</v>
      </c>
      <c r="F1532" s="11">
        <v>8.8301461241525603E-2</v>
      </c>
      <c r="G1532" s="11">
        <v>6.5105146479919274E-2</v>
      </c>
      <c r="H1532" s="11">
        <v>5.4612962244859897E-3</v>
      </c>
      <c r="I1532" s="11">
        <v>3.6313499324205356E-3</v>
      </c>
      <c r="J1532" s="11">
        <v>0.1464221292445631</v>
      </c>
      <c r="K1532" s="11">
        <v>4.5192884891731122E-2</v>
      </c>
      <c r="L1532" s="11">
        <v>2.5899386663122304E-2</v>
      </c>
      <c r="M1532" s="11">
        <v>0.16347633037623321</v>
      </c>
      <c r="N1532" s="11">
        <v>8.0959610171275731E-2</v>
      </c>
      <c r="O1532" s="11">
        <v>-5.0841947425596334E-2</v>
      </c>
      <c r="P1532" s="11">
        <v>2.4859726136305937E-5</v>
      </c>
      <c r="Q1532" s="11">
        <v>-2.3743810412362065E-2</v>
      </c>
      <c r="R1532" s="11">
        <v>2.2626843754033121E-2</v>
      </c>
      <c r="S1532" s="11">
        <v>2.3943598346407358E-2</v>
      </c>
      <c r="T1532" s="11">
        <v>9.4229820527467645E-2</v>
      </c>
      <c r="U1532" s="11">
        <v>-1.333185470555398E-2</v>
      </c>
      <c r="V1532" s="11">
        <v>-3.6979913007495036E-2</v>
      </c>
      <c r="W1532" s="11">
        <v>0</v>
      </c>
      <c r="X1532" s="11">
        <v>0</v>
      </c>
      <c r="Y1532" s="11">
        <v>3.7770279872987533E-2</v>
      </c>
      <c r="Z1532" s="12">
        <v>-0.18782714760863595</v>
      </c>
      <c r="AA1532" s="13"/>
    </row>
    <row r="1533" spans="1:27" x14ac:dyDescent="0.2">
      <c r="A1533" s="10" t="str">
        <f>'[1]Dashboard (Model)'!$C$1</f>
        <v>Conditional REER</v>
      </c>
      <c r="B1533" s="11">
        <f>B1532*IF(OR($A1533="REER",SIGN((2*B1531-1)*B1532)=-1),1*NOT(AND($A1533="Conditional REER",B1532&gt;0)),0)</f>
        <v>-8.4882702351540829E-4</v>
      </c>
      <c r="C1533" s="11">
        <f t="shared" ref="C1533:Z1533" si="191">C1532*IF(OR($A1533="REER",SIGN((2*C1531-1)*C1532)=-1),1*NOT(AND($A1533="Conditional REER",C1532&gt;0)),0)</f>
        <v>-1.9649040992407052E-2</v>
      </c>
      <c r="D1533" s="11">
        <f t="shared" si="191"/>
        <v>-8.0432281923848659E-2</v>
      </c>
      <c r="E1533" s="11">
        <f t="shared" si="191"/>
        <v>0</v>
      </c>
      <c r="F1533" s="11">
        <f t="shared" si="191"/>
        <v>0</v>
      </c>
      <c r="G1533" s="11">
        <f t="shared" si="191"/>
        <v>0</v>
      </c>
      <c r="H1533" s="11">
        <f t="shared" si="191"/>
        <v>0</v>
      </c>
      <c r="I1533" s="11">
        <f t="shared" si="191"/>
        <v>0</v>
      </c>
      <c r="J1533" s="11">
        <f t="shared" si="191"/>
        <v>0</v>
      </c>
      <c r="K1533" s="11">
        <f t="shared" si="191"/>
        <v>0</v>
      </c>
      <c r="L1533" s="11">
        <f t="shared" si="191"/>
        <v>0</v>
      </c>
      <c r="M1533" s="11">
        <f t="shared" si="191"/>
        <v>0</v>
      </c>
      <c r="N1533" s="11">
        <f t="shared" si="191"/>
        <v>0</v>
      </c>
      <c r="O1533" s="11">
        <f t="shared" si="191"/>
        <v>0</v>
      </c>
      <c r="P1533" s="11">
        <f t="shared" si="191"/>
        <v>0</v>
      </c>
      <c r="Q1533" s="11">
        <f t="shared" si="191"/>
        <v>-2.3743810412362065E-2</v>
      </c>
      <c r="R1533" s="11">
        <f t="shared" si="191"/>
        <v>0</v>
      </c>
      <c r="S1533" s="11">
        <f t="shared" si="191"/>
        <v>0</v>
      </c>
      <c r="T1533" s="11">
        <f t="shared" si="191"/>
        <v>0</v>
      </c>
      <c r="U1533" s="11">
        <f t="shared" si="191"/>
        <v>-1.333185470555398E-2</v>
      </c>
      <c r="V1533" s="11">
        <f t="shared" si="191"/>
        <v>-3.6979913007495036E-2</v>
      </c>
      <c r="W1533" s="11">
        <f t="shared" si="191"/>
        <v>0</v>
      </c>
      <c r="X1533" s="11">
        <f t="shared" si="191"/>
        <v>0</v>
      </c>
      <c r="Y1533" s="11">
        <f t="shared" si="191"/>
        <v>0</v>
      </c>
      <c r="Z1533" s="12">
        <f t="shared" si="191"/>
        <v>-0.18782714760863595</v>
      </c>
      <c r="AA1533" s="14">
        <f t="array" ref="AA1533">IFERROR(1/(1/_xlfn.STDEV.P(IF($B1530:$Z1530=1,$B1533:$Z1533))),1)</f>
        <v>1.9279753489372751E-2</v>
      </c>
    </row>
    <row r="1534" spans="1:27" x14ac:dyDescent="0.2">
      <c r="A1534" s="10" t="s">
        <v>28</v>
      </c>
      <c r="B1534" s="11">
        <v>-5.6862461850164692E-4</v>
      </c>
      <c r="C1534" s="11">
        <v>5.9606655679173134E-3</v>
      </c>
      <c r="D1534" s="11">
        <v>2.916585322596252E-3</v>
      </c>
      <c r="E1534" s="11">
        <v>-5.5014578863399094E-4</v>
      </c>
      <c r="F1534" s="11">
        <v>4.5336670112253626E-3</v>
      </c>
      <c r="G1534" s="11">
        <v>3.295839238378632E-3</v>
      </c>
      <c r="H1534" s="11">
        <v>4.3758218340382153E-4</v>
      </c>
      <c r="I1534" s="11">
        <v>-1.5763832763249743E-2</v>
      </c>
      <c r="J1534" s="11">
        <v>-6.1490748157932843E-4</v>
      </c>
      <c r="K1534" s="11">
        <v>3.5539586626457823E-3</v>
      </c>
      <c r="L1534" s="11">
        <v>-1.3725391516793048E-3</v>
      </c>
      <c r="M1534" s="11">
        <v>-3.3282833823741519E-3</v>
      </c>
      <c r="N1534" s="11">
        <v>-5.6979569975185501E-3</v>
      </c>
      <c r="O1534" s="11">
        <v>2.0381701783052607E-2</v>
      </c>
      <c r="P1534" s="11">
        <v>6.3528701738039409E-3</v>
      </c>
      <c r="Q1534" s="11">
        <v>2.9129324490965052E-3</v>
      </c>
      <c r="R1534" s="11">
        <v>3.8807893706081752E-3</v>
      </c>
      <c r="S1534" s="11">
        <v>-1.6338400960698009E-3</v>
      </c>
      <c r="T1534" s="11">
        <v>-5.7834823743388849E-3</v>
      </c>
      <c r="U1534" s="11">
        <v>-5.1416025124371234E-3</v>
      </c>
      <c r="V1534" s="11">
        <v>9.2830832447353528E-3</v>
      </c>
      <c r="W1534" s="11">
        <v>-1.1468082368802339E-2</v>
      </c>
      <c r="X1534" s="11">
        <v>-1.2628622520369968E-3</v>
      </c>
      <c r="Y1534" s="11">
        <v>3.1007035830945789E-3</v>
      </c>
      <c r="Z1534" s="12">
        <v>8.5450913790709388E-4</v>
      </c>
      <c r="AA1534" s="14">
        <f t="array" ref="AA1534">IFERROR(1/(1/_xlfn.STDEV.P(IF($B1530:$Z1530=1,$B1534:$Z1534))),1)</f>
        <v>5.4565679050720493E-3</v>
      </c>
    </row>
    <row r="1535" spans="1:27" x14ac:dyDescent="0.2">
      <c r="A1535" s="10" t="s">
        <v>29</v>
      </c>
      <c r="B1535" s="11">
        <v>3.8217172405524469E-2</v>
      </c>
      <c r="C1535" s="11">
        <v>2.9693783479658453E-3</v>
      </c>
      <c r="D1535" s="11">
        <v>-3.364265383556253E-2</v>
      </c>
      <c r="E1535" s="11">
        <v>5.0978320744889061E-2</v>
      </c>
      <c r="F1535" s="11">
        <v>-9.2232639221189183E-3</v>
      </c>
      <c r="G1535" s="11">
        <v>1.1156919756432959E-2</v>
      </c>
      <c r="H1535" s="11">
        <v>8.530753458145357E-3</v>
      </c>
      <c r="I1535" s="11">
        <v>-1.8372468157848987E-2</v>
      </c>
      <c r="J1535" s="11">
        <v>5.3039843540948484E-2</v>
      </c>
      <c r="K1535" s="11">
        <v>3.9536734769241022E-4</v>
      </c>
      <c r="L1535" s="11">
        <v>4.2558949387396794E-3</v>
      </c>
      <c r="M1535" s="11">
        <v>6.8285537670318419E-3</v>
      </c>
      <c r="N1535" s="11">
        <v>1.7855757034999087E-3</v>
      </c>
      <c r="O1535" s="11">
        <v>0.12027015082127224</v>
      </c>
      <c r="P1535" s="11">
        <v>2.8359095475634977E-2</v>
      </c>
      <c r="Q1535" s="11">
        <v>-2.650310063504413E-2</v>
      </c>
      <c r="R1535" s="11">
        <v>0.38993328380320746</v>
      </c>
      <c r="S1535" s="11">
        <v>1.2688507235335322E-2</v>
      </c>
      <c r="T1535" s="11">
        <v>-1.6395277754184923E-2</v>
      </c>
      <c r="U1535" s="11">
        <v>-5.9826897934927015E-2</v>
      </c>
      <c r="V1535" s="11">
        <v>-2.06183275100984E-2</v>
      </c>
      <c r="W1535" s="11">
        <v>0.23270329767553632</v>
      </c>
      <c r="X1535" s="11">
        <v>0.12366078410026016</v>
      </c>
      <c r="Y1535" s="11">
        <v>-1.565917331185096E-2</v>
      </c>
      <c r="Z1535" s="12">
        <v>-4.7973836539927706E-2</v>
      </c>
      <c r="AA1535" s="14">
        <f t="array" ref="AA1535">IFERROR(1/(1/_xlfn.STDEV.P(IF($B1530:$Z1530=1,$B1535:$Z1535))),1)</f>
        <v>8.8791199271888319E-2</v>
      </c>
    </row>
    <row r="1536" spans="1:27" x14ac:dyDescent="0.2">
      <c r="A1536" s="10" t="s">
        <v>30</v>
      </c>
      <c r="B1536" s="11">
        <v>2.2802911148084748E-2</v>
      </c>
      <c r="C1536" s="11">
        <v>-1.3619078969169029E-2</v>
      </c>
      <c r="D1536" s="11">
        <v>-1.0793560438769667E-2</v>
      </c>
      <c r="E1536" s="11">
        <v>1.2291085681302327E-2</v>
      </c>
      <c r="F1536" s="11">
        <v>-2.4897367269185455E-3</v>
      </c>
      <c r="G1536" s="11">
        <v>-5.098421264504438E-4</v>
      </c>
      <c r="H1536" s="11">
        <v>1.6482806903340474E-2</v>
      </c>
      <c r="I1536" s="11">
        <v>-9.920699826478474E-3</v>
      </c>
      <c r="J1536" s="11">
        <v>2.6977223576439613E-2</v>
      </c>
      <c r="K1536" s="11">
        <v>8.1091263882129283E-3</v>
      </c>
      <c r="L1536" s="11">
        <v>-1.0392694656335966E-2</v>
      </c>
      <c r="M1536" s="11">
        <v>-5.8564086645547242E-3</v>
      </c>
      <c r="N1536" s="11">
        <v>-2.263993251107177E-2</v>
      </c>
      <c r="O1536" s="11">
        <v>5.7532114725250105E-2</v>
      </c>
      <c r="P1536" s="11">
        <v>6.9805426091322786E-3</v>
      </c>
      <c r="Q1536" s="11">
        <v>-6.658302353975909E-3</v>
      </c>
      <c r="R1536" s="11">
        <v>-0.11843728515151641</v>
      </c>
      <c r="S1536" s="11">
        <v>6.567684022776632E-3</v>
      </c>
      <c r="T1536" s="11">
        <v>-1.1842790330030883E-2</v>
      </c>
      <c r="U1536" s="11">
        <v>-5.7558422368113149E-2</v>
      </c>
      <c r="V1536" s="11">
        <v>-1.8137941900272514E-2</v>
      </c>
      <c r="W1536" s="11">
        <v>0.20785718599043523</v>
      </c>
      <c r="X1536" s="11">
        <v>-8.188401184926275E-2</v>
      </c>
      <c r="Y1536" s="11">
        <v>-1.3056911412445471E-2</v>
      </c>
      <c r="Z1536" s="12">
        <v>-4.8063451028246384E-2</v>
      </c>
      <c r="AA1536" s="14">
        <f t="array" ref="AA1536">IFERROR(1/(1/_xlfn.STDEV.P(IF($B1530:$Z1530=1,$B1536:$Z1536))),1)</f>
        <v>3.0793203983742693E-2</v>
      </c>
    </row>
    <row r="1537" spans="1:27" x14ac:dyDescent="0.2">
      <c r="A1537" s="15" t="s">
        <v>31</v>
      </c>
      <c r="B1537" s="16">
        <v>13.59</v>
      </c>
      <c r="C1537" s="16">
        <v>13.51</v>
      </c>
      <c r="D1537" s="16">
        <v>5.96</v>
      </c>
      <c r="E1537" s="16">
        <v>13.9025</v>
      </c>
      <c r="F1537" s="16">
        <v>7.72</v>
      </c>
      <c r="G1537" s="16">
        <v>10.1975</v>
      </c>
      <c r="H1537" s="16">
        <v>6.94</v>
      </c>
      <c r="I1537" s="16">
        <v>7.1524999999999999</v>
      </c>
      <c r="J1537" s="16">
        <v>15.255000000000001</v>
      </c>
      <c r="K1537" s="16">
        <v>7.3875000000000002</v>
      </c>
      <c r="L1537" s="16">
        <v>5.6</v>
      </c>
      <c r="M1537" s="16">
        <v>9.35</v>
      </c>
      <c r="N1537" s="16">
        <v>6.7725</v>
      </c>
      <c r="O1537" s="16">
        <v>24.73</v>
      </c>
      <c r="P1537" s="16">
        <v>13.285</v>
      </c>
      <c r="Q1537" s="16">
        <v>8.0625</v>
      </c>
      <c r="R1537" s="16">
        <v>14.28</v>
      </c>
      <c r="S1537" s="16">
        <v>2.5249999999999999</v>
      </c>
      <c r="T1537" s="16">
        <v>4.76</v>
      </c>
      <c r="U1537" s="16">
        <v>7.7975000000000003</v>
      </c>
      <c r="V1537" s="16">
        <v>8.6</v>
      </c>
      <c r="W1537" s="16">
        <v>4.5922999999999998</v>
      </c>
      <c r="X1537" s="16">
        <v>5.3893000000000004</v>
      </c>
      <c r="Y1537" s="16">
        <v>6.2850000000000001</v>
      </c>
      <c r="Z1537" s="17">
        <v>11.574999999999999</v>
      </c>
      <c r="AA1537" s="18">
        <f>AVERAGEIF($B1530:$Z1530,1,$B1537:$Z1537)</f>
        <v>9.1323749999999997</v>
      </c>
    </row>
    <row r="1538" spans="1:27" x14ac:dyDescent="0.2">
      <c r="A1538" s="5">
        <v>45524</v>
      </c>
      <c r="B1538" s="2">
        <v>1</v>
      </c>
      <c r="C1538" s="3">
        <v>1</v>
      </c>
      <c r="D1538" s="2">
        <v>1</v>
      </c>
      <c r="E1538" s="2">
        <v>1</v>
      </c>
      <c r="F1538" s="2">
        <v>1</v>
      </c>
      <c r="G1538" s="2">
        <v>1</v>
      </c>
      <c r="H1538" s="2">
        <v>1</v>
      </c>
      <c r="I1538" s="2">
        <v>1</v>
      </c>
      <c r="J1538" s="2">
        <v>1</v>
      </c>
      <c r="K1538" s="2">
        <v>1</v>
      </c>
      <c r="L1538" s="2">
        <v>1</v>
      </c>
      <c r="M1538" s="2">
        <v>1</v>
      </c>
      <c r="N1538" s="2">
        <v>1</v>
      </c>
      <c r="O1538" s="2">
        <v>0</v>
      </c>
      <c r="P1538" s="2">
        <v>1</v>
      </c>
      <c r="Q1538" s="2">
        <v>1</v>
      </c>
      <c r="R1538" s="2">
        <v>1</v>
      </c>
      <c r="S1538" s="2">
        <v>1</v>
      </c>
      <c r="T1538" s="2">
        <v>1</v>
      </c>
      <c r="U1538" s="2">
        <v>1</v>
      </c>
      <c r="V1538" s="2">
        <v>1</v>
      </c>
      <c r="W1538" s="2">
        <v>0</v>
      </c>
      <c r="X1538" s="2">
        <v>0</v>
      </c>
      <c r="Y1538" s="2">
        <v>0</v>
      </c>
      <c r="Z1538" s="2">
        <v>0</v>
      </c>
      <c r="AA1538" s="1"/>
    </row>
    <row r="1539" spans="1:27" x14ac:dyDescent="0.2">
      <c r="A1539" s="6" t="s">
        <v>26</v>
      </c>
      <c r="B1539" s="7">
        <v>1</v>
      </c>
      <c r="C1539" s="7">
        <v>1</v>
      </c>
      <c r="D1539" s="7">
        <v>1</v>
      </c>
      <c r="E1539" s="7">
        <v>1</v>
      </c>
      <c r="F1539" s="7">
        <v>1</v>
      </c>
      <c r="G1539" s="7">
        <v>1</v>
      </c>
      <c r="H1539" s="7">
        <v>1</v>
      </c>
      <c r="I1539" s="7">
        <v>1</v>
      </c>
      <c r="J1539" s="7">
        <v>1</v>
      </c>
      <c r="K1539" s="7">
        <v>1</v>
      </c>
      <c r="L1539" s="7">
        <v>1</v>
      </c>
      <c r="M1539" s="7">
        <v>1</v>
      </c>
      <c r="N1539" s="7">
        <v>1</v>
      </c>
      <c r="O1539" s="7">
        <v>0</v>
      </c>
      <c r="P1539" s="7">
        <v>1</v>
      </c>
      <c r="Q1539" s="7">
        <v>1</v>
      </c>
      <c r="R1539" s="7">
        <v>0</v>
      </c>
      <c r="S1539" s="7">
        <v>0</v>
      </c>
      <c r="T1539" s="7">
        <v>1</v>
      </c>
      <c r="U1539" s="7">
        <v>1</v>
      </c>
      <c r="V1539" s="7">
        <v>1</v>
      </c>
      <c r="W1539" s="7">
        <v>0</v>
      </c>
      <c r="X1539" s="7">
        <v>0</v>
      </c>
      <c r="Y1539" s="7">
        <v>0</v>
      </c>
      <c r="Z1539" s="8">
        <v>1</v>
      </c>
      <c r="AA1539" s="9"/>
    </row>
    <row r="1540" spans="1:27" x14ac:dyDescent="0.2">
      <c r="A1540" s="10" t="s">
        <v>27</v>
      </c>
      <c r="B1540" s="11">
        <v>9.2211828990782507E-3</v>
      </c>
      <c r="C1540" s="11">
        <v>-4.7976140605384687E-3</v>
      </c>
      <c r="D1540" s="11">
        <v>-8.0736987600955601E-2</v>
      </c>
      <c r="E1540" s="11">
        <v>0.11615162383063948</v>
      </c>
      <c r="F1540" s="11">
        <v>9.1098799460409108E-2</v>
      </c>
      <c r="G1540" s="11">
        <v>6.7251216549676363E-2</v>
      </c>
      <c r="H1540" s="11">
        <v>1.2721172785465029E-2</v>
      </c>
      <c r="I1540" s="11">
        <v>5.1984334200472215E-3</v>
      </c>
      <c r="J1540" s="11">
        <v>0.14924426918998224</v>
      </c>
      <c r="K1540" s="11">
        <v>4.131548531548912E-2</v>
      </c>
      <c r="L1540" s="11">
        <v>2.7872534727050313E-2</v>
      </c>
      <c r="M1540" s="11">
        <v>0.16503340181406978</v>
      </c>
      <c r="N1540" s="11">
        <v>8.0787544041575288E-2</v>
      </c>
      <c r="O1540" s="11">
        <v>-5.6454302341599316E-2</v>
      </c>
      <c r="P1540" s="11">
        <v>7.1284836757639081E-3</v>
      </c>
      <c r="Q1540" s="11">
        <v>-1.8712220964706039E-2</v>
      </c>
      <c r="R1540" s="11">
        <v>1.9632669438172323E-2</v>
      </c>
      <c r="S1540" s="11">
        <v>2.5618628449270764E-2</v>
      </c>
      <c r="T1540" s="11">
        <v>9.557718447652519E-2</v>
      </c>
      <c r="U1540" s="11">
        <v>-1.0253123229720273E-2</v>
      </c>
      <c r="V1540" s="11">
        <v>-2.6886920601258302E-2</v>
      </c>
      <c r="W1540" s="11">
        <v>0</v>
      </c>
      <c r="X1540" s="11">
        <v>0</v>
      </c>
      <c r="Y1540" s="11">
        <v>4.0032392406660788E-2</v>
      </c>
      <c r="Z1540" s="12">
        <v>-0.19511017942259867</v>
      </c>
      <c r="AA1540" s="13"/>
    </row>
    <row r="1541" spans="1:27" x14ac:dyDescent="0.2">
      <c r="A1541" s="10" t="str">
        <f>'[1]Dashboard (Model)'!$C$1</f>
        <v>Conditional REER</v>
      </c>
      <c r="B1541" s="11">
        <f>B1540*IF(OR($A1541="REER",SIGN((2*B1539-1)*B1540)=-1),1*NOT(AND($A1541="Conditional REER",B1540&gt;0)),0)</f>
        <v>0</v>
      </c>
      <c r="C1541" s="11">
        <f t="shared" ref="C1541:Z1541" si="192">C1540*IF(OR($A1541="REER",SIGN((2*C1539-1)*C1540)=-1),1*NOT(AND($A1541="Conditional REER",C1540&gt;0)),0)</f>
        <v>-4.7976140605384687E-3</v>
      </c>
      <c r="D1541" s="11">
        <f t="shared" si="192"/>
        <v>-8.0736987600955601E-2</v>
      </c>
      <c r="E1541" s="11">
        <f t="shared" si="192"/>
        <v>0</v>
      </c>
      <c r="F1541" s="11">
        <f t="shared" si="192"/>
        <v>0</v>
      </c>
      <c r="G1541" s="11">
        <f t="shared" si="192"/>
        <v>0</v>
      </c>
      <c r="H1541" s="11">
        <f t="shared" si="192"/>
        <v>0</v>
      </c>
      <c r="I1541" s="11">
        <f t="shared" si="192"/>
        <v>0</v>
      </c>
      <c r="J1541" s="11">
        <f t="shared" si="192"/>
        <v>0</v>
      </c>
      <c r="K1541" s="11">
        <f t="shared" si="192"/>
        <v>0</v>
      </c>
      <c r="L1541" s="11">
        <f t="shared" si="192"/>
        <v>0</v>
      </c>
      <c r="M1541" s="11">
        <f t="shared" si="192"/>
        <v>0</v>
      </c>
      <c r="N1541" s="11">
        <f t="shared" si="192"/>
        <v>0</v>
      </c>
      <c r="O1541" s="11">
        <f t="shared" si="192"/>
        <v>0</v>
      </c>
      <c r="P1541" s="11">
        <f t="shared" si="192"/>
        <v>0</v>
      </c>
      <c r="Q1541" s="11">
        <f t="shared" si="192"/>
        <v>-1.8712220964706039E-2</v>
      </c>
      <c r="R1541" s="11">
        <f t="shared" si="192"/>
        <v>0</v>
      </c>
      <c r="S1541" s="11">
        <f t="shared" si="192"/>
        <v>0</v>
      </c>
      <c r="T1541" s="11">
        <f t="shared" si="192"/>
        <v>0</v>
      </c>
      <c r="U1541" s="11">
        <f t="shared" si="192"/>
        <v>-1.0253123229720273E-2</v>
      </c>
      <c r="V1541" s="11">
        <f t="shared" si="192"/>
        <v>-2.6886920601258302E-2</v>
      </c>
      <c r="W1541" s="11">
        <f t="shared" si="192"/>
        <v>0</v>
      </c>
      <c r="X1541" s="11">
        <f t="shared" si="192"/>
        <v>0</v>
      </c>
      <c r="Y1541" s="11">
        <f t="shared" si="192"/>
        <v>0</v>
      </c>
      <c r="Z1541" s="12">
        <f t="shared" si="192"/>
        <v>-0.19511017942259867</v>
      </c>
      <c r="AA1541" s="14">
        <f t="array" ref="AA1541">IFERROR(1/(1/_xlfn.STDEV.P(IF($B1538:$Z1538=1,$B1541:$Z1541))),1)</f>
        <v>1.833050219720659E-2</v>
      </c>
    </row>
    <row r="1542" spans="1:27" x14ac:dyDescent="0.2">
      <c r="A1542" s="10" t="s">
        <v>28</v>
      </c>
      <c r="B1542" s="11">
        <v>-6.1711412884960231E-4</v>
      </c>
      <c r="C1542" s="11">
        <v>6.2586988463131836E-3</v>
      </c>
      <c r="D1542" s="11">
        <v>2.916585322596252E-3</v>
      </c>
      <c r="E1542" s="11">
        <v>-5.5014578863399094E-4</v>
      </c>
      <c r="F1542" s="11">
        <v>4.5336670112253626E-3</v>
      </c>
      <c r="G1542" s="11">
        <v>3.295839238378632E-3</v>
      </c>
      <c r="H1542" s="11">
        <v>4.3758218340382153E-4</v>
      </c>
      <c r="I1542" s="11">
        <v>-1.5763832763249743E-2</v>
      </c>
      <c r="J1542" s="11">
        <v>-6.1490748157932843E-4</v>
      </c>
      <c r="K1542" s="11">
        <v>3.5539586626457823E-3</v>
      </c>
      <c r="L1542" s="11">
        <v>-1.3725391516793048E-3</v>
      </c>
      <c r="M1542" s="11">
        <v>-3.3282833823741519E-3</v>
      </c>
      <c r="N1542" s="11">
        <v>-5.6979569975185501E-3</v>
      </c>
      <c r="O1542" s="11">
        <v>2.0381701783052607E-2</v>
      </c>
      <c r="P1542" s="11">
        <v>6.3528701738039409E-3</v>
      </c>
      <c r="Q1542" s="11">
        <v>2.9129324490965052E-3</v>
      </c>
      <c r="R1542" s="11">
        <v>3.8807893706081752E-3</v>
      </c>
      <c r="S1542" s="11">
        <v>-1.6338400960698009E-3</v>
      </c>
      <c r="T1542" s="11">
        <v>-5.7834823743388849E-3</v>
      </c>
      <c r="U1542" s="11">
        <v>-5.1416025124371234E-3</v>
      </c>
      <c r="V1542" s="11">
        <v>9.2830832447353528E-3</v>
      </c>
      <c r="W1542" s="11">
        <v>-1.1468082368802339E-2</v>
      </c>
      <c r="X1542" s="11">
        <v>-1.2628622520369968E-3</v>
      </c>
      <c r="Y1542" s="11">
        <v>3.1007035830945789E-3</v>
      </c>
      <c r="Z1542" s="12">
        <v>8.5450913790709388E-4</v>
      </c>
      <c r="AA1542" s="14">
        <f t="array" ref="AA1542">IFERROR(1/(1/_xlfn.STDEV.P(IF($B1538:$Z1538=1,$B1542:$Z1542))),1)</f>
        <v>5.4731715145996361E-3</v>
      </c>
    </row>
    <row r="1543" spans="1:27" x14ac:dyDescent="0.2">
      <c r="A1543" s="10" t="s">
        <v>29</v>
      </c>
      <c r="B1543" s="11">
        <v>3.781758073289998E-2</v>
      </c>
      <c r="C1543" s="11">
        <v>2.7982083553852455E-3</v>
      </c>
      <c r="D1543" s="11">
        <v>-3.3019900106827649E-2</v>
      </c>
      <c r="E1543" s="11">
        <v>5.1290410052551305E-2</v>
      </c>
      <c r="F1543" s="11">
        <v>-9.2462262115844407E-3</v>
      </c>
      <c r="G1543" s="11">
        <v>1.1870133111790972E-2</v>
      </c>
      <c r="H1543" s="11">
        <v>8.3460220272129071E-3</v>
      </c>
      <c r="I1543" s="11">
        <v>-1.7708310802231342E-2</v>
      </c>
      <c r="J1543" s="11">
        <v>5.3085069980316923E-2</v>
      </c>
      <c r="K1543" s="11">
        <v>1.9749185821460458E-4</v>
      </c>
      <c r="L1543" s="11">
        <v>3.152818240002464E-3</v>
      </c>
      <c r="M1543" s="11">
        <v>6.8264711098777742E-3</v>
      </c>
      <c r="N1543" s="11">
        <v>1.694104889481407E-3</v>
      </c>
      <c r="O1543" s="11">
        <v>0.11724808016979592</v>
      </c>
      <c r="P1543" s="11">
        <v>2.8379332664354662E-2</v>
      </c>
      <c r="Q1543" s="11">
        <v>-2.7425545800090378E-2</v>
      </c>
      <c r="R1543" s="11">
        <v>0.39655793751443125</v>
      </c>
      <c r="S1543" s="11">
        <v>1.2561017631630644E-2</v>
      </c>
      <c r="T1543" s="11">
        <v>-1.6370384939865867E-2</v>
      </c>
      <c r="U1543" s="11">
        <v>-5.3154478506079794E-2</v>
      </c>
      <c r="V1543" s="11">
        <v>-2.0674832553941536E-2</v>
      </c>
      <c r="W1543" s="11">
        <v>0.23165127121534845</v>
      </c>
      <c r="X1543" s="11">
        <v>0.12943304502847619</v>
      </c>
      <c r="Y1543" s="11">
        <v>-1.5692049331995639E-2</v>
      </c>
      <c r="Z1543" s="12">
        <v>-4.7981826378080683E-2</v>
      </c>
      <c r="AA1543" s="14">
        <f t="array" ref="AA1543">IFERROR(1/(1/_xlfn.STDEV.P(IF($B1538:$Z1538=1,$B1543:$Z1543))),1)</f>
        <v>8.9886886287562515E-2</v>
      </c>
    </row>
    <row r="1544" spans="1:27" x14ac:dyDescent="0.2">
      <c r="A1544" s="10" t="s">
        <v>30</v>
      </c>
      <c r="B1544" s="11">
        <v>2.2403308319186799E-2</v>
      </c>
      <c r="C1544" s="11">
        <v>-1.3792558588543002E-2</v>
      </c>
      <c r="D1544" s="11">
        <v>-1.0143240266309084E-2</v>
      </c>
      <c r="E1544" s="11">
        <v>1.2599427883205339E-2</v>
      </c>
      <c r="F1544" s="11">
        <v>-2.5136208092952916E-3</v>
      </c>
      <c r="G1544" s="11">
        <v>2.1039197680283728E-4</v>
      </c>
      <c r="H1544" s="11">
        <v>1.6294384862336031E-2</v>
      </c>
      <c r="I1544" s="11">
        <v>-9.2371925739611616E-3</v>
      </c>
      <c r="J1544" s="11">
        <v>2.7025111214311393E-2</v>
      </c>
      <c r="K1544" s="11">
        <v>7.9062896616584055E-3</v>
      </c>
      <c r="L1544" s="11">
        <v>-1.1504609296987711E-2</v>
      </c>
      <c r="M1544" s="11">
        <v>-5.8591283521829407E-3</v>
      </c>
      <c r="N1544" s="11">
        <v>-2.2733544551920559E-2</v>
      </c>
      <c r="O1544" s="11">
        <v>5.4626816575194193E-2</v>
      </c>
      <c r="P1544" s="11">
        <v>7.0015231651963106E-3</v>
      </c>
      <c r="Q1544" s="11">
        <v>-7.620813000759119E-3</v>
      </c>
      <c r="R1544" s="11">
        <v>-0.1141447654251575</v>
      </c>
      <c r="S1544" s="11">
        <v>6.4389269339124588E-3</v>
      </c>
      <c r="T1544" s="11">
        <v>-1.1818483742455976E-2</v>
      </c>
      <c r="U1544" s="11">
        <v>-5.0722041998119138E-2</v>
      </c>
      <c r="V1544" s="11">
        <v>-1.8197756949899224E-2</v>
      </c>
      <c r="W1544" s="11">
        <v>0.20682977660026025</v>
      </c>
      <c r="X1544" s="11">
        <v>-7.7064871365996046E-2</v>
      </c>
      <c r="Y1544" s="11">
        <v>-1.3091977657895715E-2</v>
      </c>
      <c r="Z1544" s="12">
        <v>-4.807669728186692E-2</v>
      </c>
      <c r="AA1544" s="14">
        <f t="array" ref="AA1544">IFERROR(1/(1/_xlfn.STDEV.P(IF($B1538:$Z1538=1,$B1544:$Z1544))),1)</f>
        <v>2.9510170030756212E-2</v>
      </c>
    </row>
    <row r="1545" spans="1:27" x14ac:dyDescent="0.2">
      <c r="A1545" s="15" t="s">
        <v>31</v>
      </c>
      <c r="B1545" s="16">
        <v>13.6</v>
      </c>
      <c r="C1545" s="16">
        <v>13.51</v>
      </c>
      <c r="D1545" s="16">
        <v>5.8650000000000002</v>
      </c>
      <c r="E1545" s="16">
        <v>13.9175</v>
      </c>
      <c r="F1545" s="16">
        <v>7.88</v>
      </c>
      <c r="G1545" s="16">
        <v>10.2075</v>
      </c>
      <c r="H1545" s="16">
        <v>7.407</v>
      </c>
      <c r="I1545" s="16">
        <v>7.1524999999999999</v>
      </c>
      <c r="J1545" s="16">
        <v>15.22</v>
      </c>
      <c r="K1545" s="16">
        <v>7.3250000000000002</v>
      </c>
      <c r="L1545" s="16">
        <v>5.7089999999999996</v>
      </c>
      <c r="M1545" s="16">
        <v>9.4250000000000007</v>
      </c>
      <c r="N1545" s="16">
        <v>6.85</v>
      </c>
      <c r="O1545" s="16">
        <v>24.645</v>
      </c>
      <c r="P1545" s="16">
        <v>13.145</v>
      </c>
      <c r="Q1545" s="16">
        <v>8.2349999999999994</v>
      </c>
      <c r="R1545" s="16">
        <v>14.01</v>
      </c>
      <c r="S1545" s="16">
        <v>2.6269999999999998</v>
      </c>
      <c r="T1545" s="16">
        <v>4.7949999999999999</v>
      </c>
      <c r="U1545" s="16">
        <v>7.9649999999999999</v>
      </c>
      <c r="V1545" s="16">
        <v>8.8049999999999997</v>
      </c>
      <c r="W1545" s="16">
        <v>4.5876999999999999</v>
      </c>
      <c r="X1545" s="16">
        <v>5.3463000000000003</v>
      </c>
      <c r="Y1545" s="16">
        <v>6.4175000000000004</v>
      </c>
      <c r="Z1545" s="17">
        <v>11.18</v>
      </c>
      <c r="AA1545" s="18">
        <f>AVERAGEIF($B1538:$Z1538,1,$B1545:$Z1545)</f>
        <v>9.1825250000000018</v>
      </c>
    </row>
    <row r="1546" spans="1:27" x14ac:dyDescent="0.2">
      <c r="A1546" s="5">
        <v>45525</v>
      </c>
      <c r="B1546" s="2">
        <v>1</v>
      </c>
      <c r="C1546" s="3">
        <v>1</v>
      </c>
      <c r="D1546" s="2">
        <v>1</v>
      </c>
      <c r="E1546" s="2">
        <v>1</v>
      </c>
      <c r="F1546" s="2">
        <v>1</v>
      </c>
      <c r="G1546" s="2">
        <v>1</v>
      </c>
      <c r="H1546" s="2">
        <v>1</v>
      </c>
      <c r="I1546" s="2">
        <v>1</v>
      </c>
      <c r="J1546" s="2">
        <v>1</v>
      </c>
      <c r="K1546" s="2">
        <v>1</v>
      </c>
      <c r="L1546" s="2">
        <v>1</v>
      </c>
      <c r="M1546" s="2">
        <v>1</v>
      </c>
      <c r="N1546" s="2">
        <v>1</v>
      </c>
      <c r="O1546" s="2">
        <v>0</v>
      </c>
      <c r="P1546" s="2">
        <v>1</v>
      </c>
      <c r="Q1546" s="2">
        <v>1</v>
      </c>
      <c r="R1546" s="2">
        <v>1</v>
      </c>
      <c r="S1546" s="2">
        <v>1</v>
      </c>
      <c r="T1546" s="2">
        <v>1</v>
      </c>
      <c r="U1546" s="2">
        <v>1</v>
      </c>
      <c r="V1546" s="2">
        <v>1</v>
      </c>
      <c r="W1546" s="2">
        <v>0</v>
      </c>
      <c r="X1546" s="2">
        <v>0</v>
      </c>
      <c r="Y1546" s="2">
        <v>0</v>
      </c>
      <c r="Z1546" s="2">
        <v>0</v>
      </c>
      <c r="AA1546" s="1"/>
    </row>
    <row r="1547" spans="1:27" x14ac:dyDescent="0.2">
      <c r="A1547" s="6" t="s">
        <v>26</v>
      </c>
      <c r="B1547" s="7">
        <v>1</v>
      </c>
      <c r="C1547" s="7">
        <v>1</v>
      </c>
      <c r="D1547" s="7">
        <v>1</v>
      </c>
      <c r="E1547" s="7">
        <v>1</v>
      </c>
      <c r="F1547" s="7">
        <v>1</v>
      </c>
      <c r="G1547" s="7">
        <v>1</v>
      </c>
      <c r="H1547" s="7">
        <v>1</v>
      </c>
      <c r="I1547" s="7">
        <v>1</v>
      </c>
      <c r="J1547" s="7">
        <v>1</v>
      </c>
      <c r="K1547" s="7">
        <v>0</v>
      </c>
      <c r="L1547" s="7">
        <v>1</v>
      </c>
      <c r="M1547" s="7">
        <v>1</v>
      </c>
      <c r="N1547" s="7">
        <v>1</v>
      </c>
      <c r="O1547" s="7">
        <v>0</v>
      </c>
      <c r="P1547" s="7">
        <v>1</v>
      </c>
      <c r="Q1547" s="7">
        <v>1</v>
      </c>
      <c r="R1547" s="7">
        <v>0</v>
      </c>
      <c r="S1547" s="7">
        <v>0</v>
      </c>
      <c r="T1547" s="7">
        <v>1</v>
      </c>
      <c r="U1547" s="7">
        <v>1</v>
      </c>
      <c r="V1547" s="7">
        <v>1</v>
      </c>
      <c r="W1547" s="7">
        <v>0</v>
      </c>
      <c r="X1547" s="7">
        <v>1</v>
      </c>
      <c r="Y1547" s="7">
        <v>0</v>
      </c>
      <c r="Z1547" s="8">
        <v>1</v>
      </c>
      <c r="AA1547" s="9"/>
    </row>
    <row r="1548" spans="1:27" x14ac:dyDescent="0.2">
      <c r="A1548" s="10" t="s">
        <v>27</v>
      </c>
      <c r="B1548" s="11">
        <v>-4.6455352787311277E-3</v>
      </c>
      <c r="C1548" s="11">
        <v>-7.1056714579937896E-3</v>
      </c>
      <c r="D1548" s="11">
        <v>-8.1448856304444539E-2</v>
      </c>
      <c r="E1548" s="11">
        <v>0.12401204541063016</v>
      </c>
      <c r="F1548" s="11">
        <v>9.2419883256164015E-2</v>
      </c>
      <c r="G1548" s="11">
        <v>6.9870685105249741E-2</v>
      </c>
      <c r="H1548" s="11">
        <v>8.711371809488222E-3</v>
      </c>
      <c r="I1548" s="11">
        <v>3.3055336587723971E-3</v>
      </c>
      <c r="J1548" s="11">
        <v>0.12443749586516528</v>
      </c>
      <c r="K1548" s="11">
        <v>4.0202268645909145E-2</v>
      </c>
      <c r="L1548" s="11">
        <v>2.7649413253319599E-2</v>
      </c>
      <c r="M1548" s="11">
        <v>0.160655476515144</v>
      </c>
      <c r="N1548" s="11">
        <v>8.1392873262332799E-2</v>
      </c>
      <c r="O1548" s="11">
        <v>-8.2393733695597327E-2</v>
      </c>
      <c r="P1548" s="11">
        <v>-1.7729551239596963E-3</v>
      </c>
      <c r="Q1548" s="11">
        <v>-1.9483753943112303E-2</v>
      </c>
      <c r="R1548" s="11">
        <v>1.2572321136605336E-2</v>
      </c>
      <c r="S1548" s="11">
        <v>2.2233871363526836E-2</v>
      </c>
      <c r="T1548" s="11">
        <v>9.4666752438673729E-2</v>
      </c>
      <c r="U1548" s="11">
        <v>-1.2332310452985107E-2</v>
      </c>
      <c r="V1548" s="11">
        <v>-3.803520917170411E-2</v>
      </c>
      <c r="W1548" s="11">
        <v>0</v>
      </c>
      <c r="X1548" s="11">
        <v>0</v>
      </c>
      <c r="Y1548" s="11">
        <v>4.2444279192494827E-2</v>
      </c>
      <c r="Z1548" s="12">
        <v>-0.18947378012597471</v>
      </c>
      <c r="AA1548" s="13"/>
    </row>
    <row r="1549" spans="1:27" x14ac:dyDescent="0.2">
      <c r="A1549" s="10" t="str">
        <f>'[1]Dashboard (Model)'!$C$1</f>
        <v>Conditional REER</v>
      </c>
      <c r="B1549" s="11">
        <f>B1548*IF(OR($A1549="REER",SIGN((2*B1547-1)*B1548)=-1),1*NOT(AND($A1549="Conditional REER",B1548&gt;0)),0)</f>
        <v>-4.6455352787311277E-3</v>
      </c>
      <c r="C1549" s="11">
        <f t="shared" ref="C1549:Z1549" si="193">C1548*IF(OR($A1549="REER",SIGN((2*C1547-1)*C1548)=-1),1*NOT(AND($A1549="Conditional REER",C1548&gt;0)),0)</f>
        <v>-7.1056714579937896E-3</v>
      </c>
      <c r="D1549" s="11">
        <f t="shared" si="193"/>
        <v>-8.1448856304444539E-2</v>
      </c>
      <c r="E1549" s="11">
        <f t="shared" si="193"/>
        <v>0</v>
      </c>
      <c r="F1549" s="11">
        <f t="shared" si="193"/>
        <v>0</v>
      </c>
      <c r="G1549" s="11">
        <f t="shared" si="193"/>
        <v>0</v>
      </c>
      <c r="H1549" s="11">
        <f t="shared" si="193"/>
        <v>0</v>
      </c>
      <c r="I1549" s="11">
        <f t="shared" si="193"/>
        <v>0</v>
      </c>
      <c r="J1549" s="11">
        <f t="shared" si="193"/>
        <v>0</v>
      </c>
      <c r="K1549" s="11">
        <f t="shared" si="193"/>
        <v>0</v>
      </c>
      <c r="L1549" s="11">
        <f t="shared" si="193"/>
        <v>0</v>
      </c>
      <c r="M1549" s="11">
        <f t="shared" si="193"/>
        <v>0</v>
      </c>
      <c r="N1549" s="11">
        <f t="shared" si="193"/>
        <v>0</v>
      </c>
      <c r="O1549" s="11">
        <f t="shared" si="193"/>
        <v>0</v>
      </c>
      <c r="P1549" s="11">
        <f t="shared" si="193"/>
        <v>-1.7729551239596963E-3</v>
      </c>
      <c r="Q1549" s="11">
        <f t="shared" si="193"/>
        <v>-1.9483753943112303E-2</v>
      </c>
      <c r="R1549" s="11">
        <f t="shared" si="193"/>
        <v>0</v>
      </c>
      <c r="S1549" s="11">
        <f t="shared" si="193"/>
        <v>0</v>
      </c>
      <c r="T1549" s="11">
        <f t="shared" si="193"/>
        <v>0</v>
      </c>
      <c r="U1549" s="11">
        <f t="shared" si="193"/>
        <v>-1.2332310452985107E-2</v>
      </c>
      <c r="V1549" s="11">
        <f t="shared" si="193"/>
        <v>-3.803520917170411E-2</v>
      </c>
      <c r="W1549" s="11">
        <f t="shared" si="193"/>
        <v>0</v>
      </c>
      <c r="X1549" s="11">
        <f t="shared" si="193"/>
        <v>0</v>
      </c>
      <c r="Y1549" s="11">
        <f t="shared" si="193"/>
        <v>0</v>
      </c>
      <c r="Z1549" s="12">
        <f t="shared" si="193"/>
        <v>-0.18947378012597471</v>
      </c>
      <c r="AA1549" s="14">
        <f t="array" ref="AA1549">IFERROR(1/(1/_xlfn.STDEV.P(IF($B1546:$Z1546=1,$B1549:$Z1549))),1)</f>
        <v>1.9143090733166935E-2</v>
      </c>
    </row>
    <row r="1550" spans="1:27" x14ac:dyDescent="0.2">
      <c r="A1550" s="10" t="s">
        <v>28</v>
      </c>
      <c r="B1550" s="11">
        <v>-6.2852342540206262E-4</v>
      </c>
      <c r="C1550" s="11">
        <v>6.2586988463131836E-3</v>
      </c>
      <c r="D1550" s="11">
        <v>2.916585322596252E-3</v>
      </c>
      <c r="E1550" s="11">
        <v>-5.5014578863399094E-4</v>
      </c>
      <c r="F1550" s="11">
        <v>4.5336670112253626E-3</v>
      </c>
      <c r="G1550" s="11">
        <v>3.295839238378632E-3</v>
      </c>
      <c r="H1550" s="11">
        <v>4.3758218340382153E-4</v>
      </c>
      <c r="I1550" s="11">
        <v>-1.5763832763249743E-2</v>
      </c>
      <c r="J1550" s="11">
        <v>-6.1490748157932843E-4</v>
      </c>
      <c r="K1550" s="11">
        <v>3.5539586626457823E-3</v>
      </c>
      <c r="L1550" s="11">
        <v>-1.3725391516793048E-3</v>
      </c>
      <c r="M1550" s="11">
        <v>-3.3282833823741519E-3</v>
      </c>
      <c r="N1550" s="11">
        <v>-5.6979569975185501E-3</v>
      </c>
      <c r="O1550" s="11">
        <v>2.0381701783052607E-2</v>
      </c>
      <c r="P1550" s="11">
        <v>6.3528701738039409E-3</v>
      </c>
      <c r="Q1550" s="11">
        <v>2.9129324490965052E-3</v>
      </c>
      <c r="R1550" s="11">
        <v>3.8807893706081752E-3</v>
      </c>
      <c r="S1550" s="11">
        <v>-1.6338400960698009E-3</v>
      </c>
      <c r="T1550" s="11">
        <v>-5.7834823743388849E-3</v>
      </c>
      <c r="U1550" s="11">
        <v>-5.1416025124371234E-3</v>
      </c>
      <c r="V1550" s="11">
        <v>9.2830832447353528E-3</v>
      </c>
      <c r="W1550" s="11">
        <v>-1.1468082368802339E-2</v>
      </c>
      <c r="X1550" s="11">
        <v>-1.7680071528518029E-3</v>
      </c>
      <c r="Y1550" s="11">
        <v>3.1007035830945789E-3</v>
      </c>
      <c r="Z1550" s="12">
        <v>-2.3736364941864046E-5</v>
      </c>
      <c r="AA1550" s="14">
        <f t="array" ref="AA1550">IFERROR(1/(1/_xlfn.STDEV.P(IF($B1546:$Z1546=1,$B1550:$Z1550))),1)</f>
        <v>5.4732516297214193E-3</v>
      </c>
    </row>
    <row r="1551" spans="1:27" x14ac:dyDescent="0.2">
      <c r="A1551" s="10" t="s">
        <v>29</v>
      </c>
      <c r="B1551" s="11">
        <v>3.6787438422614116E-2</v>
      </c>
      <c r="C1551" s="11">
        <v>3.1697094868519122E-3</v>
      </c>
      <c r="D1551" s="11">
        <v>-3.3607105167155815E-2</v>
      </c>
      <c r="E1551" s="11">
        <v>4.8065457132511646E-2</v>
      </c>
      <c r="F1551" s="11">
        <v>-9.2351026621481092E-3</v>
      </c>
      <c r="G1551" s="11">
        <v>1.1954687177294865E-2</v>
      </c>
      <c r="H1551" s="11">
        <v>8.6344736932748578E-3</v>
      </c>
      <c r="I1551" s="11">
        <v>-1.8086708652028105E-2</v>
      </c>
      <c r="J1551" s="11">
        <v>5.2772995552519797E-2</v>
      </c>
      <c r="K1551" s="11">
        <v>4.3425028897159379E-4</v>
      </c>
      <c r="L1551" s="11">
        <v>3.55007225063475E-3</v>
      </c>
      <c r="M1551" s="11">
        <v>6.5851804596144259E-3</v>
      </c>
      <c r="N1551" s="11">
        <v>2.0961038311049229E-3</v>
      </c>
      <c r="O1551" s="11">
        <v>0.11189122062251822</v>
      </c>
      <c r="P1551" s="11">
        <v>2.8863371881080454E-2</v>
      </c>
      <c r="Q1551" s="11">
        <v>-2.7923294309442404E-2</v>
      </c>
      <c r="R1551" s="11">
        <v>0.41136832232067078</v>
      </c>
      <c r="S1551" s="11">
        <v>1.2735760991793521E-2</v>
      </c>
      <c r="T1551" s="11">
        <v>-1.6630836342548694E-2</v>
      </c>
      <c r="U1551" s="11">
        <v>-5.2952737823109497E-2</v>
      </c>
      <c r="V1551" s="11">
        <v>-2.0618182366533899E-2</v>
      </c>
      <c r="W1551" s="11">
        <v>0.22764111003867771</v>
      </c>
      <c r="X1551" s="11">
        <v>0.13946713864287497</v>
      </c>
      <c r="Y1551" s="11">
        <v>-1.5468798799661343E-2</v>
      </c>
      <c r="Z1551" s="12">
        <v>-4.7765848530671E-2</v>
      </c>
      <c r="AA1551" s="14">
        <f t="array" ref="AA1551">IFERROR(1/(1/_xlfn.STDEV.P(IF($B1546:$Z1546=1,$B1551:$Z1551))),1)</f>
        <v>9.2938022010293345E-2</v>
      </c>
    </row>
    <row r="1552" spans="1:27" x14ac:dyDescent="0.2">
      <c r="A1552" s="10" t="s">
        <v>30</v>
      </c>
      <c r="B1552" s="11">
        <v>2.1359308529596222E-2</v>
      </c>
      <c r="C1552" s="11">
        <v>-1.3414379341162741E-2</v>
      </c>
      <c r="D1552" s="11">
        <v>-1.0753675727505074E-2</v>
      </c>
      <c r="E1552" s="11">
        <v>9.4232441725952132E-3</v>
      </c>
      <c r="F1552" s="11">
        <v>-2.501285564848299E-3</v>
      </c>
      <c r="G1552" s="11">
        <v>2.9567925597784317E-4</v>
      </c>
      <c r="H1552" s="11">
        <v>1.6585398948491203E-2</v>
      </c>
      <c r="I1552" s="11">
        <v>-9.6237777361896093E-3</v>
      </c>
      <c r="J1552" s="11">
        <v>2.6704800981754317E-2</v>
      </c>
      <c r="K1552" s="11">
        <v>8.1471016930561024E-3</v>
      </c>
      <c r="L1552" s="11">
        <v>-1.1100606744122388E-2</v>
      </c>
      <c r="M1552" s="11">
        <v>-6.1004018334895882E-3</v>
      </c>
      <c r="N1552" s="11">
        <v>-2.2324675671410277E-2</v>
      </c>
      <c r="O1552" s="11">
        <v>4.9448533017508511E-2</v>
      </c>
      <c r="P1552" s="11">
        <v>7.4830424247769312E-3</v>
      </c>
      <c r="Q1552" s="11">
        <v>-8.1368979415064047E-3</v>
      </c>
      <c r="R1552" s="11">
        <v>-0.1044829674554395</v>
      </c>
      <c r="S1552" s="11">
        <v>6.6139981035191475E-3</v>
      </c>
      <c r="T1552" s="11">
        <v>-1.2081574489704927E-2</v>
      </c>
      <c r="U1552" s="11">
        <v>-5.0497141820302183E-2</v>
      </c>
      <c r="V1552" s="11">
        <v>-1.8133238101114113E-2</v>
      </c>
      <c r="W1552" s="11">
        <v>0.20275744136466534</v>
      </c>
      <c r="X1552" s="11">
        <v>-6.8648090375328596E-2</v>
      </c>
      <c r="Y1552" s="11">
        <v>-1.2858628150833162E-2</v>
      </c>
      <c r="Z1552" s="12">
        <v>-4.7838748947121812E-2</v>
      </c>
      <c r="AA1552" s="14">
        <f t="array" ref="AA1552">IFERROR(1/(1/_xlfn.STDEV.P(IF($B1546:$Z1546=1,$B1552:$Z1552))),1)</f>
        <v>2.76332263586586E-2</v>
      </c>
    </row>
    <row r="1553" spans="1:27" x14ac:dyDescent="0.2">
      <c r="A1553" s="15" t="s">
        <v>31</v>
      </c>
      <c r="B1553" s="16">
        <v>14.065</v>
      </c>
      <c r="C1553" s="16">
        <v>13.51</v>
      </c>
      <c r="D1553" s="16">
        <v>6.03</v>
      </c>
      <c r="E1553" s="16">
        <v>13.975</v>
      </c>
      <c r="F1553" s="16">
        <v>8.0150000000000006</v>
      </c>
      <c r="G1553" s="16">
        <v>10.265000000000001</v>
      </c>
      <c r="H1553" s="16">
        <v>7.4950000000000001</v>
      </c>
      <c r="I1553" s="16">
        <v>7.1775000000000002</v>
      </c>
      <c r="J1553" s="16">
        <v>15.648</v>
      </c>
      <c r="K1553" s="16">
        <v>7.1849999999999996</v>
      </c>
      <c r="L1553" s="16">
        <v>5.9249999999999998</v>
      </c>
      <c r="M1553" s="16">
        <v>9.5549999999999997</v>
      </c>
      <c r="N1553" s="16">
        <v>6.9524999999999997</v>
      </c>
      <c r="O1553" s="16">
        <v>24.725000000000001</v>
      </c>
      <c r="P1553" s="16">
        <v>13.2875</v>
      </c>
      <c r="Q1553" s="16">
        <v>8.5250000000000004</v>
      </c>
      <c r="R1553" s="16">
        <v>14.12</v>
      </c>
      <c r="S1553" s="16">
        <v>2.65</v>
      </c>
      <c r="T1553" s="16">
        <v>4.875</v>
      </c>
      <c r="U1553" s="16">
        <v>7.89</v>
      </c>
      <c r="V1553" s="16">
        <v>8.7309999999999999</v>
      </c>
      <c r="W1553" s="16">
        <v>4.5834999999999999</v>
      </c>
      <c r="X1553" s="16">
        <v>5.3547000000000002</v>
      </c>
      <c r="Y1553" s="16">
        <v>6.55</v>
      </c>
      <c r="Z1553" s="17">
        <v>11.675000000000001</v>
      </c>
      <c r="AA1553" s="18">
        <f>AVERAGEIF($B1546:$Z1546,1,$B1553:$Z1553)</f>
        <v>9.293825</v>
      </c>
    </row>
    <row r="1554" spans="1:27" x14ac:dyDescent="0.2">
      <c r="A1554" s="5">
        <v>45526</v>
      </c>
      <c r="B1554" s="2">
        <v>1</v>
      </c>
      <c r="C1554" s="3">
        <v>1</v>
      </c>
      <c r="D1554" s="2">
        <v>1</v>
      </c>
      <c r="E1554" s="2">
        <v>1</v>
      </c>
      <c r="F1554" s="2">
        <v>1</v>
      </c>
      <c r="G1554" s="2">
        <v>1</v>
      </c>
      <c r="H1554" s="2">
        <v>1</v>
      </c>
      <c r="I1554" s="2">
        <v>1</v>
      </c>
      <c r="J1554" s="2">
        <v>1</v>
      </c>
      <c r="K1554" s="2">
        <v>1</v>
      </c>
      <c r="L1554" s="2">
        <v>1</v>
      </c>
      <c r="M1554" s="2">
        <v>1</v>
      </c>
      <c r="N1554" s="2">
        <v>1</v>
      </c>
      <c r="O1554" s="2">
        <v>0</v>
      </c>
      <c r="P1554" s="2">
        <v>1</v>
      </c>
      <c r="Q1554" s="2">
        <v>1</v>
      </c>
      <c r="R1554" s="2">
        <v>1</v>
      </c>
      <c r="S1554" s="2">
        <v>1</v>
      </c>
      <c r="T1554" s="2">
        <v>1</v>
      </c>
      <c r="U1554" s="2">
        <v>1</v>
      </c>
      <c r="V1554" s="2">
        <v>1</v>
      </c>
      <c r="W1554" s="2">
        <v>0</v>
      </c>
      <c r="X1554" s="2">
        <v>0</v>
      </c>
      <c r="Y1554" s="2">
        <v>0</v>
      </c>
      <c r="Z1554" s="2">
        <v>0</v>
      </c>
      <c r="AA1554" s="1"/>
    </row>
    <row r="1555" spans="1:27" x14ac:dyDescent="0.2">
      <c r="A1555" s="6" t="s">
        <v>26</v>
      </c>
      <c r="B1555" s="7">
        <v>1</v>
      </c>
      <c r="C1555" s="7">
        <v>1</v>
      </c>
      <c r="D1555" s="7">
        <v>1</v>
      </c>
      <c r="E1555" s="7">
        <v>1</v>
      </c>
      <c r="F1555" s="7">
        <v>1</v>
      </c>
      <c r="G1555" s="7">
        <v>1</v>
      </c>
      <c r="H1555" s="7">
        <v>1</v>
      </c>
      <c r="I1555" s="7">
        <v>1</v>
      </c>
      <c r="J1555" s="7">
        <v>0</v>
      </c>
      <c r="K1555" s="7">
        <v>0</v>
      </c>
      <c r="L1555" s="7">
        <v>1</v>
      </c>
      <c r="M1555" s="7">
        <v>1</v>
      </c>
      <c r="N1555" s="7">
        <v>1</v>
      </c>
      <c r="O1555" s="7">
        <v>0</v>
      </c>
      <c r="P1555" s="7">
        <v>1</v>
      </c>
      <c r="Q1555" s="7">
        <v>1</v>
      </c>
      <c r="R1555" s="7">
        <v>0</v>
      </c>
      <c r="S1555" s="7">
        <v>1</v>
      </c>
      <c r="T1555" s="7">
        <v>1</v>
      </c>
      <c r="U1555" s="7">
        <v>1</v>
      </c>
      <c r="V1555" s="7">
        <v>1</v>
      </c>
      <c r="W1555" s="7">
        <v>0</v>
      </c>
      <c r="X1555" s="7">
        <v>1</v>
      </c>
      <c r="Y1555" s="7">
        <v>0</v>
      </c>
      <c r="Z1555" s="8">
        <v>1</v>
      </c>
      <c r="AA1555" s="9"/>
    </row>
    <row r="1556" spans="1:27" x14ac:dyDescent="0.2">
      <c r="A1556" s="10" t="s">
        <v>27</v>
      </c>
      <c r="B1556" s="11">
        <v>-6.6521305144149334E-3</v>
      </c>
      <c r="C1556" s="11">
        <v>2.4168137271782797E-3</v>
      </c>
      <c r="D1556" s="11">
        <v>-8.2498002732262044E-2</v>
      </c>
      <c r="E1556" s="11">
        <v>0.12145555842654399</v>
      </c>
      <c r="F1556" s="11">
        <v>9.4629349245710204E-2</v>
      </c>
      <c r="G1556" s="11">
        <v>6.8712817778587398E-2</v>
      </c>
      <c r="H1556" s="11">
        <v>2.1213685878533894E-3</v>
      </c>
      <c r="I1556" s="11">
        <v>2.3380606960399231E-3</v>
      </c>
      <c r="J1556" s="11">
        <v>0.10945889119283936</v>
      </c>
      <c r="K1556" s="11">
        <v>4.1388825439619303E-2</v>
      </c>
      <c r="L1556" s="11">
        <v>2.9394056755217335E-2</v>
      </c>
      <c r="M1556" s="11">
        <v>0.16195419598704919</v>
      </c>
      <c r="N1556" s="11">
        <v>8.1269167836049983E-2</v>
      </c>
      <c r="O1556" s="11">
        <v>-7.5087363527097217E-2</v>
      </c>
      <c r="P1556" s="11">
        <v>-9.6504606644883806E-3</v>
      </c>
      <c r="Q1556" s="11">
        <v>-2.3352941619029344E-2</v>
      </c>
      <c r="R1556" s="11">
        <v>9.7954328127900503E-3</v>
      </c>
      <c r="S1556" s="11">
        <v>2.2141494073474099E-2</v>
      </c>
      <c r="T1556" s="11">
        <v>9.4259754745964486E-2</v>
      </c>
      <c r="U1556" s="11">
        <v>-1.2488063284721629E-2</v>
      </c>
      <c r="V1556" s="11">
        <v>-3.8795408420042254E-2</v>
      </c>
      <c r="W1556" s="11">
        <v>0</v>
      </c>
      <c r="X1556" s="11">
        <v>0</v>
      </c>
      <c r="Y1556" s="11">
        <v>4.1968839919701795E-2</v>
      </c>
      <c r="Z1556" s="12">
        <v>-0.18914505898919987</v>
      </c>
      <c r="AA1556" s="13"/>
    </row>
    <row r="1557" spans="1:27" x14ac:dyDescent="0.2">
      <c r="A1557" s="10" t="str">
        <f>'[1]Dashboard (Model)'!$C$1</f>
        <v>Conditional REER</v>
      </c>
      <c r="B1557" s="11">
        <f>B1556*IF(OR($A1557="REER",SIGN((2*B1555-1)*B1556)=-1),1*NOT(AND($A1557="Conditional REER",B1556&gt;0)),0)</f>
        <v>-6.6521305144149334E-3</v>
      </c>
      <c r="C1557" s="11">
        <f t="shared" ref="C1557:Z1557" si="194">C1556*IF(OR($A1557="REER",SIGN((2*C1555-1)*C1556)=-1),1*NOT(AND($A1557="Conditional REER",C1556&gt;0)),0)</f>
        <v>0</v>
      </c>
      <c r="D1557" s="11">
        <f t="shared" si="194"/>
        <v>-8.2498002732262044E-2</v>
      </c>
      <c r="E1557" s="11">
        <f t="shared" si="194"/>
        <v>0</v>
      </c>
      <c r="F1557" s="11">
        <f t="shared" si="194"/>
        <v>0</v>
      </c>
      <c r="G1557" s="11">
        <f t="shared" si="194"/>
        <v>0</v>
      </c>
      <c r="H1557" s="11">
        <f t="shared" si="194"/>
        <v>0</v>
      </c>
      <c r="I1557" s="11">
        <f t="shared" si="194"/>
        <v>0</v>
      </c>
      <c r="J1557" s="11">
        <f t="shared" si="194"/>
        <v>0</v>
      </c>
      <c r="K1557" s="11">
        <f t="shared" si="194"/>
        <v>0</v>
      </c>
      <c r="L1557" s="11">
        <f t="shared" si="194"/>
        <v>0</v>
      </c>
      <c r="M1557" s="11">
        <f t="shared" si="194"/>
        <v>0</v>
      </c>
      <c r="N1557" s="11">
        <f t="shared" si="194"/>
        <v>0</v>
      </c>
      <c r="O1557" s="11">
        <f t="shared" si="194"/>
        <v>0</v>
      </c>
      <c r="P1557" s="11">
        <f t="shared" si="194"/>
        <v>-9.6504606644883806E-3</v>
      </c>
      <c r="Q1557" s="11">
        <f t="shared" si="194"/>
        <v>-2.3352941619029344E-2</v>
      </c>
      <c r="R1557" s="11">
        <f t="shared" si="194"/>
        <v>0</v>
      </c>
      <c r="S1557" s="11">
        <f t="shared" si="194"/>
        <v>0</v>
      </c>
      <c r="T1557" s="11">
        <f t="shared" si="194"/>
        <v>0</v>
      </c>
      <c r="U1557" s="11">
        <f t="shared" si="194"/>
        <v>-1.2488063284721629E-2</v>
      </c>
      <c r="V1557" s="11">
        <f t="shared" si="194"/>
        <v>-3.8795408420042254E-2</v>
      </c>
      <c r="W1557" s="11">
        <f t="shared" si="194"/>
        <v>0</v>
      </c>
      <c r="X1557" s="11">
        <f t="shared" si="194"/>
        <v>0</v>
      </c>
      <c r="Y1557" s="11">
        <f t="shared" si="194"/>
        <v>0</v>
      </c>
      <c r="Z1557" s="12">
        <f t="shared" si="194"/>
        <v>-0.18914505898919987</v>
      </c>
      <c r="AA1557" s="14">
        <f t="array" ref="AA1557">IFERROR(1/(1/_xlfn.STDEV.P(IF($B1554:$Z1554=1,$B1557:$Z1557))),1)</f>
        <v>1.9552082029341403E-2</v>
      </c>
    </row>
    <row r="1558" spans="1:27" x14ac:dyDescent="0.2">
      <c r="A1558" s="10" t="s">
        <v>28</v>
      </c>
      <c r="B1558" s="11">
        <v>1.8967955518465083E-4</v>
      </c>
      <c r="C1558" s="11">
        <v>6.2586988463131836E-3</v>
      </c>
      <c r="D1558" s="11">
        <v>2.916585322596252E-3</v>
      </c>
      <c r="E1558" s="11">
        <v>-5.5014578863399094E-4</v>
      </c>
      <c r="F1558" s="11">
        <v>4.5336670112253626E-3</v>
      </c>
      <c r="G1558" s="11">
        <v>3.295839238378632E-3</v>
      </c>
      <c r="H1558" s="11">
        <v>4.3758218340382153E-4</v>
      </c>
      <c r="I1558" s="11">
        <v>-1.5763832763249743E-2</v>
      </c>
      <c r="J1558" s="11">
        <v>-6.1490748157932843E-4</v>
      </c>
      <c r="K1558" s="11">
        <v>3.5539586626457823E-3</v>
      </c>
      <c r="L1558" s="11">
        <v>-1.3725391516793048E-3</v>
      </c>
      <c r="M1558" s="11">
        <v>-3.3282833823741519E-3</v>
      </c>
      <c r="N1558" s="11">
        <v>-5.6979569975185501E-3</v>
      </c>
      <c r="O1558" s="11">
        <v>2.0381701783052607E-2</v>
      </c>
      <c r="P1558" s="11">
        <v>6.3528701738039409E-3</v>
      </c>
      <c r="Q1558" s="11">
        <v>2.9129324490965052E-3</v>
      </c>
      <c r="R1558" s="11">
        <v>3.8807893706081752E-3</v>
      </c>
      <c r="S1558" s="11">
        <v>-1.6338400960698009E-3</v>
      </c>
      <c r="T1558" s="11">
        <v>-5.7834823743388849E-3</v>
      </c>
      <c r="U1558" s="11">
        <v>-5.1416025124371234E-3</v>
      </c>
      <c r="V1558" s="11">
        <v>9.2830832447353528E-3</v>
      </c>
      <c r="W1558" s="11">
        <v>-1.1468082368802339E-2</v>
      </c>
      <c r="X1558" s="11">
        <v>-1.7680071528518029E-3</v>
      </c>
      <c r="Y1558" s="11">
        <v>3.1007035830945789E-3</v>
      </c>
      <c r="Z1558" s="12">
        <v>-2.3736364941864046E-5</v>
      </c>
      <c r="AA1558" s="14">
        <f t="array" ref="AA1558">IFERROR(1/(1/_xlfn.STDEV.P(IF($B1554:$Z1554=1,$B1558:$Z1558))),1)</f>
        <v>5.4703700139116952E-3</v>
      </c>
    </row>
    <row r="1559" spans="1:27" x14ac:dyDescent="0.2">
      <c r="A1559" s="10" t="s">
        <v>29</v>
      </c>
      <c r="B1559" s="11">
        <v>3.6064557453673984E-2</v>
      </c>
      <c r="C1559" s="11">
        <v>3.9874641869606098E-3</v>
      </c>
      <c r="D1559" s="11">
        <v>-3.1823584208449107E-2</v>
      </c>
      <c r="E1559" s="11">
        <v>4.7280426356192784E-2</v>
      </c>
      <c r="F1559" s="11">
        <v>-9.0164775893755156E-3</v>
      </c>
      <c r="G1559" s="11">
        <v>1.1413141694570417E-2</v>
      </c>
      <c r="H1559" s="11">
        <v>1.1561764845551048E-2</v>
      </c>
      <c r="I1559" s="11">
        <v>-1.9911707764478037E-2</v>
      </c>
      <c r="J1559" s="11">
        <v>5.2187191012144092E-2</v>
      </c>
      <c r="K1559" s="11">
        <v>-2.8945201070984528E-4</v>
      </c>
      <c r="L1559" s="11">
        <v>2.132950659168964E-3</v>
      </c>
      <c r="M1559" s="11">
        <v>6.7162906470816797E-3</v>
      </c>
      <c r="N1559" s="11">
        <v>2.0772234604091722E-3</v>
      </c>
      <c r="O1559" s="11">
        <v>9.6702302612473368E-2</v>
      </c>
      <c r="P1559" s="11">
        <v>2.7622854188013912E-2</v>
      </c>
      <c r="Q1559" s="11">
        <v>-2.5162265501449954E-2</v>
      </c>
      <c r="R1559" s="11">
        <v>0.4009557871905054</v>
      </c>
      <c r="S1559" s="11">
        <v>1.2839482593864028E-2</v>
      </c>
      <c r="T1559" s="11">
        <v>-1.6211657181285033E-2</v>
      </c>
      <c r="U1559" s="11">
        <v>-4.8965601375836276E-2</v>
      </c>
      <c r="V1559" s="11">
        <v>-2.0183604399649613E-2</v>
      </c>
      <c r="W1559" s="11">
        <v>0.22498036549264899</v>
      </c>
      <c r="X1559" s="11">
        <v>0.12995481745675197</v>
      </c>
      <c r="Y1559" s="11">
        <v>-1.5103117164425249E-2</v>
      </c>
      <c r="Z1559" s="12">
        <v>-4.6506048968024682E-2</v>
      </c>
      <c r="AA1559" s="14">
        <f t="array" ref="AA1559">IFERROR(1/(1/_xlfn.STDEV.P(IF($B1554:$Z1554=1,$B1559:$Z1559))),1)</f>
        <v>9.0458209843016613E-2</v>
      </c>
    </row>
    <row r="1560" spans="1:27" x14ac:dyDescent="0.2">
      <c r="A1560" s="10" t="s">
        <v>30</v>
      </c>
      <c r="B1560" s="11">
        <v>2.0630818908811355E-2</v>
      </c>
      <c r="C1560" s="11">
        <v>-1.2591843336855479E-2</v>
      </c>
      <c r="D1560" s="11">
        <v>-8.8879651476827526E-3</v>
      </c>
      <c r="E1560" s="11">
        <v>8.650553352395729E-3</v>
      </c>
      <c r="F1560" s="11">
        <v>-2.2763027034495842E-3</v>
      </c>
      <c r="G1560" s="11">
        <v>-2.5102474787197515E-4</v>
      </c>
      <c r="H1560" s="11">
        <v>1.9596259775050084E-2</v>
      </c>
      <c r="I1560" s="11">
        <v>-1.1503322908219316E-2</v>
      </c>
      <c r="J1560" s="11">
        <v>2.611974264854644E-2</v>
      </c>
      <c r="K1560" s="11">
        <v>7.4018531229174123E-3</v>
      </c>
      <c r="L1560" s="11">
        <v>-1.2526257688760811E-2</v>
      </c>
      <c r="M1560" s="11">
        <v>-5.9677337912340533E-3</v>
      </c>
      <c r="N1560" s="11">
        <v>-2.2341882073379726E-2</v>
      </c>
      <c r="O1560" s="11">
        <v>3.4818681843652666E-2</v>
      </c>
      <c r="P1560" s="11">
        <v>1.115370204302657E-2</v>
      </c>
      <c r="Q1560" s="11">
        <v>-5.2586975487731724E-3</v>
      </c>
      <c r="R1560" s="11">
        <v>-0.11123908637588009</v>
      </c>
      <c r="S1560" s="11">
        <v>6.7187916255146973E-3</v>
      </c>
      <c r="T1560" s="11">
        <v>-1.1650520237671991E-2</v>
      </c>
      <c r="U1560" s="11">
        <v>-4.6406500227181735E-2</v>
      </c>
      <c r="V1560" s="11">
        <v>-1.7686812634773785E-2</v>
      </c>
      <c r="W1560" s="11">
        <v>0.20008992315185337</v>
      </c>
      <c r="X1560" s="11">
        <v>-7.6595600621038984E-2</v>
      </c>
      <c r="Y1560" s="11">
        <v>-1.2483150818675792E-2</v>
      </c>
      <c r="Z1560" s="12">
        <v>-4.6547456912326535E-2</v>
      </c>
      <c r="AA1560" s="14">
        <f t="array" ref="AA1560">IFERROR(1/(1/_xlfn.STDEV.P(IF($B1554:$Z1554=1,$B1560:$Z1560))),1)</f>
        <v>2.8675116155791811E-2</v>
      </c>
    </row>
    <row r="1561" spans="1:27" x14ac:dyDescent="0.2">
      <c r="A1561" s="15" t="s">
        <v>31</v>
      </c>
      <c r="B1561" s="16">
        <v>14.45</v>
      </c>
      <c r="C1561" s="16">
        <v>13.52</v>
      </c>
      <c r="D1561" s="16">
        <v>5.94</v>
      </c>
      <c r="E1561" s="16">
        <v>13.9925</v>
      </c>
      <c r="F1561" s="16">
        <v>8.0299999999999994</v>
      </c>
      <c r="G1561" s="16">
        <v>10.2575</v>
      </c>
      <c r="H1561" s="16">
        <v>7.8250000000000002</v>
      </c>
      <c r="I1561" s="16">
        <v>7.2</v>
      </c>
      <c r="J1561" s="16">
        <v>16.736999999999998</v>
      </c>
      <c r="K1561" s="16">
        <v>7.6325000000000003</v>
      </c>
      <c r="L1561" s="16">
        <v>5.8</v>
      </c>
      <c r="M1561" s="16">
        <v>9.58</v>
      </c>
      <c r="N1561" s="16">
        <v>7.0724999999999998</v>
      </c>
      <c r="O1561" s="16">
        <v>24.787500000000001</v>
      </c>
      <c r="P1561" s="16">
        <v>13.484999999999999</v>
      </c>
      <c r="Q1561" s="16">
        <v>8.7200000000000006</v>
      </c>
      <c r="R1561" s="16">
        <v>13.975</v>
      </c>
      <c r="S1561" s="16">
        <v>2.625</v>
      </c>
      <c r="T1561" s="16">
        <v>4.9850000000000003</v>
      </c>
      <c r="U1561" s="16">
        <v>7.6</v>
      </c>
      <c r="V1561" s="16">
        <v>8.6999999999999993</v>
      </c>
      <c r="W1561" s="16">
        <v>4.5804</v>
      </c>
      <c r="X1561" s="16">
        <v>5.0712000000000002</v>
      </c>
      <c r="Y1561" s="16">
        <v>6.5525000000000002</v>
      </c>
      <c r="Z1561" s="17">
        <v>11.63</v>
      </c>
      <c r="AA1561" s="18">
        <f>AVERAGEIF($B1554:$Z1554,1,$B1561:$Z1561)</f>
        <v>9.4063499999999998</v>
      </c>
    </row>
    <row r="1562" spans="1:27" x14ac:dyDescent="0.2">
      <c r="A1562" s="5">
        <v>45527</v>
      </c>
      <c r="B1562" s="2">
        <v>1</v>
      </c>
      <c r="C1562" s="3">
        <v>1</v>
      </c>
      <c r="D1562" s="2">
        <v>1</v>
      </c>
      <c r="E1562" s="2">
        <v>1</v>
      </c>
      <c r="F1562" s="2">
        <v>1</v>
      </c>
      <c r="G1562" s="2">
        <v>1</v>
      </c>
      <c r="H1562" s="2">
        <v>1</v>
      </c>
      <c r="I1562" s="2">
        <v>1</v>
      </c>
      <c r="J1562" s="2">
        <v>1</v>
      </c>
      <c r="K1562" s="2">
        <v>1</v>
      </c>
      <c r="L1562" s="2">
        <v>1</v>
      </c>
      <c r="M1562" s="2">
        <v>1</v>
      </c>
      <c r="N1562" s="2">
        <v>1</v>
      </c>
      <c r="O1562" s="2">
        <v>0</v>
      </c>
      <c r="P1562" s="2">
        <v>1</v>
      </c>
      <c r="Q1562" s="2">
        <v>1</v>
      </c>
      <c r="R1562" s="2">
        <v>1</v>
      </c>
      <c r="S1562" s="2">
        <v>1</v>
      </c>
      <c r="T1562" s="2">
        <v>1</v>
      </c>
      <c r="U1562" s="2">
        <v>1</v>
      </c>
      <c r="V1562" s="2">
        <v>1</v>
      </c>
      <c r="W1562" s="2">
        <v>0</v>
      </c>
      <c r="X1562" s="2">
        <v>0</v>
      </c>
      <c r="Y1562" s="2">
        <v>0</v>
      </c>
      <c r="Z1562" s="2">
        <v>0</v>
      </c>
      <c r="AA1562" s="1"/>
    </row>
    <row r="1563" spans="1:27" x14ac:dyDescent="0.2">
      <c r="A1563" s="6" t="s">
        <v>26</v>
      </c>
      <c r="B1563" s="7">
        <v>1</v>
      </c>
      <c r="C1563" s="7">
        <v>1</v>
      </c>
      <c r="D1563" s="7">
        <v>1</v>
      </c>
      <c r="E1563" s="7">
        <v>1</v>
      </c>
      <c r="F1563" s="7">
        <v>1</v>
      </c>
      <c r="G1563" s="7">
        <v>1</v>
      </c>
      <c r="H1563" s="7">
        <v>1</v>
      </c>
      <c r="I1563" s="7">
        <v>1</v>
      </c>
      <c r="J1563" s="7">
        <v>0</v>
      </c>
      <c r="K1563" s="7">
        <v>0</v>
      </c>
      <c r="L1563" s="7">
        <v>1</v>
      </c>
      <c r="M1563" s="7">
        <v>1</v>
      </c>
      <c r="N1563" s="7">
        <v>1</v>
      </c>
      <c r="O1563" s="7">
        <v>0</v>
      </c>
      <c r="P1563" s="7">
        <v>1</v>
      </c>
      <c r="Q1563" s="7">
        <v>1</v>
      </c>
      <c r="R1563" s="7">
        <v>0</v>
      </c>
      <c r="S1563" s="7">
        <v>1</v>
      </c>
      <c r="T1563" s="7">
        <v>1</v>
      </c>
      <c r="U1563" s="7">
        <v>1</v>
      </c>
      <c r="V1563" s="7">
        <v>1</v>
      </c>
      <c r="W1563" s="7">
        <v>0</v>
      </c>
      <c r="X1563" s="7">
        <v>1</v>
      </c>
      <c r="Y1563" s="7">
        <v>0</v>
      </c>
      <c r="Z1563" s="8">
        <v>1</v>
      </c>
      <c r="AA1563" s="9"/>
    </row>
    <row r="1564" spans="1:27" x14ac:dyDescent="0.2">
      <c r="A1564" s="10" t="s">
        <v>27</v>
      </c>
      <c r="B1564" s="11">
        <v>-2.2061225280220587E-2</v>
      </c>
      <c r="C1564" s="11">
        <v>1.6128433612301318E-3</v>
      </c>
      <c r="D1564" s="11">
        <v>-8.1530271907174878E-2</v>
      </c>
      <c r="E1564" s="11">
        <v>0.11463039293470856</v>
      </c>
      <c r="F1564" s="11">
        <v>9.4028959596259565E-2</v>
      </c>
      <c r="G1564" s="11">
        <v>6.81159111930556E-2</v>
      </c>
      <c r="H1564" s="11">
        <v>1.0241758932137746E-2</v>
      </c>
      <c r="I1564" s="11">
        <v>4.2326585382197468E-3</v>
      </c>
      <c r="J1564" s="11">
        <v>0.10679174844921135</v>
      </c>
      <c r="K1564" s="11">
        <v>4.22272031023887E-2</v>
      </c>
      <c r="L1564" s="11">
        <v>2.9402798303591604E-2</v>
      </c>
      <c r="M1564" s="11">
        <v>0.1615297973807519</v>
      </c>
      <c r="N1564" s="11">
        <v>8.1390141722756271E-2</v>
      </c>
      <c r="O1564" s="11">
        <v>-8.2226245342774451E-2</v>
      </c>
      <c r="P1564" s="11">
        <v>-8.6719033537334678E-3</v>
      </c>
      <c r="Q1564" s="11">
        <v>-1.8861697043388026E-2</v>
      </c>
      <c r="R1564" s="11">
        <v>1.1516723359663805E-2</v>
      </c>
      <c r="S1564" s="11">
        <v>2.411692935871157E-2</v>
      </c>
      <c r="T1564" s="11">
        <v>9.3675404180436406E-2</v>
      </c>
      <c r="U1564" s="11">
        <v>-1.2027799035595255E-2</v>
      </c>
      <c r="V1564" s="11">
        <v>-3.8800602714556542E-2</v>
      </c>
      <c r="W1564" s="11">
        <v>0</v>
      </c>
      <c r="X1564" s="11">
        <v>0</v>
      </c>
      <c r="Y1564" s="11">
        <v>4.0250971173686256E-2</v>
      </c>
      <c r="Z1564" s="12">
        <v>-0.19026284503050628</v>
      </c>
      <c r="AA1564" s="13"/>
    </row>
    <row r="1565" spans="1:27" x14ac:dyDescent="0.2">
      <c r="A1565" s="10" t="str">
        <f>'[1]Dashboard (Model)'!$C$1</f>
        <v>Conditional REER</v>
      </c>
      <c r="B1565" s="11">
        <f>B1564*IF(OR($A1565="REER",SIGN((2*B1563-1)*B1564)=-1),1*NOT(AND($A1565="Conditional REER",B1564&gt;0)),0)</f>
        <v>-2.2061225280220587E-2</v>
      </c>
      <c r="C1565" s="11">
        <f t="shared" ref="C1565:Z1565" si="195">C1564*IF(OR($A1565="REER",SIGN((2*C1563-1)*C1564)=-1),1*NOT(AND($A1565="Conditional REER",C1564&gt;0)),0)</f>
        <v>0</v>
      </c>
      <c r="D1565" s="11">
        <f t="shared" si="195"/>
        <v>-8.1530271907174878E-2</v>
      </c>
      <c r="E1565" s="11">
        <f t="shared" si="195"/>
        <v>0</v>
      </c>
      <c r="F1565" s="11">
        <f t="shared" si="195"/>
        <v>0</v>
      </c>
      <c r="G1565" s="11">
        <f t="shared" si="195"/>
        <v>0</v>
      </c>
      <c r="H1565" s="11">
        <f t="shared" si="195"/>
        <v>0</v>
      </c>
      <c r="I1565" s="11">
        <f t="shared" si="195"/>
        <v>0</v>
      </c>
      <c r="J1565" s="11">
        <f t="shared" si="195"/>
        <v>0</v>
      </c>
      <c r="K1565" s="11">
        <f t="shared" si="195"/>
        <v>0</v>
      </c>
      <c r="L1565" s="11">
        <f t="shared" si="195"/>
        <v>0</v>
      </c>
      <c r="M1565" s="11">
        <f t="shared" si="195"/>
        <v>0</v>
      </c>
      <c r="N1565" s="11">
        <f t="shared" si="195"/>
        <v>0</v>
      </c>
      <c r="O1565" s="11">
        <f t="shared" si="195"/>
        <v>0</v>
      </c>
      <c r="P1565" s="11">
        <f t="shared" si="195"/>
        <v>-8.6719033537334678E-3</v>
      </c>
      <c r="Q1565" s="11">
        <f t="shared" si="195"/>
        <v>-1.8861697043388026E-2</v>
      </c>
      <c r="R1565" s="11">
        <f t="shared" si="195"/>
        <v>0</v>
      </c>
      <c r="S1565" s="11">
        <f t="shared" si="195"/>
        <v>0</v>
      </c>
      <c r="T1565" s="11">
        <f t="shared" si="195"/>
        <v>0</v>
      </c>
      <c r="U1565" s="11">
        <f t="shared" si="195"/>
        <v>-1.2027799035595255E-2</v>
      </c>
      <c r="V1565" s="11">
        <f t="shared" si="195"/>
        <v>-3.8800602714556542E-2</v>
      </c>
      <c r="W1565" s="11">
        <f t="shared" si="195"/>
        <v>0</v>
      </c>
      <c r="X1565" s="11">
        <f t="shared" si="195"/>
        <v>0</v>
      </c>
      <c r="Y1565" s="11">
        <f t="shared" si="195"/>
        <v>0</v>
      </c>
      <c r="Z1565" s="12">
        <f t="shared" si="195"/>
        <v>-0.19026284503050628</v>
      </c>
      <c r="AA1565" s="14">
        <f t="array" ref="AA1565">IFERROR(1/(1/_xlfn.STDEV.P(IF($B1562:$Z1562=1,$B1565:$Z1565))),1)</f>
        <v>1.9441771197479044E-2</v>
      </c>
    </row>
    <row r="1566" spans="1:27" x14ac:dyDescent="0.2">
      <c r="A1566" s="10" t="s">
        <v>28</v>
      </c>
      <c r="B1566" s="11">
        <v>1.8967955518465083E-4</v>
      </c>
      <c r="C1566" s="11">
        <v>6.2586988463131836E-3</v>
      </c>
      <c r="D1566" s="11">
        <v>2.916585322596252E-3</v>
      </c>
      <c r="E1566" s="11">
        <v>-5.5014578863399094E-4</v>
      </c>
      <c r="F1566" s="11">
        <v>4.5336670112253626E-3</v>
      </c>
      <c r="G1566" s="11">
        <v>3.295839238378632E-3</v>
      </c>
      <c r="H1566" s="11">
        <v>4.3758218340382153E-4</v>
      </c>
      <c r="I1566" s="11">
        <v>-1.5763832763249743E-2</v>
      </c>
      <c r="J1566" s="11">
        <v>-6.1490748157932843E-4</v>
      </c>
      <c r="K1566" s="11">
        <v>3.5539586626457823E-3</v>
      </c>
      <c r="L1566" s="11">
        <v>-1.3725391516793048E-3</v>
      </c>
      <c r="M1566" s="11">
        <v>-3.3282833823741519E-3</v>
      </c>
      <c r="N1566" s="11">
        <v>-5.6979569975185501E-3</v>
      </c>
      <c r="O1566" s="11">
        <v>2.0381701783052607E-2</v>
      </c>
      <c r="P1566" s="11">
        <v>6.3528701738039409E-3</v>
      </c>
      <c r="Q1566" s="11">
        <v>2.9129324490965052E-3</v>
      </c>
      <c r="R1566" s="11">
        <v>3.8807893706081752E-3</v>
      </c>
      <c r="S1566" s="11">
        <v>-1.6338400960698009E-3</v>
      </c>
      <c r="T1566" s="11">
        <v>-5.7834823743388849E-3</v>
      </c>
      <c r="U1566" s="11">
        <v>-5.1416025124371234E-3</v>
      </c>
      <c r="V1566" s="11">
        <v>9.2830832447353528E-3</v>
      </c>
      <c r="W1566" s="11">
        <v>-1.1468082368802339E-2</v>
      </c>
      <c r="X1566" s="11">
        <v>-1.7680071528518029E-3</v>
      </c>
      <c r="Y1566" s="11">
        <v>3.1007035830945789E-3</v>
      </c>
      <c r="Z1566" s="12">
        <v>-2.3736364941864046E-5</v>
      </c>
      <c r="AA1566" s="14">
        <f t="array" ref="AA1566">IFERROR(1/(1/_xlfn.STDEV.P(IF($B1562:$Z1562=1,$B1566:$Z1566))),1)</f>
        <v>5.4703700139116952E-3</v>
      </c>
    </row>
    <row r="1567" spans="1:27" x14ac:dyDescent="0.2">
      <c r="A1567" s="10" t="s">
        <v>29</v>
      </c>
      <c r="B1567" s="11">
        <v>3.7261744425705068E-2</v>
      </c>
      <c r="C1567" s="11">
        <v>4.1353996110742308E-3</v>
      </c>
      <c r="D1567" s="11">
        <v>-3.1674867196777701E-2</v>
      </c>
      <c r="E1567" s="11">
        <v>4.8290767400856804E-2</v>
      </c>
      <c r="F1567" s="11">
        <v>-8.9375346163133029E-3</v>
      </c>
      <c r="G1567" s="11">
        <v>1.113164531098243E-2</v>
      </c>
      <c r="H1567" s="11">
        <v>1.091105684595628E-2</v>
      </c>
      <c r="I1567" s="11">
        <v>-1.3789645969894626E-2</v>
      </c>
      <c r="J1567" s="11">
        <v>5.2142820965046521E-2</v>
      </c>
      <c r="K1567" s="11">
        <v>4.8184206401957752E-5</v>
      </c>
      <c r="L1567" s="11">
        <v>2.8384169642650114E-3</v>
      </c>
      <c r="M1567" s="11">
        <v>6.7531490992418508E-3</v>
      </c>
      <c r="N1567" s="11">
        <v>1.9203949111927798E-3</v>
      </c>
      <c r="O1567" s="11">
        <v>8.2060385203702957E-2</v>
      </c>
      <c r="P1567" s="11">
        <v>2.7225501384710245E-2</v>
      </c>
      <c r="Q1567" s="11">
        <v>-2.4520392245618527E-2</v>
      </c>
      <c r="R1567" s="11">
        <v>0.39397778911757819</v>
      </c>
      <c r="S1567" s="11">
        <v>1.2669855986931156E-2</v>
      </c>
      <c r="T1567" s="11">
        <v>-1.6611988769242858E-2</v>
      </c>
      <c r="U1567" s="11">
        <v>-4.9865557589251597E-2</v>
      </c>
      <c r="V1567" s="11">
        <v>-1.9884917428034998E-2</v>
      </c>
      <c r="W1567" s="11">
        <v>0.22182097071158879</v>
      </c>
      <c r="X1567" s="11">
        <v>0.13017822505332588</v>
      </c>
      <c r="Y1567" s="11">
        <v>-1.5148247532343227E-2</v>
      </c>
      <c r="Z1567" s="12">
        <v>-4.6581728861524452E-2</v>
      </c>
      <c r="AA1567" s="14">
        <f t="array" ref="AA1567">IFERROR(1/(1/_xlfn.STDEV.P(IF($B1562:$Z1562=1,$B1567:$Z1567))),1)</f>
        <v>8.8896493995131873E-2</v>
      </c>
    </row>
    <row r="1568" spans="1:27" x14ac:dyDescent="0.2">
      <c r="A1568" s="10" t="s">
        <v>30</v>
      </c>
      <c r="B1568" s="11">
        <v>2.1834466367714356E-2</v>
      </c>
      <c r="C1568" s="11">
        <v>-1.2443064512531299E-2</v>
      </c>
      <c r="D1568" s="11">
        <v>-8.7323516592086037E-3</v>
      </c>
      <c r="E1568" s="11">
        <v>9.6440164413722496E-3</v>
      </c>
      <c r="F1568" s="11">
        <v>-2.1951021658837E-3</v>
      </c>
      <c r="G1568" s="11">
        <v>-5.3518480550263092E-4</v>
      </c>
      <c r="H1568" s="11">
        <v>1.8926474313653241E-2</v>
      </c>
      <c r="I1568" s="11">
        <v>-5.1958844266932758E-3</v>
      </c>
      <c r="J1568" s="11">
        <v>2.6075252819871553E-2</v>
      </c>
      <c r="K1568" s="11">
        <v>7.7491708105223989E-3</v>
      </c>
      <c r="L1568" s="11">
        <v>-1.1815999539028788E-2</v>
      </c>
      <c r="M1568" s="11">
        <v>-5.9304880406594318E-3</v>
      </c>
      <c r="N1568" s="11">
        <v>-2.2497937660028056E-2</v>
      </c>
      <c r="O1568" s="11">
        <v>2.0718888324804174E-2</v>
      </c>
      <c r="P1568" s="11">
        <v>1.0754364292484775E-2</v>
      </c>
      <c r="Q1568" s="11">
        <v>-4.5896647145116098E-3</v>
      </c>
      <c r="R1568" s="11">
        <v>-0.11577035523347523</v>
      </c>
      <c r="S1568" s="11">
        <v>6.5465488077736111E-3</v>
      </c>
      <c r="T1568" s="11">
        <v>-1.2061209368302572E-2</v>
      </c>
      <c r="U1568" s="11">
        <v>-4.7328409358374457E-2</v>
      </c>
      <c r="V1568" s="11">
        <v>-1.7380669092524892E-2</v>
      </c>
      <c r="W1568" s="11">
        <v>0.19693745937334861</v>
      </c>
      <c r="X1568" s="11">
        <v>-7.6407882556125739E-2</v>
      </c>
      <c r="Y1568" s="11">
        <v>-1.2529220359652982E-2</v>
      </c>
      <c r="Z1568" s="12">
        <v>-4.6624244051656549E-2</v>
      </c>
      <c r="AA1568" s="14">
        <f t="array" ref="AA1568">IFERROR(1/(1/_xlfn.STDEV.P(IF($B1562:$Z1562=1,$B1568:$Z1568))),1)</f>
        <v>2.9598644839952469E-2</v>
      </c>
    </row>
    <row r="1569" spans="1:27" x14ac:dyDescent="0.2">
      <c r="A1569" s="15" t="s">
        <v>31</v>
      </c>
      <c r="B1569" s="16">
        <v>14.727</v>
      </c>
      <c r="C1569" s="16">
        <v>13.52</v>
      </c>
      <c r="D1569" s="16">
        <v>5.8049999999999997</v>
      </c>
      <c r="E1569" s="16">
        <v>13.932499999999999</v>
      </c>
      <c r="F1569" s="16">
        <v>7.8150000000000004</v>
      </c>
      <c r="G1569" s="16">
        <v>10.067500000000001</v>
      </c>
      <c r="H1569" s="16">
        <v>8.0749999999999993</v>
      </c>
      <c r="I1569" s="16">
        <v>7.15</v>
      </c>
      <c r="J1569" s="16">
        <v>16.402999999999999</v>
      </c>
      <c r="K1569" s="16">
        <v>7.4950000000000001</v>
      </c>
      <c r="L1569" s="16">
        <v>5.7750000000000004</v>
      </c>
      <c r="M1569" s="16">
        <v>9.3249999999999993</v>
      </c>
      <c r="N1569" s="16">
        <v>6.8525</v>
      </c>
      <c r="O1569" s="16">
        <v>26.022500000000001</v>
      </c>
      <c r="P1569" s="16">
        <v>13.5075</v>
      </c>
      <c r="Q1569" s="16">
        <v>8.6549999999999994</v>
      </c>
      <c r="R1569" s="16">
        <v>13.685</v>
      </c>
      <c r="S1569" s="16">
        <v>2.5750000000000002</v>
      </c>
      <c r="T1569" s="16">
        <v>4.9524999999999997</v>
      </c>
      <c r="U1569" s="16">
        <v>7.47</v>
      </c>
      <c r="V1569" s="16">
        <v>8.6</v>
      </c>
      <c r="W1569" s="16">
        <v>4.6007999999999996</v>
      </c>
      <c r="X1569" s="16">
        <v>5.0690999999999997</v>
      </c>
      <c r="Y1569" s="16">
        <v>6.3174999999999999</v>
      </c>
      <c r="Z1569" s="17">
        <v>11.324999999999999</v>
      </c>
      <c r="AA1569" s="18">
        <f>AVERAGEIF($B1562:$Z1562,1,$B1569:$Z1569)</f>
        <v>9.3193749999999991</v>
      </c>
    </row>
    <row r="1570" spans="1:27" x14ac:dyDescent="0.2">
      <c r="A1570" s="5">
        <v>45530</v>
      </c>
      <c r="B1570" s="2">
        <v>1</v>
      </c>
      <c r="C1570" s="3">
        <v>1</v>
      </c>
      <c r="D1570" s="2">
        <v>1</v>
      </c>
      <c r="E1570" s="2">
        <v>1</v>
      </c>
      <c r="F1570" s="2">
        <v>1</v>
      </c>
      <c r="G1570" s="2">
        <v>1</v>
      </c>
      <c r="H1570" s="2">
        <v>1</v>
      </c>
      <c r="I1570" s="2">
        <v>1</v>
      </c>
      <c r="J1570" s="2">
        <v>1</v>
      </c>
      <c r="K1570" s="2">
        <v>1</v>
      </c>
      <c r="L1570" s="2">
        <v>1</v>
      </c>
      <c r="M1570" s="2">
        <v>1</v>
      </c>
      <c r="N1570" s="2">
        <v>1</v>
      </c>
      <c r="O1570" s="2">
        <v>0</v>
      </c>
      <c r="P1570" s="2">
        <v>1</v>
      </c>
      <c r="Q1570" s="2">
        <v>1</v>
      </c>
      <c r="R1570" s="2">
        <v>1</v>
      </c>
      <c r="S1570" s="2">
        <v>1</v>
      </c>
      <c r="T1570" s="2">
        <v>1</v>
      </c>
      <c r="U1570" s="2">
        <v>1</v>
      </c>
      <c r="V1570" s="2">
        <v>1</v>
      </c>
      <c r="W1570" s="2">
        <v>0</v>
      </c>
      <c r="X1570" s="2">
        <v>0</v>
      </c>
      <c r="Y1570" s="2">
        <v>0</v>
      </c>
      <c r="Z1570" s="2">
        <v>0</v>
      </c>
      <c r="AA1570" s="1"/>
    </row>
    <row r="1571" spans="1:27" x14ac:dyDescent="0.2">
      <c r="A1571" s="6" t="s">
        <v>26</v>
      </c>
      <c r="B1571" s="7">
        <v>1</v>
      </c>
      <c r="C1571" s="7">
        <v>1</v>
      </c>
      <c r="D1571" s="7">
        <v>1</v>
      </c>
      <c r="E1571" s="7">
        <v>1</v>
      </c>
      <c r="F1571" s="7">
        <v>1</v>
      </c>
      <c r="G1571" s="7">
        <v>1</v>
      </c>
      <c r="H1571" s="7">
        <v>1</v>
      </c>
      <c r="I1571" s="7">
        <v>1</v>
      </c>
      <c r="J1571" s="7">
        <v>0</v>
      </c>
      <c r="K1571" s="7">
        <v>0</v>
      </c>
      <c r="L1571" s="7">
        <v>1</v>
      </c>
      <c r="M1571" s="7">
        <v>1</v>
      </c>
      <c r="N1571" s="7">
        <v>1</v>
      </c>
      <c r="O1571" s="7">
        <v>0</v>
      </c>
      <c r="P1571" s="7">
        <v>1</v>
      </c>
      <c r="Q1571" s="7">
        <v>1</v>
      </c>
      <c r="R1571" s="7">
        <v>0</v>
      </c>
      <c r="S1571" s="7">
        <v>1</v>
      </c>
      <c r="T1571" s="7">
        <v>1</v>
      </c>
      <c r="U1571" s="7">
        <v>1</v>
      </c>
      <c r="V1571" s="7">
        <v>1</v>
      </c>
      <c r="W1571" s="7">
        <v>0</v>
      </c>
      <c r="X1571" s="7">
        <v>1</v>
      </c>
      <c r="Y1571" s="7">
        <v>0</v>
      </c>
      <c r="Z1571" s="8">
        <v>1</v>
      </c>
      <c r="AA1571" s="9"/>
    </row>
    <row r="1572" spans="1:27" x14ac:dyDescent="0.2">
      <c r="A1572" s="10" t="s">
        <v>27</v>
      </c>
      <c r="B1572" s="11">
        <v>-9.7736155075864861E-3</v>
      </c>
      <c r="C1572" s="11">
        <v>1.1607784655867537E-2</v>
      </c>
      <c r="D1572" s="11">
        <v>-8.4610300635982516E-2</v>
      </c>
      <c r="E1572" s="11">
        <v>0.12180249503971985</v>
      </c>
      <c r="F1572" s="11">
        <v>9.4458276940011521E-2</v>
      </c>
      <c r="G1572" s="11">
        <v>6.6195327211324928E-2</v>
      </c>
      <c r="H1572" s="11">
        <v>8.8802880622893543E-3</v>
      </c>
      <c r="I1572" s="11">
        <v>6.339134591526685E-3</v>
      </c>
      <c r="J1572" s="11">
        <v>0.11367324733156803</v>
      </c>
      <c r="K1572" s="11">
        <v>4.0276818718022911E-2</v>
      </c>
      <c r="L1572" s="11">
        <v>3.1297488463608136E-2</v>
      </c>
      <c r="M1572" s="11">
        <v>0.1616106045327268</v>
      </c>
      <c r="N1572" s="11">
        <v>8.1764201938147929E-2</v>
      </c>
      <c r="O1572" s="11">
        <v>-8.8618736718109381E-2</v>
      </c>
      <c r="P1572" s="11">
        <v>1.6879912901710536E-3</v>
      </c>
      <c r="Q1572" s="11">
        <v>-1.7520598408854116E-2</v>
      </c>
      <c r="R1572" s="11">
        <v>8.9972750316789085E-3</v>
      </c>
      <c r="S1572" s="11">
        <v>2.202639621887692E-2</v>
      </c>
      <c r="T1572" s="11">
        <v>9.3936848655058691E-2</v>
      </c>
      <c r="U1572" s="11">
        <v>-1.1753436519337801E-2</v>
      </c>
      <c r="V1572" s="11">
        <v>-2.9202411288511754E-2</v>
      </c>
      <c r="W1572" s="11">
        <v>0</v>
      </c>
      <c r="X1572" s="11">
        <v>0</v>
      </c>
      <c r="Y1572" s="11">
        <v>4.1896675737335132E-2</v>
      </c>
      <c r="Z1572" s="12">
        <v>-0.18125043161020249</v>
      </c>
      <c r="AA1572" s="13"/>
    </row>
    <row r="1573" spans="1:27" x14ac:dyDescent="0.2">
      <c r="A1573" s="10" t="str">
        <f>'[1]Dashboard (Model)'!$C$1</f>
        <v>Conditional REER</v>
      </c>
      <c r="B1573" s="11">
        <f>B1572*IF(OR($A1573="REER",SIGN((2*B1571-1)*B1572)=-1),1*NOT(AND($A1573="Conditional REER",B1572&gt;0)),0)</f>
        <v>-9.7736155075864861E-3</v>
      </c>
      <c r="C1573" s="11">
        <f t="shared" ref="C1573:Z1573" si="196">C1572*IF(OR($A1573="REER",SIGN((2*C1571-1)*C1572)=-1),1*NOT(AND($A1573="Conditional REER",C1572&gt;0)),0)</f>
        <v>0</v>
      </c>
      <c r="D1573" s="11">
        <f t="shared" si="196"/>
        <v>-8.4610300635982516E-2</v>
      </c>
      <c r="E1573" s="11">
        <f t="shared" si="196"/>
        <v>0</v>
      </c>
      <c r="F1573" s="11">
        <f t="shared" si="196"/>
        <v>0</v>
      </c>
      <c r="G1573" s="11">
        <f t="shared" si="196"/>
        <v>0</v>
      </c>
      <c r="H1573" s="11">
        <f t="shared" si="196"/>
        <v>0</v>
      </c>
      <c r="I1573" s="11">
        <f t="shared" si="196"/>
        <v>0</v>
      </c>
      <c r="J1573" s="11">
        <f t="shared" si="196"/>
        <v>0</v>
      </c>
      <c r="K1573" s="11">
        <f t="shared" si="196"/>
        <v>0</v>
      </c>
      <c r="L1573" s="11">
        <f t="shared" si="196"/>
        <v>0</v>
      </c>
      <c r="M1573" s="11">
        <f t="shared" si="196"/>
        <v>0</v>
      </c>
      <c r="N1573" s="11">
        <f t="shared" si="196"/>
        <v>0</v>
      </c>
      <c r="O1573" s="11">
        <f t="shared" si="196"/>
        <v>0</v>
      </c>
      <c r="P1573" s="11">
        <f t="shared" si="196"/>
        <v>0</v>
      </c>
      <c r="Q1573" s="11">
        <f t="shared" si="196"/>
        <v>-1.7520598408854116E-2</v>
      </c>
      <c r="R1573" s="11">
        <f t="shared" si="196"/>
        <v>0</v>
      </c>
      <c r="S1573" s="11">
        <f t="shared" si="196"/>
        <v>0</v>
      </c>
      <c r="T1573" s="11">
        <f t="shared" si="196"/>
        <v>0</v>
      </c>
      <c r="U1573" s="11">
        <f t="shared" si="196"/>
        <v>-1.1753436519337801E-2</v>
      </c>
      <c r="V1573" s="11">
        <f t="shared" si="196"/>
        <v>-2.9202411288511754E-2</v>
      </c>
      <c r="W1573" s="11">
        <f t="shared" si="196"/>
        <v>0</v>
      </c>
      <c r="X1573" s="11">
        <f t="shared" si="196"/>
        <v>0</v>
      </c>
      <c r="Y1573" s="11">
        <f t="shared" si="196"/>
        <v>0</v>
      </c>
      <c r="Z1573" s="12">
        <f t="shared" si="196"/>
        <v>-0.18125043161020249</v>
      </c>
      <c r="AA1573" s="14">
        <f t="array" ref="AA1573">IFERROR(1/(1/_xlfn.STDEV.P(IF($B1570:$Z1570=1,$B1573:$Z1573))),1)</f>
        <v>1.9214587529319524E-2</v>
      </c>
    </row>
    <row r="1574" spans="1:27" x14ac:dyDescent="0.2">
      <c r="A1574" s="10" t="s">
        <v>28</v>
      </c>
      <c r="B1574" s="11">
        <v>1.8967955518465083E-4</v>
      </c>
      <c r="C1574" s="11">
        <v>6.2586988463131836E-3</v>
      </c>
      <c r="D1574" s="11">
        <v>2.916585322596252E-3</v>
      </c>
      <c r="E1574" s="11">
        <v>-5.5014578863399094E-4</v>
      </c>
      <c r="F1574" s="11">
        <v>4.5336670112253626E-3</v>
      </c>
      <c r="G1574" s="11">
        <v>3.295839238378632E-3</v>
      </c>
      <c r="H1574" s="11">
        <v>4.3758218340382153E-4</v>
      </c>
      <c r="I1574" s="11">
        <v>-1.5763832763249743E-2</v>
      </c>
      <c r="J1574" s="11">
        <v>-6.1490748157932843E-4</v>
      </c>
      <c r="K1574" s="11">
        <v>3.5539586626457823E-3</v>
      </c>
      <c r="L1574" s="11">
        <v>-1.3725391516793048E-3</v>
      </c>
      <c r="M1574" s="11">
        <v>-3.3282833823741519E-3</v>
      </c>
      <c r="N1574" s="11">
        <v>-5.6979569975185501E-3</v>
      </c>
      <c r="O1574" s="11">
        <v>2.0381701783052607E-2</v>
      </c>
      <c r="P1574" s="11">
        <v>6.3528701738039409E-3</v>
      </c>
      <c r="Q1574" s="11">
        <v>2.9129324490965052E-3</v>
      </c>
      <c r="R1574" s="11">
        <v>3.8807893706081752E-3</v>
      </c>
      <c r="S1574" s="11">
        <v>-1.6338400960698009E-3</v>
      </c>
      <c r="T1574" s="11">
        <v>-5.7834823743388849E-3</v>
      </c>
      <c r="U1574" s="11">
        <v>-5.1416025124371234E-3</v>
      </c>
      <c r="V1574" s="11">
        <v>9.2830832447353528E-3</v>
      </c>
      <c r="W1574" s="11">
        <v>-1.1468082368802339E-2</v>
      </c>
      <c r="X1574" s="11">
        <v>-1.7680071528518029E-3</v>
      </c>
      <c r="Y1574" s="11">
        <v>3.1007035830945789E-3</v>
      </c>
      <c r="Z1574" s="12">
        <v>-2.3736364941864046E-5</v>
      </c>
      <c r="AA1574" s="14">
        <f t="array" ref="AA1574">IFERROR(1/(1/_xlfn.STDEV.P(IF($B1570:$Z1570=1,$B1574:$Z1574))),1)</f>
        <v>5.4703700139116952E-3</v>
      </c>
    </row>
    <row r="1575" spans="1:27" x14ac:dyDescent="0.2">
      <c r="A1575" s="10" t="s">
        <v>29</v>
      </c>
      <c r="B1575" s="11">
        <v>3.8521521160442385E-2</v>
      </c>
      <c r="C1575" s="11">
        <v>4.2336000702754006E-3</v>
      </c>
      <c r="D1575" s="11">
        <v>-3.2544585040218399E-2</v>
      </c>
      <c r="E1575" s="11">
        <v>4.7869309874271952E-2</v>
      </c>
      <c r="F1575" s="11">
        <v>-8.8565331922191293E-3</v>
      </c>
      <c r="G1575" s="11">
        <v>1.0951675568055652E-2</v>
      </c>
      <c r="H1575" s="11">
        <v>1.1006200358412377E-2</v>
      </c>
      <c r="I1575" s="11">
        <v>-1.8077717915294889E-2</v>
      </c>
      <c r="J1575" s="11">
        <v>5.3301270505330178E-2</v>
      </c>
      <c r="K1575" s="11">
        <v>2.925647132248077E-4</v>
      </c>
      <c r="L1575" s="11">
        <v>3.2852851196507604E-3</v>
      </c>
      <c r="M1575" s="11">
        <v>6.9523185781423793E-3</v>
      </c>
      <c r="N1575" s="11">
        <v>2.1395496971956529E-3</v>
      </c>
      <c r="O1575" s="11">
        <v>8.5004578144016518E-2</v>
      </c>
      <c r="P1575" s="11">
        <v>2.7896827663117737E-2</v>
      </c>
      <c r="Q1575" s="11">
        <v>-2.5610897620854334E-2</v>
      </c>
      <c r="R1575" s="11">
        <v>0.40461857082801922</v>
      </c>
      <c r="S1575" s="11">
        <v>1.3137449642924404E-2</v>
      </c>
      <c r="T1575" s="11">
        <v>-1.7226468166707476E-2</v>
      </c>
      <c r="U1575" s="11">
        <v>-5.7799442039855771E-2</v>
      </c>
      <c r="V1575" s="11">
        <v>-2.0276542538793296E-2</v>
      </c>
      <c r="W1575" s="11">
        <v>0.22962922206775938</v>
      </c>
      <c r="X1575" s="11">
        <v>0.13531316662469761</v>
      </c>
      <c r="Y1575" s="11">
        <v>-1.5275424190182907E-2</v>
      </c>
      <c r="Z1575" s="12">
        <v>-4.7322274326753178E-2</v>
      </c>
      <c r="AA1575" s="14">
        <f t="array" ref="AA1575">IFERROR(1/(1/_xlfn.STDEV.P(IF($B1570:$Z1570=1,$B1575:$Z1575))),1)</f>
        <v>9.1631501410127797E-2</v>
      </c>
    </row>
    <row r="1576" spans="1:27" x14ac:dyDescent="0.2">
      <c r="A1576" s="10" t="s">
        <v>30</v>
      </c>
      <c r="B1576" s="11">
        <v>2.3095264527344117E-2</v>
      </c>
      <c r="C1576" s="11">
        <v>-1.2341177192447539E-2</v>
      </c>
      <c r="D1576" s="11">
        <v>-9.6392349086382723E-3</v>
      </c>
      <c r="E1576" s="11">
        <v>9.2271395284597713E-3</v>
      </c>
      <c r="F1576" s="11">
        <v>-2.1112605642641391E-3</v>
      </c>
      <c r="G1576" s="11">
        <v>-7.1667191183144574E-4</v>
      </c>
      <c r="H1576" s="11">
        <v>1.9019393312535771E-2</v>
      </c>
      <c r="I1576" s="11">
        <v>-9.611184167942266E-3</v>
      </c>
      <c r="J1576" s="11">
        <v>2.7221268089290707E-2</v>
      </c>
      <c r="K1576" s="11">
        <v>7.9985313409598469E-3</v>
      </c>
      <c r="L1576" s="11">
        <v>-1.1363219791468593E-2</v>
      </c>
      <c r="M1576" s="11">
        <v>-5.7281252804204374E-3</v>
      </c>
      <c r="N1576" s="11">
        <v>-2.2273646487158349E-2</v>
      </c>
      <c r="O1576" s="11">
        <v>2.3547820683017529E-2</v>
      </c>
      <c r="P1576" s="11">
        <v>1.1425820213940119E-2</v>
      </c>
      <c r="Q1576" s="11">
        <v>-5.7247036243164295E-3</v>
      </c>
      <c r="R1576" s="11">
        <v>-0.10883001668744463</v>
      </c>
      <c r="S1576" s="11">
        <v>7.0192878499963918E-3</v>
      </c>
      <c r="T1576" s="11">
        <v>-1.2688486730233928E-2</v>
      </c>
      <c r="U1576" s="11">
        <v>-5.5446375008049276E-2</v>
      </c>
      <c r="V1576" s="11">
        <v>-1.7777130736983615E-2</v>
      </c>
      <c r="W1576" s="11">
        <v>0.20466888996585864</v>
      </c>
      <c r="X1576" s="11">
        <v>-7.2096158774614505E-2</v>
      </c>
      <c r="Y1576" s="11">
        <v>-1.2656165900227556E-2</v>
      </c>
      <c r="Z1576" s="12">
        <v>-4.7368859531227048E-2</v>
      </c>
      <c r="AA1576" s="14">
        <f t="array" ref="AA1576">IFERROR(1/(1/_xlfn.STDEV.P(IF($B1570:$Z1570=1,$B1576:$Z1576))),1)</f>
        <v>2.9121779750156319E-2</v>
      </c>
    </row>
    <row r="1577" spans="1:27" x14ac:dyDescent="0.2">
      <c r="A1577" s="15" t="s">
        <v>31</v>
      </c>
      <c r="B1577" s="16">
        <v>14.52</v>
      </c>
      <c r="C1577" s="16">
        <v>13.54</v>
      </c>
      <c r="D1577" s="16">
        <v>5.8949999999999996</v>
      </c>
      <c r="E1577" s="16">
        <v>13.92</v>
      </c>
      <c r="F1577" s="16">
        <v>7.97</v>
      </c>
      <c r="G1577" s="16">
        <v>10.2525</v>
      </c>
      <c r="H1577" s="16">
        <v>8.1750000000000007</v>
      </c>
      <c r="I1577" s="16">
        <v>7.25</v>
      </c>
      <c r="J1577" s="16">
        <v>16.172999999999998</v>
      </c>
      <c r="K1577" s="16">
        <v>7.29</v>
      </c>
      <c r="L1577" s="16">
        <v>5.9249999999999998</v>
      </c>
      <c r="M1577" s="16">
        <v>9.5399999999999991</v>
      </c>
      <c r="N1577" s="16">
        <v>6.9850000000000003</v>
      </c>
      <c r="O1577" s="16">
        <v>24.5075</v>
      </c>
      <c r="P1577" s="16">
        <v>13.635</v>
      </c>
      <c r="Q1577" s="16">
        <v>8.7949999999999999</v>
      </c>
      <c r="R1577" s="16">
        <v>13.715</v>
      </c>
      <c r="S1577" s="16">
        <v>2.6</v>
      </c>
      <c r="T1577" s="16">
        <v>5.0575000000000001</v>
      </c>
      <c r="U1577" s="16">
        <v>7.68</v>
      </c>
      <c r="V1577" s="16">
        <v>8.9484999999999992</v>
      </c>
      <c r="W1577" s="16">
        <v>4.5679999999999996</v>
      </c>
      <c r="X1577" s="16">
        <v>4.9287999999999998</v>
      </c>
      <c r="Y1577" s="16">
        <v>6.5774999999999997</v>
      </c>
      <c r="Z1577" s="17">
        <v>11.625</v>
      </c>
      <c r="AA1577" s="18">
        <f>AVERAGEIF($B1570:$Z1570,1,$B1577:$Z1577)</f>
        <v>9.3933250000000008</v>
      </c>
    </row>
    <row r="1578" spans="1:27" x14ac:dyDescent="0.2">
      <c r="A1578" s="5">
        <v>45531</v>
      </c>
      <c r="B1578" s="2">
        <v>1</v>
      </c>
      <c r="C1578" s="3">
        <v>1</v>
      </c>
      <c r="D1578" s="2">
        <v>1</v>
      </c>
      <c r="E1578" s="2">
        <v>1</v>
      </c>
      <c r="F1578" s="2">
        <v>1</v>
      </c>
      <c r="G1578" s="2">
        <v>1</v>
      </c>
      <c r="H1578" s="2">
        <v>1</v>
      </c>
      <c r="I1578" s="2">
        <v>1</v>
      </c>
      <c r="J1578" s="2">
        <v>1</v>
      </c>
      <c r="K1578" s="2">
        <v>1</v>
      </c>
      <c r="L1578" s="2">
        <v>1</v>
      </c>
      <c r="M1578" s="2">
        <v>1</v>
      </c>
      <c r="N1578" s="2">
        <v>1</v>
      </c>
      <c r="O1578" s="2">
        <v>0</v>
      </c>
      <c r="P1578" s="2">
        <v>1</v>
      </c>
      <c r="Q1578" s="2">
        <v>1</v>
      </c>
      <c r="R1578" s="2">
        <v>1</v>
      </c>
      <c r="S1578" s="2">
        <v>1</v>
      </c>
      <c r="T1578" s="2">
        <v>1</v>
      </c>
      <c r="U1578" s="2">
        <v>1</v>
      </c>
      <c r="V1578" s="2">
        <v>1</v>
      </c>
      <c r="W1578" s="2">
        <v>0</v>
      </c>
      <c r="X1578" s="2">
        <v>0</v>
      </c>
      <c r="Y1578" s="2">
        <v>0</v>
      </c>
      <c r="Z1578" s="2">
        <v>0</v>
      </c>
      <c r="AA1578" s="1"/>
    </row>
    <row r="1579" spans="1:27" x14ac:dyDescent="0.2">
      <c r="A1579" s="6" t="s">
        <v>26</v>
      </c>
      <c r="B1579" s="7">
        <v>1</v>
      </c>
      <c r="C1579" s="7">
        <v>1</v>
      </c>
      <c r="D1579" s="7">
        <v>1</v>
      </c>
      <c r="E1579" s="7">
        <v>1</v>
      </c>
      <c r="F1579" s="7">
        <v>1</v>
      </c>
      <c r="G1579" s="7">
        <v>1</v>
      </c>
      <c r="H1579" s="7">
        <v>1</v>
      </c>
      <c r="I1579" s="7">
        <v>1</v>
      </c>
      <c r="J1579" s="7">
        <v>0</v>
      </c>
      <c r="K1579" s="7">
        <v>0</v>
      </c>
      <c r="L1579" s="7">
        <v>1</v>
      </c>
      <c r="M1579" s="7">
        <v>1</v>
      </c>
      <c r="N1579" s="7">
        <v>1</v>
      </c>
      <c r="O1579" s="7">
        <v>0</v>
      </c>
      <c r="P1579" s="7">
        <v>1</v>
      </c>
      <c r="Q1579" s="7">
        <v>1</v>
      </c>
      <c r="R1579" s="7">
        <v>0</v>
      </c>
      <c r="S1579" s="7">
        <v>0</v>
      </c>
      <c r="T1579" s="7">
        <v>1</v>
      </c>
      <c r="U1579" s="7">
        <v>1</v>
      </c>
      <c r="V1579" s="7">
        <v>1</v>
      </c>
      <c r="W1579" s="7">
        <v>0</v>
      </c>
      <c r="X1579" s="7">
        <v>1</v>
      </c>
      <c r="Y1579" s="7">
        <v>0</v>
      </c>
      <c r="Z1579" s="8">
        <v>1</v>
      </c>
      <c r="AA1579" s="9"/>
    </row>
    <row r="1580" spans="1:27" x14ac:dyDescent="0.2">
      <c r="A1580" s="10" t="s">
        <v>27</v>
      </c>
      <c r="B1580" s="11">
        <v>-1.0852835497542679E-2</v>
      </c>
      <c r="C1580" s="11">
        <v>1.1380576604254511E-2</v>
      </c>
      <c r="D1580" s="11">
        <v>-8.4498174166379281E-2</v>
      </c>
      <c r="E1580" s="11">
        <v>0.11786419691232597</v>
      </c>
      <c r="F1580" s="11">
        <v>9.6833443362657423E-2</v>
      </c>
      <c r="G1580" s="11">
        <v>7.0910451717644651E-2</v>
      </c>
      <c r="H1580" s="11">
        <v>5.2380206424280651E-3</v>
      </c>
      <c r="I1580" s="11">
        <v>7.3280301303921824E-3</v>
      </c>
      <c r="J1580" s="11">
        <v>8.7635763777959008E-2</v>
      </c>
      <c r="K1580" s="11">
        <v>4.3360658066871949E-2</v>
      </c>
      <c r="L1580" s="11">
        <v>2.8776683743236164E-2</v>
      </c>
      <c r="M1580" s="11">
        <v>0.15974357582337606</v>
      </c>
      <c r="N1580" s="11">
        <v>8.1162375124272712E-2</v>
      </c>
      <c r="O1580" s="11">
        <v>-8.2297731353955017E-2</v>
      </c>
      <c r="P1580" s="11">
        <v>-3.1457075954011149E-4</v>
      </c>
      <c r="Q1580" s="11">
        <v>-1.7434492177784144E-2</v>
      </c>
      <c r="R1580" s="11">
        <v>9.2503114620881011E-3</v>
      </c>
      <c r="S1580" s="11">
        <v>2.2363079669865948E-2</v>
      </c>
      <c r="T1580" s="11">
        <v>9.4239077728303755E-2</v>
      </c>
      <c r="U1580" s="11">
        <v>-1.4835129721895934E-2</v>
      </c>
      <c r="V1580" s="11">
        <v>-3.0986746260391773E-2</v>
      </c>
      <c r="W1580" s="11">
        <v>0</v>
      </c>
      <c r="X1580" s="11">
        <v>0</v>
      </c>
      <c r="Y1580" s="11">
        <v>4.1994127591829633E-2</v>
      </c>
      <c r="Z1580" s="12">
        <v>-0.18098112447392245</v>
      </c>
      <c r="AA1580" s="13"/>
    </row>
    <row r="1581" spans="1:27" x14ac:dyDescent="0.2">
      <c r="A1581" s="10" t="str">
        <f>'[1]Dashboard (Model)'!$C$1</f>
        <v>Conditional REER</v>
      </c>
      <c r="B1581" s="11">
        <f>B1580*IF(OR($A1581="REER",SIGN((2*B1579-1)*B1580)=-1),1*NOT(AND($A1581="Conditional REER",B1580&gt;0)),0)</f>
        <v>-1.0852835497542679E-2</v>
      </c>
      <c r="C1581" s="11">
        <f t="shared" ref="C1581:Z1581" si="197">C1580*IF(OR($A1581="REER",SIGN((2*C1579-1)*C1580)=-1),1*NOT(AND($A1581="Conditional REER",C1580&gt;0)),0)</f>
        <v>0</v>
      </c>
      <c r="D1581" s="11">
        <f t="shared" si="197"/>
        <v>-8.4498174166379281E-2</v>
      </c>
      <c r="E1581" s="11">
        <f t="shared" si="197"/>
        <v>0</v>
      </c>
      <c r="F1581" s="11">
        <f t="shared" si="197"/>
        <v>0</v>
      </c>
      <c r="G1581" s="11">
        <f t="shared" si="197"/>
        <v>0</v>
      </c>
      <c r="H1581" s="11">
        <f t="shared" si="197"/>
        <v>0</v>
      </c>
      <c r="I1581" s="11">
        <f t="shared" si="197"/>
        <v>0</v>
      </c>
      <c r="J1581" s="11">
        <f t="shared" si="197"/>
        <v>0</v>
      </c>
      <c r="K1581" s="11">
        <f t="shared" si="197"/>
        <v>0</v>
      </c>
      <c r="L1581" s="11">
        <f t="shared" si="197"/>
        <v>0</v>
      </c>
      <c r="M1581" s="11">
        <f t="shared" si="197"/>
        <v>0</v>
      </c>
      <c r="N1581" s="11">
        <f t="shared" si="197"/>
        <v>0</v>
      </c>
      <c r="O1581" s="11">
        <f t="shared" si="197"/>
        <v>0</v>
      </c>
      <c r="P1581" s="11">
        <f t="shared" si="197"/>
        <v>-3.1457075954011149E-4</v>
      </c>
      <c r="Q1581" s="11">
        <f t="shared" si="197"/>
        <v>-1.7434492177784144E-2</v>
      </c>
      <c r="R1581" s="11">
        <f t="shared" si="197"/>
        <v>0</v>
      </c>
      <c r="S1581" s="11">
        <f t="shared" si="197"/>
        <v>0</v>
      </c>
      <c r="T1581" s="11">
        <f t="shared" si="197"/>
        <v>0</v>
      </c>
      <c r="U1581" s="11">
        <f t="shared" si="197"/>
        <v>-1.4835129721895934E-2</v>
      </c>
      <c r="V1581" s="11">
        <f t="shared" si="197"/>
        <v>-3.0986746260391773E-2</v>
      </c>
      <c r="W1581" s="11">
        <f t="shared" si="197"/>
        <v>0</v>
      </c>
      <c r="X1581" s="11">
        <f t="shared" si="197"/>
        <v>0</v>
      </c>
      <c r="Y1581" s="11">
        <f t="shared" si="197"/>
        <v>0</v>
      </c>
      <c r="Z1581" s="12">
        <f t="shared" si="197"/>
        <v>-0.18098112447392245</v>
      </c>
      <c r="AA1581" s="14">
        <f t="array" ref="AA1581">IFERROR(1/(1/_xlfn.STDEV.P(IF($B1578:$Z1578=1,$B1581:$Z1581))),1)</f>
        <v>1.9338092174049228E-2</v>
      </c>
    </row>
    <row r="1582" spans="1:27" x14ac:dyDescent="0.2">
      <c r="A1582" s="10" t="s">
        <v>28</v>
      </c>
      <c r="B1582" s="11">
        <v>-1.2660178702707768E-3</v>
      </c>
      <c r="C1582" s="11">
        <v>6.2586988463131836E-3</v>
      </c>
      <c r="D1582" s="11">
        <v>2.916585322596252E-3</v>
      </c>
      <c r="E1582" s="11">
        <v>-5.5014578863399094E-4</v>
      </c>
      <c r="F1582" s="11">
        <v>4.5336670112253626E-3</v>
      </c>
      <c r="G1582" s="11">
        <v>3.295839238378632E-3</v>
      </c>
      <c r="H1582" s="11">
        <v>4.3758218340382153E-4</v>
      </c>
      <c r="I1582" s="11">
        <v>-1.5763832763249743E-2</v>
      </c>
      <c r="J1582" s="11">
        <v>8.9441088229720502E-4</v>
      </c>
      <c r="K1582" s="11">
        <v>3.5539586626457823E-3</v>
      </c>
      <c r="L1582" s="11">
        <v>-1.3725391516793048E-3</v>
      </c>
      <c r="M1582" s="11">
        <v>-3.3282833823741519E-3</v>
      </c>
      <c r="N1582" s="11">
        <v>-5.6979569975185501E-3</v>
      </c>
      <c r="O1582" s="11">
        <v>2.0381701783052607E-2</v>
      </c>
      <c r="P1582" s="11">
        <v>6.3528701738039409E-3</v>
      </c>
      <c r="Q1582" s="11">
        <v>4.2723009253415409E-3</v>
      </c>
      <c r="R1582" s="11">
        <v>3.8807893706081752E-3</v>
      </c>
      <c r="S1582" s="11">
        <v>-1.6338400960698009E-3</v>
      </c>
      <c r="T1582" s="11">
        <v>-5.7834823743388849E-3</v>
      </c>
      <c r="U1582" s="11">
        <v>-5.1416025124371234E-3</v>
      </c>
      <c r="V1582" s="11">
        <v>9.2830832447353528E-3</v>
      </c>
      <c r="W1582" s="11">
        <v>-1.1468082368802339E-2</v>
      </c>
      <c r="X1582" s="11">
        <v>-1.7680071528518029E-3</v>
      </c>
      <c r="Y1582" s="11">
        <v>3.1007035830945789E-3</v>
      </c>
      <c r="Z1582" s="12">
        <v>-2.3736364941864046E-5</v>
      </c>
      <c r="AA1582" s="14">
        <f t="array" ref="AA1582">IFERROR(1/(1/_xlfn.STDEV.P(IF($B1578:$Z1578=1,$B1582:$Z1582))),1)</f>
        <v>5.5209975541242289E-3</v>
      </c>
    </row>
    <row r="1583" spans="1:27" x14ac:dyDescent="0.2">
      <c r="A1583" s="10" t="s">
        <v>29</v>
      </c>
      <c r="B1583" s="11">
        <v>3.8217373622194684E-2</v>
      </c>
      <c r="C1583" s="11">
        <v>4.3179643200521589E-3</v>
      </c>
      <c r="D1583" s="11">
        <v>-3.4265028989771351E-2</v>
      </c>
      <c r="E1583" s="11">
        <v>4.6984858465447969E-2</v>
      </c>
      <c r="F1583" s="11">
        <v>-8.9311021641230726E-3</v>
      </c>
      <c r="G1583" s="11">
        <v>1.1017815950316479E-2</v>
      </c>
      <c r="H1583" s="11">
        <v>1.1210584018974235E-2</v>
      </c>
      <c r="I1583" s="11">
        <v>-1.7740149954852069E-2</v>
      </c>
      <c r="J1583" s="11">
        <v>5.2962171258781554E-2</v>
      </c>
      <c r="K1583" s="11">
        <v>9.8658554915687091E-4</v>
      </c>
      <c r="L1583" s="11">
        <v>1.9694448254101715E-3</v>
      </c>
      <c r="M1583" s="11">
        <v>6.9685465382962608E-3</v>
      </c>
      <c r="N1583" s="11">
        <v>2.2648111041889685E-3</v>
      </c>
      <c r="O1583" s="11">
        <v>9.9400514800221051E-2</v>
      </c>
      <c r="P1583" s="11">
        <v>2.7952389029092695E-2</v>
      </c>
      <c r="Q1583" s="11">
        <v>-2.4411532705591488E-2</v>
      </c>
      <c r="R1583" s="11">
        <v>0.40113533949090807</v>
      </c>
      <c r="S1583" s="11">
        <v>1.3095274308619897E-2</v>
      </c>
      <c r="T1583" s="11">
        <v>-1.7331567758709365E-2</v>
      </c>
      <c r="U1583" s="11">
        <v>-5.1982453074506219E-2</v>
      </c>
      <c r="V1583" s="11">
        <v>-2.0589951133828222E-2</v>
      </c>
      <c r="W1583" s="11">
        <v>0.23246140829920539</v>
      </c>
      <c r="X1583" s="11">
        <v>0.11920001134906921</v>
      </c>
      <c r="Y1583" s="11">
        <v>-1.5179900526500645E-2</v>
      </c>
      <c r="Z1583" s="12">
        <v>-4.7255939277887182E-2</v>
      </c>
      <c r="AA1583" s="14">
        <f t="array" ref="AA1583">IFERROR(1/(1/_xlfn.STDEV.P(IF($B1578:$Z1578=1,$B1583:$Z1583))),1)</f>
        <v>9.0664617793335761E-2</v>
      </c>
    </row>
    <row r="1584" spans="1:27" x14ac:dyDescent="0.2">
      <c r="A1584" s="10" t="s">
        <v>30</v>
      </c>
      <c r="B1584" s="11">
        <v>2.2789490891205411E-2</v>
      </c>
      <c r="C1584" s="11">
        <v>-1.2256442982045979E-2</v>
      </c>
      <c r="D1584" s="11">
        <v>-1.1437718538119812E-2</v>
      </c>
      <c r="E1584" s="11">
        <v>8.3575969940763439E-3</v>
      </c>
      <c r="F1584" s="11">
        <v>-2.1879153514321459E-3</v>
      </c>
      <c r="G1584" s="11">
        <v>-6.4992241540640094E-4</v>
      </c>
      <c r="H1584" s="11">
        <v>1.9229637919212283E-2</v>
      </c>
      <c r="I1584" s="11">
        <v>-9.2634934710229544E-3</v>
      </c>
      <c r="J1584" s="11">
        <v>2.6883811179057027E-2</v>
      </c>
      <c r="K1584" s="11">
        <v>8.7124540551077878E-3</v>
      </c>
      <c r="L1584" s="11">
        <v>-1.2687362231320387E-2</v>
      </c>
      <c r="M1584" s="11">
        <v>-5.7117635875469919E-3</v>
      </c>
      <c r="N1584" s="11">
        <v>-2.2148814381496185E-2</v>
      </c>
      <c r="O1584" s="11">
        <v>3.7406689833417772E-2</v>
      </c>
      <c r="P1584" s="11">
        <v>1.1481625231909209E-2</v>
      </c>
      <c r="Q1584" s="11">
        <v>-4.4750386553278343E-3</v>
      </c>
      <c r="R1584" s="11">
        <v>-0.11109200059198276</v>
      </c>
      <c r="S1584" s="11">
        <v>6.9764938979577362E-3</v>
      </c>
      <c r="T1584" s="11">
        <v>-1.2796315114084189E-2</v>
      </c>
      <c r="U1584" s="11">
        <v>-4.9485340101553255E-2</v>
      </c>
      <c r="V1584" s="11">
        <v>-1.8098049836040131E-2</v>
      </c>
      <c r="W1584" s="11">
        <v>0.20749190518059879</v>
      </c>
      <c r="X1584" s="11">
        <v>-8.556335961913053E-2</v>
      </c>
      <c r="Y1584" s="11">
        <v>-1.2558353113427456E-2</v>
      </c>
      <c r="Z1584" s="12">
        <v>-4.7301066982605389E-2</v>
      </c>
      <c r="AA1584" s="14">
        <f t="array" ref="AA1584">IFERROR(1/(1/_xlfn.STDEV.P(IF($B1578:$Z1578=1,$B1584:$Z1584))),1)</f>
        <v>2.9057762067219096E-2</v>
      </c>
    </row>
    <row r="1585" spans="1:27" x14ac:dyDescent="0.2">
      <c r="A1585" s="15" t="s">
        <v>31</v>
      </c>
      <c r="B1585" s="16">
        <v>14.552</v>
      </c>
      <c r="C1585" s="16">
        <v>13.49</v>
      </c>
      <c r="D1585" s="16">
        <v>5.8</v>
      </c>
      <c r="E1585" s="16">
        <v>13.7675</v>
      </c>
      <c r="F1585" s="16">
        <v>7.96</v>
      </c>
      <c r="G1585" s="16">
        <v>10.2325</v>
      </c>
      <c r="H1585" s="16">
        <v>8.4499999999999993</v>
      </c>
      <c r="I1585" s="16">
        <v>7.25</v>
      </c>
      <c r="J1585" s="16">
        <v>16.824999999999999</v>
      </c>
      <c r="K1585" s="16">
        <v>7.3049999999999997</v>
      </c>
      <c r="L1585" s="16">
        <v>6.0750000000000002</v>
      </c>
      <c r="M1585" s="16">
        <v>9.51</v>
      </c>
      <c r="N1585" s="16">
        <v>6.9675000000000002</v>
      </c>
      <c r="O1585" s="16">
        <v>24.782499999999999</v>
      </c>
      <c r="P1585" s="16">
        <v>13.5275</v>
      </c>
      <c r="Q1585" s="16">
        <v>8.83</v>
      </c>
      <c r="R1585" s="16">
        <v>13.045</v>
      </c>
      <c r="S1585" s="16">
        <v>2.5750000000000002</v>
      </c>
      <c r="T1585" s="16">
        <v>5.0324999999999998</v>
      </c>
      <c r="U1585" s="16">
        <v>7.72</v>
      </c>
      <c r="V1585" s="16">
        <v>8.8000000000000007</v>
      </c>
      <c r="W1585" s="16">
        <v>4.5312000000000001</v>
      </c>
      <c r="X1585" s="16">
        <v>4.6078000000000001</v>
      </c>
      <c r="Y1585" s="16">
        <v>6.52</v>
      </c>
      <c r="Z1585" s="17">
        <v>11.565</v>
      </c>
      <c r="AA1585" s="18">
        <f>AVERAGEIF($B1578:$Z1578,1,$B1585:$Z1585)</f>
        <v>9.3857250000000008</v>
      </c>
    </row>
    <row r="1586" spans="1:27" x14ac:dyDescent="0.2">
      <c r="A1586" s="5">
        <v>45532</v>
      </c>
      <c r="B1586" s="2">
        <v>1</v>
      </c>
      <c r="C1586" s="3">
        <v>1</v>
      </c>
      <c r="D1586" s="2">
        <v>1</v>
      </c>
      <c r="E1586" s="2">
        <v>1</v>
      </c>
      <c r="F1586" s="2">
        <v>1</v>
      </c>
      <c r="G1586" s="2">
        <v>1</v>
      </c>
      <c r="H1586" s="2">
        <v>1</v>
      </c>
      <c r="I1586" s="2">
        <v>1</v>
      </c>
      <c r="J1586" s="2">
        <v>1</v>
      </c>
      <c r="K1586" s="2">
        <v>1</v>
      </c>
      <c r="L1586" s="2">
        <v>1</v>
      </c>
      <c r="M1586" s="2">
        <v>1</v>
      </c>
      <c r="N1586" s="2">
        <v>1</v>
      </c>
      <c r="O1586" s="2">
        <v>0</v>
      </c>
      <c r="P1586" s="2">
        <v>1</v>
      </c>
      <c r="Q1586" s="2">
        <v>1</v>
      </c>
      <c r="R1586" s="2">
        <v>1</v>
      </c>
      <c r="S1586" s="2">
        <v>1</v>
      </c>
      <c r="T1586" s="2">
        <v>1</v>
      </c>
      <c r="U1586" s="2">
        <v>1</v>
      </c>
      <c r="V1586" s="2">
        <v>1</v>
      </c>
      <c r="W1586" s="2">
        <v>0</v>
      </c>
      <c r="X1586" s="2">
        <v>0</v>
      </c>
      <c r="Y1586" s="2">
        <v>0</v>
      </c>
      <c r="Z1586" s="2">
        <v>0</v>
      </c>
      <c r="AA1586" s="1"/>
    </row>
    <row r="1587" spans="1:27" x14ac:dyDescent="0.2">
      <c r="A1587" s="6" t="s">
        <v>26</v>
      </c>
      <c r="B1587" s="7">
        <v>1</v>
      </c>
      <c r="C1587" s="7">
        <v>1</v>
      </c>
      <c r="D1587" s="7">
        <v>1</v>
      </c>
      <c r="E1587" s="7">
        <v>1</v>
      </c>
      <c r="F1587" s="7">
        <v>1</v>
      </c>
      <c r="G1587" s="7">
        <v>1</v>
      </c>
      <c r="H1587" s="7">
        <v>1</v>
      </c>
      <c r="I1587" s="7">
        <v>1</v>
      </c>
      <c r="J1587" s="7">
        <v>0</v>
      </c>
      <c r="K1587" s="7">
        <v>0</v>
      </c>
      <c r="L1587" s="7">
        <v>1</v>
      </c>
      <c r="M1587" s="7">
        <v>1</v>
      </c>
      <c r="N1587" s="7">
        <v>1</v>
      </c>
      <c r="O1587" s="7">
        <v>0</v>
      </c>
      <c r="P1587" s="7">
        <v>1</v>
      </c>
      <c r="Q1587" s="7">
        <v>1</v>
      </c>
      <c r="R1587" s="7">
        <v>0</v>
      </c>
      <c r="S1587" s="7">
        <v>1</v>
      </c>
      <c r="T1587" s="7">
        <v>1</v>
      </c>
      <c r="U1587" s="7">
        <v>1</v>
      </c>
      <c r="V1587" s="7">
        <v>1</v>
      </c>
      <c r="W1587" s="7">
        <v>0</v>
      </c>
      <c r="X1587" s="7">
        <v>1</v>
      </c>
      <c r="Y1587" s="7">
        <v>0</v>
      </c>
      <c r="Z1587" s="8">
        <v>1</v>
      </c>
      <c r="AA1587" s="9"/>
    </row>
    <row r="1588" spans="1:27" x14ac:dyDescent="0.2">
      <c r="A1588" s="10" t="s">
        <v>27</v>
      </c>
      <c r="B1588" s="11">
        <v>-1.8823460229937972E-2</v>
      </c>
      <c r="C1588" s="11">
        <v>6.9041153136411015E-3</v>
      </c>
      <c r="D1588" s="11">
        <v>-8.2435819302314806E-2</v>
      </c>
      <c r="E1588" s="11">
        <v>0.10795384327914292</v>
      </c>
      <c r="F1588" s="11">
        <v>9.3399791787663E-2</v>
      </c>
      <c r="G1588" s="11">
        <v>6.9576410484040618E-2</v>
      </c>
      <c r="H1588" s="11">
        <v>1.1895190206049122E-2</v>
      </c>
      <c r="I1588" s="11">
        <v>8.7748265700584582E-3</v>
      </c>
      <c r="J1588" s="11">
        <v>8.8599914595877127E-2</v>
      </c>
      <c r="K1588" s="11">
        <v>4.6507195495598674E-2</v>
      </c>
      <c r="L1588" s="11">
        <v>3.0158499431817809E-2</v>
      </c>
      <c r="M1588" s="11">
        <v>0.15583143047594827</v>
      </c>
      <c r="N1588" s="11">
        <v>8.0898362546136804E-2</v>
      </c>
      <c r="O1588" s="11">
        <v>-8.0751613025368152E-2</v>
      </c>
      <c r="P1588" s="11">
        <v>-3.0218808065174407E-3</v>
      </c>
      <c r="Q1588" s="11">
        <v>-1.8951704579485251E-2</v>
      </c>
      <c r="R1588" s="11">
        <v>7.4689062237252024E-3</v>
      </c>
      <c r="S1588" s="11">
        <v>2.4370363739153911E-2</v>
      </c>
      <c r="T1588" s="11">
        <v>9.4794989662943419E-2</v>
      </c>
      <c r="U1588" s="11">
        <v>-1.3707438195806443E-2</v>
      </c>
      <c r="V1588" s="11">
        <v>-3.9909985453535302E-2</v>
      </c>
      <c r="W1588" s="11">
        <v>0</v>
      </c>
      <c r="X1588" s="11">
        <v>0</v>
      </c>
      <c r="Y1588" s="11">
        <v>3.8488951074604261E-2</v>
      </c>
      <c r="Z1588" s="12">
        <v>-0.18289791251343146</v>
      </c>
      <c r="AA1588" s="13"/>
    </row>
    <row r="1589" spans="1:27" x14ac:dyDescent="0.2">
      <c r="A1589" s="10" t="str">
        <f>'[1]Dashboard (Model)'!$C$1</f>
        <v>Conditional REER</v>
      </c>
      <c r="B1589" s="11">
        <f>B1588*IF(OR($A1589="REER",SIGN((2*B1587-1)*B1588)=-1),1*NOT(AND($A1589="Conditional REER",B1588&gt;0)),0)</f>
        <v>-1.8823460229937972E-2</v>
      </c>
      <c r="C1589" s="11">
        <f t="shared" ref="C1589:Z1589" si="198">C1588*IF(OR($A1589="REER",SIGN((2*C1587-1)*C1588)=-1),1*NOT(AND($A1589="Conditional REER",C1588&gt;0)),0)</f>
        <v>0</v>
      </c>
      <c r="D1589" s="11">
        <f t="shared" si="198"/>
        <v>-8.2435819302314806E-2</v>
      </c>
      <c r="E1589" s="11">
        <f t="shared" si="198"/>
        <v>0</v>
      </c>
      <c r="F1589" s="11">
        <f t="shared" si="198"/>
        <v>0</v>
      </c>
      <c r="G1589" s="11">
        <f t="shared" si="198"/>
        <v>0</v>
      </c>
      <c r="H1589" s="11">
        <f t="shared" si="198"/>
        <v>0</v>
      </c>
      <c r="I1589" s="11">
        <f t="shared" si="198"/>
        <v>0</v>
      </c>
      <c r="J1589" s="11">
        <f t="shared" si="198"/>
        <v>0</v>
      </c>
      <c r="K1589" s="11">
        <f t="shared" si="198"/>
        <v>0</v>
      </c>
      <c r="L1589" s="11">
        <f t="shared" si="198"/>
        <v>0</v>
      </c>
      <c r="M1589" s="11">
        <f t="shared" si="198"/>
        <v>0</v>
      </c>
      <c r="N1589" s="11">
        <f t="shared" si="198"/>
        <v>0</v>
      </c>
      <c r="O1589" s="11">
        <f t="shared" si="198"/>
        <v>0</v>
      </c>
      <c r="P1589" s="11">
        <f t="shared" si="198"/>
        <v>-3.0218808065174407E-3</v>
      </c>
      <c r="Q1589" s="11">
        <f t="shared" si="198"/>
        <v>-1.8951704579485251E-2</v>
      </c>
      <c r="R1589" s="11">
        <f t="shared" si="198"/>
        <v>0</v>
      </c>
      <c r="S1589" s="11">
        <f t="shared" si="198"/>
        <v>0</v>
      </c>
      <c r="T1589" s="11">
        <f t="shared" si="198"/>
        <v>0</v>
      </c>
      <c r="U1589" s="11">
        <f t="shared" si="198"/>
        <v>-1.3707438195806443E-2</v>
      </c>
      <c r="V1589" s="11">
        <f t="shared" si="198"/>
        <v>-3.9909985453535302E-2</v>
      </c>
      <c r="W1589" s="11">
        <f t="shared" si="198"/>
        <v>0</v>
      </c>
      <c r="X1589" s="11">
        <f t="shared" si="198"/>
        <v>0</v>
      </c>
      <c r="Y1589" s="11">
        <f t="shared" si="198"/>
        <v>0</v>
      </c>
      <c r="Z1589" s="12">
        <f t="shared" si="198"/>
        <v>-0.18289791251343146</v>
      </c>
      <c r="AA1589" s="14">
        <f t="array" ref="AA1589">IFERROR(1/(1/_xlfn.STDEV.P(IF($B1586:$Z1586=1,$B1589:$Z1589))),1)</f>
        <v>1.9666196126373763E-2</v>
      </c>
    </row>
    <row r="1590" spans="1:27" x14ac:dyDescent="0.2">
      <c r="A1590" s="10" t="s">
        <v>28</v>
      </c>
      <c r="B1590" s="11">
        <v>-1.2660178702707768E-3</v>
      </c>
      <c r="C1590" s="11">
        <v>6.2586988463131836E-3</v>
      </c>
      <c r="D1590" s="11">
        <v>2.916585322596252E-3</v>
      </c>
      <c r="E1590" s="11">
        <v>-5.5014578863399094E-4</v>
      </c>
      <c r="F1590" s="11">
        <v>4.5336670112253626E-3</v>
      </c>
      <c r="G1590" s="11">
        <v>3.295839238378632E-3</v>
      </c>
      <c r="H1590" s="11">
        <v>4.3758218340382153E-4</v>
      </c>
      <c r="I1590" s="11">
        <v>-1.5763832763249743E-2</v>
      </c>
      <c r="J1590" s="11">
        <v>8.9441088229720502E-4</v>
      </c>
      <c r="K1590" s="11">
        <v>3.5539586626457823E-3</v>
      </c>
      <c r="L1590" s="11">
        <v>-1.3725391516793048E-3</v>
      </c>
      <c r="M1590" s="11">
        <v>-3.3282833823741519E-3</v>
      </c>
      <c r="N1590" s="11">
        <v>-5.6979569975185501E-3</v>
      </c>
      <c r="O1590" s="11">
        <v>2.0381701783052607E-2</v>
      </c>
      <c r="P1590" s="11">
        <v>6.3528701738039409E-3</v>
      </c>
      <c r="Q1590" s="11">
        <v>4.2723009253415409E-3</v>
      </c>
      <c r="R1590" s="11">
        <v>9.656847968722633E-3</v>
      </c>
      <c r="S1590" s="11">
        <v>-1.6338400960698009E-3</v>
      </c>
      <c r="T1590" s="11">
        <v>-5.7834823743388849E-3</v>
      </c>
      <c r="U1590" s="11">
        <v>-5.1416025124371234E-3</v>
      </c>
      <c r="V1590" s="11">
        <v>9.2830832447353528E-3</v>
      </c>
      <c r="W1590" s="11">
        <v>-1.1468082368802339E-2</v>
      </c>
      <c r="X1590" s="11">
        <v>-1.7680071528518029E-3</v>
      </c>
      <c r="Y1590" s="11">
        <v>3.1007035830945789E-3</v>
      </c>
      <c r="Z1590" s="12">
        <v>-2.3736364941864046E-5</v>
      </c>
      <c r="AA1590" s="14">
        <f t="array" ref="AA1590">IFERROR(1/(1/_xlfn.STDEV.P(IF($B1586:$Z1586=1,$B1590:$Z1590))),1)</f>
        <v>5.8445882035190024E-3</v>
      </c>
    </row>
    <row r="1591" spans="1:27" x14ac:dyDescent="0.2">
      <c r="A1591" s="10" t="s">
        <v>29</v>
      </c>
      <c r="B1591" s="11">
        <v>3.7934521975446112E-2</v>
      </c>
      <c r="C1591" s="11">
        <v>4.1713065642416947E-3</v>
      </c>
      <c r="D1591" s="11">
        <v>-3.4208829377709304E-2</v>
      </c>
      <c r="E1591" s="11">
        <v>4.6338932493644291E-2</v>
      </c>
      <c r="F1591" s="11">
        <v>-8.7803323295077007E-3</v>
      </c>
      <c r="G1591" s="11">
        <v>1.1309863937129849E-2</v>
      </c>
      <c r="H1591" s="11">
        <v>1.2092142629472002E-2</v>
      </c>
      <c r="I1591" s="11">
        <v>-1.7957044789758347E-2</v>
      </c>
      <c r="J1591" s="11">
        <v>5.2908625503641726E-2</v>
      </c>
      <c r="K1591" s="11">
        <v>-1.4059574237366144E-3</v>
      </c>
      <c r="L1591" s="11">
        <v>1.3267299058445925E-3</v>
      </c>
      <c r="M1591" s="11">
        <v>7.129621898785965E-3</v>
      </c>
      <c r="N1591" s="11">
        <v>2.1553109505085821E-3</v>
      </c>
      <c r="O1591" s="11">
        <v>9.7379511307661204E-2</v>
      </c>
      <c r="P1591" s="11">
        <v>2.8295358689367056E-2</v>
      </c>
      <c r="Q1591" s="11">
        <v>-2.4327329614803772E-2</v>
      </c>
      <c r="R1591" s="11">
        <v>0.41030502793746626</v>
      </c>
      <c r="S1591" s="11">
        <v>1.3029811583600504E-2</v>
      </c>
      <c r="T1591" s="11">
        <v>-1.7178108827882066E-2</v>
      </c>
      <c r="U1591" s="11">
        <v>-4.8286005715248659E-2</v>
      </c>
      <c r="V1591" s="11">
        <v>-2.0991421740444993E-2</v>
      </c>
      <c r="W1591" s="11">
        <v>0.23560202988321999</v>
      </c>
      <c r="X1591" s="11">
        <v>0.11743377947873745</v>
      </c>
      <c r="Y1591" s="11">
        <v>-1.5184800764669213E-2</v>
      </c>
      <c r="Z1591" s="12">
        <v>-4.7072514502374485E-2</v>
      </c>
      <c r="AA1591" s="14">
        <f t="array" ref="AA1591">IFERROR(1/(1/_xlfn.STDEV.P(IF($B1586:$Z1586=1,$B1591:$Z1591))),1)</f>
        <v>9.2462518181596953E-2</v>
      </c>
    </row>
    <row r="1592" spans="1:27" x14ac:dyDescent="0.2">
      <c r="A1592" s="10" t="s">
        <v>30</v>
      </c>
      <c r="B1592" s="11">
        <v>2.2502170839109326E-2</v>
      </c>
      <c r="C1592" s="11">
        <v>-1.2402114577292123E-2</v>
      </c>
      <c r="D1592" s="11">
        <v>-1.1377475014339389E-2</v>
      </c>
      <c r="E1592" s="11">
        <v>7.7215447626972633E-3</v>
      </c>
      <c r="F1592" s="11">
        <v>-2.032661204083519E-3</v>
      </c>
      <c r="G1592" s="11">
        <v>-3.5513818241428297E-4</v>
      </c>
      <c r="H1592" s="11">
        <v>2.0133831248481782E-2</v>
      </c>
      <c r="I1592" s="11">
        <v>-9.4856462345751513E-3</v>
      </c>
      <c r="J1592" s="11">
        <v>2.682700043115771E-2</v>
      </c>
      <c r="K1592" s="11">
        <v>6.2504809079422241E-3</v>
      </c>
      <c r="L1592" s="11">
        <v>-1.3332380781244879E-2</v>
      </c>
      <c r="M1592" s="11">
        <v>-5.548631886815425E-3</v>
      </c>
      <c r="N1592" s="11">
        <v>-2.2255015556822744E-2</v>
      </c>
      <c r="O1592" s="11">
        <v>3.545642568354368E-2</v>
      </c>
      <c r="P1592" s="11">
        <v>1.18245454903807E-2</v>
      </c>
      <c r="Q1592" s="11">
        <v>-4.3867278839959667E-3</v>
      </c>
      <c r="R1592" s="11">
        <v>-0.10512346442333653</v>
      </c>
      <c r="S1592" s="11">
        <v>6.9091633079920722E-3</v>
      </c>
      <c r="T1592" s="11">
        <v>-1.2637211615213584E-2</v>
      </c>
      <c r="U1592" s="11">
        <v>-4.5691355133139488E-2</v>
      </c>
      <c r="V1592" s="11">
        <v>-1.8506709988432846E-2</v>
      </c>
      <c r="W1592" s="11">
        <v>0.21059469066223135</v>
      </c>
      <c r="X1592" s="11">
        <v>-8.7028124013759922E-2</v>
      </c>
      <c r="Y1592" s="11">
        <v>-1.2561720517299646E-2</v>
      </c>
      <c r="Z1592" s="12">
        <v>-4.710742342147145E-2</v>
      </c>
      <c r="AA1592" s="14">
        <f t="array" ref="AA1592">IFERROR(1/(1/_xlfn.STDEV.P(IF($B1586:$Z1586=1,$B1592:$Z1592))),1)</f>
        <v>2.7716022668660054E-2</v>
      </c>
    </row>
    <row r="1593" spans="1:27" x14ac:dyDescent="0.2">
      <c r="A1593" s="15" t="s">
        <v>31</v>
      </c>
      <c r="B1593" s="16">
        <v>14.747</v>
      </c>
      <c r="C1593" s="16">
        <v>13.47</v>
      </c>
      <c r="D1593" s="16">
        <v>5.8224999999999998</v>
      </c>
      <c r="E1593" s="16">
        <v>13.8375</v>
      </c>
      <c r="F1593" s="16">
        <v>8.0350000000000001</v>
      </c>
      <c r="G1593" s="16">
        <v>10.210000000000001</v>
      </c>
      <c r="H1593" s="16">
        <v>8.75</v>
      </c>
      <c r="I1593" s="16">
        <v>7.28</v>
      </c>
      <c r="J1593" s="16">
        <v>17.257000000000001</v>
      </c>
      <c r="K1593" s="16">
        <v>7.1224999999999996</v>
      </c>
      <c r="L1593" s="16">
        <v>6.1</v>
      </c>
      <c r="M1593" s="16">
        <v>9.56</v>
      </c>
      <c r="N1593" s="16">
        <v>7.0774999999999997</v>
      </c>
      <c r="O1593" s="16">
        <v>24.642499999999998</v>
      </c>
      <c r="P1593" s="16">
        <v>13.4575</v>
      </c>
      <c r="Q1593" s="16">
        <v>8.83</v>
      </c>
      <c r="R1593" s="16">
        <v>13.26</v>
      </c>
      <c r="S1593" s="16">
        <v>2.5750000000000002</v>
      </c>
      <c r="T1593" s="16">
        <v>5.0650000000000004</v>
      </c>
      <c r="U1593" s="16">
        <v>7.8449999999999998</v>
      </c>
      <c r="V1593" s="16">
        <v>8.9499999999999993</v>
      </c>
      <c r="W1593" s="16">
        <v>4.5590999999999999</v>
      </c>
      <c r="X1593" s="16">
        <v>4.5964</v>
      </c>
      <c r="Y1593" s="16">
        <v>6.64</v>
      </c>
      <c r="Z1593" s="17">
        <v>11.605</v>
      </c>
      <c r="AA1593" s="18">
        <f>AVERAGEIF($B1586:$Z1586,1,$B1593:$Z1593)</f>
        <v>9.4625749999999975</v>
      </c>
    </row>
    <row r="1594" spans="1:27" x14ac:dyDescent="0.2">
      <c r="A1594" s="5">
        <v>45533</v>
      </c>
      <c r="B1594" s="2">
        <v>1</v>
      </c>
      <c r="C1594" s="3">
        <v>1</v>
      </c>
      <c r="D1594" s="2">
        <v>1</v>
      </c>
      <c r="E1594" s="2">
        <v>1</v>
      </c>
      <c r="F1594" s="2">
        <v>1</v>
      </c>
      <c r="G1594" s="2">
        <v>1</v>
      </c>
      <c r="H1594" s="2">
        <v>1</v>
      </c>
      <c r="I1594" s="2">
        <v>1</v>
      </c>
      <c r="J1594" s="2">
        <v>1</v>
      </c>
      <c r="K1594" s="2">
        <v>1</v>
      </c>
      <c r="L1594" s="2">
        <v>1</v>
      </c>
      <c r="M1594" s="2">
        <v>1</v>
      </c>
      <c r="N1594" s="2">
        <v>1</v>
      </c>
      <c r="O1594" s="2">
        <v>0</v>
      </c>
      <c r="P1594" s="2">
        <v>1</v>
      </c>
      <c r="Q1594" s="2">
        <v>1</v>
      </c>
      <c r="R1594" s="2">
        <v>1</v>
      </c>
      <c r="S1594" s="2">
        <v>1</v>
      </c>
      <c r="T1594" s="2">
        <v>1</v>
      </c>
      <c r="U1594" s="2">
        <v>1</v>
      </c>
      <c r="V1594" s="2">
        <v>1</v>
      </c>
      <c r="W1594" s="2">
        <v>0</v>
      </c>
      <c r="X1594" s="2">
        <v>0</v>
      </c>
      <c r="Y1594" s="2">
        <v>0</v>
      </c>
      <c r="Z1594" s="2">
        <v>0</v>
      </c>
      <c r="AA1594" s="1"/>
    </row>
    <row r="1595" spans="1:27" x14ac:dyDescent="0.2">
      <c r="A1595" s="6" t="s">
        <v>26</v>
      </c>
      <c r="B1595" s="7">
        <v>1</v>
      </c>
      <c r="C1595" s="7">
        <v>1</v>
      </c>
      <c r="D1595" s="7">
        <v>1</v>
      </c>
      <c r="E1595" s="7">
        <v>1</v>
      </c>
      <c r="F1595" s="7">
        <v>1</v>
      </c>
      <c r="G1595" s="7">
        <v>1</v>
      </c>
      <c r="H1595" s="7">
        <v>1</v>
      </c>
      <c r="I1595" s="7">
        <v>1</v>
      </c>
      <c r="J1595" s="7">
        <v>0</v>
      </c>
      <c r="K1595" s="7">
        <v>0</v>
      </c>
      <c r="L1595" s="7">
        <v>1</v>
      </c>
      <c r="M1595" s="7">
        <v>1</v>
      </c>
      <c r="N1595" s="7">
        <v>1</v>
      </c>
      <c r="O1595" s="7">
        <v>0</v>
      </c>
      <c r="P1595" s="7">
        <v>1</v>
      </c>
      <c r="Q1595" s="7">
        <v>1</v>
      </c>
      <c r="R1595" s="7">
        <v>0</v>
      </c>
      <c r="S1595" s="7">
        <v>1</v>
      </c>
      <c r="T1595" s="7">
        <v>1</v>
      </c>
      <c r="U1595" s="7">
        <v>1</v>
      </c>
      <c r="V1595" s="7">
        <v>1</v>
      </c>
      <c r="W1595" s="7">
        <v>0</v>
      </c>
      <c r="X1595" s="7">
        <v>1</v>
      </c>
      <c r="Y1595" s="7">
        <v>0</v>
      </c>
      <c r="Z1595" s="8">
        <v>1</v>
      </c>
      <c r="AA1595" s="9"/>
    </row>
    <row r="1596" spans="1:27" x14ac:dyDescent="0.2">
      <c r="A1596" s="10" t="s">
        <v>27</v>
      </c>
      <c r="B1596" s="11">
        <v>-3.1058786160725438E-2</v>
      </c>
      <c r="C1596" s="11">
        <v>6.6255622056317076E-3</v>
      </c>
      <c r="D1596" s="11">
        <v>-7.7994356879866666E-2</v>
      </c>
      <c r="E1596" s="11">
        <v>0.10250762226735932</v>
      </c>
      <c r="F1596" s="11">
        <v>9.1830466099318775E-2</v>
      </c>
      <c r="G1596" s="11">
        <v>6.9871010489774399E-2</v>
      </c>
      <c r="H1596" s="11">
        <v>1.1023663214941193E-2</v>
      </c>
      <c r="I1596" s="11">
        <v>1.5887589795000379E-2</v>
      </c>
      <c r="J1596" s="11">
        <v>8.0272810867937139E-2</v>
      </c>
      <c r="K1596" s="11">
        <v>4.4453066102519756E-2</v>
      </c>
      <c r="L1596" s="11">
        <v>2.7974338416456357E-2</v>
      </c>
      <c r="M1596" s="11">
        <v>0.15749660015369193</v>
      </c>
      <c r="N1596" s="11">
        <v>7.961217927395392E-2</v>
      </c>
      <c r="O1596" s="11">
        <v>-8.3644499134708394E-2</v>
      </c>
      <c r="P1596" s="11">
        <v>1.0494861062742E-3</v>
      </c>
      <c r="Q1596" s="11">
        <v>-1.6455512303347741E-2</v>
      </c>
      <c r="R1596" s="11">
        <v>1.3509132085818276E-2</v>
      </c>
      <c r="S1596" s="11">
        <v>2.5531651861972149E-2</v>
      </c>
      <c r="T1596" s="11">
        <v>9.3992507370791234E-2</v>
      </c>
      <c r="U1596" s="11">
        <v>-1.361514121405083E-2</v>
      </c>
      <c r="V1596" s="11">
        <v>-3.7697930692870751E-2</v>
      </c>
      <c r="W1596" s="11">
        <v>0</v>
      </c>
      <c r="X1596" s="11">
        <v>0</v>
      </c>
      <c r="Y1596" s="11">
        <v>3.4469839891327458E-2</v>
      </c>
      <c r="Z1596" s="12">
        <v>-0.1856276153736488</v>
      </c>
      <c r="AA1596" s="13"/>
    </row>
    <row r="1597" spans="1:27" x14ac:dyDescent="0.2">
      <c r="A1597" s="10" t="str">
        <f>'[1]Dashboard (Model)'!$C$1</f>
        <v>Conditional REER</v>
      </c>
      <c r="B1597" s="11">
        <f>B1596*IF(OR($A1597="REER",SIGN((2*B1595-1)*B1596)=-1),1*NOT(AND($A1597="Conditional REER",B1596&gt;0)),0)</f>
        <v>-3.1058786160725438E-2</v>
      </c>
      <c r="C1597" s="11">
        <f t="shared" ref="C1597:Z1597" si="199">C1596*IF(OR($A1597="REER",SIGN((2*C1595-1)*C1596)=-1),1*NOT(AND($A1597="Conditional REER",C1596&gt;0)),0)</f>
        <v>0</v>
      </c>
      <c r="D1597" s="11">
        <f t="shared" si="199"/>
        <v>-7.7994356879866666E-2</v>
      </c>
      <c r="E1597" s="11">
        <f t="shared" si="199"/>
        <v>0</v>
      </c>
      <c r="F1597" s="11">
        <f t="shared" si="199"/>
        <v>0</v>
      </c>
      <c r="G1597" s="11">
        <f t="shared" si="199"/>
        <v>0</v>
      </c>
      <c r="H1597" s="11">
        <f t="shared" si="199"/>
        <v>0</v>
      </c>
      <c r="I1597" s="11">
        <f t="shared" si="199"/>
        <v>0</v>
      </c>
      <c r="J1597" s="11">
        <f t="shared" si="199"/>
        <v>0</v>
      </c>
      <c r="K1597" s="11">
        <f t="shared" si="199"/>
        <v>0</v>
      </c>
      <c r="L1597" s="11">
        <f t="shared" si="199"/>
        <v>0</v>
      </c>
      <c r="M1597" s="11">
        <f t="shared" si="199"/>
        <v>0</v>
      </c>
      <c r="N1597" s="11">
        <f t="shared" si="199"/>
        <v>0</v>
      </c>
      <c r="O1597" s="11">
        <f t="shared" si="199"/>
        <v>0</v>
      </c>
      <c r="P1597" s="11">
        <f t="shared" si="199"/>
        <v>0</v>
      </c>
      <c r="Q1597" s="11">
        <f t="shared" si="199"/>
        <v>-1.6455512303347741E-2</v>
      </c>
      <c r="R1597" s="11">
        <f t="shared" si="199"/>
        <v>0</v>
      </c>
      <c r="S1597" s="11">
        <f t="shared" si="199"/>
        <v>0</v>
      </c>
      <c r="T1597" s="11">
        <f t="shared" si="199"/>
        <v>0</v>
      </c>
      <c r="U1597" s="11">
        <f t="shared" si="199"/>
        <v>-1.361514121405083E-2</v>
      </c>
      <c r="V1597" s="11">
        <f t="shared" si="199"/>
        <v>-3.7697930692870751E-2</v>
      </c>
      <c r="W1597" s="11">
        <f t="shared" si="199"/>
        <v>0</v>
      </c>
      <c r="X1597" s="11">
        <f t="shared" si="199"/>
        <v>0</v>
      </c>
      <c r="Y1597" s="11">
        <f t="shared" si="199"/>
        <v>0</v>
      </c>
      <c r="Z1597" s="12">
        <f t="shared" si="199"/>
        <v>-0.1856276153736488</v>
      </c>
      <c r="AA1597" s="14">
        <f t="array" ref="AA1597">IFERROR(1/(1/_xlfn.STDEV.P(IF($B1594:$Z1594=1,$B1597:$Z1597))),1)</f>
        <v>1.9185621797913451E-2</v>
      </c>
    </row>
    <row r="1598" spans="1:27" x14ac:dyDescent="0.2">
      <c r="A1598" s="10" t="s">
        <v>28</v>
      </c>
      <c r="B1598" s="11">
        <v>-6.1785021249814902E-5</v>
      </c>
      <c r="C1598" s="11">
        <v>6.2586988463131836E-3</v>
      </c>
      <c r="D1598" s="11">
        <v>2.916585322596252E-3</v>
      </c>
      <c r="E1598" s="11">
        <v>-5.5014578863399094E-4</v>
      </c>
      <c r="F1598" s="11">
        <v>4.5336670112253626E-3</v>
      </c>
      <c r="G1598" s="11">
        <v>3.295839238378632E-3</v>
      </c>
      <c r="H1598" s="11">
        <v>4.3758218340382153E-4</v>
      </c>
      <c r="I1598" s="11">
        <v>-1.5763832763249743E-2</v>
      </c>
      <c r="J1598" s="11">
        <v>8.9441088229720502E-4</v>
      </c>
      <c r="K1598" s="11">
        <v>3.5539586626457823E-3</v>
      </c>
      <c r="L1598" s="11">
        <v>-1.3725391516793048E-3</v>
      </c>
      <c r="M1598" s="11">
        <v>-3.3282833823741519E-3</v>
      </c>
      <c r="N1598" s="11">
        <v>-5.6979569975185501E-3</v>
      </c>
      <c r="O1598" s="11">
        <v>2.0381701783052607E-2</v>
      </c>
      <c r="P1598" s="11">
        <v>6.3528701738039409E-3</v>
      </c>
      <c r="Q1598" s="11">
        <v>4.2723009253415409E-3</v>
      </c>
      <c r="R1598" s="11">
        <v>9.656847968722633E-3</v>
      </c>
      <c r="S1598" s="11">
        <v>-1.6338400960698009E-3</v>
      </c>
      <c r="T1598" s="11">
        <v>-5.7834823743388849E-3</v>
      </c>
      <c r="U1598" s="11">
        <v>-5.1416025124371234E-3</v>
      </c>
      <c r="V1598" s="11">
        <v>9.2830832447353528E-3</v>
      </c>
      <c r="W1598" s="11">
        <v>-1.1468082368802339E-2</v>
      </c>
      <c r="X1598" s="11">
        <v>-1.7680071528518029E-3</v>
      </c>
      <c r="Y1598" s="11">
        <v>3.1007035830945789E-3</v>
      </c>
      <c r="Z1598" s="12">
        <v>-4.7472729883728091E-5</v>
      </c>
      <c r="AA1598" s="14">
        <f t="array" ref="AA1598">IFERROR(1/(1/_xlfn.STDEV.P(IF($B1594:$Z1594=1,$B1598:$Z1598))),1)</f>
        <v>5.8318004679922108E-3</v>
      </c>
    </row>
    <row r="1599" spans="1:27" x14ac:dyDescent="0.2">
      <c r="A1599" s="10" t="s">
        <v>29</v>
      </c>
      <c r="B1599" s="11">
        <v>3.6491144072050563E-2</v>
      </c>
      <c r="C1599" s="11">
        <v>4.2816046085785153E-3</v>
      </c>
      <c r="D1599" s="11">
        <v>-3.2607546462178671E-2</v>
      </c>
      <c r="E1599" s="11">
        <v>4.5837741379811003E-2</v>
      </c>
      <c r="F1599" s="11">
        <v>-8.6425726213060772E-3</v>
      </c>
      <c r="G1599" s="11">
        <v>1.0974573211564032E-2</v>
      </c>
      <c r="H1599" s="11">
        <v>1.1706989849560532E-2</v>
      </c>
      <c r="I1599" s="11">
        <v>-1.1896689912988756E-2</v>
      </c>
      <c r="J1599" s="11">
        <v>5.1202933457559663E-2</v>
      </c>
      <c r="K1599" s="11">
        <v>4.8248048210397521E-4</v>
      </c>
      <c r="L1599" s="11">
        <v>3.9681768734605161E-3</v>
      </c>
      <c r="M1599" s="11">
        <v>7.3111747434435603E-3</v>
      </c>
      <c r="N1599" s="11">
        <v>2.0967352335836686E-3</v>
      </c>
      <c r="O1599" s="11">
        <v>9.6940730437961031E-2</v>
      </c>
      <c r="P1599" s="11">
        <v>2.7649140159208718E-2</v>
      </c>
      <c r="Q1599" s="11">
        <v>-2.3564819511700086E-2</v>
      </c>
      <c r="R1599" s="11">
        <v>0.40490922145500008</v>
      </c>
      <c r="S1599" s="11">
        <v>1.2675550823475936E-2</v>
      </c>
      <c r="T1599" s="11">
        <v>-1.6788682610881178E-2</v>
      </c>
      <c r="U1599" s="11">
        <v>-5.3265490961574624E-2</v>
      </c>
      <c r="V1599" s="11">
        <v>-1.9815212718426012E-2</v>
      </c>
      <c r="W1599" s="11">
        <v>0.2287066005665559</v>
      </c>
      <c r="X1599" s="11">
        <v>0.11802776636760348</v>
      </c>
      <c r="Y1599" s="11">
        <v>-1.4718831785976327E-2</v>
      </c>
      <c r="Z1599" s="12">
        <v>-4.5549760240141457E-2</v>
      </c>
      <c r="AA1599" s="14">
        <f t="array" ref="AA1599">IFERROR(1/(1/_xlfn.STDEV.P(IF($B1594:$Z1594=1,$B1599:$Z1599))),1)</f>
        <v>9.1204843996177218E-2</v>
      </c>
    </row>
    <row r="1600" spans="1:27" x14ac:dyDescent="0.2">
      <c r="A1600" s="10" t="s">
        <v>30</v>
      </c>
      <c r="B1600" s="11">
        <v>2.105126665227286E-2</v>
      </c>
      <c r="C1600" s="11">
        <v>-1.2291347397200836E-2</v>
      </c>
      <c r="D1600" s="11">
        <v>-9.70377746475104E-3</v>
      </c>
      <c r="E1600" s="11">
        <v>7.228866768747233E-3</v>
      </c>
      <c r="F1600" s="11">
        <v>-1.8910667346894172E-3</v>
      </c>
      <c r="G1600" s="11">
        <v>-6.9347229132854515E-4</v>
      </c>
      <c r="H1600" s="11">
        <v>1.9737685794153581E-2</v>
      </c>
      <c r="I1600" s="11">
        <v>-3.2443778816853008E-3</v>
      </c>
      <c r="J1600" s="11">
        <v>2.5129792413619789E-2</v>
      </c>
      <c r="K1600" s="11">
        <v>8.1928168618758956E-3</v>
      </c>
      <c r="L1600" s="11">
        <v>-1.0674617059324154E-2</v>
      </c>
      <c r="M1600" s="11">
        <v>-5.3656069308485321E-3</v>
      </c>
      <c r="N1600" s="11">
        <v>-2.2313382852656383E-2</v>
      </c>
      <c r="O1600" s="11">
        <v>3.5034069845739646E-2</v>
      </c>
      <c r="P1600" s="11">
        <v>1.1175578369170047E-2</v>
      </c>
      <c r="Q1600" s="11">
        <v>-3.5923433007418737E-3</v>
      </c>
      <c r="R1600" s="11">
        <v>-0.10862699979464341</v>
      </c>
      <c r="S1600" s="11">
        <v>6.5497535521372718E-3</v>
      </c>
      <c r="T1600" s="11">
        <v>-1.2237726868902676E-2</v>
      </c>
      <c r="U1600" s="11">
        <v>-5.0793476960605211E-2</v>
      </c>
      <c r="V1600" s="11">
        <v>-1.7302472570332572E-2</v>
      </c>
      <c r="W1600" s="11">
        <v>0.20372249253105434</v>
      </c>
      <c r="X1600" s="11">
        <v>-8.6531741409605178E-2</v>
      </c>
      <c r="Y1600" s="11">
        <v>-1.2084647761257727E-2</v>
      </c>
      <c r="Z1600" s="12">
        <v>-4.555141593897305E-2</v>
      </c>
      <c r="AA1600" s="14">
        <f t="array" ref="AA1600">IFERROR(1/(1/_xlfn.STDEV.P(IF($B1594:$Z1594=1,$B1600:$Z1600))),1)</f>
        <v>2.8477235294807963E-2</v>
      </c>
    </row>
    <row r="1601" spans="1:27" x14ac:dyDescent="0.2">
      <c r="A1601" s="15" t="s">
        <v>31</v>
      </c>
      <c r="B1601" s="16">
        <v>15.218</v>
      </c>
      <c r="C1601" s="16">
        <v>13.49</v>
      </c>
      <c r="D1601" s="16">
        <v>6.0250000000000004</v>
      </c>
      <c r="E1601" s="16">
        <v>14.0425</v>
      </c>
      <c r="F1601" s="16">
        <v>8.07</v>
      </c>
      <c r="G1601" s="16">
        <v>10.1175</v>
      </c>
      <c r="H1601" s="16">
        <v>8.6</v>
      </c>
      <c r="I1601" s="16">
        <v>7.35</v>
      </c>
      <c r="J1601" s="16">
        <v>17.649999999999999</v>
      </c>
      <c r="K1601" s="16">
        <v>7.24</v>
      </c>
      <c r="L1601" s="16">
        <v>6.1</v>
      </c>
      <c r="M1601" s="16">
        <v>9.59</v>
      </c>
      <c r="N1601" s="16">
        <v>7.14</v>
      </c>
      <c r="O1601" s="16">
        <v>24.65</v>
      </c>
      <c r="P1601" s="16">
        <v>13.442500000000001</v>
      </c>
      <c r="Q1601" s="16">
        <v>8.8699999999999992</v>
      </c>
      <c r="R1601" s="16">
        <v>13.595000000000001</v>
      </c>
      <c r="S1601" s="16">
        <v>2.5750000000000002</v>
      </c>
      <c r="T1601" s="16">
        <v>5.0824999999999996</v>
      </c>
      <c r="U1601" s="16">
        <v>7.9649999999999999</v>
      </c>
      <c r="V1601" s="16">
        <v>9.15</v>
      </c>
      <c r="W1601" s="16">
        <v>4.5124000000000004</v>
      </c>
      <c r="X1601" s="16">
        <v>4.5707000000000004</v>
      </c>
      <c r="Y1601" s="16">
        <v>6.6974999999999998</v>
      </c>
      <c r="Z1601" s="17">
        <v>11.545</v>
      </c>
      <c r="AA1601" s="18">
        <f>AVERAGEIF($B1594:$Z1594,1,$B1601:$Z1601)</f>
        <v>9.5656499999999998</v>
      </c>
    </row>
    <row r="1602" spans="1:27" x14ac:dyDescent="0.2">
      <c r="A1602" s="5">
        <v>45534</v>
      </c>
      <c r="B1602" s="2">
        <v>1</v>
      </c>
      <c r="C1602" s="3">
        <v>1</v>
      </c>
      <c r="D1602" s="2">
        <v>1</v>
      </c>
      <c r="E1602" s="2">
        <v>1</v>
      </c>
      <c r="F1602" s="2">
        <v>1</v>
      </c>
      <c r="G1602" s="2">
        <v>1</v>
      </c>
      <c r="H1602" s="2">
        <v>1</v>
      </c>
      <c r="I1602" s="2">
        <v>1</v>
      </c>
      <c r="J1602" s="2">
        <v>1</v>
      </c>
      <c r="K1602" s="2">
        <v>1</v>
      </c>
      <c r="L1602" s="2">
        <v>1</v>
      </c>
      <c r="M1602" s="2">
        <v>1</v>
      </c>
      <c r="N1602" s="2">
        <v>1</v>
      </c>
      <c r="O1602" s="2">
        <v>0</v>
      </c>
      <c r="P1602" s="2">
        <v>1</v>
      </c>
      <c r="Q1602" s="2">
        <v>1</v>
      </c>
      <c r="R1602" s="2">
        <v>1</v>
      </c>
      <c r="S1602" s="2">
        <v>1</v>
      </c>
      <c r="T1602" s="2">
        <v>1</v>
      </c>
      <c r="U1602" s="2">
        <v>1</v>
      </c>
      <c r="V1602" s="2">
        <v>1</v>
      </c>
      <c r="W1602" s="2">
        <v>0</v>
      </c>
      <c r="X1602" s="2">
        <v>0</v>
      </c>
      <c r="Y1602" s="2">
        <v>0</v>
      </c>
      <c r="Z1602" s="2">
        <v>0</v>
      </c>
      <c r="AA1602" s="1"/>
    </row>
    <row r="1603" spans="1:27" x14ac:dyDescent="0.2">
      <c r="A1603" s="6" t="s">
        <v>26</v>
      </c>
      <c r="B1603" s="7">
        <v>0</v>
      </c>
      <c r="C1603" s="7">
        <v>1</v>
      </c>
      <c r="D1603" s="7">
        <v>1</v>
      </c>
      <c r="E1603" s="7">
        <v>0</v>
      </c>
      <c r="F1603" s="7">
        <v>1</v>
      </c>
      <c r="G1603" s="7">
        <v>1</v>
      </c>
      <c r="H1603" s="7">
        <v>1</v>
      </c>
      <c r="I1603" s="7">
        <v>1</v>
      </c>
      <c r="J1603" s="7">
        <v>0</v>
      </c>
      <c r="K1603" s="7">
        <v>0</v>
      </c>
      <c r="L1603" s="7">
        <v>1</v>
      </c>
      <c r="M1603" s="7">
        <v>1</v>
      </c>
      <c r="N1603" s="7">
        <v>1</v>
      </c>
      <c r="O1603" s="7">
        <v>0</v>
      </c>
      <c r="P1603" s="7">
        <v>1</v>
      </c>
      <c r="Q1603" s="7">
        <v>1</v>
      </c>
      <c r="R1603" s="7">
        <v>0</v>
      </c>
      <c r="S1603" s="7">
        <v>1</v>
      </c>
      <c r="T1603" s="7">
        <v>1</v>
      </c>
      <c r="U1603" s="7">
        <v>1</v>
      </c>
      <c r="V1603" s="7">
        <v>1</v>
      </c>
      <c r="W1603" s="7">
        <v>0</v>
      </c>
      <c r="X1603" s="7">
        <v>1</v>
      </c>
      <c r="Y1603" s="7">
        <v>0</v>
      </c>
      <c r="Z1603" s="8">
        <v>1</v>
      </c>
      <c r="AA1603" s="9"/>
    </row>
    <row r="1604" spans="1:27" x14ac:dyDescent="0.2">
      <c r="A1604" s="10" t="s">
        <v>27</v>
      </c>
      <c r="B1604" s="11">
        <v>-3.5839369431901358E-2</v>
      </c>
      <c r="C1604" s="11">
        <v>4.056899346111642E-3</v>
      </c>
      <c r="D1604" s="11">
        <v>-7.5399102782493288E-2</v>
      </c>
      <c r="E1604" s="11">
        <v>9.2204679047310778E-2</v>
      </c>
      <c r="F1604" s="11">
        <v>9.1468756085015812E-2</v>
      </c>
      <c r="G1604" s="11">
        <v>6.9907329299804921E-2</v>
      </c>
      <c r="H1604" s="11">
        <v>9.3319170307004651E-3</v>
      </c>
      <c r="I1604" s="11">
        <v>1.4389786100626134E-2</v>
      </c>
      <c r="J1604" s="11">
        <v>8.5778621042021497E-2</v>
      </c>
      <c r="K1604" s="11">
        <v>4.3910414704977363E-2</v>
      </c>
      <c r="L1604" s="11">
        <v>3.1316342663720853E-2</v>
      </c>
      <c r="M1604" s="11">
        <v>0.15857850439143739</v>
      </c>
      <c r="N1604" s="11">
        <v>7.9885669647993707E-2</v>
      </c>
      <c r="O1604" s="11">
        <v>-6.6451793239549195E-2</v>
      </c>
      <c r="P1604" s="11">
        <v>2.7278825282086583E-3</v>
      </c>
      <c r="Q1604" s="11">
        <v>-1.5835029875092888E-2</v>
      </c>
      <c r="R1604" s="11">
        <v>1.4593792285804152E-2</v>
      </c>
      <c r="S1604" s="11">
        <v>2.5829717750613934E-2</v>
      </c>
      <c r="T1604" s="11">
        <v>9.3592107729788099E-2</v>
      </c>
      <c r="U1604" s="11">
        <v>-1.4290422641022316E-2</v>
      </c>
      <c r="V1604" s="11">
        <v>-3.7811676735743815E-2</v>
      </c>
      <c r="W1604" s="11">
        <v>0</v>
      </c>
      <c r="X1604" s="11">
        <v>0</v>
      </c>
      <c r="Y1604" s="11">
        <v>3.3864938039952497E-2</v>
      </c>
      <c r="Z1604" s="12">
        <v>-0.18963416129858035</v>
      </c>
      <c r="AA1604" s="13"/>
    </row>
    <row r="1605" spans="1:27" x14ac:dyDescent="0.2">
      <c r="A1605" s="10" t="str">
        <f>'[1]Dashboard (Model)'!$C$1</f>
        <v>Conditional REER</v>
      </c>
      <c r="B1605" s="11">
        <f>B1604*IF(OR($A1605="REER",SIGN((2*B1603-1)*B1604)=-1),1*NOT(AND($A1605="Conditional REER",B1604&gt;0)),0)</f>
        <v>0</v>
      </c>
      <c r="C1605" s="11">
        <f t="shared" ref="C1605:Z1605" si="200">C1604*IF(OR($A1605="REER",SIGN((2*C1603-1)*C1604)=-1),1*NOT(AND($A1605="Conditional REER",C1604&gt;0)),0)</f>
        <v>0</v>
      </c>
      <c r="D1605" s="11">
        <f t="shared" si="200"/>
        <v>-7.5399102782493288E-2</v>
      </c>
      <c r="E1605" s="11">
        <f t="shared" si="200"/>
        <v>0</v>
      </c>
      <c r="F1605" s="11">
        <f t="shared" si="200"/>
        <v>0</v>
      </c>
      <c r="G1605" s="11">
        <f t="shared" si="200"/>
        <v>0</v>
      </c>
      <c r="H1605" s="11">
        <f t="shared" si="200"/>
        <v>0</v>
      </c>
      <c r="I1605" s="11">
        <f t="shared" si="200"/>
        <v>0</v>
      </c>
      <c r="J1605" s="11">
        <f t="shared" si="200"/>
        <v>0</v>
      </c>
      <c r="K1605" s="11">
        <f t="shared" si="200"/>
        <v>0</v>
      </c>
      <c r="L1605" s="11">
        <f t="shared" si="200"/>
        <v>0</v>
      </c>
      <c r="M1605" s="11">
        <f t="shared" si="200"/>
        <v>0</v>
      </c>
      <c r="N1605" s="11">
        <f t="shared" si="200"/>
        <v>0</v>
      </c>
      <c r="O1605" s="11">
        <f t="shared" si="200"/>
        <v>0</v>
      </c>
      <c r="P1605" s="11">
        <f t="shared" si="200"/>
        <v>0</v>
      </c>
      <c r="Q1605" s="11">
        <f t="shared" si="200"/>
        <v>-1.5835029875092888E-2</v>
      </c>
      <c r="R1605" s="11">
        <f t="shared" si="200"/>
        <v>0</v>
      </c>
      <c r="S1605" s="11">
        <f t="shared" si="200"/>
        <v>0</v>
      </c>
      <c r="T1605" s="11">
        <f t="shared" si="200"/>
        <v>0</v>
      </c>
      <c r="U1605" s="11">
        <f t="shared" si="200"/>
        <v>-1.4290422641022316E-2</v>
      </c>
      <c r="V1605" s="11">
        <f t="shared" si="200"/>
        <v>-3.7811676735743815E-2</v>
      </c>
      <c r="W1605" s="11">
        <f t="shared" si="200"/>
        <v>0</v>
      </c>
      <c r="X1605" s="11">
        <f t="shared" si="200"/>
        <v>0</v>
      </c>
      <c r="Y1605" s="11">
        <f t="shared" si="200"/>
        <v>0</v>
      </c>
      <c r="Z1605" s="12">
        <f t="shared" si="200"/>
        <v>-0.18963416129858035</v>
      </c>
      <c r="AA1605" s="14">
        <f t="array" ref="AA1605">IFERROR(1/(1/_xlfn.STDEV.P(IF($B1602:$Z1602=1,$B1605:$Z1605))),1)</f>
        <v>1.8086525616722551E-2</v>
      </c>
    </row>
    <row r="1606" spans="1:27" x14ac:dyDescent="0.2">
      <c r="A1606" s="10" t="s">
        <v>28</v>
      </c>
      <c r="B1606" s="11">
        <v>-4.4211024140783523E-5</v>
      </c>
      <c r="C1606" s="11">
        <v>6.2586988463131836E-3</v>
      </c>
      <c r="D1606" s="11">
        <v>2.916585322596252E-3</v>
      </c>
      <c r="E1606" s="11">
        <v>-5.5014578863399094E-4</v>
      </c>
      <c r="F1606" s="11">
        <v>4.5336670112253626E-3</v>
      </c>
      <c r="G1606" s="11">
        <v>3.295839238378632E-3</v>
      </c>
      <c r="H1606" s="11">
        <v>4.3758218340382153E-4</v>
      </c>
      <c r="I1606" s="11">
        <v>-1.5763832763249743E-2</v>
      </c>
      <c r="J1606" s="11">
        <v>8.9441088229720502E-4</v>
      </c>
      <c r="K1606" s="11">
        <v>3.5539586626457823E-3</v>
      </c>
      <c r="L1606" s="11">
        <v>-1.3725391516793048E-3</v>
      </c>
      <c r="M1606" s="11">
        <v>-3.3282833823741519E-3</v>
      </c>
      <c r="N1606" s="11">
        <v>-5.6979569975185501E-3</v>
      </c>
      <c r="O1606" s="11">
        <v>2.0381701783052607E-2</v>
      </c>
      <c r="P1606" s="11">
        <v>5.8234643259869436E-3</v>
      </c>
      <c r="Q1606" s="11">
        <v>4.2723009253415409E-3</v>
      </c>
      <c r="R1606" s="11">
        <v>9.656847968722633E-3</v>
      </c>
      <c r="S1606" s="11">
        <v>-1.6338400960698009E-3</v>
      </c>
      <c r="T1606" s="11">
        <v>-5.7834823743388849E-3</v>
      </c>
      <c r="U1606" s="11">
        <v>-5.1416025124371234E-3</v>
      </c>
      <c r="V1606" s="11">
        <v>9.2830832447353528E-3</v>
      </c>
      <c r="W1606" s="11">
        <v>-1.1468082368802339E-2</v>
      </c>
      <c r="X1606" s="11">
        <v>-1.7680071528518029E-3</v>
      </c>
      <c r="Y1606" s="11">
        <v>3.1007035830945789E-3</v>
      </c>
      <c r="Z1606" s="12">
        <v>-4.7472729883728091E-5</v>
      </c>
      <c r="AA1606" s="14">
        <f t="array" ref="AA1606">IFERROR(1/(1/_xlfn.STDEV.P(IF($B1602:$Z1602=1,$B1606:$Z1606))),1)</f>
        <v>5.80670824024806E-3</v>
      </c>
    </row>
    <row r="1607" spans="1:27" x14ac:dyDescent="0.2">
      <c r="A1607" s="10" t="s">
        <v>29</v>
      </c>
      <c r="B1607" s="11">
        <v>3.6986032256422163E-2</v>
      </c>
      <c r="C1607" s="11">
        <v>5.1008518431128191E-3</v>
      </c>
      <c r="D1607" s="11">
        <v>-3.1390227024449602E-2</v>
      </c>
      <c r="E1607" s="11">
        <v>4.74300168433337E-2</v>
      </c>
      <c r="F1607" s="11">
        <v>-8.0964082717207564E-3</v>
      </c>
      <c r="G1607" s="11">
        <v>1.1433162790534192E-2</v>
      </c>
      <c r="H1607" s="11">
        <v>1.2776910018133194E-2</v>
      </c>
      <c r="I1607" s="11">
        <v>-1.8827766615879371E-2</v>
      </c>
      <c r="J1607" s="11">
        <v>5.1224931011641495E-2</v>
      </c>
      <c r="K1607" s="11">
        <v>9.9063022062839678E-4</v>
      </c>
      <c r="L1607" s="11">
        <v>1.9338894796052664E-3</v>
      </c>
      <c r="M1607" s="11">
        <v>7.9783023783794871E-3</v>
      </c>
      <c r="N1607" s="11">
        <v>2.8218145838019293E-3</v>
      </c>
      <c r="O1607" s="11">
        <v>9.2360834498689481E-2</v>
      </c>
      <c r="P1607" s="11">
        <v>2.8898113302117778E-2</v>
      </c>
      <c r="Q1607" s="11">
        <v>-2.3931010703674982E-2</v>
      </c>
      <c r="R1607" s="11">
        <v>0.41079114175063958</v>
      </c>
      <c r="S1607" s="11">
        <v>1.3157600372565081E-2</v>
      </c>
      <c r="T1607" s="11">
        <v>-1.6784392840883844E-2</v>
      </c>
      <c r="U1607" s="11">
        <v>-4.7418300567727556E-2</v>
      </c>
      <c r="V1607" s="11">
        <v>-1.9105152971568007E-2</v>
      </c>
      <c r="W1607" s="11">
        <v>0.23221769860705921</v>
      </c>
      <c r="X1607" s="11">
        <v>0.12677115035215381</v>
      </c>
      <c r="Y1607" s="11">
        <v>-1.4255811997604284E-2</v>
      </c>
      <c r="Z1607" s="12">
        <v>-4.5471704305816936E-2</v>
      </c>
      <c r="AA1607" s="14">
        <f t="array" ref="AA1607">IFERROR(1/(1/_xlfn.STDEV.P(IF($B1602:$Z1602=1,$B1607:$Z1607))),1)</f>
        <v>9.2307193775248583E-2</v>
      </c>
    </row>
    <row r="1608" spans="1:27" x14ac:dyDescent="0.2">
      <c r="A1608" s="10" t="s">
        <v>30</v>
      </c>
      <c r="B1608" s="11">
        <v>2.154323765161803E-2</v>
      </c>
      <c r="C1608" s="11">
        <v>-1.1465689644249766E-2</v>
      </c>
      <c r="D1608" s="11">
        <v>-8.4292562328875942E-3</v>
      </c>
      <c r="E1608" s="11">
        <v>8.7918525693200245E-3</v>
      </c>
      <c r="F1608" s="11">
        <v>-1.3293597845693839E-3</v>
      </c>
      <c r="G1608" s="11">
        <v>-2.3066130050897193E-4</v>
      </c>
      <c r="H1608" s="11">
        <v>2.0832826220174905E-2</v>
      </c>
      <c r="I1608" s="11">
        <v>-1.037971197320009E-2</v>
      </c>
      <c r="J1608" s="11">
        <v>2.5145263629909209E-2</v>
      </c>
      <c r="K1608" s="11">
        <v>8.7132461711947329E-3</v>
      </c>
      <c r="L1608" s="11">
        <v>-1.2718225043451659E-2</v>
      </c>
      <c r="M1608" s="11">
        <v>-5.6658823592705687E-3</v>
      </c>
      <c r="N1608" s="11">
        <v>-2.158537498189661E-2</v>
      </c>
      <c r="O1608" s="11">
        <v>3.0617801209418483E-2</v>
      </c>
      <c r="P1608" s="11">
        <v>1.2426692608407341E-2</v>
      </c>
      <c r="Q1608" s="11">
        <v>-3.9728281903526064E-3</v>
      </c>
      <c r="R1608" s="11">
        <v>-0.10478108776508666</v>
      </c>
      <c r="S1608" s="11">
        <v>7.0370136360866642E-3</v>
      </c>
      <c r="T1608" s="11">
        <v>-1.2230205221729351E-2</v>
      </c>
      <c r="U1608" s="11">
        <v>-4.4790849465636606E-2</v>
      </c>
      <c r="V1608" s="11">
        <v>-1.6571263612324971E-2</v>
      </c>
      <c r="W1608" s="11">
        <v>0.20716889315555242</v>
      </c>
      <c r="X1608" s="11">
        <v>-7.9204862953685673E-2</v>
      </c>
      <c r="Y1608" s="11">
        <v>-7.6586051507652186E-3</v>
      </c>
      <c r="Z1608" s="12">
        <v>-4.5460054316527998E-2</v>
      </c>
      <c r="AA1608" s="14">
        <f t="array" ref="AA1608">IFERROR(1/(1/_xlfn.STDEV.P(IF($B1602:$Z1602=1,$B1608:$Z1608))),1)</f>
        <v>2.7536134078742072E-2</v>
      </c>
    </row>
    <row r="1609" spans="1:27" x14ac:dyDescent="0.2">
      <c r="A1609" s="15" t="s">
        <v>31</v>
      </c>
      <c r="B1609" s="16">
        <v>15.06</v>
      </c>
      <c r="C1609" s="16">
        <v>13.48</v>
      </c>
      <c r="D1609" s="16">
        <v>5.94</v>
      </c>
      <c r="E1609" s="16">
        <v>13.99</v>
      </c>
      <c r="F1609" s="16">
        <v>7.98</v>
      </c>
      <c r="G1609" s="16">
        <v>10.039999999999999</v>
      </c>
      <c r="H1609" s="16">
        <v>8.4250000000000007</v>
      </c>
      <c r="I1609" s="16">
        <v>6.9749999999999996</v>
      </c>
      <c r="J1609" s="16">
        <v>17.478000000000002</v>
      </c>
      <c r="K1609" s="16">
        <v>7.24</v>
      </c>
      <c r="L1609" s="16">
        <v>6.0250000000000004</v>
      </c>
      <c r="M1609" s="16">
        <v>9.49</v>
      </c>
      <c r="N1609" s="16">
        <v>7.0549999999999997</v>
      </c>
      <c r="O1609" s="16">
        <v>24.442499999999999</v>
      </c>
      <c r="P1609" s="16">
        <v>13.414999999999999</v>
      </c>
      <c r="Q1609" s="16">
        <v>8.8725000000000005</v>
      </c>
      <c r="R1609" s="16">
        <v>13.49</v>
      </c>
      <c r="S1609" s="16">
        <v>2.6</v>
      </c>
      <c r="T1609" s="16">
        <v>5.0875000000000004</v>
      </c>
      <c r="U1609" s="16">
        <v>7.8425000000000002</v>
      </c>
      <c r="V1609" s="16">
        <v>9.1999999999999993</v>
      </c>
      <c r="W1609" s="16">
        <v>4.5354000000000001</v>
      </c>
      <c r="X1609" s="16">
        <v>4.5677000000000003</v>
      </c>
      <c r="Y1609" s="16">
        <v>6.5250000000000004</v>
      </c>
      <c r="Z1609" s="17">
        <v>11.45</v>
      </c>
      <c r="AA1609" s="18">
        <f>AVERAGEIF($B1602:$Z1602,1,$B1609:$Z1609)</f>
        <v>9.4842750000000002</v>
      </c>
    </row>
    <row r="1610" spans="1:27" x14ac:dyDescent="0.2">
      <c r="A1610" s="5">
        <v>45537</v>
      </c>
      <c r="B1610" s="2">
        <v>1</v>
      </c>
      <c r="C1610" s="3">
        <v>1</v>
      </c>
      <c r="D1610" s="2">
        <v>1</v>
      </c>
      <c r="E1610" s="2">
        <v>1</v>
      </c>
      <c r="F1610" s="2">
        <v>1</v>
      </c>
      <c r="G1610" s="2">
        <v>1</v>
      </c>
      <c r="H1610" s="2">
        <v>1</v>
      </c>
      <c r="I1610" s="2">
        <v>1</v>
      </c>
      <c r="J1610" s="2">
        <v>1</v>
      </c>
      <c r="K1610" s="2">
        <v>1</v>
      </c>
      <c r="L1610" s="2">
        <v>1</v>
      </c>
      <c r="M1610" s="2">
        <v>1</v>
      </c>
      <c r="N1610" s="2">
        <v>1</v>
      </c>
      <c r="O1610" s="2">
        <v>0</v>
      </c>
      <c r="P1610" s="2">
        <v>1</v>
      </c>
      <c r="Q1610" s="2">
        <v>1</v>
      </c>
      <c r="R1610" s="2">
        <v>1</v>
      </c>
      <c r="S1610" s="2">
        <v>1</v>
      </c>
      <c r="T1610" s="2">
        <v>1</v>
      </c>
      <c r="U1610" s="2">
        <v>1</v>
      </c>
      <c r="V1610" s="2">
        <v>1</v>
      </c>
      <c r="W1610" s="2">
        <v>0</v>
      </c>
      <c r="X1610" s="2">
        <v>0</v>
      </c>
      <c r="Y1610" s="2">
        <v>0</v>
      </c>
      <c r="Z1610" s="2">
        <v>0</v>
      </c>
      <c r="AA1610" s="1"/>
    </row>
    <row r="1611" spans="1:27" x14ac:dyDescent="0.2">
      <c r="A1611" s="6" t="s">
        <v>26</v>
      </c>
      <c r="B1611" s="7">
        <v>0</v>
      </c>
      <c r="C1611" s="7">
        <v>1</v>
      </c>
      <c r="D1611" s="7">
        <v>1</v>
      </c>
      <c r="E1611" s="7">
        <v>0</v>
      </c>
      <c r="F1611" s="7">
        <v>1</v>
      </c>
      <c r="G1611" s="7">
        <v>1</v>
      </c>
      <c r="H1611" s="7">
        <v>1</v>
      </c>
      <c r="I1611" s="7">
        <v>1</v>
      </c>
      <c r="J1611" s="7">
        <v>0</v>
      </c>
      <c r="K1611" s="7">
        <v>0</v>
      </c>
      <c r="L1611" s="7">
        <v>1</v>
      </c>
      <c r="M1611" s="7">
        <v>1</v>
      </c>
      <c r="N1611" s="7">
        <v>1</v>
      </c>
      <c r="O1611" s="7">
        <v>0</v>
      </c>
      <c r="P1611" s="7">
        <v>1</v>
      </c>
      <c r="Q1611" s="7">
        <v>1</v>
      </c>
      <c r="R1611" s="7">
        <v>0</v>
      </c>
      <c r="S1611" s="7">
        <v>1</v>
      </c>
      <c r="T1611" s="7">
        <v>1</v>
      </c>
      <c r="U1611" s="7">
        <v>1</v>
      </c>
      <c r="V1611" s="7">
        <v>1</v>
      </c>
      <c r="W1611" s="7">
        <v>1</v>
      </c>
      <c r="X1611" s="7">
        <v>1</v>
      </c>
      <c r="Y1611" s="7">
        <v>0</v>
      </c>
      <c r="Z1611" s="8">
        <v>1</v>
      </c>
      <c r="AA1611" s="9"/>
    </row>
    <row r="1612" spans="1:27" x14ac:dyDescent="0.2">
      <c r="A1612" s="10" t="s">
        <v>27</v>
      </c>
      <c r="B1612" s="11">
        <v>-3.1516289289605814E-2</v>
      </c>
      <c r="C1612" s="11">
        <v>1.091709141428221E-2</v>
      </c>
      <c r="D1612" s="11">
        <v>-7.2957482450769162E-2</v>
      </c>
      <c r="E1612" s="11">
        <v>8.8612986626882551E-2</v>
      </c>
      <c r="F1612" s="11">
        <v>9.9435270813587939E-2</v>
      </c>
      <c r="G1612" s="11">
        <v>7.5045618176110995E-2</v>
      </c>
      <c r="H1612" s="11">
        <v>6.847068933630629E-3</v>
      </c>
      <c r="I1612" s="11">
        <v>5.846211107930932E-3</v>
      </c>
      <c r="J1612" s="11">
        <v>8.7258449433491814E-2</v>
      </c>
      <c r="K1612" s="11">
        <v>4.3997767647306674E-2</v>
      </c>
      <c r="L1612" s="11">
        <v>3.2157997271301531E-2</v>
      </c>
      <c r="M1612" s="11">
        <v>0.16923225537726139</v>
      </c>
      <c r="N1612" s="11">
        <v>8.1647699413598396E-2</v>
      </c>
      <c r="O1612" s="11">
        <v>-5.5024990078443414E-2</v>
      </c>
      <c r="P1612" s="11">
        <v>2.4732859491805037E-4</v>
      </c>
      <c r="Q1612" s="11">
        <v>-1.5526351988254916E-2</v>
      </c>
      <c r="R1612" s="11">
        <v>2.0569486666253356E-2</v>
      </c>
      <c r="S1612" s="11">
        <v>2.0670618341847469E-2</v>
      </c>
      <c r="T1612" s="11">
        <v>9.3371632079152889E-2</v>
      </c>
      <c r="U1612" s="11">
        <v>-1.7199911933061696E-2</v>
      </c>
      <c r="V1612" s="11">
        <v>-3.6302498362264513E-2</v>
      </c>
      <c r="W1612" s="11">
        <v>0</v>
      </c>
      <c r="X1612" s="11">
        <v>0</v>
      </c>
      <c r="Y1612" s="11">
        <v>3.1456862846279021E-2</v>
      </c>
      <c r="Z1612" s="12">
        <v>-0.1960541834590982</v>
      </c>
      <c r="AA1612" s="13"/>
    </row>
    <row r="1613" spans="1:27" x14ac:dyDescent="0.2">
      <c r="A1613" s="10" t="str">
        <f>'[1]Dashboard (Model)'!$C$1</f>
        <v>Conditional REER</v>
      </c>
      <c r="B1613" s="11">
        <f>B1612*IF(OR($A1613="REER",SIGN((2*B1611-1)*B1612)=-1),1*NOT(AND($A1613="Conditional REER",B1612&gt;0)),0)</f>
        <v>0</v>
      </c>
      <c r="C1613" s="11">
        <f t="shared" ref="C1613:Z1613" si="201">C1612*IF(OR($A1613="REER",SIGN((2*C1611-1)*C1612)=-1),1*NOT(AND($A1613="Conditional REER",C1612&gt;0)),0)</f>
        <v>0</v>
      </c>
      <c r="D1613" s="11">
        <f t="shared" si="201"/>
        <v>-7.2957482450769162E-2</v>
      </c>
      <c r="E1613" s="11">
        <f t="shared" si="201"/>
        <v>0</v>
      </c>
      <c r="F1613" s="11">
        <f t="shared" si="201"/>
        <v>0</v>
      </c>
      <c r="G1613" s="11">
        <f t="shared" si="201"/>
        <v>0</v>
      </c>
      <c r="H1613" s="11">
        <f t="shared" si="201"/>
        <v>0</v>
      </c>
      <c r="I1613" s="11">
        <f t="shared" si="201"/>
        <v>0</v>
      </c>
      <c r="J1613" s="11">
        <f t="shared" si="201"/>
        <v>0</v>
      </c>
      <c r="K1613" s="11">
        <f t="shared" si="201"/>
        <v>0</v>
      </c>
      <c r="L1613" s="11">
        <f t="shared" si="201"/>
        <v>0</v>
      </c>
      <c r="M1613" s="11">
        <f t="shared" si="201"/>
        <v>0</v>
      </c>
      <c r="N1613" s="11">
        <f t="shared" si="201"/>
        <v>0</v>
      </c>
      <c r="O1613" s="11">
        <f t="shared" si="201"/>
        <v>0</v>
      </c>
      <c r="P1613" s="11">
        <f t="shared" si="201"/>
        <v>0</v>
      </c>
      <c r="Q1613" s="11">
        <f t="shared" si="201"/>
        <v>-1.5526351988254916E-2</v>
      </c>
      <c r="R1613" s="11">
        <f t="shared" si="201"/>
        <v>0</v>
      </c>
      <c r="S1613" s="11">
        <f t="shared" si="201"/>
        <v>0</v>
      </c>
      <c r="T1613" s="11">
        <f t="shared" si="201"/>
        <v>0</v>
      </c>
      <c r="U1613" s="11">
        <f t="shared" si="201"/>
        <v>-1.7199911933061696E-2</v>
      </c>
      <c r="V1613" s="11">
        <f t="shared" si="201"/>
        <v>-3.6302498362264513E-2</v>
      </c>
      <c r="W1613" s="11">
        <f t="shared" si="201"/>
        <v>0</v>
      </c>
      <c r="X1613" s="11">
        <f t="shared" si="201"/>
        <v>0</v>
      </c>
      <c r="Y1613" s="11">
        <f t="shared" si="201"/>
        <v>0</v>
      </c>
      <c r="Z1613" s="12">
        <f t="shared" si="201"/>
        <v>-0.1960541834590982</v>
      </c>
      <c r="AA1613" s="14">
        <f t="array" ref="AA1613">IFERROR(1/(1/_xlfn.STDEV.P(IF($B1610:$Z1610=1,$B1613:$Z1613))),1)</f>
        <v>1.7563549648030481E-2</v>
      </c>
    </row>
    <row r="1614" spans="1:27" x14ac:dyDescent="0.2">
      <c r="A1614" s="10" t="s">
        <v>28</v>
      </c>
      <c r="B1614" s="11">
        <v>-4.4211024140783523E-5</v>
      </c>
      <c r="C1614" s="11">
        <v>6.2586988463131836E-3</v>
      </c>
      <c r="D1614" s="11">
        <v>2.916585322596252E-3</v>
      </c>
      <c r="E1614" s="11">
        <v>-5.5014578863399094E-4</v>
      </c>
      <c r="F1614" s="11">
        <v>4.5336670112253626E-3</v>
      </c>
      <c r="G1614" s="11">
        <v>3.766673415289864E-3</v>
      </c>
      <c r="H1614" s="11">
        <v>4.3758218340382153E-4</v>
      </c>
      <c r="I1614" s="11">
        <v>-1.5763832763249743E-2</v>
      </c>
      <c r="J1614" s="11">
        <v>8.9441088229720502E-4</v>
      </c>
      <c r="K1614" s="11">
        <v>3.5539586626457823E-3</v>
      </c>
      <c r="L1614" s="11">
        <v>-1.3725391516793048E-3</v>
      </c>
      <c r="M1614" s="11">
        <v>-3.3282833823741519E-3</v>
      </c>
      <c r="N1614" s="11">
        <v>-5.6979569975185501E-3</v>
      </c>
      <c r="O1614" s="11">
        <v>2.0381701783052607E-2</v>
      </c>
      <c r="P1614" s="11">
        <v>5.8234643259869436E-3</v>
      </c>
      <c r="Q1614" s="11">
        <v>4.2723009253415409E-3</v>
      </c>
      <c r="R1614" s="11">
        <v>9.656847968722633E-3</v>
      </c>
      <c r="S1614" s="11">
        <v>-1.6338400960698009E-3</v>
      </c>
      <c r="T1614" s="11">
        <v>-5.7834823743388849E-3</v>
      </c>
      <c r="U1614" s="11">
        <v>-5.1416025124371234E-3</v>
      </c>
      <c r="V1614" s="11">
        <v>6.8893322193633423E-3</v>
      </c>
      <c r="W1614" s="11">
        <v>-1.1468082368802339E-2</v>
      </c>
      <c r="X1614" s="11">
        <v>-1.7680071528518029E-3</v>
      </c>
      <c r="Y1614" s="11">
        <v>3.1007035830945789E-3</v>
      </c>
      <c r="Z1614" s="12">
        <v>-4.7472729883728091E-5</v>
      </c>
      <c r="AA1614" s="14">
        <f t="array" ref="AA1614">IFERROR(1/(1/_xlfn.STDEV.P(IF($B1610:$Z1610=1,$B1614:$Z1614))),1)</f>
        <v>5.661349126697802E-3</v>
      </c>
    </row>
    <row r="1615" spans="1:27" x14ac:dyDescent="0.2">
      <c r="A1615" s="10" t="s">
        <v>29</v>
      </c>
      <c r="B1615" s="11">
        <v>3.8121295373176656E-2</v>
      </c>
      <c r="C1615" s="11">
        <v>5.0583276572246927E-3</v>
      </c>
      <c r="D1615" s="11">
        <v>-3.3591424336512743E-2</v>
      </c>
      <c r="E1615" s="11">
        <v>4.6783976753968615E-2</v>
      </c>
      <c r="F1615" s="11">
        <v>-8.7491407909192631E-3</v>
      </c>
      <c r="G1615" s="11">
        <v>1.1146151413565342E-2</v>
      </c>
      <c r="H1615" s="11">
        <v>1.2719376195964747E-2</v>
      </c>
      <c r="I1615" s="11">
        <v>-2.5538062186051706E-2</v>
      </c>
      <c r="J1615" s="11">
        <v>5.268350916872188E-2</v>
      </c>
      <c r="K1615" s="11">
        <v>4.976391640685307E-4</v>
      </c>
      <c r="L1615" s="11">
        <v>2.5240747259911434E-3</v>
      </c>
      <c r="M1615" s="11">
        <v>7.6756403617834756E-3</v>
      </c>
      <c r="N1615" s="11">
        <v>2.5098887253192093E-3</v>
      </c>
      <c r="O1615" s="11">
        <v>0.10200634385409235</v>
      </c>
      <c r="P1615" s="11">
        <v>2.9097992178343635E-2</v>
      </c>
      <c r="Q1615" s="11">
        <v>-2.2825503515581876E-2</v>
      </c>
      <c r="R1615" s="11">
        <v>0.40968305984057474</v>
      </c>
      <c r="S1615" s="11">
        <v>1.2156351196104033E-2</v>
      </c>
      <c r="T1615" s="11">
        <v>-1.7519746605878517E-2</v>
      </c>
      <c r="U1615" s="11">
        <v>-4.1696962869180565E-2</v>
      </c>
      <c r="V1615" s="11">
        <v>-1.9834093127244823E-2</v>
      </c>
      <c r="W1615" s="11">
        <v>0.23565818970764263</v>
      </c>
      <c r="X1615" s="11">
        <v>0.1403748606531412</v>
      </c>
      <c r="Y1615" s="11">
        <v>-1.4935428782347548E-2</v>
      </c>
      <c r="Z1615" s="12">
        <v>-4.6937847592603887E-2</v>
      </c>
      <c r="AA1615" s="14">
        <f t="array" ref="AA1615">IFERROR(1/(1/_xlfn.STDEV.P(IF($B1610:$Z1610=1,$B1615:$Z1615))),1)</f>
        <v>9.2149658981091037E-2</v>
      </c>
    </row>
    <row r="1616" spans="1:27" x14ac:dyDescent="0.2">
      <c r="A1616" s="10" t="s">
        <v>30</v>
      </c>
      <c r="B1616" s="11">
        <v>2.2684518087169314E-2</v>
      </c>
      <c r="C1616" s="11">
        <v>-1.150858105749597E-2</v>
      </c>
      <c r="D1616" s="11">
        <v>-1.0729594954225874E-2</v>
      </c>
      <c r="E1616" s="11">
        <v>8.1570878052563689E-3</v>
      </c>
      <c r="F1616" s="11">
        <v>-2.0001252692063431E-3</v>
      </c>
      <c r="G1616" s="11">
        <v>-5.2021286312875503E-4</v>
      </c>
      <c r="H1616" s="11">
        <v>2.0875997150318959E-2</v>
      </c>
      <c r="I1616" s="11">
        <v>-1.7288856250549323E-2</v>
      </c>
      <c r="J1616" s="11">
        <v>2.6596672472717131E-2</v>
      </c>
      <c r="K1616" s="11">
        <v>9.2147933746566935E-3</v>
      </c>
      <c r="L1616" s="11">
        <v>-1.2124753419975098E-2</v>
      </c>
      <c r="M1616" s="11">
        <v>-5.9707305238760888E-3</v>
      </c>
      <c r="N1616" s="11">
        <v>-2.1896486960948591E-2</v>
      </c>
      <c r="O1616" s="11">
        <v>3.9900562117177518E-2</v>
      </c>
      <c r="P1616" s="11">
        <v>1.262758685877019E-2</v>
      </c>
      <c r="Q1616" s="11">
        <v>-2.8214507388393262E-3</v>
      </c>
      <c r="R1616" s="11">
        <v>-0.10550219790340498</v>
      </c>
      <c r="S1616" s="11">
        <v>6.0215741919915633E-3</v>
      </c>
      <c r="T1616" s="11">
        <v>-1.2984582608602135E-2</v>
      </c>
      <c r="U1616" s="11">
        <v>-3.8930767459618987E-2</v>
      </c>
      <c r="V1616" s="11">
        <v>-1.7317680412686443E-2</v>
      </c>
      <c r="W1616" s="11">
        <v>0.21060052779894178</v>
      </c>
      <c r="X1616" s="11">
        <v>-6.7840585708736967E-2</v>
      </c>
      <c r="Y1616" s="11">
        <v>-8.3571051736193169E-3</v>
      </c>
      <c r="Z1616" s="12">
        <v>-4.6958637207195952E-2</v>
      </c>
      <c r="AA1616" s="14">
        <f t="array" ref="AA1616">IFERROR(1/(1/_xlfn.STDEV.P(IF($B1610:$Z1610=1,$B1616:$Z1616))),1)</f>
        <v>2.7535191716540348E-2</v>
      </c>
    </row>
    <row r="1617" spans="1:27" x14ac:dyDescent="0.2">
      <c r="A1617" s="15" t="s">
        <v>31</v>
      </c>
      <c r="B1617" s="16">
        <v>15.355</v>
      </c>
      <c r="C1617" s="16">
        <v>13.51</v>
      </c>
      <c r="D1617" s="16">
        <v>5.7850000000000001</v>
      </c>
      <c r="E1617" s="16">
        <v>14.0825</v>
      </c>
      <c r="F1617" s="16">
        <v>7.82</v>
      </c>
      <c r="G1617" s="16">
        <v>9.7200000000000006</v>
      </c>
      <c r="H1617" s="16">
        <v>8.125</v>
      </c>
      <c r="I1617" s="16">
        <v>7.05</v>
      </c>
      <c r="J1617" s="16">
        <v>17.399999999999999</v>
      </c>
      <c r="K1617" s="16">
        <v>7.2874999999999996</v>
      </c>
      <c r="L1617" s="16">
        <v>5.95</v>
      </c>
      <c r="M1617" s="16">
        <v>9.31</v>
      </c>
      <c r="N1617" s="16">
        <v>6.9649999999999999</v>
      </c>
      <c r="O1617" s="16">
        <v>24.637499999999999</v>
      </c>
      <c r="P1617" s="16">
        <v>13.4275</v>
      </c>
      <c r="Q1617" s="16">
        <v>8.7424999999999997</v>
      </c>
      <c r="R1617" s="16">
        <v>13.574999999999999</v>
      </c>
      <c r="S1617" s="16">
        <v>2.6</v>
      </c>
      <c r="T1617" s="16">
        <v>5.0824999999999996</v>
      </c>
      <c r="U1617" s="16">
        <v>7.7149999999999999</v>
      </c>
      <c r="V1617" s="16">
        <v>9.0749999999999993</v>
      </c>
      <c r="W1617" s="16">
        <v>4.5675999999999997</v>
      </c>
      <c r="X1617" s="16">
        <v>4.5403000000000002</v>
      </c>
      <c r="Y1617" s="16">
        <v>6.44</v>
      </c>
      <c r="Z1617" s="17">
        <v>11.185</v>
      </c>
      <c r="AA1617" s="18">
        <f>AVERAGEIF($B1610:$Z1610,1,$B1617:$Z1617)</f>
        <v>9.4288749999999997</v>
      </c>
    </row>
    <row r="1618" spans="1:27" x14ac:dyDescent="0.2">
      <c r="A1618" s="5">
        <v>45538</v>
      </c>
      <c r="B1618" s="2">
        <v>1</v>
      </c>
      <c r="C1618" s="3">
        <v>1</v>
      </c>
      <c r="D1618" s="2">
        <v>1</v>
      </c>
      <c r="E1618" s="2">
        <v>1</v>
      </c>
      <c r="F1618" s="2">
        <v>1</v>
      </c>
      <c r="G1618" s="2">
        <v>1</v>
      </c>
      <c r="H1618" s="2">
        <v>1</v>
      </c>
      <c r="I1618" s="2">
        <v>1</v>
      </c>
      <c r="J1618" s="2">
        <v>1</v>
      </c>
      <c r="K1618" s="2">
        <v>1</v>
      </c>
      <c r="L1618" s="2">
        <v>1</v>
      </c>
      <c r="M1618" s="2">
        <v>1</v>
      </c>
      <c r="N1618" s="2">
        <v>1</v>
      </c>
      <c r="O1618" s="2">
        <v>0</v>
      </c>
      <c r="P1618" s="2">
        <v>1</v>
      </c>
      <c r="Q1618" s="2">
        <v>1</v>
      </c>
      <c r="R1618" s="2">
        <v>1</v>
      </c>
      <c r="S1618" s="2">
        <v>1</v>
      </c>
      <c r="T1618" s="2">
        <v>1</v>
      </c>
      <c r="U1618" s="2">
        <v>1</v>
      </c>
      <c r="V1618" s="2">
        <v>1</v>
      </c>
      <c r="W1618" s="2">
        <v>0</v>
      </c>
      <c r="X1618" s="2">
        <v>0</v>
      </c>
      <c r="Y1618" s="2">
        <v>0</v>
      </c>
      <c r="Z1618" s="2">
        <v>0</v>
      </c>
      <c r="AA1618" s="1"/>
    </row>
    <row r="1619" spans="1:27" x14ac:dyDescent="0.2">
      <c r="A1619" s="6" t="s">
        <v>26</v>
      </c>
      <c r="B1619" s="7">
        <v>0</v>
      </c>
      <c r="C1619" s="7">
        <v>1</v>
      </c>
      <c r="D1619" s="7">
        <v>1</v>
      </c>
      <c r="E1619" s="7">
        <v>0</v>
      </c>
      <c r="F1619" s="7">
        <v>1</v>
      </c>
      <c r="G1619" s="7">
        <v>1</v>
      </c>
      <c r="H1619" s="7">
        <v>1</v>
      </c>
      <c r="I1619" s="7">
        <v>1</v>
      </c>
      <c r="J1619" s="7">
        <v>0</v>
      </c>
      <c r="K1619" s="7">
        <v>0</v>
      </c>
      <c r="L1619" s="7">
        <v>1</v>
      </c>
      <c r="M1619" s="7">
        <v>1</v>
      </c>
      <c r="N1619" s="7">
        <v>1</v>
      </c>
      <c r="O1619" s="7">
        <v>0</v>
      </c>
      <c r="P1619" s="7">
        <v>1</v>
      </c>
      <c r="Q1619" s="7">
        <v>1</v>
      </c>
      <c r="R1619" s="7">
        <v>0</v>
      </c>
      <c r="S1619" s="7">
        <v>0</v>
      </c>
      <c r="T1619" s="7">
        <v>1</v>
      </c>
      <c r="U1619" s="7">
        <v>1</v>
      </c>
      <c r="V1619" s="7">
        <v>1</v>
      </c>
      <c r="W1619" s="7">
        <v>1</v>
      </c>
      <c r="X1619" s="7">
        <v>1</v>
      </c>
      <c r="Y1619" s="7">
        <v>0</v>
      </c>
      <c r="Z1619" s="8">
        <v>1</v>
      </c>
      <c r="AA1619" s="9"/>
    </row>
    <row r="1620" spans="1:27" x14ac:dyDescent="0.2">
      <c r="A1620" s="10" t="s">
        <v>27</v>
      </c>
      <c r="B1620" s="11">
        <v>-3.0074939604117112E-2</v>
      </c>
      <c r="C1620" s="11">
        <v>-5.8213514775895536E-3</v>
      </c>
      <c r="D1620" s="11">
        <v>-7.378681877846538E-2</v>
      </c>
      <c r="E1620" s="11">
        <v>8.3699473867179908E-2</v>
      </c>
      <c r="F1620" s="11">
        <v>9.6373139043192113E-2</v>
      </c>
      <c r="G1620" s="11">
        <v>7.0451325407745236E-2</v>
      </c>
      <c r="H1620" s="11">
        <v>5.5552365646460711E-3</v>
      </c>
      <c r="I1620" s="11">
        <v>3.0882794081563691E-3</v>
      </c>
      <c r="J1620" s="11">
        <v>8.4723295688890365E-2</v>
      </c>
      <c r="K1620" s="11">
        <v>3.4892467310328357E-2</v>
      </c>
      <c r="L1620" s="11">
        <v>2.9039059981472937E-2</v>
      </c>
      <c r="M1620" s="11">
        <v>0.16670711229919943</v>
      </c>
      <c r="N1620" s="11">
        <v>8.2039951560661351E-2</v>
      </c>
      <c r="O1620" s="11">
        <v>-3.2988975841928503E-2</v>
      </c>
      <c r="P1620" s="11">
        <v>-7.5177366737699813E-3</v>
      </c>
      <c r="Q1620" s="11">
        <v>-1.9521817803215491E-2</v>
      </c>
      <c r="R1620" s="11">
        <v>2.031182982644153E-2</v>
      </c>
      <c r="S1620" s="11">
        <v>2.1072410707107192E-2</v>
      </c>
      <c r="T1620" s="11">
        <v>9.2308348464991585E-2</v>
      </c>
      <c r="U1620" s="11">
        <v>-1.9056734194403346E-2</v>
      </c>
      <c r="V1620" s="11">
        <v>-3.7799089164374911E-2</v>
      </c>
      <c r="W1620" s="11">
        <v>0</v>
      </c>
      <c r="X1620" s="11">
        <v>0</v>
      </c>
      <c r="Y1620" s="11">
        <v>2.9763917722285482E-2</v>
      </c>
      <c r="Z1620" s="12">
        <v>-0.18839269979750872</v>
      </c>
      <c r="AA1620" s="13"/>
    </row>
    <row r="1621" spans="1:27" x14ac:dyDescent="0.2">
      <c r="A1621" s="10" t="str">
        <f>'[1]Dashboard (Model)'!$C$1</f>
        <v>Conditional REER</v>
      </c>
      <c r="B1621" s="11">
        <f>B1620*IF(OR($A1621="REER",SIGN((2*B1619-1)*B1620)=-1),1*NOT(AND($A1621="Conditional REER",B1620&gt;0)),0)</f>
        <v>0</v>
      </c>
      <c r="C1621" s="11">
        <f t="shared" ref="C1621:Z1621" si="202">C1620*IF(OR($A1621="REER",SIGN((2*C1619-1)*C1620)=-1),1*NOT(AND($A1621="Conditional REER",C1620&gt;0)),0)</f>
        <v>-5.8213514775895536E-3</v>
      </c>
      <c r="D1621" s="11">
        <f t="shared" si="202"/>
        <v>-7.378681877846538E-2</v>
      </c>
      <c r="E1621" s="11">
        <f t="shared" si="202"/>
        <v>0</v>
      </c>
      <c r="F1621" s="11">
        <f t="shared" si="202"/>
        <v>0</v>
      </c>
      <c r="G1621" s="11">
        <f t="shared" si="202"/>
        <v>0</v>
      </c>
      <c r="H1621" s="11">
        <f t="shared" si="202"/>
        <v>0</v>
      </c>
      <c r="I1621" s="11">
        <f t="shared" si="202"/>
        <v>0</v>
      </c>
      <c r="J1621" s="11">
        <f t="shared" si="202"/>
        <v>0</v>
      </c>
      <c r="K1621" s="11">
        <f t="shared" si="202"/>
        <v>0</v>
      </c>
      <c r="L1621" s="11">
        <f t="shared" si="202"/>
        <v>0</v>
      </c>
      <c r="M1621" s="11">
        <f t="shared" si="202"/>
        <v>0</v>
      </c>
      <c r="N1621" s="11">
        <f t="shared" si="202"/>
        <v>0</v>
      </c>
      <c r="O1621" s="11">
        <f t="shared" si="202"/>
        <v>0</v>
      </c>
      <c r="P1621" s="11">
        <f t="shared" si="202"/>
        <v>-7.5177366737699813E-3</v>
      </c>
      <c r="Q1621" s="11">
        <f t="shared" si="202"/>
        <v>-1.9521817803215491E-2</v>
      </c>
      <c r="R1621" s="11">
        <f t="shared" si="202"/>
        <v>0</v>
      </c>
      <c r="S1621" s="11">
        <f t="shared" si="202"/>
        <v>0</v>
      </c>
      <c r="T1621" s="11">
        <f t="shared" si="202"/>
        <v>0</v>
      </c>
      <c r="U1621" s="11">
        <f t="shared" si="202"/>
        <v>-1.9056734194403346E-2</v>
      </c>
      <c r="V1621" s="11">
        <f t="shared" si="202"/>
        <v>-3.7799089164374911E-2</v>
      </c>
      <c r="W1621" s="11">
        <f t="shared" si="202"/>
        <v>0</v>
      </c>
      <c r="X1621" s="11">
        <f t="shared" si="202"/>
        <v>0</v>
      </c>
      <c r="Y1621" s="11">
        <f t="shared" si="202"/>
        <v>0</v>
      </c>
      <c r="Z1621" s="12">
        <f t="shared" si="202"/>
        <v>-0.18839269979750872</v>
      </c>
      <c r="AA1621" s="14">
        <f t="array" ref="AA1621">IFERROR(1/(1/_xlfn.STDEV.P(IF($B1618:$Z1618=1,$B1621:$Z1621))),1)</f>
        <v>1.7848333593632259E-2</v>
      </c>
    </row>
    <row r="1622" spans="1:27" x14ac:dyDescent="0.2">
      <c r="A1622" s="10" t="s">
        <v>28</v>
      </c>
      <c r="B1622" s="11">
        <v>-4.4211024140783523E-5</v>
      </c>
      <c r="C1622" s="11">
        <v>6.2586988463131836E-3</v>
      </c>
      <c r="D1622" s="11">
        <v>2.916585322596252E-3</v>
      </c>
      <c r="E1622" s="11">
        <v>-5.5014578863399094E-4</v>
      </c>
      <c r="F1622" s="11">
        <v>4.5336670112253626E-3</v>
      </c>
      <c r="G1622" s="11">
        <v>3.766673415289864E-3</v>
      </c>
      <c r="H1622" s="11">
        <v>4.3758218340382153E-4</v>
      </c>
      <c r="I1622" s="11">
        <v>-1.5763832763249743E-2</v>
      </c>
      <c r="J1622" s="11">
        <v>8.9441088229720502E-4</v>
      </c>
      <c r="K1622" s="11">
        <v>3.5539586626457823E-3</v>
      </c>
      <c r="L1622" s="11">
        <v>-1.3725391516793048E-3</v>
      </c>
      <c r="M1622" s="11">
        <v>-3.3282833823741519E-3</v>
      </c>
      <c r="N1622" s="11">
        <v>-5.6979569975185501E-3</v>
      </c>
      <c r="O1622" s="11">
        <v>2.0381701783052607E-2</v>
      </c>
      <c r="P1622" s="11">
        <v>5.8234643259869436E-3</v>
      </c>
      <c r="Q1622" s="11">
        <v>4.2723009253415409E-3</v>
      </c>
      <c r="R1622" s="11">
        <v>9.656847968722633E-3</v>
      </c>
      <c r="S1622" s="11">
        <v>-1.6338400960698009E-3</v>
      </c>
      <c r="T1622" s="11">
        <v>-5.7834823743388849E-3</v>
      </c>
      <c r="U1622" s="11">
        <v>-5.1416025124371234E-3</v>
      </c>
      <c r="V1622" s="11">
        <v>6.8893322193633423E-3</v>
      </c>
      <c r="W1622" s="11">
        <v>-1.1468082368802339E-2</v>
      </c>
      <c r="X1622" s="11">
        <v>-1.7680071528518029E-3</v>
      </c>
      <c r="Y1622" s="11">
        <v>3.1007035830945789E-3</v>
      </c>
      <c r="Z1622" s="12">
        <v>-4.7472729883728091E-5</v>
      </c>
      <c r="AA1622" s="14">
        <f t="array" ref="AA1622">IFERROR(1/(1/_xlfn.STDEV.P(IF($B1618:$Z1618=1,$B1622:$Z1622))),1)</f>
        <v>5.661349126697802E-3</v>
      </c>
    </row>
    <row r="1623" spans="1:27" x14ac:dyDescent="0.2">
      <c r="A1623" s="10" t="s">
        <v>29</v>
      </c>
      <c r="B1623" s="11">
        <v>3.8170588831994312E-2</v>
      </c>
      <c r="C1623" s="11">
        <v>4.7004407848143526E-3</v>
      </c>
      <c r="D1623" s="11">
        <v>-3.4081677292528867E-2</v>
      </c>
      <c r="E1623" s="11">
        <v>4.758937878162639E-2</v>
      </c>
      <c r="F1623" s="11">
        <v>-8.6667123384501776E-3</v>
      </c>
      <c r="G1623" s="11">
        <v>1.1139644504336353E-2</v>
      </c>
      <c r="H1623" s="11">
        <v>1.2976880462181484E-2</v>
      </c>
      <c r="I1623" s="11">
        <v>-2.7154411220770999E-2</v>
      </c>
      <c r="J1623" s="11">
        <v>5.2829532692263648E-2</v>
      </c>
      <c r="K1623" s="11">
        <v>4.9297154243221897E-4</v>
      </c>
      <c r="L1623" s="11">
        <v>2.5240569830908832E-3</v>
      </c>
      <c r="M1623" s="11">
        <v>7.6454549968192351E-3</v>
      </c>
      <c r="N1623" s="11">
        <v>2.6948809916598204E-3</v>
      </c>
      <c r="O1623" s="11">
        <v>0.11053512161678269</v>
      </c>
      <c r="P1623" s="11">
        <v>2.8938191503861121E-2</v>
      </c>
      <c r="Q1623" s="11">
        <v>-2.1257431302978191E-2</v>
      </c>
      <c r="R1623" s="11">
        <v>0.41349027787479287</v>
      </c>
      <c r="S1623" s="11">
        <v>1.1960985535837354E-2</v>
      </c>
      <c r="T1623" s="11">
        <v>-1.7105565061505068E-2</v>
      </c>
      <c r="U1623" s="11">
        <v>-3.8222945790072793E-2</v>
      </c>
      <c r="V1623" s="11">
        <v>-1.9695227707746676E-2</v>
      </c>
      <c r="W1623" s="11">
        <v>0.23485414633369839</v>
      </c>
      <c r="X1623" s="11">
        <v>0.15366498605987178</v>
      </c>
      <c r="Y1623" s="11">
        <v>-1.4784875993251845E-2</v>
      </c>
      <c r="Z1623" s="12">
        <v>-4.6739682052612801E-2</v>
      </c>
      <c r="AA1623" s="14">
        <f t="array" ref="AA1623">IFERROR(1/(1/_xlfn.STDEV.P(IF($B1618:$Z1618=1,$B1623:$Z1623))),1)</f>
        <v>9.2850715920320209E-2</v>
      </c>
    </row>
    <row r="1624" spans="1:27" x14ac:dyDescent="0.2">
      <c r="A1624" s="10" t="s">
        <v>30</v>
      </c>
      <c r="B1624" s="11">
        <v>2.2734056786841039E-2</v>
      </c>
      <c r="C1624" s="11">
        <v>-1.1867904609617064E-2</v>
      </c>
      <c r="D1624" s="11">
        <v>-1.1241896610101554E-2</v>
      </c>
      <c r="E1624" s="11">
        <v>8.9486210300777635E-3</v>
      </c>
      <c r="F1624" s="11">
        <v>-1.9154224528123986E-3</v>
      </c>
      <c r="G1624" s="11">
        <v>-5.2677727193328749E-4</v>
      </c>
      <c r="H1624" s="11">
        <v>2.1140813761048038E-2</v>
      </c>
      <c r="I1624" s="11">
        <v>-1.8953060309287784E-2</v>
      </c>
      <c r="J1624" s="11">
        <v>2.6741935102630787E-2</v>
      </c>
      <c r="K1624" s="11">
        <v>9.2099889724470696E-3</v>
      </c>
      <c r="L1624" s="11">
        <v>-1.2124771268228196E-2</v>
      </c>
      <c r="M1624" s="11">
        <v>-6.0011242344226723E-3</v>
      </c>
      <c r="N1624" s="11">
        <v>-2.1712196794833383E-2</v>
      </c>
      <c r="O1624" s="11">
        <v>4.8108125461445272E-2</v>
      </c>
      <c r="P1624" s="11">
        <v>1.2467144689993326E-2</v>
      </c>
      <c r="Q1624" s="11">
        <v>-1.1882186951972518E-3</v>
      </c>
      <c r="R1624" s="11">
        <v>-4.3799504283324131E-2</v>
      </c>
      <c r="S1624" s="11">
        <v>5.8234161650971838E-3</v>
      </c>
      <c r="T1624" s="11">
        <v>-1.2559804245594997E-2</v>
      </c>
      <c r="U1624" s="11">
        <v>-3.537203817512613E-2</v>
      </c>
      <c r="V1624" s="11">
        <v>-1.1273033773802732E-2</v>
      </c>
      <c r="W1624" s="11">
        <v>0.20979938401595044</v>
      </c>
      <c r="X1624" s="11">
        <v>-5.6736944967270664E-2</v>
      </c>
      <c r="Y1624" s="11">
        <v>-8.2023983355021812E-3</v>
      </c>
      <c r="Z1624" s="12">
        <v>-4.6756192409595609E-2</v>
      </c>
      <c r="AA1624" s="14">
        <f t="array" ref="AA1624">IFERROR(1/(1/_xlfn.STDEV.P(IF($B1618:$Z1618=1,$B1624:$Z1624))),1)</f>
        <v>1.794705350773397E-2</v>
      </c>
    </row>
    <row r="1625" spans="1:27" x14ac:dyDescent="0.2">
      <c r="A1625" s="15" t="s">
        <v>31</v>
      </c>
      <c r="B1625" s="16">
        <v>15.177</v>
      </c>
      <c r="C1625" s="16">
        <v>13.57</v>
      </c>
      <c r="D1625" s="16">
        <v>5.8375000000000004</v>
      </c>
      <c r="E1625" s="16">
        <v>14.137499999999999</v>
      </c>
      <c r="F1625" s="16">
        <v>7.76</v>
      </c>
      <c r="G1625" s="16">
        <v>9.74</v>
      </c>
      <c r="H1625" s="16">
        <v>8.6319999999999997</v>
      </c>
      <c r="I1625" s="16">
        <v>7.03</v>
      </c>
      <c r="J1625" s="16">
        <v>17.332999999999998</v>
      </c>
      <c r="K1625" s="16">
        <v>7.1375000000000002</v>
      </c>
      <c r="L1625" s="16">
        <v>6.0629999999999997</v>
      </c>
      <c r="M1625" s="16">
        <v>9.2349999999999994</v>
      </c>
      <c r="N1625" s="16">
        <v>6.8574999999999999</v>
      </c>
      <c r="O1625" s="16">
        <v>24.627500000000001</v>
      </c>
      <c r="P1625" s="16">
        <v>13.44</v>
      </c>
      <c r="Q1625" s="16">
        <v>8.6475000000000009</v>
      </c>
      <c r="R1625" s="16">
        <v>13.637499999999999</v>
      </c>
      <c r="S1625" s="16">
        <v>2.5030000000000001</v>
      </c>
      <c r="T1625" s="16">
        <v>5.0925000000000002</v>
      </c>
      <c r="U1625" s="16">
        <v>7.6950000000000003</v>
      </c>
      <c r="V1625" s="16">
        <v>9.2240000000000002</v>
      </c>
      <c r="W1625" s="16">
        <v>4.5324</v>
      </c>
      <c r="X1625" s="16">
        <v>4.4984000000000002</v>
      </c>
      <c r="Y1625" s="16">
        <v>6.375</v>
      </c>
      <c r="Z1625" s="17">
        <v>11.505000000000001</v>
      </c>
      <c r="AA1625" s="18">
        <f>AVERAGEIF($B1618:$Z1618,1,$B1625:$Z1625)</f>
        <v>9.4374749999999992</v>
      </c>
    </row>
    <row r="1626" spans="1:27" x14ac:dyDescent="0.2">
      <c r="A1626" s="5">
        <v>45539</v>
      </c>
      <c r="B1626" s="2">
        <v>1</v>
      </c>
      <c r="C1626" s="3">
        <v>1</v>
      </c>
      <c r="D1626" s="2">
        <v>1</v>
      </c>
      <c r="E1626" s="2">
        <v>1</v>
      </c>
      <c r="F1626" s="2">
        <v>1</v>
      </c>
      <c r="G1626" s="2">
        <v>1</v>
      </c>
      <c r="H1626" s="2">
        <v>1</v>
      </c>
      <c r="I1626" s="2">
        <v>1</v>
      </c>
      <c r="J1626" s="2">
        <v>1</v>
      </c>
      <c r="K1626" s="2">
        <v>1</v>
      </c>
      <c r="L1626" s="2">
        <v>1</v>
      </c>
      <c r="M1626" s="2">
        <v>1</v>
      </c>
      <c r="N1626" s="2">
        <v>1</v>
      </c>
      <c r="O1626" s="2">
        <v>0</v>
      </c>
      <c r="P1626" s="2">
        <v>1</v>
      </c>
      <c r="Q1626" s="2">
        <v>1</v>
      </c>
      <c r="R1626" s="2">
        <v>1</v>
      </c>
      <c r="S1626" s="2">
        <v>1</v>
      </c>
      <c r="T1626" s="2">
        <v>1</v>
      </c>
      <c r="U1626" s="2">
        <v>1</v>
      </c>
      <c r="V1626" s="2">
        <v>1</v>
      </c>
      <c r="W1626" s="2">
        <v>0</v>
      </c>
      <c r="X1626" s="2">
        <v>0</v>
      </c>
      <c r="Y1626" s="2">
        <v>0</v>
      </c>
      <c r="Z1626" s="2">
        <v>0</v>
      </c>
      <c r="AA1626" s="1"/>
    </row>
    <row r="1627" spans="1:27" x14ac:dyDescent="0.2">
      <c r="A1627" s="6" t="s">
        <v>26</v>
      </c>
      <c r="B1627" s="7">
        <v>0</v>
      </c>
      <c r="C1627" s="7">
        <v>1</v>
      </c>
      <c r="D1627" s="7">
        <v>1</v>
      </c>
      <c r="E1627" s="7">
        <v>0</v>
      </c>
      <c r="F1627" s="7">
        <v>1</v>
      </c>
      <c r="G1627" s="7">
        <v>1</v>
      </c>
      <c r="H1627" s="7">
        <v>1</v>
      </c>
      <c r="I1627" s="7">
        <v>1</v>
      </c>
      <c r="J1627" s="7">
        <v>0</v>
      </c>
      <c r="K1627" s="7">
        <v>0</v>
      </c>
      <c r="L1627" s="7">
        <v>1</v>
      </c>
      <c r="M1627" s="7">
        <v>1</v>
      </c>
      <c r="N1627" s="7">
        <v>1</v>
      </c>
      <c r="O1627" s="7">
        <v>0</v>
      </c>
      <c r="P1627" s="7">
        <v>1</v>
      </c>
      <c r="Q1627" s="7">
        <v>1</v>
      </c>
      <c r="R1627" s="7">
        <v>0</v>
      </c>
      <c r="S1627" s="7">
        <v>1</v>
      </c>
      <c r="T1627" s="7">
        <v>1</v>
      </c>
      <c r="U1627" s="7">
        <v>1</v>
      </c>
      <c r="V1627" s="7">
        <v>1</v>
      </c>
      <c r="W1627" s="7">
        <v>1</v>
      </c>
      <c r="X1627" s="7">
        <v>1</v>
      </c>
      <c r="Y1627" s="7">
        <v>1</v>
      </c>
      <c r="Z1627" s="8">
        <v>1</v>
      </c>
      <c r="AA1627" s="9"/>
    </row>
    <row r="1628" spans="1:27" x14ac:dyDescent="0.2">
      <c r="A1628" s="10" t="s">
        <v>27</v>
      </c>
      <c r="B1628" s="11">
        <v>-1.5096615534225921E-2</v>
      </c>
      <c r="C1628" s="11">
        <v>-7.6329685839662265E-3</v>
      </c>
      <c r="D1628" s="11">
        <v>-7.3296755168230976E-2</v>
      </c>
      <c r="E1628" s="11">
        <v>0.11832014853083606</v>
      </c>
      <c r="F1628" s="11">
        <v>7.2873617124874501E-2</v>
      </c>
      <c r="G1628" s="11">
        <v>6.5140602258917157E-2</v>
      </c>
      <c r="H1628" s="11">
        <v>-1.9798336157246021E-2</v>
      </c>
      <c r="I1628" s="11">
        <v>-2.718466471109926E-2</v>
      </c>
      <c r="J1628" s="11">
        <v>0.15015447634255574</v>
      </c>
      <c r="K1628" s="11">
        <v>5.7688689733020881E-2</v>
      </c>
      <c r="L1628" s="11">
        <v>1.1549422528873476E-2</v>
      </c>
      <c r="M1628" s="11">
        <v>0.1495888903122351</v>
      </c>
      <c r="N1628" s="11">
        <v>7.5203673293688045E-2</v>
      </c>
      <c r="O1628" s="11">
        <v>-5.0193249485009916E-3</v>
      </c>
      <c r="P1628" s="11">
        <v>-2.4685654891657416E-3</v>
      </c>
      <c r="Q1628" s="11">
        <v>-3.3009324304845156E-2</v>
      </c>
      <c r="R1628" s="11">
        <v>5.4303312316068775E-2</v>
      </c>
      <c r="S1628" s="11">
        <v>3.1617736235876048E-2</v>
      </c>
      <c r="T1628" s="11">
        <v>8.9837764900975614E-2</v>
      </c>
      <c r="U1628" s="11">
        <v>-2.5798934753661906E-2</v>
      </c>
      <c r="V1628" s="11">
        <v>-4.0096583758785997E-2</v>
      </c>
      <c r="W1628" s="11">
        <v>0</v>
      </c>
      <c r="X1628" s="11">
        <v>0</v>
      </c>
      <c r="Y1628" s="11">
        <v>3.1756866014982732E-2</v>
      </c>
      <c r="Z1628" s="12">
        <v>-0.1784089568741839</v>
      </c>
      <c r="AA1628" s="13"/>
    </row>
    <row r="1629" spans="1:27" x14ac:dyDescent="0.2">
      <c r="A1629" s="10" t="str">
        <f>'[1]Dashboard (Model)'!$C$1</f>
        <v>Conditional REER</v>
      </c>
      <c r="B1629" s="11">
        <f>B1628*IF(OR($A1629="REER",SIGN((2*B1627-1)*B1628)=-1),1*NOT(AND($A1629="Conditional REER",B1628&gt;0)),0)</f>
        <v>0</v>
      </c>
      <c r="C1629" s="11">
        <f t="shared" ref="C1629:Z1629" si="203">C1628*IF(OR($A1629="REER",SIGN((2*C1627-1)*C1628)=-1),1*NOT(AND($A1629="Conditional REER",C1628&gt;0)),0)</f>
        <v>-7.6329685839662265E-3</v>
      </c>
      <c r="D1629" s="11">
        <f t="shared" si="203"/>
        <v>-7.3296755168230976E-2</v>
      </c>
      <c r="E1629" s="11">
        <f t="shared" si="203"/>
        <v>0</v>
      </c>
      <c r="F1629" s="11">
        <f t="shared" si="203"/>
        <v>0</v>
      </c>
      <c r="G1629" s="11">
        <f t="shared" si="203"/>
        <v>0</v>
      </c>
      <c r="H1629" s="11">
        <f t="shared" si="203"/>
        <v>-1.9798336157246021E-2</v>
      </c>
      <c r="I1629" s="11">
        <f t="shared" si="203"/>
        <v>-2.718466471109926E-2</v>
      </c>
      <c r="J1629" s="11">
        <f t="shared" si="203"/>
        <v>0</v>
      </c>
      <c r="K1629" s="11">
        <f t="shared" si="203"/>
        <v>0</v>
      </c>
      <c r="L1629" s="11">
        <f t="shared" si="203"/>
        <v>0</v>
      </c>
      <c r="M1629" s="11">
        <f t="shared" si="203"/>
        <v>0</v>
      </c>
      <c r="N1629" s="11">
        <f t="shared" si="203"/>
        <v>0</v>
      </c>
      <c r="O1629" s="11">
        <f t="shared" si="203"/>
        <v>0</v>
      </c>
      <c r="P1629" s="11">
        <f t="shared" si="203"/>
        <v>-2.4685654891657416E-3</v>
      </c>
      <c r="Q1629" s="11">
        <f t="shared" si="203"/>
        <v>-3.3009324304845156E-2</v>
      </c>
      <c r="R1629" s="11">
        <f t="shared" si="203"/>
        <v>0</v>
      </c>
      <c r="S1629" s="11">
        <f t="shared" si="203"/>
        <v>0</v>
      </c>
      <c r="T1629" s="11">
        <f t="shared" si="203"/>
        <v>0</v>
      </c>
      <c r="U1629" s="11">
        <f t="shared" si="203"/>
        <v>-2.5798934753661906E-2</v>
      </c>
      <c r="V1629" s="11">
        <f t="shared" si="203"/>
        <v>-4.0096583758785997E-2</v>
      </c>
      <c r="W1629" s="11">
        <f t="shared" si="203"/>
        <v>0</v>
      </c>
      <c r="X1629" s="11">
        <f t="shared" si="203"/>
        <v>0</v>
      </c>
      <c r="Y1629" s="11">
        <f t="shared" si="203"/>
        <v>0</v>
      </c>
      <c r="Z1629" s="12">
        <f t="shared" si="203"/>
        <v>-0.1784089568741839</v>
      </c>
      <c r="AA1629" s="14">
        <f t="array" ref="AA1629">IFERROR(1/(1/_xlfn.STDEV.P(IF($B1626:$Z1626=1,$B1629:$Z1629))),1)</f>
        <v>1.910769540028372E-2</v>
      </c>
    </row>
    <row r="1630" spans="1:27" x14ac:dyDescent="0.2">
      <c r="A1630" s="10" t="s">
        <v>28</v>
      </c>
      <c r="B1630" s="11">
        <v>0</v>
      </c>
      <c r="C1630" s="11">
        <v>6.2586988463131836E-3</v>
      </c>
      <c r="D1630" s="11">
        <v>2.916585322596252E-3</v>
      </c>
      <c r="E1630" s="11">
        <v>-5.5014578863399094E-4</v>
      </c>
      <c r="F1630" s="11">
        <v>2.1157112719051708E-3</v>
      </c>
      <c r="G1630" s="11">
        <v>-4.7083417691123359E-3</v>
      </c>
      <c r="H1630" s="11">
        <v>4.3758218340382153E-4</v>
      </c>
      <c r="I1630" s="11">
        <v>-1.5763832763249743E-2</v>
      </c>
      <c r="J1630" s="11">
        <v>8.9441088229720502E-4</v>
      </c>
      <c r="K1630" s="11">
        <v>1.3743792109953917E-2</v>
      </c>
      <c r="L1630" s="11">
        <v>-1.3725391516793048E-3</v>
      </c>
      <c r="M1630" s="11">
        <v>-3.3282833823741519E-3</v>
      </c>
      <c r="N1630" s="11">
        <v>-5.6979569975185501E-3</v>
      </c>
      <c r="O1630" s="11">
        <v>0</v>
      </c>
      <c r="P1630" s="11">
        <v>5.8234643259869436E-3</v>
      </c>
      <c r="Q1630" s="11">
        <v>4.2723009253415409E-3</v>
      </c>
      <c r="R1630" s="11">
        <v>9.656847968722633E-3</v>
      </c>
      <c r="S1630" s="11">
        <v>-1.6338400960698009E-3</v>
      </c>
      <c r="T1630" s="11">
        <v>-5.7834823743388849E-3</v>
      </c>
      <c r="U1630" s="11">
        <v>-5.1416025124371234E-3</v>
      </c>
      <c r="V1630" s="11">
        <v>6.8893322193633423E-3</v>
      </c>
      <c r="W1630" s="11">
        <v>-1.1468082368802339E-2</v>
      </c>
      <c r="X1630" s="11">
        <v>-1.7680071528518029E-3</v>
      </c>
      <c r="Y1630" s="11">
        <v>3.1007035830945789E-3</v>
      </c>
      <c r="Z1630" s="12">
        <v>-4.7472729883728091E-5</v>
      </c>
      <c r="AA1630" s="14">
        <f t="array" ref="AA1630">IFERROR(1/(1/_xlfn.STDEV.P(IF($B1626:$Z1626=1,$B1630:$Z1630))),1)</f>
        <v>6.3631600203161217E-3</v>
      </c>
    </row>
    <row r="1631" spans="1:27" x14ac:dyDescent="0.2">
      <c r="A1631" s="10" t="s">
        <v>29</v>
      </c>
      <c r="B1631" s="11">
        <v>4.2532658519029244E-2</v>
      </c>
      <c r="C1631" s="11">
        <v>4.0814926601728807E-3</v>
      </c>
      <c r="D1631" s="11">
        <v>-3.4459268913583752E-2</v>
      </c>
      <c r="E1631" s="11">
        <v>4.7938960534138035E-2</v>
      </c>
      <c r="F1631" s="11">
        <v>-8.7927394399477388E-3</v>
      </c>
      <c r="G1631" s="11">
        <v>1.1516592734866828E-2</v>
      </c>
      <c r="H1631" s="11">
        <v>1.2560784134387992E-2</v>
      </c>
      <c r="I1631" s="11">
        <v>-1.7077674120821507E-2</v>
      </c>
      <c r="J1631" s="11">
        <v>5.3532911083672419E-2</v>
      </c>
      <c r="K1631" s="11">
        <v>1.1670934894283391E-3</v>
      </c>
      <c r="L1631" s="11">
        <v>1.6043962744467508E-3</v>
      </c>
      <c r="M1631" s="11">
        <v>8.0010213258943086E-3</v>
      </c>
      <c r="N1631" s="11">
        <v>2.9382174052223764E-3</v>
      </c>
      <c r="O1631" s="11">
        <v>0.12098138747884946</v>
      </c>
      <c r="P1631" s="11">
        <v>2.9654654654654552E-2</v>
      </c>
      <c r="Q1631" s="11">
        <v>-2.3549564793219679E-2</v>
      </c>
      <c r="R1631" s="11">
        <v>0.41446014542461218</v>
      </c>
      <c r="S1631" s="11">
        <v>1.3989878203076065E-2</v>
      </c>
      <c r="T1631" s="11">
        <v>-1.7459718601850693E-2</v>
      </c>
      <c r="U1631" s="11">
        <v>-4.2012507431289259E-2</v>
      </c>
      <c r="V1631" s="11">
        <v>-1.9832014755872818E-2</v>
      </c>
      <c r="W1631" s="11">
        <v>0.23115645451008682</v>
      </c>
      <c r="X1631" s="11">
        <v>0.12923499374500591</v>
      </c>
      <c r="Y1631" s="11">
        <v>-1.4390116218121361E-2</v>
      </c>
      <c r="Z1631" s="12">
        <v>-4.5600998809808058E-2</v>
      </c>
      <c r="AA1631" s="14">
        <f t="array" ref="AA1631">IFERROR(1/(1/_xlfn.STDEV.P(IF($B1626:$Z1626=1,$B1631:$Z1631))),1)</f>
        <v>9.3065809313844589E-2</v>
      </c>
    </row>
    <row r="1632" spans="1:27" x14ac:dyDescent="0.2">
      <c r="A1632" s="10" t="s">
        <v>30</v>
      </c>
      <c r="B1632" s="11">
        <v>3.1400509142868183E-2</v>
      </c>
      <c r="C1632" s="11">
        <v>-7.6243147047312387E-3</v>
      </c>
      <c r="D1632" s="11">
        <v>-7.6205084975680126E-3</v>
      </c>
      <c r="E1632" s="11">
        <v>7.2041735434626997E-3</v>
      </c>
      <c r="F1632" s="11">
        <v>9.4259470778590426E-4</v>
      </c>
      <c r="G1632" s="11">
        <v>4.7779048974356808E-3</v>
      </c>
      <c r="H1632" s="11">
        <v>1.7732239620477541E-2</v>
      </c>
      <c r="I1632" s="11">
        <v>-7.5828954882923849E-3</v>
      </c>
      <c r="J1632" s="11">
        <v>3.4303596616646281E-2</v>
      </c>
      <c r="K1632" s="11">
        <v>8.270815414389121E-3</v>
      </c>
      <c r="L1632" s="11">
        <v>-5.2548819878102115E-3</v>
      </c>
      <c r="M1632" s="11">
        <v>1.2158068850659509E-2</v>
      </c>
      <c r="N1632" s="11">
        <v>-1.590000610612452E-2</v>
      </c>
      <c r="O1632" s="11">
        <v>6.4480526287085116E-2</v>
      </c>
      <c r="P1632" s="11">
        <v>9.2541028886037324E-3</v>
      </c>
      <c r="Q1632" s="11">
        <v>-4.6187347185311367E-4</v>
      </c>
      <c r="R1632" s="11">
        <v>-0.15386983501934959</v>
      </c>
      <c r="S1632" s="11">
        <v>-6.1973057975244217E-3</v>
      </c>
      <c r="T1632" s="11">
        <v>-1.1925519569174758E-2</v>
      </c>
      <c r="U1632" s="11">
        <v>-3.7284261834479304E-2</v>
      </c>
      <c r="V1632" s="11">
        <v>-1.4357160194174767E-2</v>
      </c>
      <c r="W1632" s="11">
        <v>0.20598725993547551</v>
      </c>
      <c r="X1632" s="11">
        <v>-7.7099904857524271E-2</v>
      </c>
      <c r="Y1632" s="11">
        <v>-7.7919132911661304E-3</v>
      </c>
      <c r="Z1632" s="12">
        <v>-4.556465777917329E-2</v>
      </c>
      <c r="AA1632" s="14">
        <f t="array" ref="AA1632">IFERROR(1/(1/_xlfn.STDEV.P(IF($B1626:$Z1626=1,$B1632:$Z1632))),1)</f>
        <v>3.7251231925696141E-2</v>
      </c>
    </row>
    <row r="1633" spans="1:27" x14ac:dyDescent="0.2">
      <c r="A1633" s="15" t="s">
        <v>31</v>
      </c>
      <c r="B1633" s="16">
        <v>15.032</v>
      </c>
      <c r="C1633" s="16">
        <v>13.57</v>
      </c>
      <c r="D1633" s="16">
        <v>5.8449999999999998</v>
      </c>
      <c r="E1633" s="16">
        <v>14.1425</v>
      </c>
      <c r="F1633" s="16">
        <v>7.72</v>
      </c>
      <c r="G1633" s="16">
        <v>9.6675000000000004</v>
      </c>
      <c r="H1633" s="16">
        <v>8.1750000000000007</v>
      </c>
      <c r="I1633" s="16">
        <v>6.9349999999999996</v>
      </c>
      <c r="J1633" s="16">
        <v>17.056999999999999</v>
      </c>
      <c r="K1633" s="16">
        <v>7.1349999999999998</v>
      </c>
      <c r="L1633" s="16">
        <v>6.04</v>
      </c>
      <c r="M1633" s="16">
        <v>9.15</v>
      </c>
      <c r="N1633" s="16">
        <v>6.8174999999999999</v>
      </c>
      <c r="O1633" s="16">
        <v>24.585000000000001</v>
      </c>
      <c r="P1633" s="16">
        <v>13.39</v>
      </c>
      <c r="Q1633" s="16">
        <v>8.6274999999999995</v>
      </c>
      <c r="R1633" s="16">
        <v>13.2075</v>
      </c>
      <c r="S1633" s="16">
        <v>2.4175</v>
      </c>
      <c r="T1633" s="16">
        <v>5.0975000000000001</v>
      </c>
      <c r="U1633" s="16">
        <v>7.68</v>
      </c>
      <c r="V1633" s="16">
        <v>9.1349999999999998</v>
      </c>
      <c r="W1633" s="16">
        <v>4.5305999999999997</v>
      </c>
      <c r="X1633" s="16">
        <v>4.3848000000000003</v>
      </c>
      <c r="Y1633" s="16">
        <v>6.3574999999999999</v>
      </c>
      <c r="Z1633" s="17">
        <v>12.1625</v>
      </c>
      <c r="AA1633" s="18">
        <f>AVERAGEIF($B1626:$Z1626,1,$B1633:$Z1633)</f>
        <v>9.3420750000000012</v>
      </c>
    </row>
    <row r="1634" spans="1:27" x14ac:dyDescent="0.2">
      <c r="A1634" s="5">
        <v>45540</v>
      </c>
      <c r="B1634" s="2">
        <v>1</v>
      </c>
      <c r="C1634" s="3">
        <v>1</v>
      </c>
      <c r="D1634" s="2">
        <v>1</v>
      </c>
      <c r="E1634" s="2">
        <v>1</v>
      </c>
      <c r="F1634" s="2">
        <v>1</v>
      </c>
      <c r="G1634" s="2">
        <v>1</v>
      </c>
      <c r="H1634" s="2">
        <v>1</v>
      </c>
      <c r="I1634" s="2">
        <v>1</v>
      </c>
      <c r="J1634" s="2">
        <v>1</v>
      </c>
      <c r="K1634" s="2">
        <v>1</v>
      </c>
      <c r="L1634" s="2">
        <v>1</v>
      </c>
      <c r="M1634" s="2">
        <v>1</v>
      </c>
      <c r="N1634" s="2">
        <v>1</v>
      </c>
      <c r="O1634" s="2">
        <v>0</v>
      </c>
      <c r="P1634" s="2">
        <v>1</v>
      </c>
      <c r="Q1634" s="2">
        <v>1</v>
      </c>
      <c r="R1634" s="2">
        <v>1</v>
      </c>
      <c r="S1634" s="2">
        <v>1</v>
      </c>
      <c r="T1634" s="2">
        <v>1</v>
      </c>
      <c r="U1634" s="2">
        <v>1</v>
      </c>
      <c r="V1634" s="2">
        <v>1</v>
      </c>
      <c r="W1634" s="2">
        <v>0</v>
      </c>
      <c r="X1634" s="2">
        <v>0</v>
      </c>
      <c r="Y1634" s="2">
        <v>0</v>
      </c>
      <c r="Z1634" s="2">
        <v>0</v>
      </c>
      <c r="AA1634" s="1"/>
    </row>
    <row r="1635" spans="1:27" x14ac:dyDescent="0.2">
      <c r="A1635" s="6" t="s">
        <v>26</v>
      </c>
      <c r="B1635" s="7">
        <v>0</v>
      </c>
      <c r="C1635" s="7">
        <v>0</v>
      </c>
      <c r="D1635" s="7">
        <v>1</v>
      </c>
      <c r="E1635" s="7">
        <v>0</v>
      </c>
      <c r="F1635" s="7">
        <v>1</v>
      </c>
      <c r="G1635" s="7">
        <v>1</v>
      </c>
      <c r="H1635" s="7">
        <v>1</v>
      </c>
      <c r="I1635" s="7">
        <v>1</v>
      </c>
      <c r="J1635" s="7">
        <v>0</v>
      </c>
      <c r="K1635" s="7">
        <v>0</v>
      </c>
      <c r="L1635" s="7">
        <v>1</v>
      </c>
      <c r="M1635" s="7">
        <v>1</v>
      </c>
      <c r="N1635" s="7">
        <v>1</v>
      </c>
      <c r="O1635" s="7">
        <v>1</v>
      </c>
      <c r="P1635" s="7">
        <v>1</v>
      </c>
      <c r="Q1635" s="7">
        <v>1</v>
      </c>
      <c r="R1635" s="7">
        <v>0</v>
      </c>
      <c r="S1635" s="7">
        <v>0</v>
      </c>
      <c r="T1635" s="7">
        <v>1</v>
      </c>
      <c r="U1635" s="7">
        <v>1</v>
      </c>
      <c r="V1635" s="7">
        <v>1</v>
      </c>
      <c r="W1635" s="7">
        <v>1</v>
      </c>
      <c r="X1635" s="7">
        <v>1</v>
      </c>
      <c r="Y1635" s="7">
        <v>1</v>
      </c>
      <c r="Z1635" s="8">
        <v>1</v>
      </c>
      <c r="AA1635" s="9"/>
    </row>
    <row r="1636" spans="1:27" x14ac:dyDescent="0.2">
      <c r="A1636" s="10" t="s">
        <v>27</v>
      </c>
      <c r="B1636" s="11">
        <v>-2.2150946947642636E-2</v>
      </c>
      <c r="C1636" s="11">
        <v>-2.1038797834127987E-2</v>
      </c>
      <c r="D1636" s="11">
        <v>-7.4470407000836181E-2</v>
      </c>
      <c r="E1636" s="11">
        <v>8.3366064753091162E-2</v>
      </c>
      <c r="F1636" s="11">
        <v>0.10022171193521512</v>
      </c>
      <c r="G1636" s="11">
        <v>7.3069977358746652E-2</v>
      </c>
      <c r="H1636" s="11">
        <v>7.4897143175047809E-3</v>
      </c>
      <c r="I1636" s="11">
        <v>4.8064733841555185E-3</v>
      </c>
      <c r="J1636" s="11">
        <v>7.0764272185163124E-2</v>
      </c>
      <c r="K1636" s="11">
        <v>3.0056549542396116E-2</v>
      </c>
      <c r="L1636" s="11">
        <v>2.9220159848869054E-2</v>
      </c>
      <c r="M1636" s="11">
        <v>0.16691086868704907</v>
      </c>
      <c r="N1636" s="11">
        <v>8.2744947997197116E-2</v>
      </c>
      <c r="O1636" s="11">
        <v>-4.6605299831030012E-2</v>
      </c>
      <c r="P1636" s="11">
        <v>2.6685318893520105E-3</v>
      </c>
      <c r="Q1636" s="11">
        <v>-7.1506391321780605E-3</v>
      </c>
      <c r="R1636" s="11">
        <v>1.6844559916552315E-2</v>
      </c>
      <c r="S1636" s="11">
        <v>1.6272818266102496E-2</v>
      </c>
      <c r="T1636" s="11">
        <v>9.2334444898910073E-2</v>
      </c>
      <c r="U1636" s="11">
        <v>-2.490963520037548E-2</v>
      </c>
      <c r="V1636" s="11">
        <v>-3.8017738646918264E-2</v>
      </c>
      <c r="W1636" s="11">
        <v>0</v>
      </c>
      <c r="X1636" s="11">
        <v>0</v>
      </c>
      <c r="Y1636" s="11">
        <v>3.1756866014982732E-2</v>
      </c>
      <c r="Z1636" s="12">
        <v>-0.1784089568741839</v>
      </c>
      <c r="AA1636" s="13"/>
    </row>
    <row r="1637" spans="1:27" x14ac:dyDescent="0.2">
      <c r="A1637" s="10" t="str">
        <f>'[1]Dashboard (Model)'!$C$1</f>
        <v>Conditional REER</v>
      </c>
      <c r="B1637" s="11">
        <f>B1636*IF(OR($A1637="REER",SIGN((2*B1635-1)*B1636)=-1),1*NOT(AND($A1637="Conditional REER",B1636&gt;0)),0)</f>
        <v>0</v>
      </c>
      <c r="C1637" s="11">
        <f t="shared" ref="C1637:Z1637" si="204">C1636*IF(OR($A1637="REER",SIGN((2*C1635-1)*C1636)=-1),1*NOT(AND($A1637="Conditional REER",C1636&gt;0)),0)</f>
        <v>0</v>
      </c>
      <c r="D1637" s="11">
        <f t="shared" si="204"/>
        <v>-7.4470407000836181E-2</v>
      </c>
      <c r="E1637" s="11">
        <f t="shared" si="204"/>
        <v>0</v>
      </c>
      <c r="F1637" s="11">
        <f>F1636*IF(OR($A1637="REER",SIGN((2*F1635-1)*F1636)=-1),1*NOT(AND($A1637="Conditional REER",F1636&gt;0)),0)</f>
        <v>0</v>
      </c>
      <c r="G1637" s="11">
        <f t="shared" si="204"/>
        <v>0</v>
      </c>
      <c r="H1637" s="11">
        <f t="shared" si="204"/>
        <v>0</v>
      </c>
      <c r="I1637" s="11">
        <f t="shared" si="204"/>
        <v>0</v>
      </c>
      <c r="J1637" s="11">
        <f t="shared" si="204"/>
        <v>0</v>
      </c>
      <c r="K1637" s="11">
        <f t="shared" si="204"/>
        <v>0</v>
      </c>
      <c r="L1637" s="11">
        <f t="shared" si="204"/>
        <v>0</v>
      </c>
      <c r="M1637" s="11">
        <f t="shared" si="204"/>
        <v>0</v>
      </c>
      <c r="N1637" s="11">
        <f t="shared" si="204"/>
        <v>0</v>
      </c>
      <c r="O1637" s="11">
        <f t="shared" si="204"/>
        <v>-4.6605299831030012E-2</v>
      </c>
      <c r="P1637" s="11">
        <f t="shared" si="204"/>
        <v>0</v>
      </c>
      <c r="Q1637" s="11">
        <f t="shared" si="204"/>
        <v>-7.1506391321780605E-3</v>
      </c>
      <c r="R1637" s="11">
        <f t="shared" si="204"/>
        <v>0</v>
      </c>
      <c r="S1637" s="11">
        <f t="shared" si="204"/>
        <v>0</v>
      </c>
      <c r="T1637" s="11">
        <f t="shared" si="204"/>
        <v>0</v>
      </c>
      <c r="U1637" s="11">
        <f t="shared" si="204"/>
        <v>-2.490963520037548E-2</v>
      </c>
      <c r="V1637" s="11">
        <f t="shared" si="204"/>
        <v>-3.8017738646918264E-2</v>
      </c>
      <c r="W1637" s="11">
        <f t="shared" si="204"/>
        <v>0</v>
      </c>
      <c r="X1637" s="11">
        <f t="shared" si="204"/>
        <v>0</v>
      </c>
      <c r="Y1637" s="11">
        <f t="shared" si="204"/>
        <v>0</v>
      </c>
      <c r="Z1637" s="12">
        <f t="shared" si="204"/>
        <v>-0.1784089568741839</v>
      </c>
      <c r="AA1637" s="14">
        <f t="array" ref="AA1637">IFERROR(1/(1/_xlfn.STDEV.P(IF($B1634:$Z1634=1,$B1637:$Z1637))),1)</f>
        <v>1.8190793345219745E-2</v>
      </c>
    </row>
    <row r="1638" spans="1:27" x14ac:dyDescent="0.2">
      <c r="A1638" s="10" t="s">
        <v>28</v>
      </c>
      <c r="B1638" s="11">
        <v>-4.4211024140783523E-5</v>
      </c>
      <c r="C1638" s="11">
        <v>6.2586988463131836E-3</v>
      </c>
      <c r="D1638" s="11">
        <v>2.916585322596252E-3</v>
      </c>
      <c r="E1638" s="11">
        <v>-5.5014578863399094E-4</v>
      </c>
      <c r="F1638" s="11">
        <v>4.5336670112253626E-3</v>
      </c>
      <c r="G1638" s="11">
        <v>-4.7083417691123359E-3</v>
      </c>
      <c r="H1638" s="11">
        <v>4.3758218340382153E-4</v>
      </c>
      <c r="I1638" s="11">
        <v>-1.5763832763249743E-2</v>
      </c>
      <c r="J1638" s="11">
        <v>8.9441088229720502E-4</v>
      </c>
      <c r="K1638" s="11">
        <v>3.5539586626457823E-3</v>
      </c>
      <c r="L1638" s="11">
        <v>-1.3725391516793048E-3</v>
      </c>
      <c r="M1638" s="11">
        <v>-3.3282833823741519E-3</v>
      </c>
      <c r="N1638" s="11">
        <v>-5.6979569975185501E-3</v>
      </c>
      <c r="O1638" s="11">
        <v>2.0381701783052607E-2</v>
      </c>
      <c r="P1638" s="11">
        <v>5.8234643259869436E-3</v>
      </c>
      <c r="Q1638" s="11">
        <v>4.2723009253415409E-3</v>
      </c>
      <c r="R1638" s="11">
        <v>9.656847968722633E-3</v>
      </c>
      <c r="S1638" s="11">
        <v>-1.6338400960698009E-3</v>
      </c>
      <c r="T1638" s="11">
        <v>-5.7834823743388849E-3</v>
      </c>
      <c r="U1638" s="11">
        <v>-5.1416025124371234E-3</v>
      </c>
      <c r="V1638" s="11">
        <v>6.8893322193633423E-3</v>
      </c>
      <c r="W1638" s="11">
        <v>-1.1468082368802339E-2</v>
      </c>
      <c r="X1638" s="11">
        <v>-1.7680071528518029E-3</v>
      </c>
      <c r="Y1638" s="11">
        <v>3.1007035830945789E-3</v>
      </c>
      <c r="Z1638" s="12">
        <v>-4.7472729883728091E-5</v>
      </c>
      <c r="AA1638" s="14">
        <f t="array" ref="AA1638">IFERROR(1/(1/_xlfn.STDEV.P(IF($B1634:$Z1634=1,$B1638:$Z1638))),1)</f>
        <v>5.7167172281323174E-3</v>
      </c>
    </row>
    <row r="1639" spans="1:27" x14ac:dyDescent="0.2">
      <c r="A1639" s="10" t="s">
        <v>29</v>
      </c>
      <c r="B1639" s="11">
        <v>3.8497834271228326E-2</v>
      </c>
      <c r="C1639" s="11">
        <v>3.9606299570240644E-3</v>
      </c>
      <c r="D1639" s="11">
        <v>-3.3121509434472673E-2</v>
      </c>
      <c r="E1639" s="11">
        <v>4.5782738186525451E-2</v>
      </c>
      <c r="F1639" s="11">
        <v>-8.4445633114608176E-3</v>
      </c>
      <c r="G1639" s="11">
        <v>1.0940513921750661E-2</v>
      </c>
      <c r="H1639" s="11">
        <v>1.1409039862179339E-2</v>
      </c>
      <c r="I1639" s="11">
        <v>-1.9624551587977712E-2</v>
      </c>
      <c r="J1639" s="11">
        <v>5.1293206773142863E-2</v>
      </c>
      <c r="K1639" s="11">
        <v>2.7147444479869165E-4</v>
      </c>
      <c r="L1639" s="11">
        <v>3.5629184327732326E-3</v>
      </c>
      <c r="M1639" s="11">
        <v>7.7680612628752144E-3</v>
      </c>
      <c r="N1639" s="11">
        <v>2.846429690593455E-3</v>
      </c>
      <c r="O1639" s="11">
        <v>0.11812041964811691</v>
      </c>
      <c r="P1639" s="11">
        <v>2.820135302392246E-2</v>
      </c>
      <c r="Q1639" s="11">
        <v>-2.4513514325576469E-2</v>
      </c>
      <c r="R1639" s="11">
        <v>0.41064397579188405</v>
      </c>
      <c r="S1639" s="11">
        <v>1.242082485842011E-2</v>
      </c>
      <c r="T1639" s="11">
        <v>-1.66562371631781E-2</v>
      </c>
      <c r="U1639" s="11">
        <v>-4.7267562204831637E-2</v>
      </c>
      <c r="V1639" s="11">
        <v>-1.8522361277518939E-2</v>
      </c>
      <c r="W1639" s="11">
        <v>0.23115645451008682</v>
      </c>
      <c r="X1639" s="11">
        <v>0.12923499374500591</v>
      </c>
      <c r="Y1639" s="11">
        <v>-1.4390116218121361E-2</v>
      </c>
      <c r="Z1639" s="12">
        <v>-4.5600998809808058E-2</v>
      </c>
      <c r="AA1639" s="14">
        <f t="array" ref="AA1639">IFERROR(1/(1/_xlfn.STDEV.P(IF($B1634:$Z1634=1,$B1639:$Z1639))),1)</f>
        <v>9.2354864425935393E-2</v>
      </c>
    </row>
    <row r="1640" spans="1:27" x14ac:dyDescent="0.2">
      <c r="A1640" s="10" t="s">
        <v>30</v>
      </c>
      <c r="B1640" s="11">
        <v>2.3048634003976831E-2</v>
      </c>
      <c r="C1640" s="11">
        <v>-1.2602868146515345E-2</v>
      </c>
      <c r="D1640" s="11">
        <v>-1.0232199342902426E-2</v>
      </c>
      <c r="E1640" s="11">
        <v>7.1686438190827761E-3</v>
      </c>
      <c r="F1640" s="11">
        <v>-1.6860980640822643E-3</v>
      </c>
      <c r="G1640" s="11">
        <v>-7.2721644247075723E-4</v>
      </c>
      <c r="H1640" s="11">
        <v>1.9516345871203322E-2</v>
      </c>
      <c r="I1640" s="11">
        <v>-1.1193322307294862E-2</v>
      </c>
      <c r="J1640" s="11">
        <v>2.5197985131228728E-2</v>
      </c>
      <c r="K1640" s="11">
        <v>8.9764333104516147E-3</v>
      </c>
      <c r="L1640" s="11">
        <v>-3.2954665257078908E-4</v>
      </c>
      <c r="M1640" s="11">
        <v>-5.8740282488227713E-3</v>
      </c>
      <c r="N1640" s="11">
        <v>-2.1547857842560858E-2</v>
      </c>
      <c r="O1640" s="11">
        <v>5.5373396514073026E-2</v>
      </c>
      <c r="P1640" s="11">
        <v>1.1720078711435988E-2</v>
      </c>
      <c r="Q1640" s="11">
        <v>2.8011665541027853E-4</v>
      </c>
      <c r="R1640" s="11">
        <v>-4.573809082821223E-2</v>
      </c>
      <c r="S1640" s="11">
        <v>6.2859290290591119E-3</v>
      </c>
      <c r="T1640" s="11">
        <v>-1.2091480364166962E-2</v>
      </c>
      <c r="U1640" s="11">
        <v>-4.3084938752428581E-2</v>
      </c>
      <c r="V1640" s="11">
        <v>-1.0059203056352439E-2</v>
      </c>
      <c r="W1640" s="11">
        <v>0.20598725993547551</v>
      </c>
      <c r="X1640" s="11">
        <v>-7.7099904857524271E-2</v>
      </c>
      <c r="Y1640" s="11">
        <v>-7.7919132911661304E-3</v>
      </c>
      <c r="Z1640" s="12">
        <v>-4.556465777917329E-2</v>
      </c>
      <c r="AA1640" s="14">
        <f t="array" ref="AA1640">IFERROR(1/(1/_xlfn.STDEV.P(IF($B1634:$Z1634=1,$B1640:$Z1640))),1)</f>
        <v>1.8270911731651723E-2</v>
      </c>
    </row>
    <row r="1641" spans="1:27" x14ac:dyDescent="0.2">
      <c r="A1641" s="15" t="s">
        <v>31</v>
      </c>
      <c r="B1641" s="16">
        <v>14.943</v>
      </c>
      <c r="C1641" s="16">
        <v>13</v>
      </c>
      <c r="D1641" s="16">
        <v>5.9450000000000003</v>
      </c>
      <c r="E1641" s="16">
        <v>14.1275</v>
      </c>
      <c r="F1641" s="16">
        <v>7.7350000000000003</v>
      </c>
      <c r="G1641" s="16">
        <v>9.6750000000000007</v>
      </c>
      <c r="H1641" s="16">
        <v>8.1750000000000007</v>
      </c>
      <c r="I1641" s="16">
        <v>7.12</v>
      </c>
      <c r="J1641" s="16">
        <v>17</v>
      </c>
      <c r="K1641" s="16">
        <v>7.1349999999999998</v>
      </c>
      <c r="L1641" s="16">
        <v>6.1</v>
      </c>
      <c r="M1641" s="16">
        <v>9.1850000000000005</v>
      </c>
      <c r="N1641" s="16">
        <v>6.8224999999999998</v>
      </c>
      <c r="O1641" s="16">
        <v>24.645</v>
      </c>
      <c r="P1641" s="16">
        <v>13.335000000000001</v>
      </c>
      <c r="Q1641" s="16">
        <v>8.83</v>
      </c>
      <c r="R1641" s="16">
        <v>12.89</v>
      </c>
      <c r="S1641" s="16">
        <v>2.375</v>
      </c>
      <c r="T1641" s="16">
        <v>5.31</v>
      </c>
      <c r="U1641" s="16">
        <v>7.7750000000000004</v>
      </c>
      <c r="V1641" s="16">
        <v>9.1750000000000007</v>
      </c>
      <c r="W1641" s="16">
        <v>4.5305999999999997</v>
      </c>
      <c r="X1641" s="16">
        <v>4.3848000000000003</v>
      </c>
      <c r="Y1641" s="16">
        <v>6.3574999999999999</v>
      </c>
      <c r="Z1641" s="17">
        <v>12.1625</v>
      </c>
      <c r="AA1641" s="18">
        <f>AVERAGEIF($B1634:$Z1634,1,$B1641:$Z1641)</f>
        <v>9.3326500000000028</v>
      </c>
    </row>
    <row r="1642" spans="1:27" x14ac:dyDescent="0.2">
      <c r="A1642" s="5">
        <v>45541</v>
      </c>
      <c r="B1642" s="2">
        <v>1</v>
      </c>
      <c r="C1642" s="3">
        <v>1</v>
      </c>
      <c r="D1642" s="2">
        <v>1</v>
      </c>
      <c r="E1642" s="2">
        <v>1</v>
      </c>
      <c r="F1642" s="2">
        <v>1</v>
      </c>
      <c r="G1642" s="2">
        <v>1</v>
      </c>
      <c r="H1642" s="2">
        <v>1</v>
      </c>
      <c r="I1642" s="2">
        <v>1</v>
      </c>
      <c r="J1642" s="2">
        <v>1</v>
      </c>
      <c r="K1642" s="2">
        <v>1</v>
      </c>
      <c r="L1642" s="2">
        <v>1</v>
      </c>
      <c r="M1642" s="2">
        <v>1</v>
      </c>
      <c r="N1642" s="2">
        <v>1</v>
      </c>
      <c r="O1642" s="2">
        <v>0</v>
      </c>
      <c r="P1642" s="2">
        <v>1</v>
      </c>
      <c r="Q1642" s="2">
        <v>1</v>
      </c>
      <c r="R1642" s="2">
        <v>1</v>
      </c>
      <c r="S1642" s="2">
        <v>1</v>
      </c>
      <c r="T1642" s="2">
        <v>1</v>
      </c>
      <c r="U1642" s="2">
        <v>1</v>
      </c>
      <c r="V1642" s="2">
        <v>1</v>
      </c>
      <c r="W1642" s="2">
        <v>0</v>
      </c>
      <c r="X1642" s="2">
        <v>0</v>
      </c>
      <c r="Y1642" s="2">
        <v>0</v>
      </c>
      <c r="Z1642" s="2">
        <v>0</v>
      </c>
      <c r="AA1642" s="1"/>
    </row>
    <row r="1643" spans="1:27" x14ac:dyDescent="0.2">
      <c r="A1643" s="6" t="s">
        <v>26</v>
      </c>
      <c r="B1643" s="7">
        <v>0</v>
      </c>
      <c r="C1643" s="7">
        <v>0</v>
      </c>
      <c r="D1643" s="7">
        <v>1</v>
      </c>
      <c r="E1643" s="7">
        <v>0</v>
      </c>
      <c r="F1643" s="7">
        <v>1</v>
      </c>
      <c r="G1643" s="7">
        <v>1</v>
      </c>
      <c r="H1643" s="7">
        <v>1</v>
      </c>
      <c r="I1643" s="7">
        <v>1</v>
      </c>
      <c r="J1643" s="7">
        <v>0</v>
      </c>
      <c r="K1643" s="7">
        <v>0</v>
      </c>
      <c r="L1643" s="7">
        <v>1</v>
      </c>
      <c r="M1643" s="7">
        <v>1</v>
      </c>
      <c r="N1643" s="7">
        <v>1</v>
      </c>
      <c r="O1643" s="7">
        <v>1</v>
      </c>
      <c r="P1643" s="7">
        <v>1</v>
      </c>
      <c r="Q1643" s="7">
        <v>1</v>
      </c>
      <c r="R1643" s="7">
        <v>0</v>
      </c>
      <c r="S1643" s="7">
        <v>0</v>
      </c>
      <c r="T1643" s="7">
        <v>1</v>
      </c>
      <c r="U1643" s="7">
        <v>1</v>
      </c>
      <c r="V1643" s="7">
        <v>1</v>
      </c>
      <c r="W1643" s="7">
        <v>1</v>
      </c>
      <c r="X1643" s="7">
        <v>1</v>
      </c>
      <c r="Y1643" s="7">
        <v>1</v>
      </c>
      <c r="Z1643" s="8">
        <v>1</v>
      </c>
      <c r="AA1643" s="9"/>
    </row>
    <row r="1644" spans="1:27" x14ac:dyDescent="0.2">
      <c r="A1644" s="10" t="s">
        <v>27</v>
      </c>
      <c r="B1644" s="11">
        <v>-2.2404144278592386E-2</v>
      </c>
      <c r="C1644" s="11">
        <v>-2.3817944969012683E-2</v>
      </c>
      <c r="D1644" s="11">
        <v>-7.636123886531454E-2</v>
      </c>
      <c r="E1644" s="11">
        <v>8.5975960984162825E-2</v>
      </c>
      <c r="F1644" s="11">
        <v>0.10002197468125629</v>
      </c>
      <c r="G1644" s="11">
        <v>6.9746177955806177E-2</v>
      </c>
      <c r="H1644" s="11">
        <v>8.34598218329341E-3</v>
      </c>
      <c r="I1644" s="11">
        <v>4.9534721099921963E-3</v>
      </c>
      <c r="J1644" s="11">
        <v>7.2198426561982609E-2</v>
      </c>
      <c r="K1644" s="11">
        <v>3.0032661808651273E-2</v>
      </c>
      <c r="L1644" s="11">
        <v>3.4254229849882911E-2</v>
      </c>
      <c r="M1644" s="11">
        <v>0.1675197014720784</v>
      </c>
      <c r="N1644" s="11">
        <v>8.3013549965163858E-2</v>
      </c>
      <c r="O1644" s="11">
        <v>-6.7340302725927281E-2</v>
      </c>
      <c r="P1644" s="11">
        <v>-5.0377129739830329E-3</v>
      </c>
      <c r="Q1644" s="11">
        <v>-1.0522941055261303E-2</v>
      </c>
      <c r="R1644" s="11">
        <v>1.9767213977194276E-2</v>
      </c>
      <c r="S1644" s="11">
        <v>1.6441769634808479E-2</v>
      </c>
      <c r="T1644" s="11">
        <v>9.0862837311446398E-2</v>
      </c>
      <c r="U1644" s="11">
        <v>-2.0380898036859274E-2</v>
      </c>
      <c r="V1644" s="11">
        <v>-4.1090674558869056E-2</v>
      </c>
      <c r="W1644" s="11">
        <v>0</v>
      </c>
      <c r="X1644" s="11">
        <v>0</v>
      </c>
      <c r="Y1644" s="11">
        <v>3.0803447435171716E-2</v>
      </c>
      <c r="Z1644" s="12">
        <v>-0.17116578511264879</v>
      </c>
      <c r="AA1644" s="13"/>
    </row>
    <row r="1645" spans="1:27" x14ac:dyDescent="0.2">
      <c r="A1645" s="10" t="str">
        <f>'[1]Dashboard (Model)'!$C$1</f>
        <v>Conditional REER</v>
      </c>
      <c r="B1645" s="11">
        <f>B1644*IF(OR($A1645="REER",SIGN((2*B1643-1)*B1644)=-1),1*NOT(AND($A1645="Conditional REER",B1644&gt;0)),0)</f>
        <v>0</v>
      </c>
      <c r="C1645" s="11">
        <f t="shared" ref="C1645:E1645" si="205">C1644*IF(OR($A1645="REER",SIGN((2*C1643-1)*C1644)=-1),1*NOT(AND($A1645="Conditional REER",C1644&gt;0)),0)</f>
        <v>0</v>
      </c>
      <c r="D1645" s="11">
        <f t="shared" si="205"/>
        <v>-7.636123886531454E-2</v>
      </c>
      <c r="E1645" s="11">
        <f t="shared" si="205"/>
        <v>0</v>
      </c>
      <c r="F1645" s="11">
        <f>F1644*IF(OR($A1645="REER",SIGN((2*F1643-1)*F1644)=-1),1*NOT(AND($A1645="Conditional REER",F1644&gt;0)),0)</f>
        <v>0</v>
      </c>
      <c r="G1645" s="11">
        <f t="shared" ref="G1645:Z1645" si="206">G1644*IF(OR($A1645="REER",SIGN((2*G1643-1)*G1644)=-1),1*NOT(AND($A1645="Conditional REER",G1644&gt;0)),0)</f>
        <v>0</v>
      </c>
      <c r="H1645" s="11">
        <f t="shared" si="206"/>
        <v>0</v>
      </c>
      <c r="I1645" s="11">
        <f t="shared" si="206"/>
        <v>0</v>
      </c>
      <c r="J1645" s="11">
        <f t="shared" si="206"/>
        <v>0</v>
      </c>
      <c r="K1645" s="11">
        <f t="shared" si="206"/>
        <v>0</v>
      </c>
      <c r="L1645" s="11">
        <f t="shared" si="206"/>
        <v>0</v>
      </c>
      <c r="M1645" s="11">
        <f t="shared" si="206"/>
        <v>0</v>
      </c>
      <c r="N1645" s="11">
        <f t="shared" si="206"/>
        <v>0</v>
      </c>
      <c r="O1645" s="11">
        <f t="shared" si="206"/>
        <v>-6.7340302725927281E-2</v>
      </c>
      <c r="P1645" s="11">
        <f t="shared" si="206"/>
        <v>-5.0377129739830329E-3</v>
      </c>
      <c r="Q1645" s="11">
        <f t="shared" si="206"/>
        <v>-1.0522941055261303E-2</v>
      </c>
      <c r="R1645" s="11">
        <f t="shared" si="206"/>
        <v>0</v>
      </c>
      <c r="S1645" s="11">
        <f t="shared" si="206"/>
        <v>0</v>
      </c>
      <c r="T1645" s="11">
        <f t="shared" si="206"/>
        <v>0</v>
      </c>
      <c r="U1645" s="11">
        <f t="shared" si="206"/>
        <v>-2.0380898036859274E-2</v>
      </c>
      <c r="V1645" s="11">
        <f t="shared" si="206"/>
        <v>-4.1090674558869056E-2</v>
      </c>
      <c r="W1645" s="11">
        <f t="shared" si="206"/>
        <v>0</v>
      </c>
      <c r="X1645" s="11">
        <f t="shared" si="206"/>
        <v>0</v>
      </c>
      <c r="Y1645" s="11">
        <f t="shared" si="206"/>
        <v>0</v>
      </c>
      <c r="Z1645" s="12">
        <f t="shared" si="206"/>
        <v>-0.17116578511264879</v>
      </c>
      <c r="AA1645" s="14">
        <f t="array" ref="AA1645">IFERROR(1/(1/_xlfn.STDEV.P(IF($B1642:$Z1642=1,$B1645:$Z1645))),1)</f>
        <v>1.8566766572618552E-2</v>
      </c>
    </row>
    <row r="1646" spans="1:27" x14ac:dyDescent="0.2">
      <c r="A1646" s="10" t="s">
        <v>28</v>
      </c>
      <c r="B1646" s="11">
        <v>-4.4211024140783523E-5</v>
      </c>
      <c r="C1646" s="11">
        <v>6.2586988463131836E-3</v>
      </c>
      <c r="D1646" s="11">
        <v>2.916585322596252E-3</v>
      </c>
      <c r="E1646" s="11">
        <v>-5.5014578863399094E-4</v>
      </c>
      <c r="F1646" s="11">
        <v>2.1157112719051708E-3</v>
      </c>
      <c r="G1646" s="11">
        <v>-4.7083417691123359E-3</v>
      </c>
      <c r="H1646" s="11">
        <v>4.3758218340382153E-4</v>
      </c>
      <c r="I1646" s="11">
        <v>-1.5763832763249743E-2</v>
      </c>
      <c r="J1646" s="11">
        <v>8.9441088229720502E-4</v>
      </c>
      <c r="K1646" s="11">
        <v>3.5539586626457823E-3</v>
      </c>
      <c r="L1646" s="11">
        <v>-1.3725391516793048E-3</v>
      </c>
      <c r="M1646" s="11">
        <v>-3.3282833823741519E-3</v>
      </c>
      <c r="N1646" s="11">
        <v>-5.6979569975185501E-3</v>
      </c>
      <c r="O1646" s="11">
        <v>2.0381701783052607E-2</v>
      </c>
      <c r="P1646" s="11">
        <v>5.8234643259869436E-3</v>
      </c>
      <c r="Q1646" s="11">
        <v>4.2723009253415409E-3</v>
      </c>
      <c r="R1646" s="11">
        <v>9.656847968722633E-3</v>
      </c>
      <c r="S1646" s="11">
        <v>-1.6338400960698009E-3</v>
      </c>
      <c r="T1646" s="11">
        <v>-5.7834823743388849E-3</v>
      </c>
      <c r="U1646" s="11">
        <v>-5.1416025124371234E-3</v>
      </c>
      <c r="V1646" s="11">
        <v>6.8893322193633423E-3</v>
      </c>
      <c r="W1646" s="11">
        <v>-1.1468082368802339E-2</v>
      </c>
      <c r="X1646" s="11">
        <v>-1.7680071528518029E-3</v>
      </c>
      <c r="Y1646" s="11">
        <v>3.1007035830945789E-3</v>
      </c>
      <c r="Z1646" s="12">
        <v>-4.7472729883728091E-5</v>
      </c>
      <c r="AA1646" s="14">
        <f t="array" ref="AA1646">IFERROR(1/(1/_xlfn.STDEV.P(IF($B1642:$Z1642=1,$B1646:$Z1646))),1)</f>
        <v>5.6459724307713396E-3</v>
      </c>
    </row>
    <row r="1647" spans="1:27" x14ac:dyDescent="0.2">
      <c r="A1647" s="10" t="s">
        <v>29</v>
      </c>
      <c r="B1647" s="11">
        <v>3.8023275662909528E-2</v>
      </c>
      <c r="C1647" s="11">
        <v>3.9817619737654297E-3</v>
      </c>
      <c r="D1647" s="11">
        <v>-3.3187798407748437E-2</v>
      </c>
      <c r="E1647" s="11">
        <v>4.5704720728843018E-2</v>
      </c>
      <c r="F1647" s="11">
        <v>-8.251120287012359E-3</v>
      </c>
      <c r="G1647" s="11">
        <v>1.0761918737515863E-2</v>
      </c>
      <c r="H1647" s="11">
        <v>1.2350162801701314E-2</v>
      </c>
      <c r="I1647" s="11">
        <v>-1.8775084633687822E-2</v>
      </c>
      <c r="J1647" s="11">
        <v>5.1228616996519705E-2</v>
      </c>
      <c r="K1647" s="11">
        <v>1.3970575519819393E-3</v>
      </c>
      <c r="L1647" s="11">
        <v>1.1614405506807923E-3</v>
      </c>
      <c r="M1647" s="11">
        <v>7.910989792370593E-3</v>
      </c>
      <c r="N1647" s="11">
        <v>2.9855829838576491E-3</v>
      </c>
      <c r="O1647" s="11">
        <v>0.11270048054415359</v>
      </c>
      <c r="P1647" s="11">
        <v>2.815291664860764E-2</v>
      </c>
      <c r="Q1647" s="11">
        <v>-2.4128064295145801E-2</v>
      </c>
      <c r="R1647" s="11">
        <v>0.39966777326118019</v>
      </c>
      <c r="S1647" s="11">
        <v>1.2811300279737203E-2</v>
      </c>
      <c r="T1647" s="11">
        <v>-1.6869174930851161E-2</v>
      </c>
      <c r="U1647" s="11">
        <v>-4.8729416757138266E-2</v>
      </c>
      <c r="V1647" s="11">
        <v>-1.8687281696190272E-2</v>
      </c>
      <c r="W1647" s="11">
        <v>0.23202279989619345</v>
      </c>
      <c r="X1647" s="11">
        <v>0.13283917567386583</v>
      </c>
      <c r="Y1647" s="11">
        <v>-1.4328901677782002E-2</v>
      </c>
      <c r="Z1647" s="12">
        <v>-4.5497796094128407E-2</v>
      </c>
      <c r="AA1647" s="14">
        <f t="array" ref="AA1647">IFERROR(1/(1/_xlfn.STDEV.P(IF($B1642:$Z1642=1,$B1647:$Z1647))),1)</f>
        <v>9.0085620969465999E-2</v>
      </c>
    </row>
    <row r="1648" spans="1:27" x14ac:dyDescent="0.2">
      <c r="A1648" s="10" t="s">
        <v>30</v>
      </c>
      <c r="B1648" s="11">
        <v>2.2572010043935054E-2</v>
      </c>
      <c r="C1648" s="11">
        <v>-1.3543829911360605E-2</v>
      </c>
      <c r="D1648" s="11">
        <v>-1.0301426665612512E-2</v>
      </c>
      <c r="E1648" s="11">
        <v>7.0920173295865307E-3</v>
      </c>
      <c r="F1648" s="11">
        <v>-1.4874407848024518E-3</v>
      </c>
      <c r="G1648" s="11">
        <v>-9.0727813163793414E-4</v>
      </c>
      <c r="H1648" s="11">
        <v>2.0483593911674758E-2</v>
      </c>
      <c r="I1648" s="11">
        <v>-1.0319247461274328E-2</v>
      </c>
      <c r="J1648" s="11">
        <v>2.5133771745915245E-2</v>
      </c>
      <c r="K1648" s="11">
        <v>1.0134282471461198E-2</v>
      </c>
      <c r="L1648" s="11">
        <v>-2.7694946759921901E-3</v>
      </c>
      <c r="M1648" s="11">
        <v>-5.7302024077154901E-3</v>
      </c>
      <c r="N1648" s="11">
        <v>-2.1409318608412886E-2</v>
      </c>
      <c r="O1648" s="11">
        <v>5.0160818628352644E-2</v>
      </c>
      <c r="P1648" s="11">
        <v>1.1671478041417993E-2</v>
      </c>
      <c r="Q1648" s="11">
        <v>6.8325398330126852E-4</v>
      </c>
      <c r="R1648" s="11">
        <v>-5.331856816827607E-2</v>
      </c>
      <c r="S1648" s="11">
        <v>6.6817400175587238E-3</v>
      </c>
      <c r="T1648" s="11">
        <v>-1.2309730762785964E-2</v>
      </c>
      <c r="U1648" s="11">
        <v>-4.4583850946317116E-2</v>
      </c>
      <c r="V1648" s="11">
        <v>-1.0228900993191292E-2</v>
      </c>
      <c r="W1648" s="11">
        <v>0.20684994595757922</v>
      </c>
      <c r="X1648" s="11">
        <v>-7.4090547709496302E-2</v>
      </c>
      <c r="Y1648" s="11">
        <v>-7.7290487134908936E-3</v>
      </c>
      <c r="Z1648" s="12">
        <v>-4.5459291822134151E-2</v>
      </c>
      <c r="AA1648" s="14">
        <f t="array" ref="AA1648">IFERROR(1/(1/_xlfn.STDEV.P(IF($B1642:$Z1642=1,$B1648:$Z1648))),1)</f>
        <v>1.9416291911208815E-2</v>
      </c>
    </row>
    <row r="1649" spans="1:27" x14ac:dyDescent="0.2">
      <c r="A1649" s="15" t="s">
        <v>31</v>
      </c>
      <c r="B1649" s="16">
        <v>14.765000000000001</v>
      </c>
      <c r="C1649" s="16">
        <v>13</v>
      </c>
      <c r="D1649" s="16">
        <v>5.83</v>
      </c>
      <c r="E1649" s="16">
        <v>14.102499999999999</v>
      </c>
      <c r="F1649" s="16">
        <v>7.66</v>
      </c>
      <c r="G1649" s="16">
        <v>9.58</v>
      </c>
      <c r="H1649" s="16">
        <v>8.4250000000000007</v>
      </c>
      <c r="I1649" s="16">
        <v>7.15</v>
      </c>
      <c r="J1649" s="16">
        <v>16.79</v>
      </c>
      <c r="K1649" s="16">
        <v>7.335</v>
      </c>
      <c r="L1649" s="16">
        <v>6.35</v>
      </c>
      <c r="M1649" s="16">
        <v>9.1150000000000002</v>
      </c>
      <c r="N1649" s="16">
        <v>6.7424999999999997</v>
      </c>
      <c r="O1649" s="16">
        <v>24.5825</v>
      </c>
      <c r="P1649" s="16">
        <v>13.285</v>
      </c>
      <c r="Q1649" s="16">
        <v>9.0574999999999992</v>
      </c>
      <c r="R1649" s="16">
        <v>12.984999999999999</v>
      </c>
      <c r="S1649" s="16">
        <v>2.4729999999999999</v>
      </c>
      <c r="T1649" s="16">
        <v>5.2324999999999999</v>
      </c>
      <c r="U1649" s="16">
        <v>7.8650000000000002</v>
      </c>
      <c r="V1649" s="16">
        <v>9.0749999999999993</v>
      </c>
      <c r="W1649" s="16">
        <v>4.5579000000000001</v>
      </c>
      <c r="X1649" s="16">
        <v>4.3838999999999997</v>
      </c>
      <c r="Y1649" s="16">
        <v>6.1974999999999998</v>
      </c>
      <c r="Z1649" s="17">
        <v>12.1175</v>
      </c>
      <c r="AA1649" s="18">
        <f>AVERAGEIF($B1642:$Z1642,1,$B1649:$Z1649)</f>
        <v>9.3409000000000013</v>
      </c>
    </row>
    <row r="1650" spans="1:27" x14ac:dyDescent="0.2">
      <c r="A1650" s="5">
        <v>45544</v>
      </c>
      <c r="B1650" s="2">
        <v>1</v>
      </c>
      <c r="C1650" s="3">
        <v>1</v>
      </c>
      <c r="D1650" s="2">
        <v>1</v>
      </c>
      <c r="E1650" s="2">
        <v>1</v>
      </c>
      <c r="F1650" s="2">
        <v>1</v>
      </c>
      <c r="G1650" s="2">
        <v>1</v>
      </c>
      <c r="H1650" s="2">
        <v>1</v>
      </c>
      <c r="I1650" s="2">
        <v>1</v>
      </c>
      <c r="J1650" s="2">
        <v>1</v>
      </c>
      <c r="K1650" s="2">
        <v>1</v>
      </c>
      <c r="L1650" s="2">
        <v>1</v>
      </c>
      <c r="M1650" s="2">
        <v>1</v>
      </c>
      <c r="N1650" s="2">
        <v>1</v>
      </c>
      <c r="O1650" s="2">
        <v>0</v>
      </c>
      <c r="P1650" s="2">
        <v>1</v>
      </c>
      <c r="Q1650" s="2">
        <v>1</v>
      </c>
      <c r="R1650" s="2">
        <v>1</v>
      </c>
      <c r="S1650" s="2">
        <v>1</v>
      </c>
      <c r="T1650" s="2">
        <v>1</v>
      </c>
      <c r="U1650" s="2">
        <v>1</v>
      </c>
      <c r="V1650" s="2">
        <v>1</v>
      </c>
      <c r="W1650" s="2">
        <v>0</v>
      </c>
      <c r="X1650" s="2">
        <v>0</v>
      </c>
      <c r="Y1650" s="2">
        <v>0</v>
      </c>
      <c r="Z1650" s="2">
        <v>0</v>
      </c>
      <c r="AA1650" s="1"/>
    </row>
    <row r="1651" spans="1:27" x14ac:dyDescent="0.2">
      <c r="A1651" s="6" t="s">
        <v>26</v>
      </c>
      <c r="B1651" s="7">
        <v>0</v>
      </c>
      <c r="C1651" s="7">
        <v>0</v>
      </c>
      <c r="D1651" s="7">
        <v>1</v>
      </c>
      <c r="E1651" s="7">
        <v>0</v>
      </c>
      <c r="F1651" s="7">
        <v>1</v>
      </c>
      <c r="G1651" s="7">
        <v>0</v>
      </c>
      <c r="H1651" s="7">
        <v>1</v>
      </c>
      <c r="I1651" s="7">
        <v>1</v>
      </c>
      <c r="J1651" s="7">
        <v>0</v>
      </c>
      <c r="K1651" s="7">
        <v>0</v>
      </c>
      <c r="L1651" s="7">
        <v>1</v>
      </c>
      <c r="M1651" s="7">
        <v>0</v>
      </c>
      <c r="N1651" s="7">
        <v>0</v>
      </c>
      <c r="O1651" s="7">
        <v>1</v>
      </c>
      <c r="P1651" s="7">
        <v>0</v>
      </c>
      <c r="Q1651" s="7">
        <v>1</v>
      </c>
      <c r="R1651" s="7">
        <v>0</v>
      </c>
      <c r="S1651" s="7">
        <v>0</v>
      </c>
      <c r="T1651" s="7">
        <v>1</v>
      </c>
      <c r="U1651" s="7">
        <v>0</v>
      </c>
      <c r="V1651" s="7">
        <v>1</v>
      </c>
      <c r="W1651" s="7">
        <v>1</v>
      </c>
      <c r="X1651" s="7">
        <v>1</v>
      </c>
      <c r="Y1651" s="7">
        <v>1</v>
      </c>
      <c r="Z1651" s="8">
        <v>1</v>
      </c>
      <c r="AA1651" s="9"/>
    </row>
    <row r="1652" spans="1:27" x14ac:dyDescent="0.2">
      <c r="A1652" s="10" t="s">
        <v>27</v>
      </c>
      <c r="B1652" s="11">
        <v>-2.3294546125284143E-2</v>
      </c>
      <c r="C1652" s="11">
        <v>-2.4269453237401928E-2</v>
      </c>
      <c r="D1652" s="11">
        <v>-7.5714823072611237E-2</v>
      </c>
      <c r="E1652" s="11">
        <v>8.658940052142361E-2</v>
      </c>
      <c r="F1652" s="11">
        <v>0.10234640830583386</v>
      </c>
      <c r="G1652" s="11">
        <v>6.9328132516039087E-2</v>
      </c>
      <c r="H1652" s="11">
        <v>5.4542864106750244E-3</v>
      </c>
      <c r="I1652" s="11">
        <v>1.615656399846177E-3</v>
      </c>
      <c r="J1652" s="11">
        <v>7.5129797340700799E-2</v>
      </c>
      <c r="K1652" s="11">
        <v>2.9623251000897133E-2</v>
      </c>
      <c r="L1652" s="11">
        <v>2.6949197568070682E-2</v>
      </c>
      <c r="M1652" s="11">
        <v>0.16803265130171052</v>
      </c>
      <c r="N1652" s="11">
        <v>8.2736409847044445E-2</v>
      </c>
      <c r="O1652" s="11">
        <v>-7.2169698327978593E-2</v>
      </c>
      <c r="P1652" s="11">
        <v>-5.4304278608154899E-3</v>
      </c>
      <c r="Q1652" s="11">
        <v>-1.3978513229527478E-2</v>
      </c>
      <c r="R1652" s="11">
        <v>2.2270592518705223E-2</v>
      </c>
      <c r="S1652" s="11">
        <v>2.0074748428393407E-2</v>
      </c>
      <c r="T1652" s="11">
        <v>9.0989566610180095E-2</v>
      </c>
      <c r="U1652" s="11">
        <v>-2.3956625696760048E-2</v>
      </c>
      <c r="V1652" s="11">
        <v>-4.0608032229612068E-2</v>
      </c>
      <c r="W1652" s="11">
        <v>0</v>
      </c>
      <c r="X1652" s="11">
        <v>0</v>
      </c>
      <c r="Y1652" s="11">
        <v>3.0371000789218616E-2</v>
      </c>
      <c r="Z1652" s="12">
        <v>-0.17469534340509618</v>
      </c>
      <c r="AA1652" s="13"/>
    </row>
    <row r="1653" spans="1:27" x14ac:dyDescent="0.2">
      <c r="A1653" s="10" t="str">
        <f>'[1]Dashboard (Model)'!$C$1</f>
        <v>Conditional REER</v>
      </c>
      <c r="B1653" s="11">
        <f>B1652*IF(OR($A1653="REER",SIGN((2*B1651-1)*B1652)=-1),1*NOT(AND($A1653="Conditional REER",B1652&gt;0)),0)</f>
        <v>0</v>
      </c>
      <c r="C1653" s="11">
        <f t="shared" ref="C1653:E1653" si="207">C1652*IF(OR($A1653="REER",SIGN((2*C1651-1)*C1652)=-1),1*NOT(AND($A1653="Conditional REER",C1652&gt;0)),0)</f>
        <v>0</v>
      </c>
      <c r="D1653" s="11">
        <f t="shared" si="207"/>
        <v>-7.5714823072611237E-2</v>
      </c>
      <c r="E1653" s="11">
        <f t="shared" si="207"/>
        <v>0</v>
      </c>
      <c r="F1653" s="11">
        <f>F1652*IF(OR($A1653="REER",SIGN((2*F1651-1)*F1652)=-1),1*NOT(AND($A1653="Conditional REER",F1652&gt;0)),0)</f>
        <v>0</v>
      </c>
      <c r="G1653" s="11">
        <f t="shared" ref="G1653:Z1653" si="208">G1652*IF(OR($A1653="REER",SIGN((2*G1651-1)*G1652)=-1),1*NOT(AND($A1653="Conditional REER",G1652&gt;0)),0)</f>
        <v>0</v>
      </c>
      <c r="H1653" s="11">
        <f t="shared" si="208"/>
        <v>0</v>
      </c>
      <c r="I1653" s="11">
        <f t="shared" si="208"/>
        <v>0</v>
      </c>
      <c r="J1653" s="11">
        <f t="shared" si="208"/>
        <v>0</v>
      </c>
      <c r="K1653" s="11">
        <f t="shared" si="208"/>
        <v>0</v>
      </c>
      <c r="L1653" s="11">
        <f t="shared" si="208"/>
        <v>0</v>
      </c>
      <c r="M1653" s="11">
        <f t="shared" si="208"/>
        <v>0</v>
      </c>
      <c r="N1653" s="11">
        <f t="shared" si="208"/>
        <v>0</v>
      </c>
      <c r="O1653" s="11">
        <f t="shared" si="208"/>
        <v>-7.2169698327978593E-2</v>
      </c>
      <c r="P1653" s="11">
        <f t="shared" si="208"/>
        <v>0</v>
      </c>
      <c r="Q1653" s="11">
        <f t="shared" si="208"/>
        <v>-1.3978513229527478E-2</v>
      </c>
      <c r="R1653" s="11">
        <f t="shared" si="208"/>
        <v>0</v>
      </c>
      <c r="S1653" s="11">
        <f t="shared" si="208"/>
        <v>0</v>
      </c>
      <c r="T1653" s="11">
        <f t="shared" si="208"/>
        <v>0</v>
      </c>
      <c r="U1653" s="11">
        <f t="shared" si="208"/>
        <v>0</v>
      </c>
      <c r="V1653" s="11">
        <f t="shared" si="208"/>
        <v>-4.0608032229612068E-2</v>
      </c>
      <c r="W1653" s="11">
        <f t="shared" si="208"/>
        <v>0</v>
      </c>
      <c r="X1653" s="11">
        <f t="shared" si="208"/>
        <v>0</v>
      </c>
      <c r="Y1653" s="11">
        <f t="shared" si="208"/>
        <v>0</v>
      </c>
      <c r="Z1653" s="12">
        <f t="shared" si="208"/>
        <v>-0.17469534340509618</v>
      </c>
      <c r="AA1653" s="14">
        <f t="array" ref="AA1653">IFERROR(1/(1/_xlfn.STDEV.P(IF($B1650:$Z1650=1,$B1653:$Z1653))),1)</f>
        <v>1.8341514679169432E-2</v>
      </c>
    </row>
    <row r="1654" spans="1:27" x14ac:dyDescent="0.2">
      <c r="A1654" s="10" t="s">
        <v>28</v>
      </c>
      <c r="B1654" s="11">
        <v>-4.4211024140783523E-5</v>
      </c>
      <c r="C1654" s="11">
        <v>6.2586988463131836E-3</v>
      </c>
      <c r="D1654" s="11">
        <v>2.916585322596252E-3</v>
      </c>
      <c r="E1654" s="11">
        <v>-5.5014578863399094E-4</v>
      </c>
      <c r="F1654" s="11">
        <v>2.1157112719051708E-3</v>
      </c>
      <c r="G1654" s="11">
        <v>-4.7083417691123359E-3</v>
      </c>
      <c r="H1654" s="11">
        <v>4.3758218340382153E-4</v>
      </c>
      <c r="I1654" s="11">
        <v>-1.5763832763249743E-2</v>
      </c>
      <c r="J1654" s="11">
        <v>8.9441088229720502E-4</v>
      </c>
      <c r="K1654" s="11">
        <v>3.5539586626457823E-3</v>
      </c>
      <c r="L1654" s="11">
        <v>-1.3725391516793048E-3</v>
      </c>
      <c r="M1654" s="11">
        <v>-3.3282833823741519E-3</v>
      </c>
      <c r="N1654" s="11">
        <v>-5.6979569975185501E-3</v>
      </c>
      <c r="O1654" s="11">
        <v>2.0381701783052607E-2</v>
      </c>
      <c r="P1654" s="11">
        <v>5.8234643259869436E-3</v>
      </c>
      <c r="Q1654" s="11">
        <v>4.2723009253415409E-3</v>
      </c>
      <c r="R1654" s="11">
        <v>9.656847968722633E-3</v>
      </c>
      <c r="S1654" s="11">
        <v>-1.6338400960698009E-3</v>
      </c>
      <c r="T1654" s="11">
        <v>-5.7834823743388849E-3</v>
      </c>
      <c r="U1654" s="11">
        <v>-5.1416025124371234E-3</v>
      </c>
      <c r="V1654" s="11">
        <v>6.8893322193633423E-3</v>
      </c>
      <c r="W1654" s="11">
        <v>-1.1468082368802339E-2</v>
      </c>
      <c r="X1654" s="11">
        <v>-1.7680071528518029E-3</v>
      </c>
      <c r="Y1654" s="11">
        <v>3.1007035830945789E-3</v>
      </c>
      <c r="Z1654" s="12">
        <v>-4.7472729883728091E-5</v>
      </c>
      <c r="AA1654" s="14">
        <f t="array" ref="AA1654">IFERROR(1/(1/_xlfn.STDEV.P(IF($B1650:$Z1650=1,$B1654:$Z1654))),1)</f>
        <v>5.6459724307713396E-3</v>
      </c>
    </row>
    <row r="1655" spans="1:27" x14ac:dyDescent="0.2">
      <c r="A1655" s="10" t="s">
        <v>29</v>
      </c>
      <c r="B1655" s="11">
        <v>3.9150338192161183E-2</v>
      </c>
      <c r="C1655" s="11">
        <v>3.9112707339366004E-3</v>
      </c>
      <c r="D1655" s="11">
        <v>-3.396030414884299E-2</v>
      </c>
      <c r="E1655" s="11">
        <v>4.6587399340077607E-2</v>
      </c>
      <c r="F1655" s="11">
        <v>-8.3346489614858354E-3</v>
      </c>
      <c r="G1655" s="11">
        <v>1.0966328693068128E-2</v>
      </c>
      <c r="H1655" s="11">
        <v>1.4258425112855242E-2</v>
      </c>
      <c r="I1655" s="11">
        <v>-1.6866264971817091E-2</v>
      </c>
      <c r="J1655" s="11">
        <v>5.2203487261397001E-2</v>
      </c>
      <c r="K1655" s="11">
        <v>2.3599893916093073E-3</v>
      </c>
      <c r="L1655" s="11">
        <v>2.2509850478860116E-3</v>
      </c>
      <c r="M1655" s="11">
        <v>7.9878757761913111E-3</v>
      </c>
      <c r="N1655" s="11">
        <v>2.9899399769297563E-3</v>
      </c>
      <c r="O1655" s="11">
        <v>0.1149215713904863</v>
      </c>
      <c r="P1655" s="11">
        <v>2.8428781435466233E-2</v>
      </c>
      <c r="Q1655" s="11">
        <v>-2.1958844888821494E-2</v>
      </c>
      <c r="R1655" s="11">
        <v>0.40745326408318649</v>
      </c>
      <c r="S1655" s="11">
        <v>1.3158940287210761E-2</v>
      </c>
      <c r="T1655" s="11">
        <v>-1.7596526414232705E-2</v>
      </c>
      <c r="U1655" s="11">
        <v>-4.228499111404227E-2</v>
      </c>
      <c r="V1655" s="11">
        <v>-1.9251574677934036E-2</v>
      </c>
      <c r="W1655" s="11">
        <v>0.23645119906568809</v>
      </c>
      <c r="X1655" s="11">
        <v>0.13608982164876204</v>
      </c>
      <c r="Y1655" s="11">
        <v>-1.4738260229475331E-2</v>
      </c>
      <c r="Z1655" s="12">
        <v>-4.6546473501386625E-2</v>
      </c>
      <c r="AA1655" s="14">
        <f t="array" ref="AA1655">IFERROR(1/(1/_xlfn.STDEV.P(IF($B1650:$Z1650=1,$B1655:$Z1655))),1)</f>
        <v>9.143149681673049E-2</v>
      </c>
    </row>
    <row r="1656" spans="1:27" x14ac:dyDescent="0.2">
      <c r="A1656" s="10" t="s">
        <v>30</v>
      </c>
      <c r="B1656" s="11">
        <v>2.3705784517011219E-2</v>
      </c>
      <c r="C1656" s="11">
        <v>-1.3615530441475787E-2</v>
      </c>
      <c r="D1656" s="11">
        <v>-1.211194158732054E-2</v>
      </c>
      <c r="E1656" s="11">
        <v>1.5128097204778257E-2</v>
      </c>
      <c r="F1656" s="11">
        <v>-1.5733408899551993E-3</v>
      </c>
      <c r="G1656" s="11">
        <v>-7.0124314439579116E-4</v>
      </c>
      <c r="H1656" s="11">
        <v>2.2446539446487002E-2</v>
      </c>
      <c r="I1656" s="11">
        <v>-8.3557687693780469E-3</v>
      </c>
      <c r="J1656" s="11">
        <v>2.6104950692579232E-2</v>
      </c>
      <c r="K1656" s="11">
        <v>1.1125665761089643E-2</v>
      </c>
      <c r="L1656" s="11">
        <v>-1.6626230930092412E-3</v>
      </c>
      <c r="M1656" s="11">
        <v>-5.6532646078735205E-3</v>
      </c>
      <c r="N1656" s="11">
        <v>-2.1406612400018177E-2</v>
      </c>
      <c r="O1656" s="11">
        <v>5.2300919099243393E-2</v>
      </c>
      <c r="P1656" s="11">
        <v>1.194918929027744E-2</v>
      </c>
      <c r="Q1656" s="11">
        <v>2.9522382276125914E-3</v>
      </c>
      <c r="R1656" s="11">
        <v>-4.7945341266573238E-2</v>
      </c>
      <c r="S1656" s="11">
        <v>7.0346664414817628E-3</v>
      </c>
      <c r="T1656" s="11">
        <v>-1.3056224209928358E-2</v>
      </c>
      <c r="U1656" s="11">
        <v>-3.797895541032259E-2</v>
      </c>
      <c r="V1656" s="11">
        <v>-1.0810364706840936E-2</v>
      </c>
      <c r="W1656" s="11">
        <v>0.21127574287681417</v>
      </c>
      <c r="X1656" s="11">
        <v>-7.1381820406496765E-2</v>
      </c>
      <c r="Y1656" s="11">
        <v>-8.1500626981716451E-3</v>
      </c>
      <c r="Z1656" s="12">
        <v>-4.65334973162288E-2</v>
      </c>
      <c r="AA1656" s="14">
        <f t="array" ref="AA1656">IFERROR(1/(1/_xlfn.STDEV.P(IF($B1650:$Z1650=1,$B1656:$Z1656))),1)</f>
        <v>1.8813726742545139E-2</v>
      </c>
    </row>
    <row r="1657" spans="1:27" x14ac:dyDescent="0.2">
      <c r="A1657" s="15" t="s">
        <v>31</v>
      </c>
      <c r="B1657" s="16">
        <v>14.744999999999999</v>
      </c>
      <c r="C1657" s="16">
        <v>12.96</v>
      </c>
      <c r="D1657" s="16">
        <v>5.77</v>
      </c>
      <c r="E1657" s="16">
        <v>14.1175</v>
      </c>
      <c r="F1657" s="16">
        <v>7.6050000000000004</v>
      </c>
      <c r="G1657" s="16">
        <v>9.51</v>
      </c>
      <c r="H1657" s="16">
        <v>8.3000000000000007</v>
      </c>
      <c r="I1657" s="16">
        <v>7.1</v>
      </c>
      <c r="J1657" s="16">
        <v>16.672999999999998</v>
      </c>
      <c r="K1657" s="16">
        <v>7.335</v>
      </c>
      <c r="L1657" s="16">
        <v>6.25</v>
      </c>
      <c r="M1657" s="16">
        <v>9.07</v>
      </c>
      <c r="N1657" s="16">
        <v>6.66</v>
      </c>
      <c r="O1657" s="16">
        <v>24.65</v>
      </c>
      <c r="P1657" s="16">
        <v>13.324999999999999</v>
      </c>
      <c r="Q1657" s="16">
        <v>8.9824999999999999</v>
      </c>
      <c r="R1657" s="16">
        <v>12.994999999999999</v>
      </c>
      <c r="S1657" s="16">
        <v>2.4</v>
      </c>
      <c r="T1657" s="16">
        <v>5.2249999999999996</v>
      </c>
      <c r="U1657" s="16">
        <v>7.7549999999999999</v>
      </c>
      <c r="V1657" s="16">
        <v>9.0250000000000004</v>
      </c>
      <c r="W1657" s="16">
        <v>4.4471999999999996</v>
      </c>
      <c r="X1657" s="16">
        <v>4.3787000000000003</v>
      </c>
      <c r="Y1657" s="16">
        <v>6.1</v>
      </c>
      <c r="Z1657" s="17">
        <v>11.8</v>
      </c>
      <c r="AA1657" s="18">
        <f>AVERAGEIF($B1650:$Z1650,1,$B1657:$Z1657)</f>
        <v>9.2901499999999988</v>
      </c>
    </row>
    <row r="1658" spans="1:27" x14ac:dyDescent="0.2">
      <c r="A1658" s="5">
        <v>45545</v>
      </c>
      <c r="B1658" s="2">
        <v>1</v>
      </c>
      <c r="C1658" s="3">
        <v>1</v>
      </c>
      <c r="D1658" s="2">
        <v>1</v>
      </c>
      <c r="E1658" s="2">
        <v>1</v>
      </c>
      <c r="F1658" s="2">
        <v>1</v>
      </c>
      <c r="G1658" s="2">
        <v>1</v>
      </c>
      <c r="H1658" s="2">
        <v>1</v>
      </c>
      <c r="I1658" s="2">
        <v>1</v>
      </c>
      <c r="J1658" s="2">
        <v>1</v>
      </c>
      <c r="K1658" s="2">
        <v>1</v>
      </c>
      <c r="L1658" s="2">
        <v>1</v>
      </c>
      <c r="M1658" s="2">
        <v>1</v>
      </c>
      <c r="N1658" s="2">
        <v>1</v>
      </c>
      <c r="O1658" s="2">
        <v>0</v>
      </c>
      <c r="P1658" s="2">
        <v>1</v>
      </c>
      <c r="Q1658" s="2">
        <v>1</v>
      </c>
      <c r="R1658" s="2">
        <v>1</v>
      </c>
      <c r="S1658" s="2">
        <v>1</v>
      </c>
      <c r="T1658" s="2">
        <v>1</v>
      </c>
      <c r="U1658" s="2">
        <v>1</v>
      </c>
      <c r="V1658" s="2">
        <v>1</v>
      </c>
      <c r="W1658" s="2">
        <v>0</v>
      </c>
      <c r="X1658" s="2">
        <v>0</v>
      </c>
      <c r="Y1658" s="2">
        <v>0</v>
      </c>
      <c r="Z1658" s="2">
        <v>0</v>
      </c>
      <c r="AA1658" s="1"/>
    </row>
    <row r="1659" spans="1:27" x14ac:dyDescent="0.2">
      <c r="A1659" s="6" t="s">
        <v>26</v>
      </c>
      <c r="B1659" s="7">
        <v>0</v>
      </c>
      <c r="C1659" s="7">
        <v>0</v>
      </c>
      <c r="D1659" s="7">
        <v>1</v>
      </c>
      <c r="E1659" s="7">
        <v>0</v>
      </c>
      <c r="F1659" s="7">
        <v>0</v>
      </c>
      <c r="G1659" s="7">
        <v>0</v>
      </c>
      <c r="H1659" s="7">
        <v>1</v>
      </c>
      <c r="I1659" s="7">
        <v>1</v>
      </c>
      <c r="J1659" s="7">
        <v>0</v>
      </c>
      <c r="K1659" s="7">
        <v>0</v>
      </c>
      <c r="L1659" s="7">
        <v>1</v>
      </c>
      <c r="M1659" s="7">
        <v>0</v>
      </c>
      <c r="N1659" s="7">
        <v>0</v>
      </c>
      <c r="O1659" s="7">
        <v>1</v>
      </c>
      <c r="P1659" s="7">
        <v>1</v>
      </c>
      <c r="Q1659" s="7">
        <v>1</v>
      </c>
      <c r="R1659" s="7">
        <v>0</v>
      </c>
      <c r="S1659" s="7">
        <v>0</v>
      </c>
      <c r="T1659" s="7">
        <v>1</v>
      </c>
      <c r="U1659" s="7">
        <v>0</v>
      </c>
      <c r="V1659" s="7">
        <v>1</v>
      </c>
      <c r="W1659" s="7">
        <v>1</v>
      </c>
      <c r="X1659" s="7">
        <v>1</v>
      </c>
      <c r="Y1659" s="7">
        <v>1</v>
      </c>
      <c r="Z1659" s="8">
        <v>1</v>
      </c>
      <c r="AA1659" s="9"/>
    </row>
    <row r="1660" spans="1:27" x14ac:dyDescent="0.2">
      <c r="A1660" s="10" t="s">
        <v>27</v>
      </c>
      <c r="B1660" s="11">
        <v>-3.1378752377582364E-2</v>
      </c>
      <c r="C1660" s="11">
        <v>-2.6188768027218479E-2</v>
      </c>
      <c r="D1660" s="11">
        <v>-7.6441444572033168E-2</v>
      </c>
      <c r="E1660" s="11">
        <v>6.1271816994837192E-2</v>
      </c>
      <c r="F1660" s="11">
        <v>9.9226998880556305E-2</v>
      </c>
      <c r="G1660" s="11">
        <v>6.1649877833479083E-2</v>
      </c>
      <c r="H1660" s="11">
        <v>5.4397666907315401E-3</v>
      </c>
      <c r="I1660" s="11">
        <v>6.3316326814280011E-3</v>
      </c>
      <c r="J1660" s="11">
        <v>7.0797909467807729E-2</v>
      </c>
      <c r="K1660" s="11">
        <v>3.0679460320375052E-2</v>
      </c>
      <c r="L1660" s="11">
        <v>3.0310658288677184E-2</v>
      </c>
      <c r="M1660" s="11">
        <v>0.16784286842066765</v>
      </c>
      <c r="N1660" s="11">
        <v>8.3414200203549393E-2</v>
      </c>
      <c r="O1660" s="11">
        <v>-6.915746958563096E-2</v>
      </c>
      <c r="P1660" s="11">
        <v>-5.6902617273717482E-3</v>
      </c>
      <c r="Q1660" s="11">
        <v>-7.4582163268986923E-3</v>
      </c>
      <c r="R1660" s="11">
        <v>2.4208341895937124E-2</v>
      </c>
      <c r="S1660" s="11">
        <v>2.1055104948052294E-2</v>
      </c>
      <c r="T1660" s="11">
        <v>9.0617079989075755E-2</v>
      </c>
      <c r="U1660" s="11">
        <v>-2.656676096848376E-2</v>
      </c>
      <c r="V1660" s="11">
        <v>-4.1832272758282607E-2</v>
      </c>
      <c r="W1660" s="11">
        <v>0</v>
      </c>
      <c r="X1660" s="11">
        <v>0</v>
      </c>
      <c r="Y1660" s="11">
        <v>2.8239874735515258E-2</v>
      </c>
      <c r="Z1660" s="12">
        <v>-0.1687788530549531</v>
      </c>
      <c r="AA1660" s="13"/>
    </row>
    <row r="1661" spans="1:27" x14ac:dyDescent="0.2">
      <c r="A1661" s="10" t="str">
        <f>'[1]Dashboard (Model)'!$C$1</f>
        <v>Conditional REER</v>
      </c>
      <c r="B1661" s="11">
        <f>B1660*IF(OR($A1661="REER",SIGN((2*B1659-1)*B1660)=-1),1*NOT(AND($A1661="Conditional REER",B1660&gt;0)),0)</f>
        <v>0</v>
      </c>
      <c r="C1661" s="11">
        <f t="shared" ref="C1661:E1661" si="209">C1660*IF(OR($A1661="REER",SIGN((2*C1659-1)*C1660)=-1),1*NOT(AND($A1661="Conditional REER",C1660&gt;0)),0)</f>
        <v>0</v>
      </c>
      <c r="D1661" s="11">
        <f t="shared" si="209"/>
        <v>-7.6441444572033168E-2</v>
      </c>
      <c r="E1661" s="11">
        <f t="shared" si="209"/>
        <v>0</v>
      </c>
      <c r="F1661" s="11">
        <f>F1660*IF(OR($A1661="REER",SIGN((2*F1659-1)*F1660)=-1),1*NOT(AND($A1661="Conditional REER",F1660&gt;0)),0)</f>
        <v>0</v>
      </c>
      <c r="G1661" s="11">
        <f t="shared" ref="G1661:Z1661" si="210">G1660*IF(OR($A1661="REER",SIGN((2*G1659-1)*G1660)=-1),1*NOT(AND($A1661="Conditional REER",G1660&gt;0)),0)</f>
        <v>0</v>
      </c>
      <c r="H1661" s="11">
        <f t="shared" si="210"/>
        <v>0</v>
      </c>
      <c r="I1661" s="11">
        <f t="shared" si="210"/>
        <v>0</v>
      </c>
      <c r="J1661" s="11">
        <f t="shared" si="210"/>
        <v>0</v>
      </c>
      <c r="K1661" s="11">
        <f t="shared" si="210"/>
        <v>0</v>
      </c>
      <c r="L1661" s="11">
        <f t="shared" si="210"/>
        <v>0</v>
      </c>
      <c r="M1661" s="11">
        <f t="shared" si="210"/>
        <v>0</v>
      </c>
      <c r="N1661" s="11">
        <f t="shared" si="210"/>
        <v>0</v>
      </c>
      <c r="O1661" s="11">
        <f t="shared" si="210"/>
        <v>-6.915746958563096E-2</v>
      </c>
      <c r="P1661" s="11">
        <f t="shared" si="210"/>
        <v>-5.6902617273717482E-3</v>
      </c>
      <c r="Q1661" s="11">
        <f t="shared" si="210"/>
        <v>-7.4582163268986923E-3</v>
      </c>
      <c r="R1661" s="11">
        <f t="shared" si="210"/>
        <v>0</v>
      </c>
      <c r="S1661" s="11">
        <f t="shared" si="210"/>
        <v>0</v>
      </c>
      <c r="T1661" s="11">
        <f t="shared" si="210"/>
        <v>0</v>
      </c>
      <c r="U1661" s="11">
        <f t="shared" si="210"/>
        <v>0</v>
      </c>
      <c r="V1661" s="11">
        <f t="shared" si="210"/>
        <v>-4.1832272758282607E-2</v>
      </c>
      <c r="W1661" s="11">
        <f t="shared" si="210"/>
        <v>0</v>
      </c>
      <c r="X1661" s="11">
        <f t="shared" si="210"/>
        <v>0</v>
      </c>
      <c r="Y1661" s="11">
        <f t="shared" si="210"/>
        <v>0</v>
      </c>
      <c r="Z1661" s="12">
        <f t="shared" si="210"/>
        <v>-0.1687788530549531</v>
      </c>
      <c r="AA1661" s="14">
        <f t="array" ref="AA1661">IFERROR(1/(1/_xlfn.STDEV.P(IF($B1658:$Z1658=1,$B1661:$Z1661))),1)</f>
        <v>1.8463000690167031E-2</v>
      </c>
    </row>
    <row r="1662" spans="1:27" x14ac:dyDescent="0.2">
      <c r="A1662" s="10" t="s">
        <v>28</v>
      </c>
      <c r="B1662" s="11">
        <v>-3.5175597354883338E-4</v>
      </c>
      <c r="C1662" s="11">
        <v>5.6626322895214432E-3</v>
      </c>
      <c r="D1662" s="11">
        <v>3.2818609410331626E-3</v>
      </c>
      <c r="E1662" s="11">
        <v>-5.5014578863399094E-4</v>
      </c>
      <c r="F1662" s="11">
        <v>2.1157112719051708E-3</v>
      </c>
      <c r="G1662" s="11">
        <v>-4.7083417691123359E-3</v>
      </c>
      <c r="H1662" s="11">
        <v>4.3758218340382153E-4</v>
      </c>
      <c r="I1662" s="11">
        <v>-1.5763832763249743E-2</v>
      </c>
      <c r="J1662" s="11">
        <v>8.9441088229720502E-4</v>
      </c>
      <c r="K1662" s="11">
        <v>3.5539586626457823E-3</v>
      </c>
      <c r="L1662" s="11">
        <v>-3.4313478791982541E-3</v>
      </c>
      <c r="M1662" s="11">
        <v>-3.3282833823741519E-3</v>
      </c>
      <c r="N1662" s="11">
        <v>-5.9828548473944611E-3</v>
      </c>
      <c r="O1662" s="11">
        <v>2.0381701783052607E-2</v>
      </c>
      <c r="P1662" s="11">
        <v>5.8234643259869436E-3</v>
      </c>
      <c r="Q1662" s="11">
        <v>4.2723009253415409E-3</v>
      </c>
      <c r="R1662" s="11">
        <v>9.656847968722633E-3</v>
      </c>
      <c r="S1662" s="11">
        <v>-1.6338400960698009E-3</v>
      </c>
      <c r="T1662" s="11">
        <v>-5.7834823743388849E-3</v>
      </c>
      <c r="U1662" s="11">
        <v>-2.7792446013173619E-3</v>
      </c>
      <c r="V1662" s="11">
        <v>6.8893322193633423E-3</v>
      </c>
      <c r="W1662" s="11">
        <v>-1.1468082368802339E-2</v>
      </c>
      <c r="X1662" s="11">
        <v>-1.7680071528518029E-3</v>
      </c>
      <c r="Y1662" s="11">
        <v>3.1007035830945789E-3</v>
      </c>
      <c r="Z1662" s="12">
        <v>-4.7472729883728091E-5</v>
      </c>
      <c r="AA1662" s="14">
        <f t="array" ref="AA1662">IFERROR(1/(1/_xlfn.STDEV.P(IF($B1658:$Z1658=1,$B1662:$Z1662))),1)</f>
        <v>5.6002241445077218E-3</v>
      </c>
    </row>
    <row r="1663" spans="1:27" x14ac:dyDescent="0.2">
      <c r="A1663" s="10" t="s">
        <v>29</v>
      </c>
      <c r="B1663" s="11">
        <v>3.8850187056725938E-2</v>
      </c>
      <c r="C1663" s="11">
        <v>3.5412104946785932E-3</v>
      </c>
      <c r="D1663" s="11">
        <v>-3.440458944683078E-2</v>
      </c>
      <c r="E1663" s="11">
        <v>4.6613054084020167E-2</v>
      </c>
      <c r="F1663" s="11">
        <v>-8.335417120607036E-3</v>
      </c>
      <c r="G1663" s="11">
        <v>1.0897731194567939E-2</v>
      </c>
      <c r="H1663" s="11">
        <v>1.2328916412003288E-2</v>
      </c>
      <c r="I1663" s="11">
        <v>-1.7703953877999834E-2</v>
      </c>
      <c r="J1663" s="11">
        <v>5.1605794458547516E-2</v>
      </c>
      <c r="K1663" s="11">
        <v>2.5315673442172226E-3</v>
      </c>
      <c r="L1663" s="11">
        <v>2.1865198496164862E-3</v>
      </c>
      <c r="M1663" s="11">
        <v>7.8628498735195951E-3</v>
      </c>
      <c r="N1663" s="11">
        <v>3.1921726511614512E-3</v>
      </c>
      <c r="O1663" s="11">
        <v>0.128229510752502</v>
      </c>
      <c r="P1663" s="11">
        <v>2.861002590092121E-2</v>
      </c>
      <c r="Q1663" s="11">
        <v>-2.3536581977973148E-2</v>
      </c>
      <c r="R1663" s="11">
        <v>0.40713763295678973</v>
      </c>
      <c r="S1663" s="11">
        <v>1.3109832872449934E-2</v>
      </c>
      <c r="T1663" s="11">
        <v>-1.7666526592716614E-2</v>
      </c>
      <c r="U1663" s="11">
        <v>-4.132686802089891E-2</v>
      </c>
      <c r="V1663" s="11">
        <v>-1.8863286505891308E-2</v>
      </c>
      <c r="W1663" s="11">
        <v>0.23604387275018235</v>
      </c>
      <c r="X1663" s="11">
        <v>0.13212556812003529</v>
      </c>
      <c r="Y1663" s="11">
        <v>-1.4619851361749259E-2</v>
      </c>
      <c r="Z1663" s="12">
        <v>-4.6330165069854989E-2</v>
      </c>
      <c r="AA1663" s="14">
        <f t="array" ref="AA1663">IFERROR(1/(1/_xlfn.STDEV.P(IF($B1658:$Z1658=1,$B1663:$Z1663))),1)</f>
        <v>9.1398150194362662E-2</v>
      </c>
    </row>
    <row r="1664" spans="1:27" x14ac:dyDescent="0.2">
      <c r="A1664" s="10" t="s">
        <v>30</v>
      </c>
      <c r="B1664" s="11">
        <v>2.5999318804361238E-2</v>
      </c>
      <c r="C1664" s="11">
        <v>-1.3982428701307281E-2</v>
      </c>
      <c r="D1664" s="11">
        <v>-1.2571816420064108E-2</v>
      </c>
      <c r="E1664" s="11">
        <v>1.5149040036188E-2</v>
      </c>
      <c r="F1664" s="11">
        <v>-1.5736694062373768E-3</v>
      </c>
      <c r="G1664" s="11">
        <v>6.1281205978882536E-3</v>
      </c>
      <c r="H1664" s="11">
        <v>2.0457332190612298E-2</v>
      </c>
      <c r="I1664" s="11">
        <v>-9.2150940130777403E-3</v>
      </c>
      <c r="J1664" s="11">
        <v>3.1277554425426235E-2</v>
      </c>
      <c r="K1664" s="11">
        <v>1.1298869921869015E-2</v>
      </c>
      <c r="L1664" s="11">
        <v>-1.7276205248399901E-3</v>
      </c>
      <c r="M1664" s="11">
        <v>-5.777394725162921E-3</v>
      </c>
      <c r="N1664" s="11">
        <v>-2.1199054585816612E-2</v>
      </c>
      <c r="O1664" s="11">
        <v>6.5081645198118654E-2</v>
      </c>
      <c r="P1664" s="11">
        <v>1.2127514244689275E-2</v>
      </c>
      <c r="Q1664" s="11">
        <v>1.301596307866637E-3</v>
      </c>
      <c r="R1664" s="11">
        <v>-4.8149254671539743E-2</v>
      </c>
      <c r="S1664" s="11">
        <v>6.9828412438726062E-3</v>
      </c>
      <c r="T1664" s="11">
        <v>-1.3124136576364798E-2</v>
      </c>
      <c r="U1664" s="11">
        <v>-3.6985648360913781E-2</v>
      </c>
      <c r="V1664" s="11">
        <v>-1.0407752907618528E-2</v>
      </c>
      <c r="W1664" s="11">
        <v>0.18676964728315015</v>
      </c>
      <c r="X1664" s="11">
        <v>-7.8414596256904279E-2</v>
      </c>
      <c r="Y1664" s="11">
        <v>-8.0261046531548974E-3</v>
      </c>
      <c r="Z1664" s="12">
        <v>-4.6299092258702101E-2</v>
      </c>
      <c r="AA1664" s="14">
        <f t="array" ref="AA1664">IFERROR(1/(1/_xlfn.STDEV.P(IF($B1658:$Z1658=1,$B1664:$Z1664))),1)</f>
        <v>1.9315538987262629E-2</v>
      </c>
    </row>
    <row r="1665" spans="1:27" x14ac:dyDescent="0.2">
      <c r="A1665" s="15" t="s">
        <v>31</v>
      </c>
      <c r="B1665" s="16">
        <v>14.513</v>
      </c>
      <c r="C1665" s="16">
        <v>12.98</v>
      </c>
      <c r="D1665" s="16">
        <v>5.8975</v>
      </c>
      <c r="E1665" s="16">
        <v>14.3575</v>
      </c>
      <c r="F1665" s="16">
        <v>7.4</v>
      </c>
      <c r="G1665" s="16">
        <v>9.6624999999999996</v>
      </c>
      <c r="H1665" s="16">
        <v>7.9</v>
      </c>
      <c r="I1665" s="16">
        <v>6.95</v>
      </c>
      <c r="J1665" s="16">
        <v>15.955</v>
      </c>
      <c r="K1665" s="16">
        <v>7.335</v>
      </c>
      <c r="L1665" s="16">
        <v>6.1749999999999998</v>
      </c>
      <c r="M1665" s="16">
        <v>8.9250000000000007</v>
      </c>
      <c r="N1665" s="16">
        <v>6.5949999999999998</v>
      </c>
      <c r="O1665" s="16">
        <v>24.477499999999999</v>
      </c>
      <c r="P1665" s="16">
        <v>13.307499999999999</v>
      </c>
      <c r="Q1665" s="16">
        <v>8.9600000000000009</v>
      </c>
      <c r="R1665" s="16">
        <v>13.057499999999999</v>
      </c>
      <c r="S1665" s="16">
        <v>2.3039999999999998</v>
      </c>
      <c r="T1665" s="16">
        <v>5.2074999999999996</v>
      </c>
      <c r="U1665" s="16">
        <v>7.71</v>
      </c>
      <c r="V1665" s="16">
        <v>9.0500000000000007</v>
      </c>
      <c r="W1665" s="16">
        <v>4.4757999999999996</v>
      </c>
      <c r="X1665" s="16">
        <v>4.3383000000000003</v>
      </c>
      <c r="Y1665" s="16">
        <v>6.04</v>
      </c>
      <c r="Z1665" s="17">
        <v>11.615</v>
      </c>
      <c r="AA1665" s="18">
        <f>AVERAGEIF($B1658:$Z1658,1,$B1665:$Z1665)</f>
        <v>9.2121000000000031</v>
      </c>
    </row>
    <row r="1666" spans="1:27" x14ac:dyDescent="0.2">
      <c r="A1666" s="5">
        <v>45546</v>
      </c>
      <c r="B1666" s="2">
        <v>1</v>
      </c>
      <c r="C1666" s="3">
        <v>1</v>
      </c>
      <c r="D1666" s="2">
        <v>1</v>
      </c>
      <c r="E1666" s="2">
        <v>1</v>
      </c>
      <c r="F1666" s="2">
        <v>1</v>
      </c>
      <c r="G1666" s="2">
        <v>1</v>
      </c>
      <c r="H1666" s="2">
        <v>1</v>
      </c>
      <c r="I1666" s="2">
        <v>1</v>
      </c>
      <c r="J1666" s="2">
        <v>1</v>
      </c>
      <c r="K1666" s="2">
        <v>1</v>
      </c>
      <c r="L1666" s="2">
        <v>1</v>
      </c>
      <c r="M1666" s="2">
        <v>1</v>
      </c>
      <c r="N1666" s="2">
        <v>1</v>
      </c>
      <c r="O1666" s="2">
        <v>0</v>
      </c>
      <c r="P1666" s="2">
        <v>1</v>
      </c>
      <c r="Q1666" s="2">
        <v>1</v>
      </c>
      <c r="R1666" s="2">
        <v>1</v>
      </c>
      <c r="S1666" s="2">
        <v>1</v>
      </c>
      <c r="T1666" s="2">
        <v>1</v>
      </c>
      <c r="U1666" s="2">
        <v>1</v>
      </c>
      <c r="V1666" s="2">
        <v>1</v>
      </c>
      <c r="W1666" s="2">
        <v>0</v>
      </c>
      <c r="X1666" s="2">
        <v>0</v>
      </c>
      <c r="Y1666" s="2">
        <v>0</v>
      </c>
      <c r="Z1666" s="2">
        <v>0</v>
      </c>
      <c r="AA1666" s="1"/>
    </row>
    <row r="1667" spans="1:27" x14ac:dyDescent="0.2">
      <c r="A1667" s="6" t="s">
        <v>26</v>
      </c>
      <c r="B1667" s="7">
        <v>0</v>
      </c>
      <c r="C1667" s="7">
        <v>0</v>
      </c>
      <c r="D1667" s="7">
        <v>1</v>
      </c>
      <c r="E1667" s="7">
        <v>0</v>
      </c>
      <c r="F1667" s="7">
        <v>0</v>
      </c>
      <c r="G1667" s="7">
        <v>0</v>
      </c>
      <c r="H1667" s="7">
        <v>1</v>
      </c>
      <c r="I1667" s="7">
        <v>1</v>
      </c>
      <c r="J1667" s="7">
        <v>0</v>
      </c>
      <c r="K1667" s="7">
        <v>0</v>
      </c>
      <c r="L1667" s="7">
        <v>1</v>
      </c>
      <c r="M1667" s="7">
        <v>0</v>
      </c>
      <c r="N1667" s="7">
        <v>0</v>
      </c>
      <c r="O1667" s="7">
        <v>1</v>
      </c>
      <c r="P1667" s="7">
        <v>0</v>
      </c>
      <c r="Q1667" s="7">
        <v>1</v>
      </c>
      <c r="R1667" s="7">
        <v>0</v>
      </c>
      <c r="S1667" s="7">
        <v>0</v>
      </c>
      <c r="T1667" s="7">
        <v>1</v>
      </c>
      <c r="U1667" s="7">
        <v>0</v>
      </c>
      <c r="V1667" s="7">
        <v>0</v>
      </c>
      <c r="W1667" s="7">
        <v>1</v>
      </c>
      <c r="X1667" s="7">
        <v>1</v>
      </c>
      <c r="Y1667" s="7">
        <v>1</v>
      </c>
      <c r="Z1667" s="8">
        <v>1</v>
      </c>
      <c r="AA1667" s="9"/>
    </row>
    <row r="1668" spans="1:27" x14ac:dyDescent="0.2">
      <c r="A1668" s="10" t="s">
        <v>27</v>
      </c>
      <c r="B1668" s="11">
        <v>-2.8724976546360192E-2</v>
      </c>
      <c r="C1668" s="11">
        <v>-2.0086743539164176E-2</v>
      </c>
      <c r="D1668" s="11">
        <v>-7.7088632337961038E-2</v>
      </c>
      <c r="E1668" s="11">
        <v>6.0119843556152297E-2</v>
      </c>
      <c r="F1668" s="11">
        <v>9.7287383569327313E-2</v>
      </c>
      <c r="G1668" s="11">
        <v>6.4126344018331727E-2</v>
      </c>
      <c r="H1668" s="11">
        <v>7.9461039910597719E-3</v>
      </c>
      <c r="I1668" s="11">
        <v>7.6272843668965251E-3</v>
      </c>
      <c r="J1668" s="11">
        <v>8.4505509966645853E-2</v>
      </c>
      <c r="K1668" s="11">
        <v>3.6083143054450373E-2</v>
      </c>
      <c r="L1668" s="11">
        <v>3.4227830820278582E-2</v>
      </c>
      <c r="M1668" s="11">
        <v>0.16469470294901134</v>
      </c>
      <c r="N1668" s="11">
        <v>8.3518514072778549E-2</v>
      </c>
      <c r="O1668" s="11">
        <v>-7.6962038927142928E-2</v>
      </c>
      <c r="P1668" s="11">
        <v>-4.2701796150591553E-3</v>
      </c>
      <c r="Q1668" s="11">
        <v>-1.0109255261396943E-2</v>
      </c>
      <c r="R1668" s="11">
        <v>2.6951641214142841E-2</v>
      </c>
      <c r="S1668" s="11">
        <v>1.9507447707573178E-2</v>
      </c>
      <c r="T1668" s="11">
        <v>9.10309762950543E-2</v>
      </c>
      <c r="U1668" s="11">
        <v>-2.5959307130744236E-2</v>
      </c>
      <c r="V1668" s="11">
        <v>-4.0325272107845533E-2</v>
      </c>
      <c r="W1668" s="11">
        <v>0</v>
      </c>
      <c r="X1668" s="11">
        <v>0</v>
      </c>
      <c r="Y1668" s="11">
        <v>2.8622451017278339E-2</v>
      </c>
      <c r="Z1668" s="12">
        <v>-0.16609847899382635</v>
      </c>
      <c r="AA1668" s="13"/>
    </row>
    <row r="1669" spans="1:27" x14ac:dyDescent="0.2">
      <c r="A1669" s="10" t="str">
        <f>'[1]Dashboard (Model)'!$C$1</f>
        <v>Conditional REER</v>
      </c>
      <c r="B1669" s="11">
        <f>B1668*IF(OR($A1669="REER",SIGN((2*B1667-1)*B1668)=-1),1*NOT(AND($A1669="Conditional REER",B1668&gt;0)),0)</f>
        <v>0</v>
      </c>
      <c r="C1669" s="11">
        <f t="shared" ref="C1669:E1669" si="211">C1668*IF(OR($A1669="REER",SIGN((2*C1667-1)*C1668)=-1),1*NOT(AND($A1669="Conditional REER",C1668&gt;0)),0)</f>
        <v>0</v>
      </c>
      <c r="D1669" s="11">
        <f t="shared" si="211"/>
        <v>-7.7088632337961038E-2</v>
      </c>
      <c r="E1669" s="11">
        <f t="shared" si="211"/>
        <v>0</v>
      </c>
      <c r="F1669" s="11">
        <f>F1668*IF(OR($A1669="REER",SIGN((2*F1667-1)*F1668)=-1),1*NOT(AND($A1669="Conditional REER",F1668&gt;0)),0)</f>
        <v>0</v>
      </c>
      <c r="G1669" s="11">
        <f t="shared" ref="G1669:Z1669" si="212">G1668*IF(OR($A1669="REER",SIGN((2*G1667-1)*G1668)=-1),1*NOT(AND($A1669="Conditional REER",G1668&gt;0)),0)</f>
        <v>0</v>
      </c>
      <c r="H1669" s="11">
        <f t="shared" si="212"/>
        <v>0</v>
      </c>
      <c r="I1669" s="11">
        <f t="shared" si="212"/>
        <v>0</v>
      </c>
      <c r="J1669" s="11">
        <f t="shared" si="212"/>
        <v>0</v>
      </c>
      <c r="K1669" s="11">
        <f t="shared" si="212"/>
        <v>0</v>
      </c>
      <c r="L1669" s="11">
        <f t="shared" si="212"/>
        <v>0</v>
      </c>
      <c r="M1669" s="11">
        <f t="shared" si="212"/>
        <v>0</v>
      </c>
      <c r="N1669" s="11">
        <f t="shared" si="212"/>
        <v>0</v>
      </c>
      <c r="O1669" s="11">
        <f t="shared" si="212"/>
        <v>-7.6962038927142928E-2</v>
      </c>
      <c r="P1669" s="11">
        <f t="shared" si="212"/>
        <v>0</v>
      </c>
      <c r="Q1669" s="11">
        <f t="shared" si="212"/>
        <v>-1.0109255261396943E-2</v>
      </c>
      <c r="R1669" s="11">
        <f t="shared" si="212"/>
        <v>0</v>
      </c>
      <c r="S1669" s="11">
        <f t="shared" si="212"/>
        <v>0</v>
      </c>
      <c r="T1669" s="11">
        <f t="shared" si="212"/>
        <v>0</v>
      </c>
      <c r="U1669" s="11">
        <f t="shared" si="212"/>
        <v>0</v>
      </c>
      <c r="V1669" s="11">
        <f t="shared" si="212"/>
        <v>0</v>
      </c>
      <c r="W1669" s="11">
        <f t="shared" si="212"/>
        <v>0</v>
      </c>
      <c r="X1669" s="11">
        <f t="shared" si="212"/>
        <v>0</v>
      </c>
      <c r="Y1669" s="11">
        <f t="shared" si="212"/>
        <v>0</v>
      </c>
      <c r="Z1669" s="12">
        <f t="shared" si="212"/>
        <v>-0.16609847899382635</v>
      </c>
      <c r="AA1669" s="14">
        <f t="array" ref="AA1669">IFERROR(1/(1/_xlfn.STDEV.P(IF($B1666:$Z1666=1,$B1669:$Z1669))),1)</f>
        <v>1.682955836851921E-2</v>
      </c>
    </row>
    <row r="1670" spans="1:27" x14ac:dyDescent="0.2">
      <c r="A1670" s="10" t="s">
        <v>28</v>
      </c>
      <c r="B1670" s="11">
        <v>-3.5175597354883338E-4</v>
      </c>
      <c r="C1670" s="11">
        <v>5.6626322895214432E-3</v>
      </c>
      <c r="D1670" s="11">
        <v>3.2818609410331626E-3</v>
      </c>
      <c r="E1670" s="11">
        <v>-5.5014578863399094E-4</v>
      </c>
      <c r="F1670" s="11">
        <v>2.1157112719051708E-3</v>
      </c>
      <c r="G1670" s="11">
        <v>-4.7083417691123359E-3</v>
      </c>
      <c r="H1670" s="11">
        <v>4.3758218340382153E-4</v>
      </c>
      <c r="I1670" s="11">
        <v>-1.5763832763249743E-2</v>
      </c>
      <c r="J1670" s="11">
        <v>8.9441088229720502E-4</v>
      </c>
      <c r="K1670" s="11">
        <v>3.5539586626457823E-3</v>
      </c>
      <c r="L1670" s="11">
        <v>-3.4313478791982541E-3</v>
      </c>
      <c r="M1670" s="11">
        <v>-3.3282833823741519E-3</v>
      </c>
      <c r="N1670" s="11">
        <v>-5.9828548473944611E-3</v>
      </c>
      <c r="O1670" s="11">
        <v>2.0381701783052607E-2</v>
      </c>
      <c r="P1670" s="11">
        <v>5.8234643259869436E-3</v>
      </c>
      <c r="Q1670" s="11">
        <v>4.2723009253415409E-3</v>
      </c>
      <c r="R1670" s="11">
        <v>9.656847968722633E-3</v>
      </c>
      <c r="S1670" s="11">
        <v>-1.6338400960698009E-3</v>
      </c>
      <c r="T1670" s="11">
        <v>-5.7834823743388849E-3</v>
      </c>
      <c r="U1670" s="11">
        <v>-2.7792446013173619E-3</v>
      </c>
      <c r="V1670" s="11">
        <v>6.772563876662272E-3</v>
      </c>
      <c r="W1670" s="11">
        <v>-1.1468082368802339E-2</v>
      </c>
      <c r="X1670" s="11">
        <v>-1.7680071528518029E-3</v>
      </c>
      <c r="Y1670" s="11">
        <v>3.1007035830945789E-3</v>
      </c>
      <c r="Z1670" s="12">
        <v>-4.7472729883728091E-5</v>
      </c>
      <c r="AA1670" s="14">
        <f t="array" ref="AA1670">IFERROR(1/(1/_xlfn.STDEV.P(IF($B1666:$Z1666=1,$B1670:$Z1670))),1)</f>
        <v>5.5930050411347491E-3</v>
      </c>
    </row>
    <row r="1671" spans="1:27" x14ac:dyDescent="0.2">
      <c r="A1671" s="10" t="s">
        <v>29</v>
      </c>
      <c r="B1671" s="11">
        <v>3.9312401884292969E-2</v>
      </c>
      <c r="C1671" s="11">
        <v>3.5022912387963068E-3</v>
      </c>
      <c r="D1671" s="11">
        <v>-3.4024633371251944E-2</v>
      </c>
      <c r="E1671" s="11">
        <v>4.6318168554026817E-2</v>
      </c>
      <c r="F1671" s="11">
        <v>-8.4438400360284938E-3</v>
      </c>
      <c r="G1671" s="11">
        <v>1.0945490910483802E-2</v>
      </c>
      <c r="H1671" s="11">
        <v>1.162542148282375E-2</v>
      </c>
      <c r="I1671" s="11">
        <v>-1.8220972457862583E-2</v>
      </c>
      <c r="J1671" s="11">
        <v>5.2314625047110486E-2</v>
      </c>
      <c r="K1671" s="11">
        <v>2.0729200277136428E-3</v>
      </c>
      <c r="L1671" s="11">
        <v>1.8640916007708341E-3</v>
      </c>
      <c r="M1671" s="11">
        <v>7.6534923694040469E-3</v>
      </c>
      <c r="N1671" s="11">
        <v>2.7624928564651263E-3</v>
      </c>
      <c r="O1671" s="11">
        <v>0.13611774154483269</v>
      </c>
      <c r="P1671" s="11">
        <v>2.8080628538490918E-2</v>
      </c>
      <c r="Q1671" s="11">
        <v>-2.3458170213974342E-2</v>
      </c>
      <c r="R1671" s="11">
        <v>0.40113551046259999</v>
      </c>
      <c r="S1671" s="11">
        <v>1.39874480865283E-2</v>
      </c>
      <c r="T1671" s="11">
        <v>-1.7932725319750764E-2</v>
      </c>
      <c r="U1671" s="11">
        <v>-4.3510961955457672E-2</v>
      </c>
      <c r="V1671" s="11">
        <v>-1.8850899453176861E-2</v>
      </c>
      <c r="W1671" s="11">
        <v>0.23603382140589257</v>
      </c>
      <c r="X1671" s="11">
        <v>0.13875010781062413</v>
      </c>
      <c r="Y1671" s="11">
        <v>-1.5045063962057736E-2</v>
      </c>
      <c r="Z1671" s="12">
        <v>-4.6821070337722981E-2</v>
      </c>
      <c r="AA1671" s="14">
        <f t="array" ref="AA1671">IFERROR(1/(1/_xlfn.STDEV.P(IF($B1666:$Z1666=1,$B1671:$Z1671))),1)</f>
        <v>9.024843844484412E-2</v>
      </c>
    </row>
    <row r="1672" spans="1:27" x14ac:dyDescent="0.2">
      <c r="A1672" s="10" t="s">
        <v>30</v>
      </c>
      <c r="B1672" s="11">
        <v>2.2495489636350952E-2</v>
      </c>
      <c r="C1672" s="11">
        <v>-1.8009259892243223E-2</v>
      </c>
      <c r="D1672" s="11">
        <v>-1.616247089896139E-2</v>
      </c>
      <c r="E1672" s="11">
        <v>1.0882977704443686E-2</v>
      </c>
      <c r="F1672" s="11">
        <v>-5.6671144873128299E-3</v>
      </c>
      <c r="G1672" s="11">
        <v>2.1980979209705875E-3</v>
      </c>
      <c r="H1672" s="11">
        <v>1.5762241414526201E-2</v>
      </c>
      <c r="I1672" s="11">
        <v>-1.373282483730387E-2</v>
      </c>
      <c r="J1672" s="11">
        <v>2.8019433250332293E-2</v>
      </c>
      <c r="K1672" s="11">
        <v>6.8508364872879035E-3</v>
      </c>
      <c r="L1672" s="11">
        <v>-6.0374378101057946E-3</v>
      </c>
      <c r="M1672" s="11">
        <v>-9.9721336055809129E-3</v>
      </c>
      <c r="N1672" s="11">
        <v>-2.257768200778254E-2</v>
      </c>
      <c r="O1672" s="11">
        <v>6.9520456559170718E-2</v>
      </c>
      <c r="P1672" s="11">
        <v>7.6204510857305063E-3</v>
      </c>
      <c r="Q1672" s="11">
        <v>-2.5971169547003292E-3</v>
      </c>
      <c r="R1672" s="11">
        <v>-5.6299109651540391E-2</v>
      </c>
      <c r="S1672" s="11">
        <v>3.8945497195135292E-3</v>
      </c>
      <c r="T1672" s="11">
        <v>-1.7384454747477074E-2</v>
      </c>
      <c r="U1672" s="11">
        <v>-4.3224098828407165E-2</v>
      </c>
      <c r="V1672" s="11">
        <v>-1.4381159287542022E-2</v>
      </c>
      <c r="W1672" s="11">
        <v>0.182864812217997</v>
      </c>
      <c r="X1672" s="11">
        <v>-7.6921502012101572E-2</v>
      </c>
      <c r="Y1672" s="11">
        <v>-1.2447940793466561E-2</v>
      </c>
      <c r="Z1672" s="12">
        <v>-5.0803155149603874E-2</v>
      </c>
      <c r="AA1672" s="14">
        <f t="array" ref="AA1672">IFERROR(1/(1/_xlfn.STDEV.P(IF($B1666:$Z1666=1,$B1672:$Z1672))),1)</f>
        <v>1.9956605710311603E-2</v>
      </c>
    </row>
    <row r="1673" spans="1:27" x14ac:dyDescent="0.2">
      <c r="A1673" s="15" t="s">
        <v>31</v>
      </c>
      <c r="B1673" s="16">
        <v>14.555</v>
      </c>
      <c r="C1673" s="16">
        <v>12.99</v>
      </c>
      <c r="D1673" s="16">
        <v>5.8125</v>
      </c>
      <c r="E1673" s="16">
        <v>14.342499999999999</v>
      </c>
      <c r="F1673" s="16">
        <v>7.4649999999999999</v>
      </c>
      <c r="G1673" s="16">
        <v>9.6925000000000008</v>
      </c>
      <c r="H1673" s="16">
        <v>7.85</v>
      </c>
      <c r="I1673" s="16">
        <v>6.9749999999999996</v>
      </c>
      <c r="J1673" s="16">
        <v>15.935</v>
      </c>
      <c r="K1673" s="16">
        <v>7.3224999999999998</v>
      </c>
      <c r="L1673" s="16">
        <v>6.1</v>
      </c>
      <c r="M1673" s="16">
        <v>8.9600000000000009</v>
      </c>
      <c r="N1673" s="16">
        <v>6.27</v>
      </c>
      <c r="O1673" s="16">
        <v>24.5625</v>
      </c>
      <c r="P1673" s="16">
        <v>13.2575</v>
      </c>
      <c r="Q1673" s="16">
        <v>8.9375</v>
      </c>
      <c r="R1673" s="16">
        <v>13.275</v>
      </c>
      <c r="S1673" s="16">
        <v>2.375</v>
      </c>
      <c r="T1673" s="16">
        <v>5.1224999999999996</v>
      </c>
      <c r="U1673" s="16">
        <v>7.75</v>
      </c>
      <c r="V1673" s="16">
        <v>8.9250000000000007</v>
      </c>
      <c r="W1673" s="16">
        <v>4.4744000000000002</v>
      </c>
      <c r="X1673" s="16">
        <v>4.3323999999999998</v>
      </c>
      <c r="Y1673" s="16">
        <v>6.1224999999999996</v>
      </c>
      <c r="Z1673" s="17">
        <v>11.765000000000001</v>
      </c>
      <c r="AA1673" s="18">
        <f>AVERAGEIF($B1666:$Z1666,1,$B1673:$Z1673)</f>
        <v>9.1956250000000015</v>
      </c>
    </row>
    <row r="1674" spans="1:27" x14ac:dyDescent="0.2">
      <c r="A1674" s="5">
        <v>45547</v>
      </c>
      <c r="B1674" s="2">
        <v>1</v>
      </c>
      <c r="C1674" s="3">
        <v>1</v>
      </c>
      <c r="D1674" s="2">
        <v>1</v>
      </c>
      <c r="E1674" s="2">
        <v>1</v>
      </c>
      <c r="F1674" s="2">
        <v>1</v>
      </c>
      <c r="G1674" s="2">
        <v>1</v>
      </c>
      <c r="H1674" s="2">
        <v>1</v>
      </c>
      <c r="I1674" s="2">
        <v>1</v>
      </c>
      <c r="J1674" s="2">
        <v>1</v>
      </c>
      <c r="K1674" s="2">
        <v>1</v>
      </c>
      <c r="L1674" s="2">
        <v>1</v>
      </c>
      <c r="M1674" s="2">
        <v>1</v>
      </c>
      <c r="N1674" s="2">
        <v>1</v>
      </c>
      <c r="O1674" s="2">
        <v>0</v>
      </c>
      <c r="P1674" s="2">
        <v>1</v>
      </c>
      <c r="Q1674" s="2">
        <v>1</v>
      </c>
      <c r="R1674" s="2">
        <v>1</v>
      </c>
      <c r="S1674" s="2">
        <v>1</v>
      </c>
      <c r="T1674" s="2">
        <v>1</v>
      </c>
      <c r="U1674" s="2">
        <v>1</v>
      </c>
      <c r="V1674" s="2">
        <v>1</v>
      </c>
      <c r="W1674" s="2">
        <v>0</v>
      </c>
      <c r="X1674" s="2">
        <v>0</v>
      </c>
      <c r="Y1674" s="2">
        <v>0</v>
      </c>
      <c r="Z1674" s="2">
        <v>0</v>
      </c>
      <c r="AA1674" s="1"/>
    </row>
    <row r="1675" spans="1:27" x14ac:dyDescent="0.2">
      <c r="A1675" s="6" t="s">
        <v>26</v>
      </c>
      <c r="B1675" s="7">
        <v>0</v>
      </c>
      <c r="C1675" s="7">
        <v>0</v>
      </c>
      <c r="D1675" s="7">
        <v>1</v>
      </c>
      <c r="E1675" s="7">
        <v>0</v>
      </c>
      <c r="F1675" s="7">
        <v>0</v>
      </c>
      <c r="G1675" s="7">
        <v>0</v>
      </c>
      <c r="H1675" s="7">
        <v>1</v>
      </c>
      <c r="I1675" s="7">
        <v>1</v>
      </c>
      <c r="J1675" s="7">
        <v>0</v>
      </c>
      <c r="K1675" s="7">
        <v>0</v>
      </c>
      <c r="L1675" s="7">
        <v>1</v>
      </c>
      <c r="M1675" s="7">
        <v>0</v>
      </c>
      <c r="N1675" s="7">
        <v>0</v>
      </c>
      <c r="O1675" s="7">
        <v>0</v>
      </c>
      <c r="P1675" s="7">
        <v>0</v>
      </c>
      <c r="Q1675" s="7">
        <v>1</v>
      </c>
      <c r="R1675" s="7">
        <v>0</v>
      </c>
      <c r="S1675" s="7">
        <v>0</v>
      </c>
      <c r="T1675" s="7">
        <v>1</v>
      </c>
      <c r="U1675" s="7">
        <v>0</v>
      </c>
      <c r="V1675" s="7">
        <v>0</v>
      </c>
      <c r="W1675" s="7">
        <v>1</v>
      </c>
      <c r="X1675" s="7">
        <v>1</v>
      </c>
      <c r="Y1675" s="7">
        <v>1</v>
      </c>
      <c r="Z1675" s="8">
        <v>1</v>
      </c>
      <c r="AA1675" s="9"/>
    </row>
    <row r="1676" spans="1:27" x14ac:dyDescent="0.2">
      <c r="A1676" s="10" t="s">
        <v>27</v>
      </c>
      <c r="B1676" s="11">
        <v>-3.3961255241014454E-2</v>
      </c>
      <c r="C1676" s="11">
        <v>-7.6973092719839764E-3</v>
      </c>
      <c r="D1676" s="11">
        <v>-7.6344121427997735E-2</v>
      </c>
      <c r="E1676" s="11">
        <v>6.8346490778115943E-2</v>
      </c>
      <c r="F1676" s="11">
        <v>9.7320360801764316E-2</v>
      </c>
      <c r="G1676" s="11">
        <v>6.7379525655179906E-2</v>
      </c>
      <c r="H1676" s="11">
        <v>6.1357631155851688E-3</v>
      </c>
      <c r="I1676" s="11">
        <v>7.7196274880471094E-3</v>
      </c>
      <c r="J1676" s="11">
        <v>8.783868484902646E-2</v>
      </c>
      <c r="K1676" s="11">
        <v>4.1111369049585011E-2</v>
      </c>
      <c r="L1676" s="11">
        <v>3.3233378011662928E-2</v>
      </c>
      <c r="M1676" s="11">
        <v>0.16707042140004935</v>
      </c>
      <c r="N1676" s="11">
        <v>8.3030271615474494E-2</v>
      </c>
      <c r="O1676" s="11">
        <v>-7.4692681501650648E-2</v>
      </c>
      <c r="P1676" s="11">
        <v>-3.4955557777121005E-3</v>
      </c>
      <c r="Q1676" s="11">
        <v>-5.2563732276963426E-3</v>
      </c>
      <c r="R1676" s="11">
        <v>2.5862221603946578E-2</v>
      </c>
      <c r="S1676" s="11">
        <v>2.186953769707789E-2</v>
      </c>
      <c r="T1676" s="11">
        <v>9.02180220824782E-2</v>
      </c>
      <c r="U1676" s="11">
        <v>-2.5738484724727506E-2</v>
      </c>
      <c r="V1676" s="11">
        <v>-4.0818833387128217E-2</v>
      </c>
      <c r="W1676" s="11">
        <v>0</v>
      </c>
      <c r="X1676" s="11">
        <v>0</v>
      </c>
      <c r="Y1676" s="11">
        <v>2.9794402752273186E-2</v>
      </c>
      <c r="Z1676" s="12">
        <v>-0.1701253170173499</v>
      </c>
      <c r="AA1676" s="13"/>
    </row>
    <row r="1677" spans="1:27" x14ac:dyDescent="0.2">
      <c r="A1677" s="10" t="str">
        <f>'[1]Dashboard (Model)'!$C$1</f>
        <v>Conditional REER</v>
      </c>
      <c r="B1677" s="11">
        <f>B1676*IF(OR($A1677="REER",SIGN((2*B1675-1)*B1676)=-1),1*NOT(AND($A1677="Conditional REER",B1676&gt;0)),0)</f>
        <v>0</v>
      </c>
      <c r="C1677" s="11">
        <f t="shared" ref="C1677:E1677" si="213">C1676*IF(OR($A1677="REER",SIGN((2*C1675-1)*C1676)=-1),1*NOT(AND($A1677="Conditional REER",C1676&gt;0)),0)</f>
        <v>0</v>
      </c>
      <c r="D1677" s="11">
        <f t="shared" si="213"/>
        <v>-7.6344121427997735E-2</v>
      </c>
      <c r="E1677" s="11">
        <f t="shared" si="213"/>
        <v>0</v>
      </c>
      <c r="F1677" s="11">
        <f>F1676*IF(OR($A1677="REER",SIGN((2*F1675-1)*F1676)=-1),1*NOT(AND($A1677="Conditional REER",F1676&gt;0)),0)</f>
        <v>0</v>
      </c>
      <c r="G1677" s="11">
        <f t="shared" ref="G1677:Z1677" si="214">G1676*IF(OR($A1677="REER",SIGN((2*G1675-1)*G1676)=-1),1*NOT(AND($A1677="Conditional REER",G1676&gt;0)),0)</f>
        <v>0</v>
      </c>
      <c r="H1677" s="11">
        <f t="shared" si="214"/>
        <v>0</v>
      </c>
      <c r="I1677" s="11">
        <f t="shared" si="214"/>
        <v>0</v>
      </c>
      <c r="J1677" s="11">
        <f t="shared" si="214"/>
        <v>0</v>
      </c>
      <c r="K1677" s="11">
        <f t="shared" si="214"/>
        <v>0</v>
      </c>
      <c r="L1677" s="11">
        <f t="shared" si="214"/>
        <v>0</v>
      </c>
      <c r="M1677" s="11">
        <f t="shared" si="214"/>
        <v>0</v>
      </c>
      <c r="N1677" s="11">
        <f t="shared" si="214"/>
        <v>0</v>
      </c>
      <c r="O1677" s="11">
        <f t="shared" si="214"/>
        <v>0</v>
      </c>
      <c r="P1677" s="11">
        <f t="shared" si="214"/>
        <v>0</v>
      </c>
      <c r="Q1677" s="11">
        <f t="shared" si="214"/>
        <v>-5.2563732276963426E-3</v>
      </c>
      <c r="R1677" s="11">
        <f t="shared" si="214"/>
        <v>0</v>
      </c>
      <c r="S1677" s="11">
        <f t="shared" si="214"/>
        <v>0</v>
      </c>
      <c r="T1677" s="11">
        <f t="shared" si="214"/>
        <v>0</v>
      </c>
      <c r="U1677" s="11">
        <f t="shared" si="214"/>
        <v>0</v>
      </c>
      <c r="V1677" s="11">
        <f t="shared" si="214"/>
        <v>0</v>
      </c>
      <c r="W1677" s="11">
        <f t="shared" si="214"/>
        <v>0</v>
      </c>
      <c r="X1677" s="11">
        <f t="shared" si="214"/>
        <v>0</v>
      </c>
      <c r="Y1677" s="11">
        <f t="shared" si="214"/>
        <v>0</v>
      </c>
      <c r="Z1677" s="12">
        <f t="shared" si="214"/>
        <v>-0.1701253170173499</v>
      </c>
      <c r="AA1677" s="14">
        <f t="array" ref="AA1677">IFERROR(1/(1/_xlfn.STDEV.P(IF($B1674:$Z1674=1,$B1677:$Z1677))),1)</f>
        <v>1.6617945570555657E-2</v>
      </c>
    </row>
    <row r="1678" spans="1:27" x14ac:dyDescent="0.2">
      <c r="A1678" s="10" t="s">
        <v>28</v>
      </c>
      <c r="B1678" s="11">
        <v>-5.2266539569556655E-4</v>
      </c>
      <c r="C1678" s="11">
        <v>5.6626322895214432E-3</v>
      </c>
      <c r="D1678" s="11">
        <v>3.2818609410331626E-3</v>
      </c>
      <c r="E1678" s="11">
        <v>-5.5014578863399094E-4</v>
      </c>
      <c r="F1678" s="11">
        <v>2.1157112719051708E-3</v>
      </c>
      <c r="G1678" s="11">
        <v>-4.7083417691123359E-3</v>
      </c>
      <c r="H1678" s="11">
        <v>4.3758218340382153E-4</v>
      </c>
      <c r="I1678" s="11">
        <v>-1.5763832763249743E-2</v>
      </c>
      <c r="J1678" s="11">
        <v>8.9441088229720502E-4</v>
      </c>
      <c r="K1678" s="11">
        <v>3.5539586626457823E-3</v>
      </c>
      <c r="L1678" s="11">
        <v>-3.4313478791982541E-3</v>
      </c>
      <c r="M1678" s="11">
        <v>-3.3282833823741519E-3</v>
      </c>
      <c r="N1678" s="11">
        <v>-5.9828548473944611E-3</v>
      </c>
      <c r="O1678" s="11">
        <v>2.0381701783052607E-2</v>
      </c>
      <c r="P1678" s="11">
        <v>5.8234643259869436E-3</v>
      </c>
      <c r="Q1678" s="11">
        <v>4.2723009253415409E-3</v>
      </c>
      <c r="R1678" s="11">
        <v>9.656847968722633E-3</v>
      </c>
      <c r="S1678" s="11">
        <v>-1.6338400960698009E-3</v>
      </c>
      <c r="T1678" s="11">
        <v>-5.7834823743388849E-3</v>
      </c>
      <c r="U1678" s="11">
        <v>-2.7792446013173619E-3</v>
      </c>
      <c r="V1678" s="11">
        <v>6.772563876662272E-3</v>
      </c>
      <c r="W1678" s="11">
        <v>-1.1468082368802339E-2</v>
      </c>
      <c r="X1678" s="11">
        <v>-1.7680071528518029E-3</v>
      </c>
      <c r="Y1678" s="11">
        <v>3.1007035830945789E-3</v>
      </c>
      <c r="Z1678" s="12">
        <v>-4.7472729883728091E-5</v>
      </c>
      <c r="AA1678" s="14">
        <f t="array" ref="AA1678">IFERROR(1/(1/_xlfn.STDEV.P(IF($B1674:$Z1674=1,$B1678:$Z1678))),1)</f>
        <v>5.5935257938130754E-3</v>
      </c>
    </row>
    <row r="1679" spans="1:27" x14ac:dyDescent="0.2">
      <c r="A1679" s="10" t="s">
        <v>29</v>
      </c>
      <c r="B1679" s="11">
        <v>3.8447496350139998E-2</v>
      </c>
      <c r="C1679" s="11">
        <v>3.335963470467052E-3</v>
      </c>
      <c r="D1679" s="11">
        <v>-3.3066066263319316E-2</v>
      </c>
      <c r="E1679" s="11">
        <v>4.571543092322683E-2</v>
      </c>
      <c r="F1679" s="11">
        <v>-8.1923566694035443E-3</v>
      </c>
      <c r="G1679" s="11">
        <v>1.0564032064158013E-2</v>
      </c>
      <c r="H1679" s="11">
        <v>1.1579826818531425E-2</v>
      </c>
      <c r="I1679" s="11">
        <v>-1.7748521457985778E-2</v>
      </c>
      <c r="J1679" s="11">
        <v>5.0246408219708501E-2</v>
      </c>
      <c r="K1679" s="11">
        <v>1.7486134866173675E-3</v>
      </c>
      <c r="L1679" s="11">
        <v>2.4216570939208371E-3</v>
      </c>
      <c r="M1679" s="11">
        <v>7.6950761509728682E-3</v>
      </c>
      <c r="N1679" s="11">
        <v>2.8693280110241308E-3</v>
      </c>
      <c r="O1679" s="11">
        <v>0.14233193725490922</v>
      </c>
      <c r="P1679" s="11">
        <v>2.7179021004744452E-2</v>
      </c>
      <c r="Q1679" s="11">
        <v>-2.285691329966677E-2</v>
      </c>
      <c r="R1679" s="11">
        <v>0.39578589245918733</v>
      </c>
      <c r="S1679" s="11">
        <v>1.2725668837614281E-2</v>
      </c>
      <c r="T1679" s="11">
        <v>-1.7458137583981626E-2</v>
      </c>
      <c r="U1679" s="11">
        <v>-4.1189856504644462E-2</v>
      </c>
      <c r="V1679" s="11">
        <v>-1.9530234439044003E-2</v>
      </c>
      <c r="W1679" s="11">
        <v>0.23016712747566404</v>
      </c>
      <c r="X1679" s="11">
        <v>0.13930842880333172</v>
      </c>
      <c r="Y1679" s="11">
        <v>-1.4447941203929449E-2</v>
      </c>
      <c r="Z1679" s="12">
        <v>-4.5596816248213434E-2</v>
      </c>
      <c r="AA1679" s="14">
        <f t="array" ref="AA1679">IFERROR(1/(1/_xlfn.STDEV.P(IF($B1674:$Z1674=1,$B1679:$Z1679))),1)</f>
        <v>8.8942848536939081E-2</v>
      </c>
    </row>
    <row r="1680" spans="1:27" x14ac:dyDescent="0.2">
      <c r="A1680" s="10" t="s">
        <v>30</v>
      </c>
      <c r="B1680" s="11">
        <v>2.1624871726174E-2</v>
      </c>
      <c r="C1680" s="11">
        <v>-1.8176397013191847E-2</v>
      </c>
      <c r="D1680" s="11">
        <v>-1.5162466542886444E-2</v>
      </c>
      <c r="E1680" s="11">
        <v>1.0286917380539551E-2</v>
      </c>
      <c r="F1680" s="11">
        <v>-5.4088970987535845E-3</v>
      </c>
      <c r="G1680" s="11">
        <v>1.8108442157513949E-3</v>
      </c>
      <c r="H1680" s="11">
        <v>1.5715683911470713E-2</v>
      </c>
      <c r="I1680" s="11">
        <v>-1.3246833058431218E-2</v>
      </c>
      <c r="J1680" s="11">
        <v>2.5951920719161192E-2</v>
      </c>
      <c r="K1680" s="11">
        <v>6.5172817101477598E-3</v>
      </c>
      <c r="L1680" s="11">
        <v>-5.470910653801786E-3</v>
      </c>
      <c r="M1680" s="11">
        <v>-9.930477115163816E-3</v>
      </c>
      <c r="N1680" s="11">
        <v>-2.2471417726880327E-2</v>
      </c>
      <c r="O1680" s="11">
        <v>7.5504268536314312E-2</v>
      </c>
      <c r="P1680" s="11">
        <v>6.715697277859034E-3</v>
      </c>
      <c r="Q1680" s="11">
        <v>-1.9681547137366806E-3</v>
      </c>
      <c r="R1680" s="11">
        <v>-5.9995816166656724E-2</v>
      </c>
      <c r="S1680" s="11">
        <v>1.5255223439631926E-3</v>
      </c>
      <c r="T1680" s="11">
        <v>-1.6898244865199308E-2</v>
      </c>
      <c r="U1680" s="11">
        <v>-4.0844385928019755E-2</v>
      </c>
      <c r="V1680" s="11">
        <v>-1.5080647169965822E-2</v>
      </c>
      <c r="W1680" s="11">
        <v>0.17713915513084855</v>
      </c>
      <c r="X1680" s="11">
        <v>-7.6458587118821808E-2</v>
      </c>
      <c r="Y1680" s="11">
        <v>-1.1834808591050683E-2</v>
      </c>
      <c r="Z1680" s="12">
        <v>-4.9553923347915529E-2</v>
      </c>
      <c r="AA1680" s="14">
        <f t="array" ref="AA1680">IFERROR(1/(1/_xlfn.STDEV.P(IF($B1674:$Z1674=1,$B1680:$Z1680))),1)</f>
        <v>1.9831375476951522E-2</v>
      </c>
    </row>
    <row r="1681" spans="1:27" x14ac:dyDescent="0.2">
      <c r="A1681" s="15" t="s">
        <v>31</v>
      </c>
      <c r="B1681" s="16">
        <v>14.523</v>
      </c>
      <c r="C1681" s="16">
        <v>13</v>
      </c>
      <c r="D1681" s="16">
        <v>5.6475</v>
      </c>
      <c r="E1681" s="16">
        <v>14.3475</v>
      </c>
      <c r="F1681" s="16">
        <v>7.47</v>
      </c>
      <c r="G1681" s="16">
        <v>9.6325000000000003</v>
      </c>
      <c r="H1681" s="16">
        <v>7.7249999999999996</v>
      </c>
      <c r="I1681" s="16">
        <v>7</v>
      </c>
      <c r="J1681" s="16">
        <v>15.895</v>
      </c>
      <c r="K1681" s="16">
        <v>5.7725</v>
      </c>
      <c r="L1681" s="16">
        <v>6.0750000000000002</v>
      </c>
      <c r="M1681" s="16">
        <v>8.9499999999999993</v>
      </c>
      <c r="N1681" s="16">
        <v>6.1624999999999996</v>
      </c>
      <c r="O1681" s="16">
        <v>24.6175</v>
      </c>
      <c r="P1681" s="16">
        <v>13.237500000000001</v>
      </c>
      <c r="Q1681" s="16">
        <v>8.8825000000000003</v>
      </c>
      <c r="R1681" s="16">
        <v>13.65</v>
      </c>
      <c r="S1681" s="16">
        <v>2.375</v>
      </c>
      <c r="T1681" s="16">
        <v>5.0049999999999999</v>
      </c>
      <c r="U1681" s="16">
        <v>7.6050000000000004</v>
      </c>
      <c r="V1681" s="16">
        <v>8.7249999999999996</v>
      </c>
      <c r="W1681" s="16">
        <v>4.4610000000000003</v>
      </c>
      <c r="X1681" s="16">
        <v>4.3307000000000002</v>
      </c>
      <c r="Y1681" s="16">
        <v>6.1050000000000004</v>
      </c>
      <c r="Z1681" s="17">
        <v>11.64</v>
      </c>
      <c r="AA1681" s="18">
        <f>AVERAGEIF($B1674:$Z1674,1,$B1681:$Z1681)</f>
        <v>9.0840249999999987</v>
      </c>
    </row>
    <row r="1682" spans="1:27" x14ac:dyDescent="0.2">
      <c r="A1682" s="5">
        <v>45548</v>
      </c>
      <c r="B1682" s="2">
        <v>1</v>
      </c>
      <c r="C1682" s="3">
        <v>1</v>
      </c>
      <c r="D1682" s="2">
        <v>1</v>
      </c>
      <c r="E1682" s="2">
        <v>1</v>
      </c>
      <c r="F1682" s="2">
        <v>1</v>
      </c>
      <c r="G1682" s="2">
        <v>1</v>
      </c>
      <c r="H1682" s="2">
        <v>1</v>
      </c>
      <c r="I1682" s="2">
        <v>1</v>
      </c>
      <c r="J1682" s="2">
        <v>1</v>
      </c>
      <c r="K1682" s="2">
        <v>1</v>
      </c>
      <c r="L1682" s="2">
        <v>1</v>
      </c>
      <c r="M1682" s="2">
        <v>1</v>
      </c>
      <c r="N1682" s="2">
        <v>1</v>
      </c>
      <c r="O1682" s="2">
        <v>0</v>
      </c>
      <c r="P1682" s="2">
        <v>1</v>
      </c>
      <c r="Q1682" s="2">
        <v>1</v>
      </c>
      <c r="R1682" s="2">
        <v>1</v>
      </c>
      <c r="S1682" s="2">
        <v>1</v>
      </c>
      <c r="T1682" s="2">
        <v>1</v>
      </c>
      <c r="U1682" s="2">
        <v>1</v>
      </c>
      <c r="V1682" s="2">
        <v>1</v>
      </c>
      <c r="W1682" s="2">
        <v>0</v>
      </c>
      <c r="X1682" s="2">
        <v>0</v>
      </c>
      <c r="Y1682" s="2">
        <v>0</v>
      </c>
      <c r="Z1682" s="2">
        <v>0</v>
      </c>
      <c r="AA1682" s="1"/>
    </row>
    <row r="1683" spans="1:27" x14ac:dyDescent="0.2">
      <c r="A1683" s="6" t="s">
        <v>26</v>
      </c>
      <c r="B1683" s="7">
        <v>0</v>
      </c>
      <c r="C1683" s="7">
        <v>0</v>
      </c>
      <c r="D1683" s="7">
        <v>1</v>
      </c>
      <c r="E1683" s="7">
        <v>0</v>
      </c>
      <c r="F1683" s="7">
        <v>0</v>
      </c>
      <c r="G1683" s="7">
        <v>0</v>
      </c>
      <c r="H1683" s="7">
        <v>1</v>
      </c>
      <c r="I1683" s="7">
        <v>1</v>
      </c>
      <c r="J1683" s="7">
        <v>0</v>
      </c>
      <c r="K1683" s="7">
        <v>0</v>
      </c>
      <c r="L1683" s="7">
        <v>1</v>
      </c>
      <c r="M1683" s="7">
        <v>0</v>
      </c>
      <c r="N1683" s="7">
        <v>0</v>
      </c>
      <c r="O1683" s="7">
        <v>0</v>
      </c>
      <c r="P1683" s="7">
        <v>0</v>
      </c>
      <c r="Q1683" s="7">
        <v>1</v>
      </c>
      <c r="R1683" s="7">
        <v>0</v>
      </c>
      <c r="S1683" s="7">
        <v>0</v>
      </c>
      <c r="T1683" s="7">
        <v>1</v>
      </c>
      <c r="U1683" s="7">
        <v>0</v>
      </c>
      <c r="V1683" s="7">
        <v>0</v>
      </c>
      <c r="W1683" s="7">
        <v>1</v>
      </c>
      <c r="X1683" s="7">
        <v>1</v>
      </c>
      <c r="Y1683" s="7">
        <v>1</v>
      </c>
      <c r="Z1683" s="8">
        <v>1</v>
      </c>
      <c r="AA1683" s="9"/>
    </row>
    <row r="1684" spans="1:27" x14ac:dyDescent="0.2">
      <c r="A1684" s="10" t="s">
        <v>27</v>
      </c>
      <c r="B1684" s="11">
        <v>-1.7948814719141559E-2</v>
      </c>
      <c r="C1684" s="11">
        <v>-5.3406220250274972E-3</v>
      </c>
      <c r="D1684" s="11">
        <v>-7.7930024112632168E-2</v>
      </c>
      <c r="E1684" s="11">
        <v>7.6656743279671202E-2</v>
      </c>
      <c r="F1684" s="11">
        <v>9.7265761180857613E-2</v>
      </c>
      <c r="G1684" s="11">
        <v>6.9748527791432924E-2</v>
      </c>
      <c r="H1684" s="11">
        <v>4.0376029510860167E-3</v>
      </c>
      <c r="I1684" s="11">
        <v>1.0186276152106322E-2</v>
      </c>
      <c r="J1684" s="11">
        <v>0.11624759281200148</v>
      </c>
      <c r="K1684" s="11">
        <v>3.1660059100931059E-2</v>
      </c>
      <c r="L1684" s="11">
        <v>2.9840823349218892E-2</v>
      </c>
      <c r="M1684" s="11">
        <v>0.16979302710339073</v>
      </c>
      <c r="N1684" s="11">
        <v>8.3056336435094691E-2</v>
      </c>
      <c r="O1684" s="11">
        <v>-6.3435789377447205E-2</v>
      </c>
      <c r="P1684" s="11">
        <v>-2.0861921122938831E-4</v>
      </c>
      <c r="Q1684" s="11">
        <v>-2.0412647130230166E-4</v>
      </c>
      <c r="R1684" s="11">
        <v>2.3820596353132384E-2</v>
      </c>
      <c r="S1684" s="11">
        <v>1.8454864594537046E-2</v>
      </c>
      <c r="T1684" s="11">
        <v>9.0216808829334694E-2</v>
      </c>
      <c r="U1684" s="11">
        <v>-2.5330191284881343E-2</v>
      </c>
      <c r="V1684" s="11">
        <v>-3.8743356082644564E-2</v>
      </c>
      <c r="W1684" s="11">
        <v>0</v>
      </c>
      <c r="X1684" s="11">
        <v>0</v>
      </c>
      <c r="Y1684" s="11">
        <v>3.0860191217480182E-2</v>
      </c>
      <c r="Z1684" s="12">
        <v>-0.16332144149930161</v>
      </c>
      <c r="AA1684" s="13"/>
    </row>
    <row r="1685" spans="1:27" x14ac:dyDescent="0.2">
      <c r="A1685" s="10" t="str">
        <f>'[1]Dashboard (Model)'!$C$1</f>
        <v>Conditional REER</v>
      </c>
      <c r="B1685" s="11">
        <f>B1684*IF(OR($A1685="REER",SIGN((2*B1683-1)*B1684)=-1),1*NOT(AND($A1685="Conditional REER",B1684&gt;0)),0)</f>
        <v>0</v>
      </c>
      <c r="C1685" s="11">
        <f t="shared" ref="C1685:E1685" si="215">C1684*IF(OR($A1685="REER",SIGN((2*C1683-1)*C1684)=-1),1*NOT(AND($A1685="Conditional REER",C1684&gt;0)),0)</f>
        <v>0</v>
      </c>
      <c r="D1685" s="11">
        <f t="shared" si="215"/>
        <v>-7.7930024112632168E-2</v>
      </c>
      <c r="E1685" s="11">
        <f t="shared" si="215"/>
        <v>0</v>
      </c>
      <c r="F1685" s="11">
        <f>F1684*IF(OR($A1685="REER",SIGN((2*F1683-1)*F1684)=-1),1*NOT(AND($A1685="Conditional REER",F1684&gt;0)),0)</f>
        <v>0</v>
      </c>
      <c r="G1685" s="11">
        <f t="shared" ref="G1685:Z1685" si="216">G1684*IF(OR($A1685="REER",SIGN((2*G1683-1)*G1684)=-1),1*NOT(AND($A1685="Conditional REER",G1684&gt;0)),0)</f>
        <v>0</v>
      </c>
      <c r="H1685" s="11">
        <f t="shared" si="216"/>
        <v>0</v>
      </c>
      <c r="I1685" s="11">
        <f t="shared" si="216"/>
        <v>0</v>
      </c>
      <c r="J1685" s="11">
        <f t="shared" si="216"/>
        <v>0</v>
      </c>
      <c r="K1685" s="11">
        <f t="shared" si="216"/>
        <v>0</v>
      </c>
      <c r="L1685" s="11">
        <f t="shared" si="216"/>
        <v>0</v>
      </c>
      <c r="M1685" s="11">
        <f t="shared" si="216"/>
        <v>0</v>
      </c>
      <c r="N1685" s="11">
        <f t="shared" si="216"/>
        <v>0</v>
      </c>
      <c r="O1685" s="11">
        <f t="shared" si="216"/>
        <v>0</v>
      </c>
      <c r="P1685" s="11">
        <f t="shared" si="216"/>
        <v>0</v>
      </c>
      <c r="Q1685" s="11">
        <f t="shared" si="216"/>
        <v>-2.0412647130230166E-4</v>
      </c>
      <c r="R1685" s="11">
        <f t="shared" si="216"/>
        <v>0</v>
      </c>
      <c r="S1685" s="11">
        <f t="shared" si="216"/>
        <v>0</v>
      </c>
      <c r="T1685" s="11">
        <f t="shared" si="216"/>
        <v>0</v>
      </c>
      <c r="U1685" s="11">
        <f t="shared" si="216"/>
        <v>0</v>
      </c>
      <c r="V1685" s="11">
        <f t="shared" si="216"/>
        <v>0</v>
      </c>
      <c r="W1685" s="11">
        <f t="shared" si="216"/>
        <v>0</v>
      </c>
      <c r="X1685" s="11">
        <f t="shared" si="216"/>
        <v>0</v>
      </c>
      <c r="Y1685" s="11">
        <f t="shared" si="216"/>
        <v>0</v>
      </c>
      <c r="Z1685" s="12">
        <f t="shared" si="216"/>
        <v>-0.16332144149930161</v>
      </c>
      <c r="AA1685" s="14">
        <f t="array" ref="AA1685">IFERROR(1/(1/_xlfn.STDEV.P(IF($B1682:$Z1682=1,$B1685:$Z1685))),1)</f>
        <v>1.6982171609423322E-2</v>
      </c>
    </row>
    <row r="1686" spans="1:27" x14ac:dyDescent="0.2">
      <c r="A1686" s="10" t="s">
        <v>28</v>
      </c>
      <c r="B1686" s="11">
        <v>-5.2266539569556655E-4</v>
      </c>
      <c r="C1686" s="11">
        <v>5.6626322895214432E-3</v>
      </c>
      <c r="D1686" s="11">
        <v>3.2818609410331626E-3</v>
      </c>
      <c r="E1686" s="11">
        <v>-5.5014578863399094E-4</v>
      </c>
      <c r="F1686" s="11">
        <v>2.1157112719051708E-3</v>
      </c>
      <c r="G1686" s="11">
        <v>-4.7083417691123359E-3</v>
      </c>
      <c r="H1686" s="11">
        <v>4.3758218340382153E-4</v>
      </c>
      <c r="I1686" s="11">
        <v>-1.5763832763249743E-2</v>
      </c>
      <c r="J1686" s="11">
        <v>8.9441088229720502E-4</v>
      </c>
      <c r="K1686" s="11">
        <v>1.174699087827864E-2</v>
      </c>
      <c r="L1686" s="11">
        <v>-3.4313478791982541E-3</v>
      </c>
      <c r="M1686" s="11">
        <v>-3.3282833823741519E-3</v>
      </c>
      <c r="N1686" s="11">
        <v>-5.9828548473944611E-3</v>
      </c>
      <c r="O1686" s="11">
        <v>2.0381701783052607E-2</v>
      </c>
      <c r="P1686" s="11">
        <v>5.8234643259869436E-3</v>
      </c>
      <c r="Q1686" s="11">
        <v>4.2723009253415409E-3</v>
      </c>
      <c r="R1686" s="11">
        <v>9.656847968722633E-3</v>
      </c>
      <c r="S1686" s="11">
        <v>-1.6338400960698009E-3</v>
      </c>
      <c r="T1686" s="11">
        <v>-5.7834823743388849E-3</v>
      </c>
      <c r="U1686" s="11">
        <v>-2.7792446013173619E-3</v>
      </c>
      <c r="V1686" s="11">
        <v>6.772563876662272E-3</v>
      </c>
      <c r="W1686" s="11">
        <v>-1.1468082368802339E-2</v>
      </c>
      <c r="X1686" s="11">
        <v>-1.7680071528518029E-3</v>
      </c>
      <c r="Y1686" s="11">
        <v>3.1007035830945789E-3</v>
      </c>
      <c r="Z1686" s="12">
        <v>-4.7472729883728091E-5</v>
      </c>
      <c r="AA1686" s="14">
        <f t="array" ref="AA1686">IFERROR(1/(1/_xlfn.STDEV.P(IF($B1682:$Z1682=1,$B1686:$Z1686))),1)</f>
        <v>6.1212928207721728E-3</v>
      </c>
    </row>
    <row r="1687" spans="1:27" x14ac:dyDescent="0.2">
      <c r="A1687" s="10" t="s">
        <v>29</v>
      </c>
      <c r="B1687" s="11">
        <v>3.9037864406581857E-2</v>
      </c>
      <c r="C1687" s="11">
        <v>3.4607292216171093E-3</v>
      </c>
      <c r="D1687" s="11">
        <v>-3.169562204143539E-2</v>
      </c>
      <c r="E1687" s="11">
        <v>4.5436985740556324E-2</v>
      </c>
      <c r="F1687" s="11">
        <v>-7.8308440591919881E-3</v>
      </c>
      <c r="G1687" s="11">
        <v>1.109809744893453E-2</v>
      </c>
      <c r="H1687" s="11">
        <v>1.2217329765136231E-2</v>
      </c>
      <c r="I1687" s="11">
        <v>-1.8016148146818067E-2</v>
      </c>
      <c r="J1687" s="11">
        <v>5.1171326516700207E-2</v>
      </c>
      <c r="K1687" s="11">
        <v>2.0637391663036464E-3</v>
      </c>
      <c r="L1687" s="11">
        <v>1.1548313832407953E-3</v>
      </c>
      <c r="M1687" s="11">
        <v>8.4354302189706409E-3</v>
      </c>
      <c r="N1687" s="11">
        <v>3.5469741862586002E-3</v>
      </c>
      <c r="O1687" s="11">
        <v>0.13869776350125673</v>
      </c>
      <c r="P1687" s="11">
        <v>2.8642236212485631E-2</v>
      </c>
      <c r="Q1687" s="11">
        <v>-2.3836709409301271E-2</v>
      </c>
      <c r="R1687" s="11">
        <v>0.38638166943405206</v>
      </c>
      <c r="S1687" s="11">
        <v>1.3327627518615827E-2</v>
      </c>
      <c r="T1687" s="11">
        <v>-1.7269951139821327E-2</v>
      </c>
      <c r="U1687" s="11">
        <v>-4.7571494483390382E-2</v>
      </c>
      <c r="V1687" s="11">
        <v>-1.885309038523908E-2</v>
      </c>
      <c r="W1687" s="11">
        <v>0.23006149286406122</v>
      </c>
      <c r="X1687" s="11">
        <v>0.14076778533490164</v>
      </c>
      <c r="Y1687" s="11">
        <v>-1.3738261829365885E-2</v>
      </c>
      <c r="Z1687" s="12">
        <v>-4.4882002582690816E-2</v>
      </c>
      <c r="AA1687" s="14">
        <f t="array" ref="AA1687">IFERROR(1/(1/_xlfn.STDEV.P(IF($B1682:$Z1682=1,$B1687:$Z1687))),1)</f>
        <v>8.7185226145876288E-2</v>
      </c>
    </row>
    <row r="1688" spans="1:27" x14ac:dyDescent="0.2">
      <c r="A1688" s="10" t="s">
        <v>30</v>
      </c>
      <c r="B1688" s="11">
        <v>2.219514883405127E-2</v>
      </c>
      <c r="C1688" s="11">
        <v>-1.8031555048448888E-2</v>
      </c>
      <c r="D1688" s="11">
        <v>-1.3717301612239163E-2</v>
      </c>
      <c r="E1688" s="11">
        <v>1.0000508663598584E-2</v>
      </c>
      <c r="F1688" s="11">
        <v>-5.032032609496806E-3</v>
      </c>
      <c r="G1688" s="11">
        <v>2.3505111836743531E-3</v>
      </c>
      <c r="H1688" s="11">
        <v>1.6353155818398468E-2</v>
      </c>
      <c r="I1688" s="11">
        <v>-1.3507498926847106E-2</v>
      </c>
      <c r="J1688" s="11">
        <v>2.6847384590134249E-2</v>
      </c>
      <c r="K1688" s="11">
        <v>6.8340456760058732E-3</v>
      </c>
      <c r="L1688" s="11">
        <v>-6.7509818849675884E-3</v>
      </c>
      <c r="M1688" s="11">
        <v>-9.175232804279565E-3</v>
      </c>
      <c r="N1688" s="11">
        <v>-2.1770695248438665E-2</v>
      </c>
      <c r="O1688" s="11">
        <v>7.1926901492045614E-2</v>
      </c>
      <c r="P1688" s="11">
        <v>8.1753163454738598E-3</v>
      </c>
      <c r="Q1688" s="11">
        <v>-2.9899104366939433E-3</v>
      </c>
      <c r="R1688" s="11">
        <v>-6.6419656004992667E-2</v>
      </c>
      <c r="S1688" s="11">
        <v>2.1328859327796046E-3</v>
      </c>
      <c r="T1688" s="11">
        <v>-1.6687044558537423E-2</v>
      </c>
      <c r="U1688" s="11">
        <v>-4.7337715137326208E-2</v>
      </c>
      <c r="V1688" s="11">
        <v>-1.4367973191205197E-2</v>
      </c>
      <c r="W1688" s="11">
        <v>0.17684240288786879</v>
      </c>
      <c r="X1688" s="11">
        <v>-7.5162303068184833E-2</v>
      </c>
      <c r="Y1688" s="11">
        <v>-1.109366172868298E-2</v>
      </c>
      <c r="Z1688" s="12">
        <v>-4.8770542778849957E-2</v>
      </c>
      <c r="AA1688" s="14">
        <f t="array" ref="AA1688">IFERROR(1/(1/_xlfn.STDEV.P(IF($B1682:$Z1682=1,$B1688:$Z1688))),1)</f>
        <v>2.142766903674044E-2</v>
      </c>
    </row>
    <row r="1689" spans="1:27" x14ac:dyDescent="0.2">
      <c r="A1689" s="15" t="s">
        <v>31</v>
      </c>
      <c r="B1689" s="16">
        <v>14.372</v>
      </c>
      <c r="C1689" s="16">
        <v>13.01</v>
      </c>
      <c r="D1689" s="16">
        <v>5.69</v>
      </c>
      <c r="E1689" s="16">
        <v>14.2575</v>
      </c>
      <c r="F1689" s="16">
        <v>7.5250000000000004</v>
      </c>
      <c r="G1689" s="16">
        <v>9.6475000000000009</v>
      </c>
      <c r="H1689" s="16">
        <v>7.55</v>
      </c>
      <c r="I1689" s="16">
        <v>7</v>
      </c>
      <c r="J1689" s="16">
        <v>15.516999999999999</v>
      </c>
      <c r="K1689" s="16">
        <v>4.5674999999999999</v>
      </c>
      <c r="L1689" s="16">
        <v>6.0750000000000002</v>
      </c>
      <c r="M1689" s="16">
        <v>9.0299999999999994</v>
      </c>
      <c r="N1689" s="16">
        <v>6.25</v>
      </c>
      <c r="O1689" s="16">
        <v>24.61</v>
      </c>
      <c r="P1689" s="16">
        <v>13.105</v>
      </c>
      <c r="Q1689" s="16">
        <v>9.1675000000000004</v>
      </c>
      <c r="R1689" s="16">
        <v>13.55</v>
      </c>
      <c r="S1689" s="16">
        <v>2.35</v>
      </c>
      <c r="T1689" s="16">
        <v>5.0575000000000001</v>
      </c>
      <c r="U1689" s="16">
        <v>7.57</v>
      </c>
      <c r="V1689" s="16">
        <v>8.9</v>
      </c>
      <c r="W1689" s="16">
        <v>4.4427000000000003</v>
      </c>
      <c r="X1689" s="16">
        <v>4.3311999999999999</v>
      </c>
      <c r="Y1689" s="16">
        <v>6.18</v>
      </c>
      <c r="Z1689" s="17">
        <v>11.9475</v>
      </c>
      <c r="AA1689" s="18">
        <f>AVERAGEIF($B1682:$Z1682,1,$B1689:$Z1689)</f>
        <v>9.0095749999999999</v>
      </c>
    </row>
    <row r="1690" spans="1:27" x14ac:dyDescent="0.2">
      <c r="A1690" s="5">
        <v>45551</v>
      </c>
      <c r="B1690" s="2">
        <v>1</v>
      </c>
      <c r="C1690" s="3">
        <v>1</v>
      </c>
      <c r="D1690" s="2">
        <v>1</v>
      </c>
      <c r="E1690" s="2">
        <v>1</v>
      </c>
      <c r="F1690" s="2">
        <v>1</v>
      </c>
      <c r="G1690" s="2">
        <v>1</v>
      </c>
      <c r="H1690" s="2">
        <v>1</v>
      </c>
      <c r="I1690" s="2">
        <v>1</v>
      </c>
      <c r="J1690" s="2">
        <v>1</v>
      </c>
      <c r="K1690" s="2">
        <v>1</v>
      </c>
      <c r="L1690" s="2">
        <v>1</v>
      </c>
      <c r="M1690" s="2">
        <v>1</v>
      </c>
      <c r="N1690" s="2">
        <v>1</v>
      </c>
      <c r="O1690" s="2">
        <v>0</v>
      </c>
      <c r="P1690" s="2">
        <v>1</v>
      </c>
      <c r="Q1690" s="2">
        <v>1</v>
      </c>
      <c r="R1690" s="2">
        <v>1</v>
      </c>
      <c r="S1690" s="2">
        <v>1</v>
      </c>
      <c r="T1690" s="2">
        <v>1</v>
      </c>
      <c r="U1690" s="2">
        <v>1</v>
      </c>
      <c r="V1690" s="2">
        <v>1</v>
      </c>
      <c r="W1690" s="2">
        <v>0</v>
      </c>
      <c r="X1690" s="2">
        <v>0</v>
      </c>
      <c r="Y1690" s="2">
        <v>0</v>
      </c>
      <c r="Z1690" s="2">
        <v>0</v>
      </c>
      <c r="AA1690" s="1"/>
    </row>
    <row r="1691" spans="1:27" x14ac:dyDescent="0.2">
      <c r="A1691" s="6" t="s">
        <v>26</v>
      </c>
      <c r="B1691" s="7">
        <v>0</v>
      </c>
      <c r="C1691" s="7">
        <v>0</v>
      </c>
      <c r="D1691" s="7">
        <v>1</v>
      </c>
      <c r="E1691" s="7">
        <v>0</v>
      </c>
      <c r="F1691" s="7">
        <v>0</v>
      </c>
      <c r="G1691" s="7">
        <v>0</v>
      </c>
      <c r="H1691" s="7">
        <v>1</v>
      </c>
      <c r="I1691" s="7">
        <v>1</v>
      </c>
      <c r="J1691" s="7">
        <v>1</v>
      </c>
      <c r="K1691" s="7">
        <v>0</v>
      </c>
      <c r="L1691" s="7">
        <v>1</v>
      </c>
      <c r="M1691" s="7">
        <v>0</v>
      </c>
      <c r="N1691" s="7">
        <v>0</v>
      </c>
      <c r="O1691" s="7">
        <v>0</v>
      </c>
      <c r="P1691" s="7">
        <v>1</v>
      </c>
      <c r="Q1691" s="7">
        <v>1</v>
      </c>
      <c r="R1691" s="7">
        <v>1</v>
      </c>
      <c r="S1691" s="7">
        <v>1</v>
      </c>
      <c r="T1691" s="7">
        <v>1</v>
      </c>
      <c r="U1691" s="7">
        <v>0</v>
      </c>
      <c r="V1691" s="7">
        <v>1</v>
      </c>
      <c r="W1691" s="7">
        <v>0</v>
      </c>
      <c r="X1691" s="7">
        <v>1</v>
      </c>
      <c r="Y1691" s="7">
        <v>1</v>
      </c>
      <c r="Z1691" s="8">
        <v>1</v>
      </c>
      <c r="AA1691" s="9"/>
    </row>
    <row r="1692" spans="1:27" x14ac:dyDescent="0.2">
      <c r="A1692" s="10" t="s">
        <v>27</v>
      </c>
      <c r="B1692" s="11">
        <v>-2.0638133945288462E-2</v>
      </c>
      <c r="C1692" s="11">
        <v>-5.4817932636438416E-3</v>
      </c>
      <c r="D1692" s="11">
        <v>-8.0696125934943352E-2</v>
      </c>
      <c r="E1692" s="11">
        <v>7.6738554213858112E-2</v>
      </c>
      <c r="F1692" s="11">
        <v>9.7950581786015567E-2</v>
      </c>
      <c r="G1692" s="11">
        <v>7.2079576261159017E-2</v>
      </c>
      <c r="H1692" s="11">
        <v>2.3094744899572195E-3</v>
      </c>
      <c r="I1692" s="11">
        <v>9.6166343009809196E-3</v>
      </c>
      <c r="J1692" s="11">
        <v>0.10853162558873808</v>
      </c>
      <c r="K1692" s="11">
        <v>3.16830952599787E-2</v>
      </c>
      <c r="L1692" s="11">
        <v>2.9821540754442877E-2</v>
      </c>
      <c r="M1692" s="11">
        <v>0.17369489576218866</v>
      </c>
      <c r="N1692" s="11">
        <v>8.3739590394935615E-2</v>
      </c>
      <c r="O1692" s="11">
        <v>-7.6130697355636379E-2</v>
      </c>
      <c r="P1692" s="11">
        <v>3.2017815113354331E-3</v>
      </c>
      <c r="Q1692" s="11">
        <v>-2.4936808831029778E-3</v>
      </c>
      <c r="R1692" s="11">
        <v>2.1217246126600697E-2</v>
      </c>
      <c r="S1692" s="11">
        <v>1.7805734494550585E-2</v>
      </c>
      <c r="T1692" s="11">
        <v>9.1260300565997543E-2</v>
      </c>
      <c r="U1692" s="11">
        <v>-2.3320716765030447E-2</v>
      </c>
      <c r="V1692" s="11">
        <v>-2.8252332848630823E-2</v>
      </c>
      <c r="W1692" s="11">
        <v>0</v>
      </c>
      <c r="X1692" s="11">
        <v>0</v>
      </c>
      <c r="Y1692" s="11">
        <v>3.2465800586600979E-2</v>
      </c>
      <c r="Z1692" s="12">
        <v>-0.16255401487057108</v>
      </c>
      <c r="AA1692" s="13"/>
    </row>
    <row r="1693" spans="1:27" x14ac:dyDescent="0.2">
      <c r="A1693" s="10" t="str">
        <f>'[1]Dashboard (Model)'!$C$1</f>
        <v>Conditional REER</v>
      </c>
      <c r="B1693" s="11">
        <f>B1692*IF(OR($A1693="REER",SIGN((2*B1691-1)*B1692)=-1),1*NOT(AND($A1693="Conditional REER",B1692&gt;0)),0)</f>
        <v>0</v>
      </c>
      <c r="C1693" s="11">
        <f t="shared" ref="C1693:E1693" si="217">C1692*IF(OR($A1693="REER",SIGN((2*C1691-1)*C1692)=-1),1*NOT(AND($A1693="Conditional REER",C1692&gt;0)),0)</f>
        <v>0</v>
      </c>
      <c r="D1693" s="11">
        <f t="shared" si="217"/>
        <v>-8.0696125934943352E-2</v>
      </c>
      <c r="E1693" s="11">
        <f t="shared" si="217"/>
        <v>0</v>
      </c>
      <c r="F1693" s="11">
        <f>F1692*IF(OR($A1693="REER",SIGN((2*F1691-1)*F1692)=-1),1*NOT(AND($A1693="Conditional REER",F1692&gt;0)),0)</f>
        <v>0</v>
      </c>
      <c r="G1693" s="11">
        <f t="shared" ref="G1693:Z1693" si="218">G1692*IF(OR($A1693="REER",SIGN((2*G1691-1)*G1692)=-1),1*NOT(AND($A1693="Conditional REER",G1692&gt;0)),0)</f>
        <v>0</v>
      </c>
      <c r="H1693" s="11">
        <f t="shared" si="218"/>
        <v>0</v>
      </c>
      <c r="I1693" s="11">
        <f t="shared" si="218"/>
        <v>0</v>
      </c>
      <c r="J1693" s="11">
        <f t="shared" si="218"/>
        <v>0</v>
      </c>
      <c r="K1693" s="11">
        <f t="shared" si="218"/>
        <v>0</v>
      </c>
      <c r="L1693" s="11">
        <f t="shared" si="218"/>
        <v>0</v>
      </c>
      <c r="M1693" s="11">
        <f t="shared" si="218"/>
        <v>0</v>
      </c>
      <c r="N1693" s="11">
        <f t="shared" si="218"/>
        <v>0</v>
      </c>
      <c r="O1693" s="11">
        <f t="shared" si="218"/>
        <v>0</v>
      </c>
      <c r="P1693" s="11">
        <f t="shared" si="218"/>
        <v>0</v>
      </c>
      <c r="Q1693" s="11">
        <f t="shared" si="218"/>
        <v>-2.4936808831029778E-3</v>
      </c>
      <c r="R1693" s="11">
        <f t="shared" si="218"/>
        <v>0</v>
      </c>
      <c r="S1693" s="11">
        <f t="shared" si="218"/>
        <v>0</v>
      </c>
      <c r="T1693" s="11">
        <f t="shared" si="218"/>
        <v>0</v>
      </c>
      <c r="U1693" s="11">
        <f t="shared" si="218"/>
        <v>0</v>
      </c>
      <c r="V1693" s="11">
        <f t="shared" si="218"/>
        <v>-2.8252332848630823E-2</v>
      </c>
      <c r="W1693" s="11">
        <f t="shared" si="218"/>
        <v>0</v>
      </c>
      <c r="X1693" s="11">
        <f t="shared" si="218"/>
        <v>0</v>
      </c>
      <c r="Y1693" s="11">
        <f t="shared" si="218"/>
        <v>0</v>
      </c>
      <c r="Z1693" s="12">
        <f t="shared" si="218"/>
        <v>-0.16255401487057108</v>
      </c>
      <c r="AA1693" s="14">
        <f t="array" ref="AA1693">IFERROR(1/(1/_xlfn.STDEV.P(IF($B1690:$Z1690=1,$B1693:$Z1693))),1)</f>
        <v>1.8296598006146466E-2</v>
      </c>
    </row>
    <row r="1694" spans="1:27" x14ac:dyDescent="0.2">
      <c r="A1694" s="10" t="s">
        <v>28</v>
      </c>
      <c r="B1694" s="11">
        <v>-5.2266539569556655E-4</v>
      </c>
      <c r="C1694" s="11">
        <v>5.6626322895214432E-3</v>
      </c>
      <c r="D1694" s="11">
        <v>3.2818609410331626E-3</v>
      </c>
      <c r="E1694" s="11">
        <v>-5.5014578863399094E-4</v>
      </c>
      <c r="F1694" s="11">
        <v>2.1157112719051708E-3</v>
      </c>
      <c r="G1694" s="11">
        <v>-4.7083417691123359E-3</v>
      </c>
      <c r="H1694" s="11">
        <v>4.3758218340382153E-4</v>
      </c>
      <c r="I1694" s="11">
        <v>-1.5763832763249743E-2</v>
      </c>
      <c r="J1694" s="11">
        <v>8.9441088229720502E-4</v>
      </c>
      <c r="K1694" s="11">
        <v>1.174699087827864E-2</v>
      </c>
      <c r="L1694" s="11">
        <v>-3.4313478791982541E-3</v>
      </c>
      <c r="M1694" s="11">
        <v>-3.3282833823741519E-3</v>
      </c>
      <c r="N1694" s="11">
        <v>-5.9828548473944611E-3</v>
      </c>
      <c r="O1694" s="11">
        <v>2.0381701783052607E-2</v>
      </c>
      <c r="P1694" s="11">
        <v>5.8234643259869436E-3</v>
      </c>
      <c r="Q1694" s="11">
        <v>4.2723009253415409E-3</v>
      </c>
      <c r="R1694" s="11">
        <v>9.656847968722633E-3</v>
      </c>
      <c r="S1694" s="11">
        <v>-1.6338400960698009E-3</v>
      </c>
      <c r="T1694" s="11">
        <v>-5.7834823743388849E-3</v>
      </c>
      <c r="U1694" s="11">
        <v>-2.7792446013173619E-3</v>
      </c>
      <c r="V1694" s="11">
        <v>6.7141797053117342E-3</v>
      </c>
      <c r="W1694" s="11">
        <v>-1.1468082368802339E-2</v>
      </c>
      <c r="X1694" s="11">
        <v>-1.7680071528518029E-3</v>
      </c>
      <c r="Y1694" s="11">
        <v>2.0778573803725067E-3</v>
      </c>
      <c r="Z1694" s="12">
        <v>-4.7472729883728091E-5</v>
      </c>
      <c r="AA1694" s="14">
        <f t="array" ref="AA1694">IFERROR(1/(1/_xlfn.STDEV.P(IF($B1690:$Z1690=1,$B1694:$Z1694))),1)</f>
        <v>6.1182228485643763E-3</v>
      </c>
    </row>
    <row r="1695" spans="1:27" x14ac:dyDescent="0.2">
      <c r="A1695" s="10" t="s">
        <v>29</v>
      </c>
      <c r="B1695" s="11">
        <v>4.0129196896716124E-2</v>
      </c>
      <c r="C1695" s="11">
        <v>9.7410783731266548E-4</v>
      </c>
      <c r="D1695" s="11">
        <v>-3.1830332428344876E-2</v>
      </c>
      <c r="E1695" s="11">
        <v>4.6525036108383322E-2</v>
      </c>
      <c r="F1695" s="11">
        <v>-7.7301768194061307E-3</v>
      </c>
      <c r="G1695" s="11">
        <v>1.1521115556933694E-2</v>
      </c>
      <c r="H1695" s="11">
        <v>1.2288918662897831E-2</v>
      </c>
      <c r="I1695" s="11">
        <v>-1.3754407609331554E-2</v>
      </c>
      <c r="J1695" s="11">
        <v>5.273562938466192E-2</v>
      </c>
      <c r="K1695" s="11">
        <v>2.474516715772701E-3</v>
      </c>
      <c r="L1695" s="11">
        <v>1.4484593408163882E-3</v>
      </c>
      <c r="M1695" s="11">
        <v>8.8451358571117744E-3</v>
      </c>
      <c r="N1695" s="11">
        <v>4.0955408416634143E-3</v>
      </c>
      <c r="O1695" s="11">
        <v>0.13244548365197462</v>
      </c>
      <c r="P1695" s="11">
        <v>2.9678421955606327E-2</v>
      </c>
      <c r="Q1695" s="11">
        <v>-2.3969666018912705E-2</v>
      </c>
      <c r="R1695" s="11">
        <v>0.39505666942318302</v>
      </c>
      <c r="S1695" s="11">
        <v>1.3775574319773165E-2</v>
      </c>
      <c r="T1695" s="11">
        <v>-1.7720218370809504E-2</v>
      </c>
      <c r="U1695" s="11">
        <v>-5.4565941776085314E-2</v>
      </c>
      <c r="V1695" s="11">
        <v>-1.865331372985024E-2</v>
      </c>
      <c r="W1695" s="11">
        <v>0.23435903941545133</v>
      </c>
      <c r="X1695" s="11">
        <v>0.15249343979310281</v>
      </c>
      <c r="Y1695" s="11">
        <v>-1.3636184038388288E-2</v>
      </c>
      <c r="Z1695" s="12">
        <v>-4.5464469286207509E-2</v>
      </c>
      <c r="AA1695" s="14">
        <f t="array" ref="AA1695">IFERROR(1/(1/_xlfn.STDEV.P(IF($B1690:$Z1690=1,$B1695:$Z1695))),1)</f>
        <v>8.9268031186406041E-2</v>
      </c>
    </row>
    <row r="1696" spans="1:27" x14ac:dyDescent="0.2">
      <c r="A1696" s="10" t="s">
        <v>30</v>
      </c>
      <c r="B1696" s="11">
        <v>2.3282038017857776E-2</v>
      </c>
      <c r="C1696" s="11">
        <v>-2.0512457560864616E-2</v>
      </c>
      <c r="D1696" s="11">
        <v>-1.3851172641355047E-2</v>
      </c>
      <c r="E1696" s="11">
        <v>1.1070482676099225E-2</v>
      </c>
      <c r="F1696" s="11">
        <v>-4.9264063074059283E-3</v>
      </c>
      <c r="G1696" s="11">
        <v>2.7782199410375519E-3</v>
      </c>
      <c r="H1696" s="11">
        <v>1.6418901647610173E-2</v>
      </c>
      <c r="I1696" s="11">
        <v>-9.1216161042098065E-3</v>
      </c>
      <c r="J1696" s="11">
        <v>2.8396431038204106E-2</v>
      </c>
      <c r="K1696" s="11">
        <v>7.2528167120200493E-3</v>
      </c>
      <c r="L1696" s="11">
        <v>-6.4498451409196189E-3</v>
      </c>
      <c r="M1696" s="11">
        <v>-8.7591515430929245E-3</v>
      </c>
      <c r="N1696" s="11">
        <v>-2.1213301902310633E-2</v>
      </c>
      <c r="O1696" s="11">
        <v>6.5883222509743655E-2</v>
      </c>
      <c r="P1696" s="11">
        <v>9.2097978778253875E-3</v>
      </c>
      <c r="Q1696" s="11">
        <v>-3.1273730699814539E-3</v>
      </c>
      <c r="R1696" s="11">
        <v>-6.0404831538220627E-2</v>
      </c>
      <c r="S1696" s="11">
        <v>2.5848730014503829E-3</v>
      </c>
      <c r="T1696" s="11">
        <v>-1.7140052823822804E-2</v>
      </c>
      <c r="U1696" s="11">
        <v>-5.4477752992689088E-2</v>
      </c>
      <c r="V1696" s="11">
        <v>-1.4155880921977948E-2</v>
      </c>
      <c r="W1696" s="11">
        <v>0.18094910043053547</v>
      </c>
      <c r="X1696" s="11">
        <v>-6.5387742273031457E-2</v>
      </c>
      <c r="Y1696" s="11">
        <v>-1.098372173286033E-2</v>
      </c>
      <c r="Z1696" s="12">
        <v>-4.934137791123705E-2</v>
      </c>
      <c r="AA1696" s="14">
        <f t="array" ref="AA1696">IFERROR(1/(1/_xlfn.STDEV.P(IF($B1690:$Z1690=1,$B1696:$Z1696))),1)</f>
        <v>2.1696670769920372E-2</v>
      </c>
    </row>
    <row r="1697" spans="1:27" x14ac:dyDescent="0.2">
      <c r="A1697" s="15" t="s">
        <v>31</v>
      </c>
      <c r="B1697" s="16">
        <v>14.327</v>
      </c>
      <c r="C1697" s="16">
        <v>13.14</v>
      </c>
      <c r="D1697" s="16">
        <v>5.7125000000000004</v>
      </c>
      <c r="E1697" s="16">
        <v>14.297499999999999</v>
      </c>
      <c r="F1697" s="16">
        <v>7.56</v>
      </c>
      <c r="G1697" s="16">
        <v>9.75</v>
      </c>
      <c r="H1697" s="16">
        <v>7.7</v>
      </c>
      <c r="I1697" s="16">
        <v>6.9</v>
      </c>
      <c r="J1697" s="16">
        <v>15.618</v>
      </c>
      <c r="K1697" s="16">
        <v>4.5674999999999999</v>
      </c>
      <c r="L1697" s="16">
        <v>6.0750000000000002</v>
      </c>
      <c r="M1697" s="16">
        <v>9.11</v>
      </c>
      <c r="N1697" s="16">
        <v>6.4</v>
      </c>
      <c r="O1697" s="16">
        <v>24.5975</v>
      </c>
      <c r="P1697" s="16">
        <v>13.0725</v>
      </c>
      <c r="Q1697" s="16">
        <v>9.2475000000000005</v>
      </c>
      <c r="R1697" s="16">
        <v>13.89</v>
      </c>
      <c r="S1697" s="16">
        <v>2.4</v>
      </c>
      <c r="T1697" s="16">
        <v>5.08</v>
      </c>
      <c r="U1697" s="16">
        <v>7.88</v>
      </c>
      <c r="V1697" s="16">
        <v>9.125</v>
      </c>
      <c r="W1697" s="16">
        <v>4.4748999999999999</v>
      </c>
      <c r="X1697" s="16">
        <v>4.3342999999999998</v>
      </c>
      <c r="Y1697" s="16">
        <v>6.2675000000000001</v>
      </c>
      <c r="Z1697" s="17">
        <v>12.154999999999999</v>
      </c>
      <c r="AA1697" s="18">
        <f>AVERAGEIF($B1690:$Z1690,1,$B1697:$Z1697)</f>
        <v>9.0926250000000017</v>
      </c>
    </row>
    <row r="1698" spans="1:27" x14ac:dyDescent="0.2">
      <c r="A1698" s="5">
        <v>45552</v>
      </c>
      <c r="B1698" s="2">
        <v>1</v>
      </c>
      <c r="C1698" s="3">
        <v>1</v>
      </c>
      <c r="D1698" s="2">
        <v>1</v>
      </c>
      <c r="E1698" s="2">
        <v>1</v>
      </c>
      <c r="F1698" s="2">
        <v>1</v>
      </c>
      <c r="G1698" s="2">
        <v>1</v>
      </c>
      <c r="H1698" s="2">
        <v>1</v>
      </c>
      <c r="I1698" s="2">
        <v>1</v>
      </c>
      <c r="J1698" s="2">
        <v>1</v>
      </c>
      <c r="K1698" s="2">
        <v>1</v>
      </c>
      <c r="L1698" s="2">
        <v>1</v>
      </c>
      <c r="M1698" s="2">
        <v>1</v>
      </c>
      <c r="N1698" s="2">
        <v>1</v>
      </c>
      <c r="O1698" s="2">
        <v>0</v>
      </c>
      <c r="P1698" s="2">
        <v>1</v>
      </c>
      <c r="Q1698" s="2">
        <v>1</v>
      </c>
      <c r="R1698" s="2">
        <v>1</v>
      </c>
      <c r="S1698" s="2">
        <v>1</v>
      </c>
      <c r="T1698" s="2">
        <v>1</v>
      </c>
      <c r="U1698" s="2">
        <v>1</v>
      </c>
      <c r="V1698" s="2">
        <v>1</v>
      </c>
      <c r="W1698" s="2">
        <v>0</v>
      </c>
      <c r="X1698" s="2">
        <v>0</v>
      </c>
      <c r="Y1698" s="2">
        <v>0</v>
      </c>
      <c r="Z1698" s="2">
        <v>0</v>
      </c>
      <c r="AA1698" s="1"/>
    </row>
    <row r="1699" spans="1:27" x14ac:dyDescent="0.2">
      <c r="A1699" s="6" t="s">
        <v>26</v>
      </c>
      <c r="B1699" s="7">
        <v>1</v>
      </c>
      <c r="C1699" s="7">
        <v>0</v>
      </c>
      <c r="D1699" s="7">
        <v>1</v>
      </c>
      <c r="E1699" s="7">
        <v>0</v>
      </c>
      <c r="F1699" s="7">
        <v>0</v>
      </c>
      <c r="G1699" s="7">
        <v>0</v>
      </c>
      <c r="H1699" s="7">
        <v>1</v>
      </c>
      <c r="I1699" s="7">
        <v>1</v>
      </c>
      <c r="J1699" s="7">
        <v>1</v>
      </c>
      <c r="K1699" s="7">
        <v>1</v>
      </c>
      <c r="L1699" s="7">
        <v>1</v>
      </c>
      <c r="M1699" s="7">
        <v>1</v>
      </c>
      <c r="N1699" s="7">
        <v>1</v>
      </c>
      <c r="O1699" s="7">
        <v>0</v>
      </c>
      <c r="P1699" s="7">
        <v>1</v>
      </c>
      <c r="Q1699" s="7">
        <v>1</v>
      </c>
      <c r="R1699" s="7">
        <v>1</v>
      </c>
      <c r="S1699" s="7">
        <v>1</v>
      </c>
      <c r="T1699" s="7">
        <v>1</v>
      </c>
      <c r="U1699" s="7">
        <v>0</v>
      </c>
      <c r="V1699" s="7">
        <v>1</v>
      </c>
      <c r="W1699" s="7">
        <v>0</v>
      </c>
      <c r="X1699" s="7">
        <v>1</v>
      </c>
      <c r="Y1699" s="7">
        <v>0</v>
      </c>
      <c r="Z1699" s="8">
        <v>1</v>
      </c>
      <c r="AA1699" s="9"/>
    </row>
    <row r="1700" spans="1:27" x14ac:dyDescent="0.2">
      <c r="A1700" s="10" t="s">
        <v>27</v>
      </c>
      <c r="B1700" s="11">
        <v>-2.98840867114325E-3</v>
      </c>
      <c r="C1700" s="11">
        <v>-1.5212667247979317E-2</v>
      </c>
      <c r="D1700" s="11">
        <v>-7.5859594030587174E-2</v>
      </c>
      <c r="E1700" s="11">
        <v>7.1581559481127766E-2</v>
      </c>
      <c r="F1700" s="11">
        <v>0.10065287911879106</v>
      </c>
      <c r="G1700" s="11">
        <v>7.0670750516279135E-2</v>
      </c>
      <c r="H1700" s="11">
        <v>7.8649529944192498E-3</v>
      </c>
      <c r="I1700" s="11">
        <v>2.3651184628783906E-2</v>
      </c>
      <c r="J1700" s="11">
        <v>0.11738576825316049</v>
      </c>
      <c r="K1700" s="11">
        <v>3.2893635279576339E-2</v>
      </c>
      <c r="L1700" s="11">
        <v>3.5935771080027878E-2</v>
      </c>
      <c r="M1700" s="11">
        <v>0.17364376136738313</v>
      </c>
      <c r="N1700" s="11">
        <v>8.3140358481939014E-2</v>
      </c>
      <c r="O1700" s="11">
        <v>-8.5268045284456528E-2</v>
      </c>
      <c r="P1700" s="11">
        <v>9.528878880038727E-3</v>
      </c>
      <c r="Q1700" s="11">
        <v>-9.45569599895002E-4</v>
      </c>
      <c r="R1700" s="11">
        <v>1.9197555452830528E-2</v>
      </c>
      <c r="S1700" s="11">
        <v>2.0047342768126697E-2</v>
      </c>
      <c r="T1700" s="11">
        <v>9.1427846512325717E-2</v>
      </c>
      <c r="U1700" s="11">
        <v>-2.5353717622117689E-2</v>
      </c>
      <c r="V1700" s="11">
        <v>-2.7734267290105641E-2</v>
      </c>
      <c r="W1700" s="11">
        <v>0</v>
      </c>
      <c r="X1700" s="11">
        <v>0</v>
      </c>
      <c r="Y1700" s="11">
        <v>3.1118156823827015E-2</v>
      </c>
      <c r="Z1700" s="12">
        <v>-0.17127512663911837</v>
      </c>
      <c r="AA1700" s="13"/>
    </row>
    <row r="1701" spans="1:27" x14ac:dyDescent="0.2">
      <c r="A1701" s="10" t="str">
        <f>'[1]Dashboard (Model)'!$C$1</f>
        <v>Conditional REER</v>
      </c>
      <c r="B1701" s="11">
        <f>B1700*IF(OR($A1701="REER",SIGN((2*B1699-1)*B1700)=-1),1*NOT(AND($A1701="Conditional REER",B1700&gt;0)),0)</f>
        <v>-2.98840867114325E-3</v>
      </c>
      <c r="C1701" s="11">
        <f t="shared" ref="C1701:E1701" si="219">C1700*IF(OR($A1701="REER",SIGN((2*C1699-1)*C1700)=-1),1*NOT(AND($A1701="Conditional REER",C1700&gt;0)),0)</f>
        <v>0</v>
      </c>
      <c r="D1701" s="11">
        <f t="shared" si="219"/>
        <v>-7.5859594030587174E-2</v>
      </c>
      <c r="E1701" s="11">
        <f t="shared" si="219"/>
        <v>0</v>
      </c>
      <c r="F1701" s="11">
        <f>F1700*IF(OR($A1701="REER",SIGN((2*F1699-1)*F1700)=-1),1*NOT(AND($A1701="Conditional REER",F1700&gt;0)),0)</f>
        <v>0</v>
      </c>
      <c r="G1701" s="11">
        <f t="shared" ref="G1701:Z1701" si="220">G1700*IF(OR($A1701="REER",SIGN((2*G1699-1)*G1700)=-1),1*NOT(AND($A1701="Conditional REER",G1700&gt;0)),0)</f>
        <v>0</v>
      </c>
      <c r="H1701" s="11">
        <f t="shared" si="220"/>
        <v>0</v>
      </c>
      <c r="I1701" s="11">
        <f t="shared" si="220"/>
        <v>0</v>
      </c>
      <c r="J1701" s="11">
        <f t="shared" si="220"/>
        <v>0</v>
      </c>
      <c r="K1701" s="11">
        <f t="shared" si="220"/>
        <v>0</v>
      </c>
      <c r="L1701" s="11">
        <f t="shared" si="220"/>
        <v>0</v>
      </c>
      <c r="M1701" s="11">
        <f t="shared" si="220"/>
        <v>0</v>
      </c>
      <c r="N1701" s="11">
        <f t="shared" si="220"/>
        <v>0</v>
      </c>
      <c r="O1701" s="11">
        <f t="shared" si="220"/>
        <v>0</v>
      </c>
      <c r="P1701" s="11">
        <f t="shared" si="220"/>
        <v>0</v>
      </c>
      <c r="Q1701" s="11">
        <f t="shared" si="220"/>
        <v>-9.45569599895002E-4</v>
      </c>
      <c r="R1701" s="11">
        <f t="shared" si="220"/>
        <v>0</v>
      </c>
      <c r="S1701" s="11">
        <f t="shared" si="220"/>
        <v>0</v>
      </c>
      <c r="T1701" s="11">
        <f t="shared" si="220"/>
        <v>0</v>
      </c>
      <c r="U1701" s="11">
        <f t="shared" si="220"/>
        <v>0</v>
      </c>
      <c r="V1701" s="11">
        <f t="shared" si="220"/>
        <v>-2.7734267290105641E-2</v>
      </c>
      <c r="W1701" s="11">
        <f t="shared" si="220"/>
        <v>0</v>
      </c>
      <c r="X1701" s="11">
        <f t="shared" si="220"/>
        <v>0</v>
      </c>
      <c r="Y1701" s="11">
        <f t="shared" si="220"/>
        <v>0</v>
      </c>
      <c r="Z1701" s="12">
        <f t="shared" si="220"/>
        <v>-0.17127512663911837</v>
      </c>
      <c r="AA1701" s="14">
        <f t="array" ref="AA1701">IFERROR(1/(1/_xlfn.STDEV.P(IF($B1698:$Z1698=1,$B1701:$Z1701))),1)</f>
        <v>1.7256274891318923E-2</v>
      </c>
    </row>
    <row r="1702" spans="1:27" x14ac:dyDescent="0.2">
      <c r="A1702" s="10" t="s">
        <v>28</v>
      </c>
      <c r="B1702" s="11">
        <v>-8.5381102708511768E-4</v>
      </c>
      <c r="C1702" s="11">
        <v>5.6626322895214432E-3</v>
      </c>
      <c r="D1702" s="11">
        <v>3.2818609410331626E-3</v>
      </c>
      <c r="E1702" s="11">
        <v>-5.5014578863399094E-4</v>
      </c>
      <c r="F1702" s="11">
        <v>2.1157112719051708E-3</v>
      </c>
      <c r="G1702" s="11">
        <v>-4.7083417691123359E-3</v>
      </c>
      <c r="H1702" s="11">
        <v>-1.5315376419133728E-3</v>
      </c>
      <c r="I1702" s="11">
        <v>-1.5763832763249743E-2</v>
      </c>
      <c r="J1702" s="11">
        <v>8.9441088229720502E-4</v>
      </c>
      <c r="K1702" s="11">
        <v>1.174699087827864E-2</v>
      </c>
      <c r="L1702" s="11">
        <v>-3.4313478791982541E-3</v>
      </c>
      <c r="M1702" s="11">
        <v>-5.0540599510125999E-3</v>
      </c>
      <c r="N1702" s="11">
        <v>-5.9828548473944611E-3</v>
      </c>
      <c r="O1702" s="11">
        <v>2.0381701783052607E-2</v>
      </c>
      <c r="P1702" s="11">
        <v>5.8234643259869436E-3</v>
      </c>
      <c r="Q1702" s="11">
        <v>4.2723009253415409E-3</v>
      </c>
      <c r="R1702" s="11">
        <v>9.656847968722633E-3</v>
      </c>
      <c r="S1702" s="11">
        <v>-2.8733049965365375E-3</v>
      </c>
      <c r="T1702" s="11">
        <v>-1.5954434136107364E-3</v>
      </c>
      <c r="U1702" s="11">
        <v>-2.7792446013173619E-3</v>
      </c>
      <c r="V1702" s="11">
        <v>6.7141797053117342E-3</v>
      </c>
      <c r="W1702" s="11">
        <v>-1.1468082368802339E-2</v>
      </c>
      <c r="X1702" s="11">
        <v>-1.7680071528518029E-3</v>
      </c>
      <c r="Y1702" s="11">
        <v>2.0778573803725067E-3</v>
      </c>
      <c r="Z1702" s="12">
        <v>-1.6615455459304495E-4</v>
      </c>
      <c r="AA1702" s="14">
        <f t="array" ref="AA1702">IFERROR(1/(1/_xlfn.STDEV.P(IF($B1698:$Z1698=1,$B1702:$Z1702))),1)</f>
        <v>6.0869278130638487E-3</v>
      </c>
    </row>
    <row r="1703" spans="1:27" x14ac:dyDescent="0.2">
      <c r="A1703" s="10" t="s">
        <v>29</v>
      </c>
      <c r="B1703" s="11">
        <v>3.9457877554097465E-2</v>
      </c>
      <c r="C1703" s="11">
        <v>1.5238293569543873E-3</v>
      </c>
      <c r="D1703" s="11">
        <v>-3.1088817537234137E-2</v>
      </c>
      <c r="E1703" s="11">
        <v>4.5168734927010235E-2</v>
      </c>
      <c r="F1703" s="11">
        <v>-7.758183416810005E-3</v>
      </c>
      <c r="G1703" s="11">
        <v>1.1307615240002677E-2</v>
      </c>
      <c r="H1703" s="11">
        <v>1.295954803419952E-2</v>
      </c>
      <c r="I1703" s="11">
        <v>-1.7024596808053016E-2</v>
      </c>
      <c r="J1703" s="11">
        <v>5.340509941624183E-2</v>
      </c>
      <c r="K1703" s="11">
        <v>2.0871808081928123E-3</v>
      </c>
      <c r="L1703" s="11">
        <v>2.8569082489879887E-3</v>
      </c>
      <c r="M1703" s="11">
        <v>8.9824273660183973E-3</v>
      </c>
      <c r="N1703" s="11">
        <v>4.0414397820442982E-3</v>
      </c>
      <c r="O1703" s="11">
        <v>0.11744295288428462</v>
      </c>
      <c r="P1703" s="11">
        <v>2.8811239089133078E-2</v>
      </c>
      <c r="Q1703" s="11">
        <v>-2.2037757089303334E-2</v>
      </c>
      <c r="R1703" s="11">
        <v>0.39496328929211538</v>
      </c>
      <c r="S1703" s="11">
        <v>1.4725818812588274E-2</v>
      </c>
      <c r="T1703" s="11">
        <v>-1.7508481524181385E-2</v>
      </c>
      <c r="U1703" s="11">
        <v>-5.0199001693466916E-2</v>
      </c>
      <c r="V1703" s="11">
        <v>-1.7823412540921235E-2</v>
      </c>
      <c r="W1703" s="11">
        <v>0.23433778886971204</v>
      </c>
      <c r="X1703" s="11">
        <v>0.15560660484917355</v>
      </c>
      <c r="Y1703" s="11">
        <v>-1.3687194507400524E-2</v>
      </c>
      <c r="Z1703" s="12">
        <v>-4.5332422172935309E-2</v>
      </c>
      <c r="AA1703" s="14">
        <f t="array" ref="AA1703">IFERROR(1/(1/_xlfn.STDEV.P(IF($B1698:$Z1698=1,$B1703:$Z1703))),1)</f>
        <v>8.8997354933222889E-2</v>
      </c>
    </row>
    <row r="1704" spans="1:27" x14ac:dyDescent="0.2">
      <c r="A1704" s="10" t="s">
        <v>30</v>
      </c>
      <c r="B1704" s="11">
        <v>2.2609366804267728E-2</v>
      </c>
      <c r="C1704" s="11">
        <v>-1.9964209808007283E-2</v>
      </c>
      <c r="D1704" s="11">
        <v>-1.3079937494665073E-2</v>
      </c>
      <c r="E1704" s="11">
        <v>9.7318394812235809E-3</v>
      </c>
      <c r="F1704" s="11">
        <v>-4.9556504250605204E-3</v>
      </c>
      <c r="G1704" s="11">
        <v>2.5620599616527073E-3</v>
      </c>
      <c r="H1704" s="11">
        <v>1.7109046243635184E-2</v>
      </c>
      <c r="I1704" s="11">
        <v>-1.2483471834765281E-2</v>
      </c>
      <c r="J1704" s="11">
        <v>2.9067856385308843E-2</v>
      </c>
      <c r="K1704" s="11">
        <v>6.8556149738234762E-3</v>
      </c>
      <c r="L1704" s="11">
        <v>-5.0212217863832009E-3</v>
      </c>
      <c r="M1704" s="11">
        <v>-8.6220825254770261E-3</v>
      </c>
      <c r="N1704" s="11">
        <v>-2.1269489815251896E-2</v>
      </c>
      <c r="O1704" s="11">
        <v>5.1468267671462842E-2</v>
      </c>
      <c r="P1704" s="11">
        <v>1.0316903807986222E-2</v>
      </c>
      <c r="Q1704" s="11">
        <v>-1.1095581608056015E-3</v>
      </c>
      <c r="R1704" s="11">
        <v>-6.047558448959145E-2</v>
      </c>
      <c r="S1704" s="11">
        <v>3.5462003694581856E-3</v>
      </c>
      <c r="T1704" s="11">
        <v>-1.6925091547246085E-2</v>
      </c>
      <c r="U1704" s="11">
        <v>-5.0011183326476583E-2</v>
      </c>
      <c r="V1704" s="11">
        <v>-1.3304445306388413E-2</v>
      </c>
      <c r="W1704" s="11">
        <v>0.18094736726061189</v>
      </c>
      <c r="X1704" s="11">
        <v>-6.2808622409196935E-2</v>
      </c>
      <c r="Y1704" s="11">
        <v>-1.1037197218786821E-2</v>
      </c>
      <c r="Z1704" s="12">
        <v>-4.9211902209221225E-2</v>
      </c>
      <c r="AA1704" s="14">
        <f t="array" ref="AA1704">IFERROR(1/(1/_xlfn.STDEV.P(IF($B1698:$Z1698=1,$B1704:$Z1704))),1)</f>
        <v>2.1277558202122761E-2</v>
      </c>
    </row>
    <row r="1705" spans="1:27" x14ac:dyDescent="0.2">
      <c r="A1705" s="15" t="s">
        <v>31</v>
      </c>
      <c r="B1705" s="16">
        <v>14.788</v>
      </c>
      <c r="C1705" s="16">
        <v>13.09</v>
      </c>
      <c r="D1705" s="16">
        <v>5.7350000000000003</v>
      </c>
      <c r="E1705" s="16">
        <v>14.2225</v>
      </c>
      <c r="F1705" s="16">
        <v>7.57</v>
      </c>
      <c r="G1705" s="16">
        <v>9.8524999999999991</v>
      </c>
      <c r="H1705" s="16">
        <v>7.77</v>
      </c>
      <c r="I1705" s="16">
        <v>7</v>
      </c>
      <c r="J1705" s="16">
        <v>15.76</v>
      </c>
      <c r="K1705" s="16">
        <v>4.5674999999999999</v>
      </c>
      <c r="L1705" s="16">
        <v>6.05</v>
      </c>
      <c r="M1705" s="16">
        <v>9.07</v>
      </c>
      <c r="N1705" s="16">
        <v>6.2750000000000004</v>
      </c>
      <c r="O1705" s="16">
        <v>24.484999999999999</v>
      </c>
      <c r="P1705" s="16">
        <v>13.0025</v>
      </c>
      <c r="Q1705" s="16">
        <v>9.1850000000000005</v>
      </c>
      <c r="R1705" s="16">
        <v>13.95</v>
      </c>
      <c r="S1705" s="16">
        <v>2.5249999999999999</v>
      </c>
      <c r="T1705" s="16">
        <v>4.9924999999999997</v>
      </c>
      <c r="U1705" s="16">
        <v>7.915</v>
      </c>
      <c r="V1705" s="16">
        <v>9.2249999999999996</v>
      </c>
      <c r="W1705" s="16">
        <v>4.4500999999999999</v>
      </c>
      <c r="X1705" s="16">
        <v>4.3570000000000002</v>
      </c>
      <c r="Y1705" s="16">
        <v>6.2949999999999999</v>
      </c>
      <c r="Z1705" s="17">
        <v>12</v>
      </c>
      <c r="AA1705" s="18">
        <f>AVERAGEIF($B1698:$Z1698,1,$B1705:$Z1705)</f>
        <v>9.1272749999999991</v>
      </c>
    </row>
    <row r="1706" spans="1:27" x14ac:dyDescent="0.2">
      <c r="A1706" s="5">
        <v>45553</v>
      </c>
      <c r="B1706" s="2">
        <v>1</v>
      </c>
      <c r="C1706" s="3">
        <v>1</v>
      </c>
      <c r="D1706" s="2">
        <v>1</v>
      </c>
      <c r="E1706" s="2">
        <v>1</v>
      </c>
      <c r="F1706" s="2">
        <v>1</v>
      </c>
      <c r="G1706" s="2">
        <v>1</v>
      </c>
      <c r="H1706" s="2">
        <v>1</v>
      </c>
      <c r="I1706" s="2">
        <v>1</v>
      </c>
      <c r="J1706" s="2">
        <v>1</v>
      </c>
      <c r="K1706" s="2">
        <v>1</v>
      </c>
      <c r="L1706" s="2">
        <v>1</v>
      </c>
      <c r="M1706" s="2">
        <v>1</v>
      </c>
      <c r="N1706" s="2">
        <v>1</v>
      </c>
      <c r="O1706" s="2">
        <v>0</v>
      </c>
      <c r="P1706" s="2">
        <v>1</v>
      </c>
      <c r="Q1706" s="2">
        <v>1</v>
      </c>
      <c r="R1706" s="2">
        <v>1</v>
      </c>
      <c r="S1706" s="2">
        <v>1</v>
      </c>
      <c r="T1706" s="2">
        <v>1</v>
      </c>
      <c r="U1706" s="2">
        <v>1</v>
      </c>
      <c r="V1706" s="2">
        <v>1</v>
      </c>
      <c r="W1706" s="2">
        <v>0</v>
      </c>
      <c r="X1706" s="2">
        <v>0</v>
      </c>
      <c r="Y1706" s="2">
        <v>0</v>
      </c>
      <c r="Z1706" s="2">
        <v>0</v>
      </c>
      <c r="AA1706" s="1"/>
    </row>
    <row r="1707" spans="1:27" x14ac:dyDescent="0.2">
      <c r="A1707" s="6" t="s">
        <v>26</v>
      </c>
      <c r="B1707" s="7">
        <v>1</v>
      </c>
      <c r="C1707" s="7">
        <v>0</v>
      </c>
      <c r="D1707" s="7">
        <v>1</v>
      </c>
      <c r="E1707" s="7">
        <v>0</v>
      </c>
      <c r="F1707" s="7">
        <v>0</v>
      </c>
      <c r="G1707" s="7">
        <v>0</v>
      </c>
      <c r="H1707" s="7">
        <v>1</v>
      </c>
      <c r="I1707" s="7">
        <v>1</v>
      </c>
      <c r="J1707" s="7">
        <v>1</v>
      </c>
      <c r="K1707" s="7">
        <v>1</v>
      </c>
      <c r="L1707" s="7">
        <v>1</v>
      </c>
      <c r="M1707" s="7">
        <v>1</v>
      </c>
      <c r="N1707" s="7">
        <v>1</v>
      </c>
      <c r="O1707" s="7">
        <v>0</v>
      </c>
      <c r="P1707" s="7">
        <v>1</v>
      </c>
      <c r="Q1707" s="7">
        <v>1</v>
      </c>
      <c r="R1707" s="7">
        <v>1</v>
      </c>
      <c r="S1707" s="7">
        <v>1</v>
      </c>
      <c r="T1707" s="7">
        <v>1</v>
      </c>
      <c r="U1707" s="7">
        <v>0</v>
      </c>
      <c r="V1707" s="7">
        <v>1</v>
      </c>
      <c r="W1707" s="7">
        <v>0</v>
      </c>
      <c r="X1707" s="7">
        <v>1</v>
      </c>
      <c r="Y1707" s="7">
        <v>0</v>
      </c>
      <c r="Z1707" s="8">
        <v>1</v>
      </c>
      <c r="AA1707" s="9"/>
    </row>
    <row r="1708" spans="1:27" x14ac:dyDescent="0.2">
      <c r="A1708" s="10" t="s">
        <v>27</v>
      </c>
      <c r="B1708" s="11">
        <v>-2.98840867114325E-3</v>
      </c>
      <c r="C1708" s="11">
        <v>-1.5212667247979317E-2</v>
      </c>
      <c r="D1708" s="11">
        <v>-7.5859594030587174E-2</v>
      </c>
      <c r="E1708" s="11">
        <v>7.1581559481127766E-2</v>
      </c>
      <c r="F1708" s="11">
        <v>0.10065287911879106</v>
      </c>
      <c r="G1708" s="11">
        <v>7.0670750516279135E-2</v>
      </c>
      <c r="H1708" s="11">
        <v>7.8649529944192498E-3</v>
      </c>
      <c r="I1708" s="11">
        <v>2.3651184628783906E-2</v>
      </c>
      <c r="J1708" s="11">
        <v>0.11738576825316049</v>
      </c>
      <c r="K1708" s="11">
        <v>3.2893635279576339E-2</v>
      </c>
      <c r="L1708" s="11">
        <v>3.5935771080027878E-2</v>
      </c>
      <c r="M1708" s="11">
        <v>0.17364376136738313</v>
      </c>
      <c r="N1708" s="11">
        <v>8.3140358481939014E-2</v>
      </c>
      <c r="O1708" s="11">
        <v>-8.5268045284456528E-2</v>
      </c>
      <c r="P1708" s="11">
        <v>9.528878880038727E-3</v>
      </c>
      <c r="Q1708" s="11">
        <v>-9.45569599895002E-4</v>
      </c>
      <c r="R1708" s="11">
        <v>1.9197555452830528E-2</v>
      </c>
      <c r="S1708" s="11">
        <v>2.0047342768126697E-2</v>
      </c>
      <c r="T1708" s="11">
        <v>9.1427846512325717E-2</v>
      </c>
      <c r="U1708" s="11">
        <v>-2.5353717622117689E-2</v>
      </c>
      <c r="V1708" s="11">
        <v>-2.7734267290105641E-2</v>
      </c>
      <c r="W1708" s="11">
        <v>0</v>
      </c>
      <c r="X1708" s="11">
        <v>0</v>
      </c>
      <c r="Y1708" s="11">
        <v>3.1118156823827015E-2</v>
      </c>
      <c r="Z1708" s="12">
        <v>-0.17127512663911837</v>
      </c>
      <c r="AA1708" s="13"/>
    </row>
    <row r="1709" spans="1:27" x14ac:dyDescent="0.2">
      <c r="A1709" s="10" t="str">
        <f>'[1]Dashboard (Model)'!$C$1</f>
        <v>Conditional REER</v>
      </c>
      <c r="B1709" s="11">
        <f>B1708*IF(OR($A1709="REER",SIGN((2*B1707-1)*B1708)=-1),1*NOT(AND($A1709="Conditional REER",B1708&gt;0)),0)</f>
        <v>-2.98840867114325E-3</v>
      </c>
      <c r="C1709" s="11">
        <f t="shared" ref="C1709:E1709" si="221">C1708*IF(OR($A1709="REER",SIGN((2*C1707-1)*C1708)=-1),1*NOT(AND($A1709="Conditional REER",C1708&gt;0)),0)</f>
        <v>0</v>
      </c>
      <c r="D1709" s="11">
        <f t="shared" si="221"/>
        <v>-7.5859594030587174E-2</v>
      </c>
      <c r="E1709" s="11">
        <f t="shared" si="221"/>
        <v>0</v>
      </c>
      <c r="F1709" s="11">
        <f>F1708*IF(OR($A1709="REER",SIGN((2*F1707-1)*F1708)=-1),1*NOT(AND($A1709="Conditional REER",F1708&gt;0)),0)</f>
        <v>0</v>
      </c>
      <c r="G1709" s="11">
        <f t="shared" ref="G1709:Z1709" si="222">G1708*IF(OR($A1709="REER",SIGN((2*G1707-1)*G1708)=-1),1*NOT(AND($A1709="Conditional REER",G1708&gt;0)),0)</f>
        <v>0</v>
      </c>
      <c r="H1709" s="11">
        <f t="shared" si="222"/>
        <v>0</v>
      </c>
      <c r="I1709" s="11">
        <f t="shared" si="222"/>
        <v>0</v>
      </c>
      <c r="J1709" s="11">
        <f t="shared" si="222"/>
        <v>0</v>
      </c>
      <c r="K1709" s="11">
        <f t="shared" si="222"/>
        <v>0</v>
      </c>
      <c r="L1709" s="11">
        <f t="shared" si="222"/>
        <v>0</v>
      </c>
      <c r="M1709" s="11">
        <f t="shared" si="222"/>
        <v>0</v>
      </c>
      <c r="N1709" s="11">
        <f t="shared" si="222"/>
        <v>0</v>
      </c>
      <c r="O1709" s="11">
        <f t="shared" si="222"/>
        <v>0</v>
      </c>
      <c r="P1709" s="11">
        <f t="shared" si="222"/>
        <v>0</v>
      </c>
      <c r="Q1709" s="11">
        <f t="shared" si="222"/>
        <v>-9.45569599895002E-4</v>
      </c>
      <c r="R1709" s="11">
        <f t="shared" si="222"/>
        <v>0</v>
      </c>
      <c r="S1709" s="11">
        <f t="shared" si="222"/>
        <v>0</v>
      </c>
      <c r="T1709" s="11">
        <f t="shared" si="222"/>
        <v>0</v>
      </c>
      <c r="U1709" s="11">
        <f t="shared" si="222"/>
        <v>0</v>
      </c>
      <c r="V1709" s="11">
        <f t="shared" si="222"/>
        <v>-2.7734267290105641E-2</v>
      </c>
      <c r="W1709" s="11">
        <f t="shared" si="222"/>
        <v>0</v>
      </c>
      <c r="X1709" s="11">
        <f t="shared" si="222"/>
        <v>0</v>
      </c>
      <c r="Y1709" s="11">
        <f t="shared" si="222"/>
        <v>0</v>
      </c>
      <c r="Z1709" s="12">
        <f t="shared" si="222"/>
        <v>-0.17127512663911837</v>
      </c>
      <c r="AA1709" s="14">
        <f t="array" ref="AA1709">IFERROR(1/(1/_xlfn.STDEV.P(IF($B1706:$Z1706=1,$B1709:$Z1709))),1)</f>
        <v>1.7256274891318923E-2</v>
      </c>
    </row>
    <row r="1710" spans="1:27" x14ac:dyDescent="0.2">
      <c r="A1710" s="10" t="s">
        <v>28</v>
      </c>
      <c r="B1710" s="11">
        <v>-8.5381102708511768E-4</v>
      </c>
      <c r="C1710" s="11">
        <v>5.6626322895214432E-3</v>
      </c>
      <c r="D1710" s="11">
        <v>3.2818609410331626E-3</v>
      </c>
      <c r="E1710" s="11">
        <v>-5.5014578863399094E-4</v>
      </c>
      <c r="F1710" s="11">
        <v>2.1157112719051708E-3</v>
      </c>
      <c r="G1710" s="11">
        <v>-4.7083417691123359E-3</v>
      </c>
      <c r="H1710" s="11">
        <v>-1.5315376419133728E-3</v>
      </c>
      <c r="I1710" s="11">
        <v>-1.5763832763249743E-2</v>
      </c>
      <c r="J1710" s="11">
        <v>8.9441088229720502E-4</v>
      </c>
      <c r="K1710" s="11">
        <v>1.174699087827864E-2</v>
      </c>
      <c r="L1710" s="11">
        <v>-3.4313478791982541E-3</v>
      </c>
      <c r="M1710" s="11">
        <v>-5.0540599510125999E-3</v>
      </c>
      <c r="N1710" s="11">
        <v>-5.9828548473944611E-3</v>
      </c>
      <c r="O1710" s="11">
        <v>2.0381701783052607E-2</v>
      </c>
      <c r="P1710" s="11">
        <v>5.8234643259869436E-3</v>
      </c>
      <c r="Q1710" s="11">
        <v>4.2723009253415409E-3</v>
      </c>
      <c r="R1710" s="11">
        <v>9.656847968722633E-3</v>
      </c>
      <c r="S1710" s="11">
        <v>-2.8733049965365375E-3</v>
      </c>
      <c r="T1710" s="11">
        <v>-1.5954434136107364E-3</v>
      </c>
      <c r="U1710" s="11">
        <v>-2.7792446013173619E-3</v>
      </c>
      <c r="V1710" s="11">
        <v>6.7141797053117342E-3</v>
      </c>
      <c r="W1710" s="11">
        <v>-1.1468082368802339E-2</v>
      </c>
      <c r="X1710" s="11">
        <v>-1.7680071528518029E-3</v>
      </c>
      <c r="Y1710" s="11">
        <v>2.0778573803725067E-3</v>
      </c>
      <c r="Z1710" s="12">
        <v>-1.6615455459304495E-4</v>
      </c>
      <c r="AA1710" s="14">
        <f t="array" ref="AA1710">IFERROR(1/(1/_xlfn.STDEV.P(IF($B1706:$Z1706=1,$B1710:$Z1710))),1)</f>
        <v>6.0869278130638487E-3</v>
      </c>
    </row>
    <row r="1711" spans="1:27" x14ac:dyDescent="0.2">
      <c r="A1711" s="10" t="s">
        <v>29</v>
      </c>
      <c r="B1711" s="11">
        <v>3.9457877554097465E-2</v>
      </c>
      <c r="C1711" s="11">
        <v>1.5238293569543873E-3</v>
      </c>
      <c r="D1711" s="11">
        <v>-3.1088817537234137E-2</v>
      </c>
      <c r="E1711" s="11">
        <v>4.5168734927010235E-2</v>
      </c>
      <c r="F1711" s="11">
        <v>-7.758183416810005E-3</v>
      </c>
      <c r="G1711" s="11">
        <v>1.1307615240002677E-2</v>
      </c>
      <c r="H1711" s="11">
        <v>1.295954803419952E-2</v>
      </c>
      <c r="I1711" s="11">
        <v>-1.7024596808053016E-2</v>
      </c>
      <c r="J1711" s="11">
        <v>5.340509941624183E-2</v>
      </c>
      <c r="K1711" s="11">
        <v>2.0871808081928123E-3</v>
      </c>
      <c r="L1711" s="11">
        <v>2.8569082489879887E-3</v>
      </c>
      <c r="M1711" s="11">
        <v>8.9824273660183973E-3</v>
      </c>
      <c r="N1711" s="11">
        <v>4.0414397820442982E-3</v>
      </c>
      <c r="O1711" s="11">
        <v>0.11744295288428462</v>
      </c>
      <c r="P1711" s="11">
        <v>2.8811239089133078E-2</v>
      </c>
      <c r="Q1711" s="11">
        <v>-2.2037757089303334E-2</v>
      </c>
      <c r="R1711" s="11">
        <v>0.39496328929211538</v>
      </c>
      <c r="S1711" s="11">
        <v>1.4725818812588274E-2</v>
      </c>
      <c r="T1711" s="11">
        <v>-1.7508481524181385E-2</v>
      </c>
      <c r="U1711" s="11">
        <v>-5.0199001693466916E-2</v>
      </c>
      <c r="V1711" s="11">
        <v>-1.7823412540921235E-2</v>
      </c>
      <c r="W1711" s="11">
        <v>0.23433778886971204</v>
      </c>
      <c r="X1711" s="11">
        <v>0.15560660484917355</v>
      </c>
      <c r="Y1711" s="11">
        <v>-1.3687194507400524E-2</v>
      </c>
      <c r="Z1711" s="12">
        <v>-4.5332422172935309E-2</v>
      </c>
      <c r="AA1711" s="14">
        <f t="array" ref="AA1711">IFERROR(1/(1/_xlfn.STDEV.P(IF($B1706:$Z1706=1,$B1711:$Z1711))),1)</f>
        <v>8.8997354933222889E-2</v>
      </c>
    </row>
    <row r="1712" spans="1:27" x14ac:dyDescent="0.2">
      <c r="A1712" s="10" t="s">
        <v>30</v>
      </c>
      <c r="B1712" s="11">
        <v>2.2609366804267728E-2</v>
      </c>
      <c r="C1712" s="11">
        <v>-1.9964209808007283E-2</v>
      </c>
      <c r="D1712" s="11">
        <v>-1.3079937494665073E-2</v>
      </c>
      <c r="E1712" s="11">
        <v>9.7318394812235809E-3</v>
      </c>
      <c r="F1712" s="11">
        <v>-4.9556504250605204E-3</v>
      </c>
      <c r="G1712" s="11">
        <v>2.5620599616527073E-3</v>
      </c>
      <c r="H1712" s="11">
        <v>1.7109046243635184E-2</v>
      </c>
      <c r="I1712" s="11">
        <v>-1.2483471834765281E-2</v>
      </c>
      <c r="J1712" s="11">
        <v>2.9067856385308843E-2</v>
      </c>
      <c r="K1712" s="11">
        <v>6.8556149738234762E-3</v>
      </c>
      <c r="L1712" s="11">
        <v>-5.0212217863832009E-3</v>
      </c>
      <c r="M1712" s="11">
        <v>-8.6220825254770261E-3</v>
      </c>
      <c r="N1712" s="11">
        <v>-2.1269489815251896E-2</v>
      </c>
      <c r="O1712" s="11">
        <v>5.1468267671462842E-2</v>
      </c>
      <c r="P1712" s="11">
        <v>1.0316903807986222E-2</v>
      </c>
      <c r="Q1712" s="11">
        <v>-1.1095581608056015E-3</v>
      </c>
      <c r="R1712" s="11">
        <v>-6.047558448959145E-2</v>
      </c>
      <c r="S1712" s="11">
        <v>3.5462003694581856E-3</v>
      </c>
      <c r="T1712" s="11">
        <v>-1.6925091547246085E-2</v>
      </c>
      <c r="U1712" s="11">
        <v>-5.0011183326476583E-2</v>
      </c>
      <c r="V1712" s="11">
        <v>-1.3304445306388413E-2</v>
      </c>
      <c r="W1712" s="11">
        <v>0.18094736726061189</v>
      </c>
      <c r="X1712" s="11">
        <v>-6.2808622409196935E-2</v>
      </c>
      <c r="Y1712" s="11">
        <v>-1.1037197218786821E-2</v>
      </c>
      <c r="Z1712" s="12">
        <v>-4.9211902209221225E-2</v>
      </c>
      <c r="AA1712" s="14">
        <f t="array" ref="AA1712">IFERROR(1/(1/_xlfn.STDEV.P(IF($B1706:$Z1706=1,$B1712:$Z1712))),1)</f>
        <v>2.1277558202122761E-2</v>
      </c>
    </row>
    <row r="1713" spans="1:27" x14ac:dyDescent="0.2">
      <c r="A1713" s="15" t="s">
        <v>31</v>
      </c>
      <c r="B1713" s="16">
        <v>14.788</v>
      </c>
      <c r="C1713" s="16">
        <v>13.09</v>
      </c>
      <c r="D1713" s="16">
        <v>5.7350000000000003</v>
      </c>
      <c r="E1713" s="16">
        <v>14.2225</v>
      </c>
      <c r="F1713" s="16">
        <v>7.57</v>
      </c>
      <c r="G1713" s="16">
        <v>9.8524999999999991</v>
      </c>
      <c r="H1713" s="16">
        <v>7.77</v>
      </c>
      <c r="I1713" s="16">
        <v>7</v>
      </c>
      <c r="J1713" s="16">
        <v>15.76</v>
      </c>
      <c r="K1713" s="16">
        <v>4.5674999999999999</v>
      </c>
      <c r="L1713" s="16">
        <v>6.05</v>
      </c>
      <c r="M1713" s="16">
        <v>9.07</v>
      </c>
      <c r="N1713" s="16">
        <v>6.2750000000000004</v>
      </c>
      <c r="O1713" s="16">
        <v>24.484999999999999</v>
      </c>
      <c r="P1713" s="16">
        <v>13.0025</v>
      </c>
      <c r="Q1713" s="16">
        <v>9.1850000000000005</v>
      </c>
      <c r="R1713" s="16">
        <v>13.95</v>
      </c>
      <c r="S1713" s="16">
        <v>2.5249999999999999</v>
      </c>
      <c r="T1713" s="16">
        <v>4.9924999999999997</v>
      </c>
      <c r="U1713" s="16">
        <v>7.915</v>
      </c>
      <c r="V1713" s="16">
        <v>9.2249999999999996</v>
      </c>
      <c r="W1713" s="16">
        <v>4.4500999999999999</v>
      </c>
      <c r="X1713" s="16">
        <v>4.3570000000000002</v>
      </c>
      <c r="Y1713" s="16">
        <v>6.2949999999999999</v>
      </c>
      <c r="Z1713" s="17">
        <v>12</v>
      </c>
      <c r="AA1713" s="18">
        <f>AVERAGEIF($B1706:$Z1706,1,$B1713:$Z1713)</f>
        <v>9.1272749999999991</v>
      </c>
    </row>
    <row r="1714" spans="1:27" x14ac:dyDescent="0.2">
      <c r="A1714" s="5">
        <v>45554</v>
      </c>
      <c r="B1714" s="2">
        <v>1</v>
      </c>
      <c r="C1714" s="3">
        <v>1</v>
      </c>
      <c r="D1714" s="2">
        <v>1</v>
      </c>
      <c r="E1714" s="2">
        <v>1</v>
      </c>
      <c r="F1714" s="2">
        <v>1</v>
      </c>
      <c r="G1714" s="2">
        <v>1</v>
      </c>
      <c r="H1714" s="2">
        <v>1</v>
      </c>
      <c r="I1714" s="2">
        <v>1</v>
      </c>
      <c r="J1714" s="2">
        <v>1</v>
      </c>
      <c r="K1714" s="2">
        <v>1</v>
      </c>
      <c r="L1714" s="2">
        <v>1</v>
      </c>
      <c r="M1714" s="2">
        <v>1</v>
      </c>
      <c r="N1714" s="2">
        <v>1</v>
      </c>
      <c r="O1714" s="2">
        <v>0</v>
      </c>
      <c r="P1714" s="2">
        <v>1</v>
      </c>
      <c r="Q1714" s="2">
        <v>1</v>
      </c>
      <c r="R1714" s="2">
        <v>1</v>
      </c>
      <c r="S1714" s="2">
        <v>1</v>
      </c>
      <c r="T1714" s="2">
        <v>1</v>
      </c>
      <c r="U1714" s="2">
        <v>1</v>
      </c>
      <c r="V1714" s="2">
        <v>1</v>
      </c>
      <c r="W1714" s="2">
        <v>0</v>
      </c>
      <c r="X1714" s="2">
        <v>0</v>
      </c>
      <c r="Y1714" s="2">
        <v>0</v>
      </c>
      <c r="Z1714" s="2">
        <v>0</v>
      </c>
      <c r="AA1714" s="1"/>
    </row>
    <row r="1715" spans="1:27" x14ac:dyDescent="0.2">
      <c r="A1715" s="6" t="s">
        <v>26</v>
      </c>
      <c r="B1715" s="7">
        <v>1</v>
      </c>
      <c r="C1715" s="7">
        <v>0</v>
      </c>
      <c r="D1715" s="7">
        <v>1</v>
      </c>
      <c r="E1715" s="7">
        <v>0</v>
      </c>
      <c r="F1715" s="7">
        <v>1</v>
      </c>
      <c r="G1715" s="7">
        <v>1</v>
      </c>
      <c r="H1715" s="7">
        <v>1</v>
      </c>
      <c r="I1715" s="7">
        <v>1</v>
      </c>
      <c r="J1715" s="7">
        <v>1</v>
      </c>
      <c r="K1715" s="7">
        <v>1</v>
      </c>
      <c r="L1715" s="7">
        <v>1</v>
      </c>
      <c r="M1715" s="7">
        <v>1</v>
      </c>
      <c r="N1715" s="7">
        <v>1</v>
      </c>
      <c r="O1715" s="7">
        <v>0</v>
      </c>
      <c r="P1715" s="7">
        <v>1</v>
      </c>
      <c r="Q1715" s="7">
        <v>1</v>
      </c>
      <c r="R1715" s="7">
        <v>0</v>
      </c>
      <c r="S1715" s="7">
        <v>1</v>
      </c>
      <c r="T1715" s="7">
        <v>1</v>
      </c>
      <c r="U1715" s="7">
        <v>1</v>
      </c>
      <c r="V1715" s="7">
        <v>1</v>
      </c>
      <c r="W1715" s="7">
        <v>0</v>
      </c>
      <c r="X1715" s="7">
        <v>1</v>
      </c>
      <c r="Y1715" s="7">
        <v>0</v>
      </c>
      <c r="Z1715" s="8">
        <v>1</v>
      </c>
      <c r="AA1715" s="9"/>
    </row>
    <row r="1716" spans="1:27" x14ac:dyDescent="0.2">
      <c r="A1716" s="10" t="s">
        <v>27</v>
      </c>
      <c r="B1716" s="11">
        <v>-3.7625341632747666E-3</v>
      </c>
      <c r="C1716" s="11">
        <v>-3.7294006822149672E-2</v>
      </c>
      <c r="D1716" s="11">
        <v>-7.4840645173222753E-2</v>
      </c>
      <c r="E1716" s="11">
        <v>9.5410272244576877E-2</v>
      </c>
      <c r="F1716" s="11">
        <v>8.4227682770678713E-2</v>
      </c>
      <c r="G1716" s="11">
        <v>5.9272440335349064E-2</v>
      </c>
      <c r="H1716" s="11">
        <v>-1.4126709993572684E-2</v>
      </c>
      <c r="I1716" s="11">
        <v>2.8500797719077653E-2</v>
      </c>
      <c r="J1716" s="11">
        <v>0.10523442432281938</v>
      </c>
      <c r="K1716" s="11">
        <v>4.6080781131787374E-2</v>
      </c>
      <c r="L1716" s="11">
        <v>1.7897948302508349E-2</v>
      </c>
      <c r="M1716" s="11">
        <v>0.1798001978148851</v>
      </c>
      <c r="N1716" s="11">
        <v>7.9946052454185512E-2</v>
      </c>
      <c r="O1716" s="11">
        <v>-5.6173493354289006E-2</v>
      </c>
      <c r="P1716" s="11">
        <v>-3.0898180816107956E-4</v>
      </c>
      <c r="Q1716" s="11">
        <v>-2.1249685805475593E-3</v>
      </c>
      <c r="R1716" s="11">
        <v>4.5801001091654081E-2</v>
      </c>
      <c r="S1716" s="11">
        <v>1.4891913129760681E-2</v>
      </c>
      <c r="T1716" s="11">
        <v>9.6505904323226588E-2</v>
      </c>
      <c r="U1716" s="11">
        <v>-4.0774463049791709E-2</v>
      </c>
      <c r="V1716" s="11">
        <v>-3.7357581216361013E-2</v>
      </c>
      <c r="W1716" s="11">
        <v>0</v>
      </c>
      <c r="X1716" s="11">
        <v>0</v>
      </c>
      <c r="Y1716" s="11">
        <v>2.8848782446248444E-2</v>
      </c>
      <c r="Z1716" s="12">
        <v>-0.13017296973455028</v>
      </c>
      <c r="AA1716" s="13"/>
    </row>
    <row r="1717" spans="1:27" x14ac:dyDescent="0.2">
      <c r="A1717" s="10" t="str">
        <f>'[1]Dashboard (Model)'!$C$1</f>
        <v>Conditional REER</v>
      </c>
      <c r="B1717" s="11">
        <f>B1716*IF(OR($A1717="REER",SIGN((2*B1715-1)*B1716)=-1),1*NOT(AND($A1717="Conditional REER",B1716&gt;0)),0)</f>
        <v>-3.7625341632747666E-3</v>
      </c>
      <c r="C1717" s="11">
        <f t="shared" ref="C1717:E1717" si="223">C1716*IF(OR($A1717="REER",SIGN((2*C1715-1)*C1716)=-1),1*NOT(AND($A1717="Conditional REER",C1716&gt;0)),0)</f>
        <v>0</v>
      </c>
      <c r="D1717" s="11">
        <f t="shared" si="223"/>
        <v>-7.4840645173222753E-2</v>
      </c>
      <c r="E1717" s="11">
        <f t="shared" si="223"/>
        <v>0</v>
      </c>
      <c r="F1717" s="11">
        <f>F1716*IF(OR($A1717="REER",SIGN((2*F1715-1)*F1716)=-1),1*NOT(AND($A1717="Conditional REER",F1716&gt;0)),0)</f>
        <v>0</v>
      </c>
      <c r="G1717" s="11">
        <f t="shared" ref="G1717:Z1717" si="224">G1716*IF(OR($A1717="REER",SIGN((2*G1715-1)*G1716)=-1),1*NOT(AND($A1717="Conditional REER",G1716&gt;0)),0)</f>
        <v>0</v>
      </c>
      <c r="H1717" s="11">
        <f t="shared" si="224"/>
        <v>-1.4126709993572684E-2</v>
      </c>
      <c r="I1717" s="11">
        <f t="shared" si="224"/>
        <v>0</v>
      </c>
      <c r="J1717" s="11">
        <f t="shared" si="224"/>
        <v>0</v>
      </c>
      <c r="K1717" s="11">
        <f t="shared" si="224"/>
        <v>0</v>
      </c>
      <c r="L1717" s="11">
        <f t="shared" si="224"/>
        <v>0</v>
      </c>
      <c r="M1717" s="11">
        <f t="shared" si="224"/>
        <v>0</v>
      </c>
      <c r="N1717" s="11">
        <f t="shared" si="224"/>
        <v>0</v>
      </c>
      <c r="O1717" s="11">
        <f t="shared" si="224"/>
        <v>0</v>
      </c>
      <c r="P1717" s="11">
        <f t="shared" si="224"/>
        <v>-3.0898180816107956E-4</v>
      </c>
      <c r="Q1717" s="11">
        <f t="shared" si="224"/>
        <v>-2.1249685805475593E-3</v>
      </c>
      <c r="R1717" s="11">
        <f t="shared" si="224"/>
        <v>0</v>
      </c>
      <c r="S1717" s="11">
        <f t="shared" si="224"/>
        <v>0</v>
      </c>
      <c r="T1717" s="11">
        <f t="shared" si="224"/>
        <v>0</v>
      </c>
      <c r="U1717" s="11">
        <f t="shared" si="224"/>
        <v>-4.0774463049791709E-2</v>
      </c>
      <c r="V1717" s="11">
        <f t="shared" si="224"/>
        <v>-3.7357581216361013E-2</v>
      </c>
      <c r="W1717" s="11">
        <f t="shared" si="224"/>
        <v>0</v>
      </c>
      <c r="X1717" s="11">
        <f t="shared" si="224"/>
        <v>0</v>
      </c>
      <c r="Y1717" s="11">
        <f t="shared" si="224"/>
        <v>0</v>
      </c>
      <c r="Z1717" s="12">
        <f t="shared" si="224"/>
        <v>-0.13017296973455028</v>
      </c>
      <c r="AA1717" s="14">
        <f t="array" ref="AA1717">IFERROR(1/(1/_xlfn.STDEV.P(IF($B1714:$Z1714=1,$B1717:$Z1717))),1)</f>
        <v>1.9204200413936178E-2</v>
      </c>
    </row>
    <row r="1718" spans="1:27" x14ac:dyDescent="0.2">
      <c r="A1718" s="10" t="s">
        <v>28</v>
      </c>
      <c r="B1718" s="11">
        <v>-7.5163341562135084E-4</v>
      </c>
      <c r="C1718" s="11">
        <v>5.6626322895214432E-3</v>
      </c>
      <c r="D1718" s="11">
        <v>3.2818609410331626E-3</v>
      </c>
      <c r="E1718" s="11">
        <v>-2.7507289431699303E-4</v>
      </c>
      <c r="F1718" s="11">
        <v>2.1157112719051708E-3</v>
      </c>
      <c r="G1718" s="11">
        <v>-4.7083417691123359E-3</v>
      </c>
      <c r="H1718" s="11">
        <v>-1.5315376419133728E-3</v>
      </c>
      <c r="I1718" s="11">
        <v>-1.8266028439956065E-2</v>
      </c>
      <c r="J1718" s="11">
        <v>8.9441088229720502E-4</v>
      </c>
      <c r="K1718" s="11">
        <v>1.174699087827864E-2</v>
      </c>
      <c r="L1718" s="11">
        <v>-3.4313478791982541E-3</v>
      </c>
      <c r="M1718" s="11">
        <v>-5.0540599510125999E-3</v>
      </c>
      <c r="N1718" s="11">
        <v>-5.9828548473944611E-3</v>
      </c>
      <c r="O1718" s="11">
        <v>2.0381701783052607E-2</v>
      </c>
      <c r="P1718" s="11">
        <v>5.8234643259869436E-3</v>
      </c>
      <c r="Q1718" s="11">
        <v>4.2723009253415409E-3</v>
      </c>
      <c r="R1718" s="11">
        <v>9.656847968722633E-3</v>
      </c>
      <c r="S1718" s="11">
        <v>-2.8733049965365375E-3</v>
      </c>
      <c r="T1718" s="11">
        <v>-1.5954434136107364E-3</v>
      </c>
      <c r="U1718" s="11">
        <v>-2.7792446013173619E-3</v>
      </c>
      <c r="V1718" s="11">
        <v>6.7141797053117342E-3</v>
      </c>
      <c r="W1718" s="11">
        <v>-1.1468082368802339E-2</v>
      </c>
      <c r="X1718" s="11">
        <v>-5.3040214585553906E-3</v>
      </c>
      <c r="Y1718" s="11">
        <v>2.0778573803725067E-3</v>
      </c>
      <c r="Z1718" s="12">
        <v>-1.6615455459304495E-4</v>
      </c>
      <c r="AA1718" s="14">
        <f t="array" ref="AA1718">IFERROR(1/(1/_xlfn.STDEV.P(IF($B1714:$Z1714=1,$B1718:$Z1718))),1)</f>
        <v>6.4289124018623864E-3</v>
      </c>
    </row>
    <row r="1719" spans="1:27" x14ac:dyDescent="0.2">
      <c r="A1719" s="10" t="s">
        <v>29</v>
      </c>
      <c r="B1719" s="11">
        <v>3.9465223327338261E-2</v>
      </c>
      <c r="C1719" s="11">
        <v>2.9812356012188794E-3</v>
      </c>
      <c r="D1719" s="11">
        <v>-2.901686922005298E-2</v>
      </c>
      <c r="E1719" s="11">
        <v>4.4558652530930942E-2</v>
      </c>
      <c r="F1719" s="11">
        <v>-6.582974672821762E-3</v>
      </c>
      <c r="G1719" s="11">
        <v>1.2105953296532634E-2</v>
      </c>
      <c r="H1719" s="11">
        <v>1.2054552443246045E-2</v>
      </c>
      <c r="I1719" s="11">
        <v>-1.3145846181990438E-2</v>
      </c>
      <c r="J1719" s="11">
        <v>5.2230533528522471E-2</v>
      </c>
      <c r="K1719" s="11">
        <v>2.2469513334932856E-3</v>
      </c>
      <c r="L1719" s="11">
        <v>3.1346164290457779E-3</v>
      </c>
      <c r="M1719" s="11">
        <v>1.0004923723560433E-2</v>
      </c>
      <c r="N1719" s="11">
        <v>5.0523866433223041E-3</v>
      </c>
      <c r="O1719" s="11">
        <v>0.11662649008421087</v>
      </c>
      <c r="P1719" s="11">
        <v>2.9499281737754179E-2</v>
      </c>
      <c r="Q1719" s="11">
        <v>-2.1247478279432519E-2</v>
      </c>
      <c r="R1719" s="11">
        <v>0.38742029440992892</v>
      </c>
      <c r="S1719" s="11">
        <v>1.525147616066991E-2</v>
      </c>
      <c r="T1719" s="11">
        <v>-1.6816538329237796E-2</v>
      </c>
      <c r="U1719" s="11">
        <v>-4.642458890017187E-2</v>
      </c>
      <c r="V1719" s="11">
        <v>-1.7099456436709626E-2</v>
      </c>
      <c r="W1719" s="11">
        <v>0.22997583092309126</v>
      </c>
      <c r="X1719" s="11">
        <v>0.1483512434030505</v>
      </c>
      <c r="Y1719" s="11">
        <v>-1.2238922112875028E-2</v>
      </c>
      <c r="Z1719" s="12">
        <v>-4.3076035952902769E-2</v>
      </c>
      <c r="AA1719" s="14">
        <f t="array" ref="AA1719">IFERROR(1/(1/_xlfn.STDEV.P(IF($B1714:$Z1714=1,$B1719:$Z1719))),1)</f>
        <v>8.6979030885137879E-2</v>
      </c>
    </row>
    <row r="1720" spans="1:27" x14ac:dyDescent="0.2">
      <c r="A1720" s="10" t="s">
        <v>30</v>
      </c>
      <c r="B1720" s="11">
        <v>2.2616754105368786E-2</v>
      </c>
      <c r="C1720" s="11">
        <v>-1.8505003729670122E-2</v>
      </c>
      <c r="D1720" s="11">
        <v>-1.0920882904940754E-2</v>
      </c>
      <c r="E1720" s="11">
        <v>9.12917730139573E-3</v>
      </c>
      <c r="F1720" s="11">
        <v>-3.7502070788162367E-3</v>
      </c>
      <c r="G1720" s="11">
        <v>3.3714334590355666E-3</v>
      </c>
      <c r="H1720" s="11">
        <v>1.6180040619832248E-2</v>
      </c>
      <c r="I1720" s="11">
        <v>-8.4971315111896928E-3</v>
      </c>
      <c r="J1720" s="11">
        <v>2.7895088313935057E-2</v>
      </c>
      <c r="K1720" s="11">
        <v>7.0197689709603495E-3</v>
      </c>
      <c r="L1720" s="11">
        <v>-4.7394022886124709E-3</v>
      </c>
      <c r="M1720" s="11">
        <v>-7.5943972194973952E-3</v>
      </c>
      <c r="N1720" s="11">
        <v>-2.0261146791417772E-2</v>
      </c>
      <c r="O1720" s="11">
        <v>5.0683405463230136E-2</v>
      </c>
      <c r="P1720" s="11">
        <v>1.1007775735429659E-2</v>
      </c>
      <c r="Q1720" s="11">
        <v>-2.8400385643512216E-4</v>
      </c>
      <c r="R1720" s="11">
        <v>-6.5678761915420103E-2</v>
      </c>
      <c r="S1720" s="11">
        <v>4.0778384962238956E-3</v>
      </c>
      <c r="T1720" s="11">
        <v>-1.6216732946018553E-2</v>
      </c>
      <c r="U1720" s="11">
        <v>-4.6145717802520303E-2</v>
      </c>
      <c r="V1720" s="11">
        <v>-1.256040793741553E-2</v>
      </c>
      <c r="W1720" s="11">
        <v>0.17669377657992635</v>
      </c>
      <c r="X1720" s="11">
        <v>-6.8835361407961204E-2</v>
      </c>
      <c r="Y1720" s="11">
        <v>-9.5516651118647822E-3</v>
      </c>
      <c r="Z1720" s="12">
        <v>-4.6910974310625297E-2</v>
      </c>
      <c r="AA1720" s="14">
        <f t="array" ref="AA1720">IFERROR(1/(1/_xlfn.STDEV.P(IF($B1714:$Z1714=1,$B1720:$Z1720))),1)</f>
        <v>2.1316244037681838E-2</v>
      </c>
    </row>
    <row r="1721" spans="1:27" x14ac:dyDescent="0.2">
      <c r="A1721" s="15" t="s">
        <v>31</v>
      </c>
      <c r="B1721" s="16">
        <v>14.49</v>
      </c>
      <c r="C1721" s="16">
        <v>13.19</v>
      </c>
      <c r="D1721" s="16">
        <v>5.7949999999999999</v>
      </c>
      <c r="E1721" s="16">
        <v>14.0625</v>
      </c>
      <c r="F1721" s="16">
        <v>7.5750000000000002</v>
      </c>
      <c r="G1721" s="16">
        <v>9.7449999999999992</v>
      </c>
      <c r="H1721" s="16">
        <v>7.9279999999999999</v>
      </c>
      <c r="I1721" s="16">
        <v>7</v>
      </c>
      <c r="J1721" s="16">
        <v>15.477</v>
      </c>
      <c r="K1721" s="16">
        <v>4.5525000000000002</v>
      </c>
      <c r="L1721" s="16">
        <v>6.05</v>
      </c>
      <c r="M1721" s="16">
        <v>8.9499999999999993</v>
      </c>
      <c r="N1721" s="16">
        <v>6.3025000000000002</v>
      </c>
      <c r="O1721" s="16">
        <v>24.61</v>
      </c>
      <c r="P1721" s="16">
        <v>12.865</v>
      </c>
      <c r="Q1721" s="16">
        <v>9.11</v>
      </c>
      <c r="R1721" s="16">
        <v>13.387499999999999</v>
      </c>
      <c r="S1721" s="16">
        <v>2.5249999999999999</v>
      </c>
      <c r="T1721" s="16">
        <v>4.9675000000000002</v>
      </c>
      <c r="U1721" s="16">
        <v>7.8650000000000002</v>
      </c>
      <c r="V1721" s="16">
        <v>9.0645000000000007</v>
      </c>
      <c r="W1721" s="16">
        <v>4.4593999999999996</v>
      </c>
      <c r="X1721" s="16">
        <v>4.3597000000000001</v>
      </c>
      <c r="Y1721" s="16">
        <v>6.2074999999999996</v>
      </c>
      <c r="Z1721" s="17">
        <v>11.7675</v>
      </c>
      <c r="AA1721" s="18">
        <f>AVERAGEIF($B1714:$Z1714,1,$B1721:$Z1721)</f>
        <v>9.0450999999999997</v>
      </c>
    </row>
    <row r="1722" spans="1:27" x14ac:dyDescent="0.2">
      <c r="A1722" s="5">
        <v>45555</v>
      </c>
      <c r="B1722" s="2">
        <v>1</v>
      </c>
      <c r="C1722" s="3">
        <v>1</v>
      </c>
      <c r="D1722" s="2">
        <v>1</v>
      </c>
      <c r="E1722" s="2">
        <v>1</v>
      </c>
      <c r="F1722" s="2">
        <v>1</v>
      </c>
      <c r="G1722" s="2">
        <v>1</v>
      </c>
      <c r="H1722" s="2">
        <v>1</v>
      </c>
      <c r="I1722" s="2">
        <v>1</v>
      </c>
      <c r="J1722" s="2">
        <v>1</v>
      </c>
      <c r="K1722" s="2">
        <v>1</v>
      </c>
      <c r="L1722" s="2">
        <v>1</v>
      </c>
      <c r="M1722" s="2">
        <v>1</v>
      </c>
      <c r="N1722" s="2">
        <v>1</v>
      </c>
      <c r="O1722" s="2">
        <v>0</v>
      </c>
      <c r="P1722" s="2">
        <v>1</v>
      </c>
      <c r="Q1722" s="2">
        <v>1</v>
      </c>
      <c r="R1722" s="2">
        <v>1</v>
      </c>
      <c r="S1722" s="2">
        <v>1</v>
      </c>
      <c r="T1722" s="2">
        <v>1</v>
      </c>
      <c r="U1722" s="2">
        <v>1</v>
      </c>
      <c r="V1722" s="2">
        <v>1</v>
      </c>
      <c r="W1722" s="2">
        <v>0</v>
      </c>
      <c r="X1722" s="2">
        <v>0</v>
      </c>
      <c r="Y1722" s="2">
        <v>0</v>
      </c>
      <c r="Z1722" s="2">
        <v>0</v>
      </c>
      <c r="AA1722" s="1"/>
    </row>
    <row r="1723" spans="1:27" x14ac:dyDescent="0.2">
      <c r="A1723" s="6" t="s">
        <v>26</v>
      </c>
      <c r="B1723" s="7">
        <v>1</v>
      </c>
      <c r="C1723" s="7">
        <v>0</v>
      </c>
      <c r="D1723" s="7">
        <v>1</v>
      </c>
      <c r="E1723" s="7">
        <v>0</v>
      </c>
      <c r="F1723" s="7">
        <v>1</v>
      </c>
      <c r="G1723" s="7">
        <v>1</v>
      </c>
      <c r="H1723" s="7">
        <v>1</v>
      </c>
      <c r="I1723" s="7">
        <v>1</v>
      </c>
      <c r="J1723" s="7">
        <v>1</v>
      </c>
      <c r="K1723" s="7">
        <v>1</v>
      </c>
      <c r="L1723" s="7">
        <v>1</v>
      </c>
      <c r="M1723" s="7">
        <v>1</v>
      </c>
      <c r="N1723" s="7">
        <v>1</v>
      </c>
      <c r="O1723" s="7">
        <v>0</v>
      </c>
      <c r="P1723" s="7">
        <v>1</v>
      </c>
      <c r="Q1723" s="7">
        <v>1</v>
      </c>
      <c r="R1723" s="7">
        <v>0</v>
      </c>
      <c r="S1723" s="7">
        <v>1</v>
      </c>
      <c r="T1723" s="7">
        <v>1</v>
      </c>
      <c r="U1723" s="7">
        <v>1</v>
      </c>
      <c r="V1723" s="7">
        <v>1</v>
      </c>
      <c r="W1723" s="7">
        <v>0</v>
      </c>
      <c r="X1723" s="7">
        <v>1</v>
      </c>
      <c r="Y1723" s="7">
        <v>0</v>
      </c>
      <c r="Z1723" s="8">
        <v>1</v>
      </c>
      <c r="AA1723" s="9"/>
    </row>
    <row r="1724" spans="1:27" x14ac:dyDescent="0.2">
      <c r="A1724" s="10" t="s">
        <v>27</v>
      </c>
      <c r="B1724" s="11">
        <v>-1.8566876499822804E-2</v>
      </c>
      <c r="C1724" s="11">
        <v>-3.6245455572347263E-2</v>
      </c>
      <c r="D1724" s="11">
        <v>-7.0771157002976426E-2</v>
      </c>
      <c r="E1724" s="11">
        <v>9.8442303965367017E-2</v>
      </c>
      <c r="F1724" s="11">
        <v>8.4647452030947035E-2</v>
      </c>
      <c r="G1724" s="11">
        <v>6.2194093261534578E-2</v>
      </c>
      <c r="H1724" s="11">
        <v>-7.8478481355285234E-3</v>
      </c>
      <c r="I1724" s="11">
        <v>2.9398827445323406E-2</v>
      </c>
      <c r="J1724" s="11">
        <v>0.10236439197754166</v>
      </c>
      <c r="K1724" s="11">
        <v>4.6279506400416892E-2</v>
      </c>
      <c r="L1724" s="11">
        <v>1.8696647535992428E-2</v>
      </c>
      <c r="M1724" s="11">
        <v>0.18084171089458856</v>
      </c>
      <c r="N1724" s="11">
        <v>7.9614184638824526E-2</v>
      </c>
      <c r="O1724" s="11">
        <v>-5.833562083544297E-2</v>
      </c>
      <c r="P1724" s="11">
        <v>6.6987447796162947E-4</v>
      </c>
      <c r="Q1724" s="11">
        <v>4.1837606910726244E-3</v>
      </c>
      <c r="R1724" s="11">
        <v>4.4791621852151797E-2</v>
      </c>
      <c r="S1724" s="11">
        <v>1.6413836114346214E-2</v>
      </c>
      <c r="T1724" s="11">
        <v>9.6975493850821159E-2</v>
      </c>
      <c r="U1724" s="11">
        <v>-4.1820992192524109E-2</v>
      </c>
      <c r="V1724" s="11">
        <v>-3.7474603746425639E-2</v>
      </c>
      <c r="W1724" s="11">
        <v>0</v>
      </c>
      <c r="X1724" s="11">
        <v>0</v>
      </c>
      <c r="Y1724" s="11">
        <v>2.8116537616184933E-2</v>
      </c>
      <c r="Z1724" s="12">
        <v>-0.13853461315247995</v>
      </c>
      <c r="AA1724" s="13"/>
    </row>
    <row r="1725" spans="1:27" x14ac:dyDescent="0.2">
      <c r="A1725" s="10" t="str">
        <f>'[1]Dashboard (Model)'!$C$1</f>
        <v>Conditional REER</v>
      </c>
      <c r="B1725" s="11">
        <f>B1724*IF(OR($A1725="REER",SIGN((2*B1723-1)*B1724)=-1),1*NOT(AND($A1725="Conditional REER",B1724&gt;0)),0)</f>
        <v>-1.8566876499822804E-2</v>
      </c>
      <c r="C1725" s="11">
        <f t="shared" ref="C1725:E1725" si="225">C1724*IF(OR($A1725="REER",SIGN((2*C1723-1)*C1724)=-1),1*NOT(AND($A1725="Conditional REER",C1724&gt;0)),0)</f>
        <v>0</v>
      </c>
      <c r="D1725" s="11">
        <f t="shared" si="225"/>
        <v>-7.0771157002976426E-2</v>
      </c>
      <c r="E1725" s="11">
        <f t="shared" si="225"/>
        <v>0</v>
      </c>
      <c r="F1725" s="11">
        <f>F1724*IF(OR($A1725="REER",SIGN((2*F1723-1)*F1724)=-1),1*NOT(AND($A1725="Conditional REER",F1724&gt;0)),0)</f>
        <v>0</v>
      </c>
      <c r="G1725" s="11">
        <f t="shared" ref="G1725:Z1725" si="226">G1724*IF(OR($A1725="REER",SIGN((2*G1723-1)*G1724)=-1),1*NOT(AND($A1725="Conditional REER",G1724&gt;0)),0)</f>
        <v>0</v>
      </c>
      <c r="H1725" s="11">
        <f t="shared" si="226"/>
        <v>-7.8478481355285234E-3</v>
      </c>
      <c r="I1725" s="11">
        <f t="shared" si="226"/>
        <v>0</v>
      </c>
      <c r="J1725" s="11">
        <f t="shared" si="226"/>
        <v>0</v>
      </c>
      <c r="K1725" s="11">
        <f t="shared" si="226"/>
        <v>0</v>
      </c>
      <c r="L1725" s="11">
        <f t="shared" si="226"/>
        <v>0</v>
      </c>
      <c r="M1725" s="11">
        <f t="shared" si="226"/>
        <v>0</v>
      </c>
      <c r="N1725" s="11">
        <f t="shared" si="226"/>
        <v>0</v>
      </c>
      <c r="O1725" s="11">
        <f t="shared" si="226"/>
        <v>0</v>
      </c>
      <c r="P1725" s="11">
        <f t="shared" si="226"/>
        <v>0</v>
      </c>
      <c r="Q1725" s="11">
        <f t="shared" si="226"/>
        <v>0</v>
      </c>
      <c r="R1725" s="11">
        <f t="shared" si="226"/>
        <v>0</v>
      </c>
      <c r="S1725" s="11">
        <f t="shared" si="226"/>
        <v>0</v>
      </c>
      <c r="T1725" s="11">
        <f t="shared" si="226"/>
        <v>0</v>
      </c>
      <c r="U1725" s="11">
        <f t="shared" si="226"/>
        <v>-4.1820992192524109E-2</v>
      </c>
      <c r="V1725" s="11">
        <f t="shared" si="226"/>
        <v>-3.7474603746425639E-2</v>
      </c>
      <c r="W1725" s="11">
        <f t="shared" si="226"/>
        <v>0</v>
      </c>
      <c r="X1725" s="11">
        <f t="shared" si="226"/>
        <v>0</v>
      </c>
      <c r="Y1725" s="11">
        <f t="shared" si="226"/>
        <v>0</v>
      </c>
      <c r="Z1725" s="12">
        <f t="shared" si="226"/>
        <v>-0.13853461315247995</v>
      </c>
      <c r="AA1725" s="14">
        <f t="array" ref="AA1725">IFERROR(1/(1/_xlfn.STDEV.P(IF($B1722:$Z1722=1,$B1725:$Z1725))),1)</f>
        <v>1.872288706955174E-2</v>
      </c>
    </row>
    <row r="1726" spans="1:27" x14ac:dyDescent="0.2">
      <c r="A1726" s="10" t="s">
        <v>28</v>
      </c>
      <c r="B1726" s="11">
        <v>-7.5163341562135084E-4</v>
      </c>
      <c r="C1726" s="11">
        <v>5.6626322895214432E-3</v>
      </c>
      <c r="D1726" s="11">
        <v>3.2818609410331626E-3</v>
      </c>
      <c r="E1726" s="11">
        <v>-2.7507289431699303E-4</v>
      </c>
      <c r="F1726" s="11">
        <v>2.1157112719051708E-3</v>
      </c>
      <c r="G1726" s="11">
        <v>-4.7083417691123359E-3</v>
      </c>
      <c r="H1726" s="11">
        <v>-1.5315376419133728E-3</v>
      </c>
      <c r="I1726" s="11">
        <v>-1.8266028439956065E-2</v>
      </c>
      <c r="J1726" s="11">
        <v>8.9441088229720502E-4</v>
      </c>
      <c r="K1726" s="11">
        <v>1.174699087827864E-2</v>
      </c>
      <c r="L1726" s="11">
        <v>-3.4313478791982541E-3</v>
      </c>
      <c r="M1726" s="11">
        <v>-5.0540599510125999E-3</v>
      </c>
      <c r="N1726" s="11">
        <v>-5.9828548473944611E-3</v>
      </c>
      <c r="O1726" s="11">
        <v>2.0381701783052607E-2</v>
      </c>
      <c r="P1726" s="11">
        <v>5.8234643259869436E-3</v>
      </c>
      <c r="Q1726" s="11">
        <v>4.2723009253415409E-3</v>
      </c>
      <c r="R1726" s="11">
        <v>9.656847968722633E-3</v>
      </c>
      <c r="S1726" s="11">
        <v>-2.8733049965365375E-3</v>
      </c>
      <c r="T1726" s="11">
        <v>-1.5954434136107364E-3</v>
      </c>
      <c r="U1726" s="11">
        <v>-2.7792446013173619E-3</v>
      </c>
      <c r="V1726" s="11">
        <v>6.7141797053117342E-3</v>
      </c>
      <c r="W1726" s="11">
        <v>-1.1468082368802339E-2</v>
      </c>
      <c r="X1726" s="11">
        <v>-5.3040214585553906E-3</v>
      </c>
      <c r="Y1726" s="11">
        <v>2.0778573803725067E-3</v>
      </c>
      <c r="Z1726" s="12">
        <v>-1.6615455459304495E-4</v>
      </c>
      <c r="AA1726" s="14">
        <f t="array" ref="AA1726">IFERROR(1/(1/_xlfn.STDEV.P(IF($B1722:$Z1722=1,$B1726:$Z1726))),1)</f>
        <v>6.4289124018623864E-3</v>
      </c>
    </row>
    <row r="1727" spans="1:27" x14ac:dyDescent="0.2">
      <c r="A1727" s="10" t="s">
        <v>29</v>
      </c>
      <c r="B1727" s="11">
        <v>3.9284067646652598E-2</v>
      </c>
      <c r="C1727" s="11">
        <v>3.5050266883849272E-3</v>
      </c>
      <c r="D1727" s="11">
        <v>-3.0084679222380006E-2</v>
      </c>
      <c r="E1727" s="11">
        <v>4.4866466198952626E-2</v>
      </c>
      <c r="F1727" s="11">
        <v>-7.861997339972282E-3</v>
      </c>
      <c r="G1727" s="11">
        <v>9.6428462445747876E-3</v>
      </c>
      <c r="H1727" s="11">
        <v>1.2571299695949945E-2</v>
      </c>
      <c r="I1727" s="11">
        <v>-3.1552118863522827E-2</v>
      </c>
      <c r="J1727" s="11">
        <v>5.2394166936786446E-2</v>
      </c>
      <c r="K1727" s="11">
        <v>2.0632560016038415E-3</v>
      </c>
      <c r="L1727" s="11">
        <v>-1.1914273462158009E-3</v>
      </c>
      <c r="M1727" s="11">
        <v>1.0157314471910928E-2</v>
      </c>
      <c r="N1727" s="11">
        <v>5.2882434839243153E-3</v>
      </c>
      <c r="O1727" s="11">
        <v>0.11700647887620597</v>
      </c>
      <c r="P1727" s="11">
        <v>2.8020377264755814E-2</v>
      </c>
      <c r="Q1727" s="11">
        <v>-1.9188719809454913E-2</v>
      </c>
      <c r="R1727" s="11">
        <v>0.37819923790683901</v>
      </c>
      <c r="S1727" s="11">
        <v>1.5249504543484171E-2</v>
      </c>
      <c r="T1727" s="11">
        <v>-1.6888234314220596E-2</v>
      </c>
      <c r="U1727" s="11">
        <v>-4.0560557327707691E-2</v>
      </c>
      <c r="V1727" s="11">
        <v>-1.7792947576405371E-2</v>
      </c>
      <c r="W1727" s="11">
        <v>0.23053452477159467</v>
      </c>
      <c r="X1727" s="11">
        <v>0.14730604156781402</v>
      </c>
      <c r="Y1727" s="11">
        <v>-1.2009780447369778E-2</v>
      </c>
      <c r="Z1727" s="12">
        <v>-4.3407334182511637E-2</v>
      </c>
      <c r="AA1727" s="14">
        <f t="array" ref="AA1727">IFERROR(1/(1/_xlfn.STDEV.P(IF($B1722:$Z1722=1,$B1727:$Z1727))),1)</f>
        <v>8.5387756698848447E-2</v>
      </c>
    </row>
    <row r="1728" spans="1:27" x14ac:dyDescent="0.2">
      <c r="A1728" s="10" t="s">
        <v>30</v>
      </c>
      <c r="B1728" s="11">
        <v>2.24004824194588E-2</v>
      </c>
      <c r="C1728" s="11">
        <v>-1.7953242275863035E-2</v>
      </c>
      <c r="D1728" s="11">
        <v>-1.201529805131818E-2</v>
      </c>
      <c r="E1728" s="11">
        <v>9.4189122527692515E-3</v>
      </c>
      <c r="F1728" s="11">
        <v>-5.0544426816312438E-3</v>
      </c>
      <c r="G1728" s="11">
        <v>8.7295026966205391E-4</v>
      </c>
      <c r="H1728" s="11">
        <v>1.6685103968114623E-2</v>
      </c>
      <c r="I1728" s="11">
        <v>-2.7372303094032158E-2</v>
      </c>
      <c r="J1728" s="11">
        <v>2.8015833234805276E-2</v>
      </c>
      <c r="K1728" s="11">
        <v>6.8206532352279581E-3</v>
      </c>
      <c r="L1728" s="11">
        <v>-9.1156174800992584E-3</v>
      </c>
      <c r="M1728" s="11">
        <v>-7.4299253240484031E-3</v>
      </c>
      <c r="N1728" s="11">
        <v>-1.9995465813289037E-2</v>
      </c>
      <c r="O1728" s="11">
        <v>5.0971112804122365E-2</v>
      </c>
      <c r="P1728" s="11">
        <v>9.5083189469165053E-3</v>
      </c>
      <c r="Q1728" s="11">
        <v>1.8638143569016385E-3</v>
      </c>
      <c r="R1728" s="11">
        <v>-7.1929998459249411E-2</v>
      </c>
      <c r="S1728" s="11">
        <v>4.0696507390551862E-3</v>
      </c>
      <c r="T1728" s="11">
        <v>-1.6265375122058057E-2</v>
      </c>
      <c r="U1728" s="11">
        <v>-4.0079226583158989E-2</v>
      </c>
      <c r="V1728" s="11">
        <v>-1.3252965264399119E-2</v>
      </c>
      <c r="W1728" s="11">
        <v>0.17696925627261595</v>
      </c>
      <c r="X1728" s="11">
        <v>-6.9597646359432219E-2</v>
      </c>
      <c r="Y1728" s="11">
        <v>-9.3024706449511552E-3</v>
      </c>
      <c r="Z1728" s="12">
        <v>-4.9068262473176305E-2</v>
      </c>
      <c r="AA1728" s="14">
        <f t="array" ref="AA1728">IFERROR(1/(1/_xlfn.STDEV.P(IF($B1722:$Z1722=1,$B1728:$Z1728))),1)</f>
        <v>2.2158772564874162E-2</v>
      </c>
    </row>
    <row r="1729" spans="1:27" x14ac:dyDescent="0.2">
      <c r="A1729" s="15" t="s">
        <v>31</v>
      </c>
      <c r="B1729" s="16">
        <v>14.175000000000001</v>
      </c>
      <c r="C1729" s="16">
        <v>13.19</v>
      </c>
      <c r="D1729" s="16">
        <v>5.9</v>
      </c>
      <c r="E1729" s="16">
        <v>13.9825</v>
      </c>
      <c r="F1729" s="16">
        <v>7.57</v>
      </c>
      <c r="G1729" s="16">
        <v>9.7225000000000001</v>
      </c>
      <c r="H1729" s="16">
        <v>8.0500000000000007</v>
      </c>
      <c r="I1729" s="16">
        <v>7.05</v>
      </c>
      <c r="J1729" s="16">
        <v>15.15</v>
      </c>
      <c r="K1729" s="16">
        <v>5.9649999999999999</v>
      </c>
      <c r="L1729" s="16">
        <v>6.05</v>
      </c>
      <c r="M1729" s="16">
        <v>8.9</v>
      </c>
      <c r="N1729" s="16">
        <v>6.33</v>
      </c>
      <c r="O1729" s="16">
        <v>24.607500000000002</v>
      </c>
      <c r="P1729" s="16">
        <v>12.7775</v>
      </c>
      <c r="Q1729" s="16">
        <v>9.1549999999999994</v>
      </c>
      <c r="R1729" s="16">
        <v>13.46</v>
      </c>
      <c r="S1729" s="16">
        <v>2.6</v>
      </c>
      <c r="T1729" s="16">
        <v>5.0274999999999999</v>
      </c>
      <c r="U1729" s="16">
        <v>7.77</v>
      </c>
      <c r="V1729" s="16">
        <v>9.1</v>
      </c>
      <c r="W1729" s="16">
        <v>4.4680999999999997</v>
      </c>
      <c r="X1729" s="16">
        <v>4.3606999999999996</v>
      </c>
      <c r="Y1729" s="16">
        <v>6.2074999999999996</v>
      </c>
      <c r="Z1729" s="17">
        <v>11.467499999999999</v>
      </c>
      <c r="AA1729" s="18">
        <f>AVERAGEIF($B1722:$Z1722,1,$B1729:$Z1729)</f>
        <v>9.0962500000000013</v>
      </c>
    </row>
    <row r="1730" spans="1:27" x14ac:dyDescent="0.2">
      <c r="A1730" s="5">
        <v>45558</v>
      </c>
      <c r="B1730" s="2">
        <v>1</v>
      </c>
      <c r="C1730" s="3">
        <v>1</v>
      </c>
      <c r="D1730" s="2">
        <v>1</v>
      </c>
      <c r="E1730" s="2">
        <v>1</v>
      </c>
      <c r="F1730" s="2">
        <v>1</v>
      </c>
      <c r="G1730" s="2">
        <v>1</v>
      </c>
      <c r="H1730" s="2">
        <v>1</v>
      </c>
      <c r="I1730" s="2">
        <v>1</v>
      </c>
      <c r="J1730" s="2">
        <v>1</v>
      </c>
      <c r="K1730" s="2">
        <v>1</v>
      </c>
      <c r="L1730" s="2">
        <v>1</v>
      </c>
      <c r="M1730" s="2">
        <v>1</v>
      </c>
      <c r="N1730" s="2">
        <v>1</v>
      </c>
      <c r="O1730" s="2">
        <v>0</v>
      </c>
      <c r="P1730" s="2">
        <v>1</v>
      </c>
      <c r="Q1730" s="2">
        <v>1</v>
      </c>
      <c r="R1730" s="2">
        <v>1</v>
      </c>
      <c r="S1730" s="2">
        <v>1</v>
      </c>
      <c r="T1730" s="2">
        <v>1</v>
      </c>
      <c r="U1730" s="2">
        <v>1</v>
      </c>
      <c r="V1730" s="2">
        <v>1</v>
      </c>
      <c r="W1730" s="2">
        <v>0</v>
      </c>
      <c r="X1730" s="2">
        <v>0</v>
      </c>
      <c r="Y1730" s="2">
        <v>0</v>
      </c>
      <c r="Z1730" s="2">
        <v>0</v>
      </c>
      <c r="AA1730" s="1"/>
    </row>
    <row r="1731" spans="1:27" x14ac:dyDescent="0.2">
      <c r="A1731" s="6" t="s">
        <v>26</v>
      </c>
      <c r="B1731" s="7">
        <v>1</v>
      </c>
      <c r="C1731" s="7">
        <v>1</v>
      </c>
      <c r="D1731" s="7">
        <v>1</v>
      </c>
      <c r="E1731" s="7">
        <v>1</v>
      </c>
      <c r="F1731" s="7">
        <v>1</v>
      </c>
      <c r="G1731" s="7">
        <v>1</v>
      </c>
      <c r="H1731" s="7">
        <v>1</v>
      </c>
      <c r="I1731" s="7">
        <v>1</v>
      </c>
      <c r="J1731" s="7">
        <v>1</v>
      </c>
      <c r="K1731" s="7">
        <v>1</v>
      </c>
      <c r="L1731" s="7">
        <v>1</v>
      </c>
      <c r="M1731" s="7">
        <v>1</v>
      </c>
      <c r="N1731" s="7">
        <v>1</v>
      </c>
      <c r="O1731" s="7">
        <v>0</v>
      </c>
      <c r="P1731" s="7">
        <v>1</v>
      </c>
      <c r="Q1731" s="7">
        <v>1</v>
      </c>
      <c r="R1731" s="7">
        <v>0</v>
      </c>
      <c r="S1731" s="7">
        <v>1</v>
      </c>
      <c r="T1731" s="7">
        <v>1</v>
      </c>
      <c r="U1731" s="7">
        <v>1</v>
      </c>
      <c r="V1731" s="7">
        <v>1</v>
      </c>
      <c r="W1731" s="7">
        <v>0</v>
      </c>
      <c r="X1731" s="7">
        <v>0</v>
      </c>
      <c r="Y1731" s="7">
        <v>0</v>
      </c>
      <c r="Z1731" s="8">
        <v>0</v>
      </c>
      <c r="AA1731" s="9"/>
    </row>
    <row r="1732" spans="1:27" x14ac:dyDescent="0.2">
      <c r="A1732" s="10" t="s">
        <v>27</v>
      </c>
      <c r="B1732" s="11">
        <v>-1.2650671220250875E-2</v>
      </c>
      <c r="C1732" s="11">
        <v>-1.7757811751278108E-2</v>
      </c>
      <c r="D1732" s="11">
        <v>-6.668315715119022E-2</v>
      </c>
      <c r="E1732" s="11">
        <v>8.7107580944993712E-2</v>
      </c>
      <c r="F1732" s="11">
        <v>8.1202184643007547E-2</v>
      </c>
      <c r="G1732" s="11">
        <v>5.6697761869530572E-2</v>
      </c>
      <c r="H1732" s="11">
        <v>-4.6681134063266683E-3</v>
      </c>
      <c r="I1732" s="11">
        <v>4.7469606427246402E-2</v>
      </c>
      <c r="J1732" s="11">
        <v>8.851503751786316E-2</v>
      </c>
      <c r="K1732" s="11">
        <v>4.5683383384873766E-2</v>
      </c>
      <c r="L1732" s="11">
        <v>1.5746178478359907E-2</v>
      </c>
      <c r="M1732" s="11">
        <v>0.18257332076012789</v>
      </c>
      <c r="N1732" s="11">
        <v>7.9438190889250082E-2</v>
      </c>
      <c r="O1732" s="11">
        <v>-5.322414051461255E-2</v>
      </c>
      <c r="P1732" s="11">
        <v>1.5483067283784901E-2</v>
      </c>
      <c r="Q1732" s="11">
        <v>1.1004200721570045E-2</v>
      </c>
      <c r="R1732" s="11">
        <v>4.8768497578271175E-2</v>
      </c>
      <c r="S1732" s="11">
        <v>1.901370005374603E-2</v>
      </c>
      <c r="T1732" s="11">
        <v>9.5883270442311597E-2</v>
      </c>
      <c r="U1732" s="11">
        <v>-3.7333944267965991E-2</v>
      </c>
      <c r="V1732" s="11">
        <v>-3.8085271928329667E-2</v>
      </c>
      <c r="W1732" s="11">
        <v>0</v>
      </c>
      <c r="X1732" s="11">
        <v>0</v>
      </c>
      <c r="Y1732" s="11">
        <v>2.4017037209081549E-2</v>
      </c>
      <c r="Z1732" s="12">
        <v>-0.14320822111747922</v>
      </c>
      <c r="AA1732" s="13"/>
    </row>
    <row r="1733" spans="1:27" x14ac:dyDescent="0.2">
      <c r="A1733" s="10" t="str">
        <f>'[1]Dashboard (Model)'!$C$1</f>
        <v>Conditional REER</v>
      </c>
      <c r="B1733" s="11">
        <f>B1732*IF(OR($A1733="REER",SIGN((2*B1731-1)*B1732)=-1),1*NOT(AND($A1733="Conditional REER",B1732&gt;0)),0)</f>
        <v>-1.2650671220250875E-2</v>
      </c>
      <c r="C1733" s="11">
        <f t="shared" ref="C1733:E1733" si="227">C1732*IF(OR($A1733="REER",SIGN((2*C1731-1)*C1732)=-1),1*NOT(AND($A1733="Conditional REER",C1732&gt;0)),0)</f>
        <v>-1.7757811751278108E-2</v>
      </c>
      <c r="D1733" s="11">
        <f t="shared" si="227"/>
        <v>-6.668315715119022E-2</v>
      </c>
      <c r="E1733" s="11">
        <f t="shared" si="227"/>
        <v>0</v>
      </c>
      <c r="F1733" s="11">
        <f>F1732*IF(OR($A1733="REER",SIGN((2*F1731-1)*F1732)=-1),1*NOT(AND($A1733="Conditional REER",F1732&gt;0)),0)</f>
        <v>0</v>
      </c>
      <c r="G1733" s="11">
        <f t="shared" ref="G1733:Z1733" si="228">G1732*IF(OR($A1733="REER",SIGN((2*G1731-1)*G1732)=-1),1*NOT(AND($A1733="Conditional REER",G1732&gt;0)),0)</f>
        <v>0</v>
      </c>
      <c r="H1733" s="11">
        <f t="shared" si="228"/>
        <v>-4.6681134063266683E-3</v>
      </c>
      <c r="I1733" s="11">
        <f t="shared" si="228"/>
        <v>0</v>
      </c>
      <c r="J1733" s="11">
        <f t="shared" si="228"/>
        <v>0</v>
      </c>
      <c r="K1733" s="11">
        <f t="shared" si="228"/>
        <v>0</v>
      </c>
      <c r="L1733" s="11">
        <f t="shared" si="228"/>
        <v>0</v>
      </c>
      <c r="M1733" s="11">
        <f t="shared" si="228"/>
        <v>0</v>
      </c>
      <c r="N1733" s="11">
        <f t="shared" si="228"/>
        <v>0</v>
      </c>
      <c r="O1733" s="11">
        <f t="shared" si="228"/>
        <v>0</v>
      </c>
      <c r="P1733" s="11">
        <f t="shared" si="228"/>
        <v>0</v>
      </c>
      <c r="Q1733" s="11">
        <f t="shared" si="228"/>
        <v>0</v>
      </c>
      <c r="R1733" s="11">
        <f t="shared" si="228"/>
        <v>0</v>
      </c>
      <c r="S1733" s="11">
        <f t="shared" si="228"/>
        <v>0</v>
      </c>
      <c r="T1733" s="11">
        <f t="shared" si="228"/>
        <v>0</v>
      </c>
      <c r="U1733" s="11">
        <f t="shared" si="228"/>
        <v>-3.7333944267965991E-2</v>
      </c>
      <c r="V1733" s="11">
        <f t="shared" si="228"/>
        <v>-3.8085271928329667E-2</v>
      </c>
      <c r="W1733" s="11">
        <f t="shared" si="228"/>
        <v>0</v>
      </c>
      <c r="X1733" s="11">
        <f t="shared" si="228"/>
        <v>0</v>
      </c>
      <c r="Y1733" s="11">
        <f t="shared" si="228"/>
        <v>0</v>
      </c>
      <c r="Z1733" s="12">
        <f t="shared" si="228"/>
        <v>0</v>
      </c>
      <c r="AA1733" s="14">
        <f t="array" ref="AA1733">IFERROR(1/(1/_xlfn.STDEV.P(IF($B1730:$Z1730=1,$B1733:$Z1733))),1)</f>
        <v>1.763307411904275E-2</v>
      </c>
    </row>
    <row r="1734" spans="1:27" x14ac:dyDescent="0.2">
      <c r="A1734" s="10" t="s">
        <v>28</v>
      </c>
      <c r="B1734" s="11">
        <v>-1.2780252347876807E-3</v>
      </c>
      <c r="C1734" s="11">
        <v>5.6626322895214432E-3</v>
      </c>
      <c r="D1734" s="11">
        <v>3.2818609410331626E-3</v>
      </c>
      <c r="E1734" s="11">
        <v>-2.7507289431699303E-4</v>
      </c>
      <c r="F1734" s="11">
        <v>2.1157112719051708E-3</v>
      </c>
      <c r="G1734" s="11">
        <v>-4.7083417691123359E-3</v>
      </c>
      <c r="H1734" s="11">
        <v>-1.5315376419133728E-3</v>
      </c>
      <c r="I1734" s="11">
        <v>-1.8266028439956065E-2</v>
      </c>
      <c r="J1734" s="11">
        <v>8.9441088229720502E-4</v>
      </c>
      <c r="K1734" s="11">
        <v>1.174699087827864E-2</v>
      </c>
      <c r="L1734" s="11">
        <v>-3.4313478791982541E-3</v>
      </c>
      <c r="M1734" s="11">
        <v>-5.0540599510125999E-3</v>
      </c>
      <c r="N1734" s="11">
        <v>-5.9828548473944611E-3</v>
      </c>
      <c r="O1734" s="11">
        <v>2.0381701783052607E-2</v>
      </c>
      <c r="P1734" s="11">
        <v>5.8234643259869436E-3</v>
      </c>
      <c r="Q1734" s="11">
        <v>-5.8258648981930074E-4</v>
      </c>
      <c r="R1734" s="11">
        <v>9.656847968722633E-3</v>
      </c>
      <c r="S1734" s="11">
        <v>-2.8733049965365375E-3</v>
      </c>
      <c r="T1734" s="11">
        <v>-1.5954434136107364E-3</v>
      </c>
      <c r="U1734" s="11">
        <v>-2.7792446013173619E-3</v>
      </c>
      <c r="V1734" s="11">
        <v>6.7141797053117342E-3</v>
      </c>
      <c r="W1734" s="11">
        <v>-1.1468082368802339E-2</v>
      </c>
      <c r="X1734" s="11">
        <v>-5.3040214585553906E-3</v>
      </c>
      <c r="Y1734" s="11">
        <v>2.0778573803725067E-3</v>
      </c>
      <c r="Z1734" s="12">
        <v>-1.6615455459304495E-4</v>
      </c>
      <c r="AA1734" s="14">
        <f t="array" ref="AA1734">IFERROR(1/(1/_xlfn.STDEV.P(IF($B1730:$Z1730=1,$B1734:$Z1734))),1)</f>
        <v>6.3635552676845272E-3</v>
      </c>
    </row>
    <row r="1735" spans="1:27" x14ac:dyDescent="0.2">
      <c r="A1735" s="10" t="s">
        <v>29</v>
      </c>
      <c r="B1735" s="11">
        <v>3.9541214990291618E-2</v>
      </c>
      <c r="C1735" s="11">
        <v>3.4829203960624611E-3</v>
      </c>
      <c r="D1735" s="11">
        <v>-3.0966711012319181E-2</v>
      </c>
      <c r="E1735" s="11">
        <v>4.4886051566526593E-2</v>
      </c>
      <c r="F1735" s="11">
        <v>-6.4944307436213267E-3</v>
      </c>
      <c r="G1735" s="11">
        <v>1.1437353987683087E-2</v>
      </c>
      <c r="H1735" s="11">
        <v>1.280903983821635E-2</v>
      </c>
      <c r="I1735" s="11">
        <v>-1.84939488415794E-2</v>
      </c>
      <c r="J1735" s="11">
        <v>5.2941490780168632E-2</v>
      </c>
      <c r="K1735" s="11">
        <v>3.6929813860016036E-3</v>
      </c>
      <c r="L1735" s="11">
        <v>-1.8798049595327715E-3</v>
      </c>
      <c r="M1735" s="11">
        <v>1.0713350431574842E-2</v>
      </c>
      <c r="N1735" s="11">
        <v>4.9753665609206799E-3</v>
      </c>
      <c r="O1735" s="11">
        <v>0.10146147606369493</v>
      </c>
      <c r="P1735" s="11">
        <v>3.0499515111430675E-2</v>
      </c>
      <c r="Q1735" s="11">
        <v>-2.000275006991048E-2</v>
      </c>
      <c r="R1735" s="11">
        <v>0.38859246154382565</v>
      </c>
      <c r="S1735" s="11">
        <v>1.7023407174520777E-2</v>
      </c>
      <c r="T1735" s="11">
        <v>-1.6307278051487017E-2</v>
      </c>
      <c r="U1735" s="11">
        <v>-4.5261288932157633E-2</v>
      </c>
      <c r="V1735" s="11">
        <v>-1.7710119011456138E-2</v>
      </c>
      <c r="W1735" s="11">
        <v>0.2362032233906948</v>
      </c>
      <c r="X1735" s="11">
        <v>0.15447480817507442</v>
      </c>
      <c r="Y1735" s="11">
        <v>-1.2709004179086936E-2</v>
      </c>
      <c r="Z1735" s="12">
        <v>-4.3889811967757986E-2</v>
      </c>
      <c r="AA1735" s="14">
        <f t="array" ref="AA1735">IFERROR(1/(1/_xlfn.STDEV.P(IF($B1730:$Z1730=1,$B1735:$Z1735))),1)</f>
        <v>8.7378396049201973E-2</v>
      </c>
    </row>
    <row r="1736" spans="1:27" x14ac:dyDescent="0.2">
      <c r="A1736" s="10" t="s">
        <v>30</v>
      </c>
      <c r="B1736" s="11">
        <v>2.264994483318894E-2</v>
      </c>
      <c r="C1736" s="11">
        <v>-1.7968404201843757E-2</v>
      </c>
      <c r="D1736" s="11">
        <v>-1.2928022607747947E-2</v>
      </c>
      <c r="E1736" s="11">
        <v>9.4345870897158957E-3</v>
      </c>
      <c r="F1736" s="11">
        <v>-3.6524140442568687E-3</v>
      </c>
      <c r="G1736" s="11">
        <v>2.6884607926538351E-3</v>
      </c>
      <c r="H1736" s="11">
        <v>1.6922246544218922E-2</v>
      </c>
      <c r="I1736" s="11">
        <v>-1.2978886344410245E-2</v>
      </c>
      <c r="J1736" s="11">
        <v>2.855046486495616E-2</v>
      </c>
      <c r="K1736" s="11">
        <v>8.4892694339577801E-3</v>
      </c>
      <c r="L1736" s="11">
        <v>-9.8093369727649815E-3</v>
      </c>
      <c r="M1736" s="11">
        <v>-6.869264461582425E-3</v>
      </c>
      <c r="N1736" s="11">
        <v>-2.0299224632052359E-2</v>
      </c>
      <c r="O1736" s="11">
        <v>3.60365614104321E-2</v>
      </c>
      <c r="P1736" s="11">
        <v>1.1989239024021048E-2</v>
      </c>
      <c r="Q1736" s="11">
        <v>1.0143489767997504E-3</v>
      </c>
      <c r="R1736" s="11">
        <v>-6.4746620146758693E-2</v>
      </c>
      <c r="S1736" s="11">
        <v>5.8587478064302534E-3</v>
      </c>
      <c r="T1736" s="11">
        <v>-1.3698542113562917E-2</v>
      </c>
      <c r="U1736" s="11">
        <v>-4.4868716632521344E-2</v>
      </c>
      <c r="V1736" s="11">
        <v>-1.3162886033707188E-2</v>
      </c>
      <c r="W1736" s="11">
        <v>0.18241828702557905</v>
      </c>
      <c r="X1736" s="11">
        <v>-6.3627319205514787E-2</v>
      </c>
      <c r="Y1736" s="11">
        <v>-1.0014726497519E-2</v>
      </c>
      <c r="Z1736" s="12">
        <v>-4.9539434591695852E-2</v>
      </c>
      <c r="AA1736" s="14">
        <f t="array" ref="AA1736">IFERROR(1/(1/_xlfn.STDEV.P(IF($B1730:$Z1730=1,$B1736:$Z1736))),1)</f>
        <v>2.1345493219567257E-2</v>
      </c>
    </row>
    <row r="1737" spans="1:27" x14ac:dyDescent="0.2">
      <c r="A1737" s="15" t="s">
        <v>31</v>
      </c>
      <c r="B1737" s="16">
        <v>14.52</v>
      </c>
      <c r="C1737" s="16">
        <v>13.05</v>
      </c>
      <c r="D1737" s="16">
        <v>6.0774999999999997</v>
      </c>
      <c r="E1737" s="16">
        <v>13.9825</v>
      </c>
      <c r="F1737" s="16">
        <v>7.54</v>
      </c>
      <c r="G1737" s="16">
        <v>9.7850000000000001</v>
      </c>
      <c r="H1737" s="16">
        <v>7.7750000000000004</v>
      </c>
      <c r="I1737" s="16">
        <v>7.1</v>
      </c>
      <c r="J1737" s="16">
        <v>14.97</v>
      </c>
      <c r="K1737" s="16">
        <v>4.6349999999999998</v>
      </c>
      <c r="L1737" s="16">
        <v>6.05</v>
      </c>
      <c r="M1737" s="16">
        <v>8.9600000000000009</v>
      </c>
      <c r="N1737" s="16">
        <v>6.28</v>
      </c>
      <c r="O1737" s="16">
        <v>24.52</v>
      </c>
      <c r="P1737" s="16">
        <v>12.895</v>
      </c>
      <c r="Q1737" s="16">
        <v>9.4674999999999994</v>
      </c>
      <c r="R1737" s="16">
        <v>13.225</v>
      </c>
      <c r="S1737" s="16">
        <v>2.4590000000000001</v>
      </c>
      <c r="T1737" s="16">
        <v>5.0125000000000002</v>
      </c>
      <c r="U1737" s="16">
        <v>7.5350000000000001</v>
      </c>
      <c r="V1737" s="16">
        <v>8.9</v>
      </c>
      <c r="W1737" s="16">
        <v>4.5370999999999997</v>
      </c>
      <c r="X1737" s="16">
        <v>3.4483999999999999</v>
      </c>
      <c r="Y1737" s="16">
        <v>6.2549999999999999</v>
      </c>
      <c r="Z1737" s="17">
        <v>11.67</v>
      </c>
      <c r="AA1737" s="18">
        <f>AVERAGEIF($B1730:$Z1730,1,$B1737:$Z1737)</f>
        <v>9.0109499999999993</v>
      </c>
    </row>
    <row r="1738" spans="1:27" x14ac:dyDescent="0.2">
      <c r="A1738" s="5">
        <v>45559</v>
      </c>
      <c r="B1738" s="2">
        <v>1</v>
      </c>
      <c r="C1738" s="3">
        <v>1</v>
      </c>
      <c r="D1738" s="2">
        <v>1</v>
      </c>
      <c r="E1738" s="2">
        <v>1</v>
      </c>
      <c r="F1738" s="2">
        <v>1</v>
      </c>
      <c r="G1738" s="2">
        <v>1</v>
      </c>
      <c r="H1738" s="2">
        <v>1</v>
      </c>
      <c r="I1738" s="2">
        <v>1</v>
      </c>
      <c r="J1738" s="2">
        <v>1</v>
      </c>
      <c r="K1738" s="2">
        <v>1</v>
      </c>
      <c r="L1738" s="2">
        <v>1</v>
      </c>
      <c r="M1738" s="2">
        <v>1</v>
      </c>
      <c r="N1738" s="2">
        <v>1</v>
      </c>
      <c r="O1738" s="2">
        <v>0</v>
      </c>
      <c r="P1738" s="2">
        <v>1</v>
      </c>
      <c r="Q1738" s="2">
        <v>1</v>
      </c>
      <c r="R1738" s="2">
        <v>1</v>
      </c>
      <c r="S1738" s="2">
        <v>1</v>
      </c>
      <c r="T1738" s="2">
        <v>1</v>
      </c>
      <c r="U1738" s="2">
        <v>1</v>
      </c>
      <c r="V1738" s="2">
        <v>1</v>
      </c>
      <c r="W1738" s="2">
        <v>0</v>
      </c>
      <c r="X1738" s="2">
        <v>0</v>
      </c>
      <c r="Y1738" s="2">
        <v>0</v>
      </c>
      <c r="Z1738" s="2">
        <v>0</v>
      </c>
      <c r="AA1738" s="1"/>
    </row>
    <row r="1739" spans="1:27" x14ac:dyDescent="0.2">
      <c r="A1739" s="6" t="s">
        <v>26</v>
      </c>
      <c r="B1739" s="7">
        <v>1</v>
      </c>
      <c r="C1739" s="7">
        <v>1</v>
      </c>
      <c r="D1739" s="7">
        <v>1</v>
      </c>
      <c r="E1739" s="7">
        <v>1</v>
      </c>
      <c r="F1739" s="7">
        <v>1</v>
      </c>
      <c r="G1739" s="7">
        <v>1</v>
      </c>
      <c r="H1739" s="7">
        <v>1</v>
      </c>
      <c r="I1739" s="7">
        <v>1</v>
      </c>
      <c r="J1739" s="7">
        <v>1</v>
      </c>
      <c r="K1739" s="7">
        <v>1</v>
      </c>
      <c r="L1739" s="7">
        <v>1</v>
      </c>
      <c r="M1739" s="7">
        <v>1</v>
      </c>
      <c r="N1739" s="7">
        <v>1</v>
      </c>
      <c r="O1739" s="7">
        <v>0</v>
      </c>
      <c r="P1739" s="7">
        <v>1</v>
      </c>
      <c r="Q1739" s="7">
        <v>1</v>
      </c>
      <c r="R1739" s="7">
        <v>0</v>
      </c>
      <c r="S1739" s="7">
        <v>1</v>
      </c>
      <c r="T1739" s="7">
        <v>1</v>
      </c>
      <c r="U1739" s="7">
        <v>1</v>
      </c>
      <c r="V1739" s="7">
        <v>1</v>
      </c>
      <c r="W1739" s="7">
        <v>0</v>
      </c>
      <c r="X1739" s="7">
        <v>0</v>
      </c>
      <c r="Y1739" s="7">
        <v>0</v>
      </c>
      <c r="Z1739" s="8">
        <v>0</v>
      </c>
      <c r="AA1739" s="9"/>
    </row>
    <row r="1740" spans="1:27" x14ac:dyDescent="0.2">
      <c r="A1740" s="10" t="s">
        <v>27</v>
      </c>
      <c r="B1740" s="11">
        <v>-1.2650671220250875E-2</v>
      </c>
      <c r="C1740" s="11">
        <v>-1.7757811751278108E-2</v>
      </c>
      <c r="D1740" s="11">
        <v>-6.668315715119022E-2</v>
      </c>
      <c r="E1740" s="11">
        <v>8.7107580944993712E-2</v>
      </c>
      <c r="F1740" s="11">
        <v>8.1202184643007547E-2</v>
      </c>
      <c r="G1740" s="11">
        <v>5.6697761869530572E-2</v>
      </c>
      <c r="H1740" s="11">
        <v>-4.6681134063266683E-3</v>
      </c>
      <c r="I1740" s="11">
        <v>4.7469606427246402E-2</v>
      </c>
      <c r="J1740" s="11">
        <v>8.851503751786316E-2</v>
      </c>
      <c r="K1740" s="11">
        <v>4.5683383384873766E-2</v>
      </c>
      <c r="L1740" s="11">
        <v>1.5746178478359907E-2</v>
      </c>
      <c r="M1740" s="11">
        <v>0.18257332076012789</v>
      </c>
      <c r="N1740" s="11">
        <v>7.9438190889250082E-2</v>
      </c>
      <c r="O1740" s="11">
        <v>-5.322414051461255E-2</v>
      </c>
      <c r="P1740" s="11">
        <v>1.5483067283784901E-2</v>
      </c>
      <c r="Q1740" s="11">
        <v>1.1004200721570045E-2</v>
      </c>
      <c r="R1740" s="11">
        <v>4.8768497578271175E-2</v>
      </c>
      <c r="S1740" s="11">
        <v>1.901370005374603E-2</v>
      </c>
      <c r="T1740" s="11">
        <v>9.5883270442311597E-2</v>
      </c>
      <c r="U1740" s="11">
        <v>-3.7333944267965991E-2</v>
      </c>
      <c r="V1740" s="11">
        <v>-3.8085271928329667E-2</v>
      </c>
      <c r="W1740" s="11">
        <v>0</v>
      </c>
      <c r="X1740" s="11">
        <v>0</v>
      </c>
      <c r="Y1740" s="11">
        <v>2.4017037209081549E-2</v>
      </c>
      <c r="Z1740" s="12">
        <v>-0.14320822111747922</v>
      </c>
      <c r="AA1740" s="13"/>
    </row>
    <row r="1741" spans="1:27" x14ac:dyDescent="0.2">
      <c r="A1741" s="10" t="str">
        <f>'[1]Dashboard (Model)'!$C$1</f>
        <v>Conditional REER</v>
      </c>
      <c r="B1741" s="11">
        <f>B1740*IF(OR($A1741="REER",SIGN((2*B1739-1)*B1740)=-1),1*NOT(AND($A1741="Conditional REER",B1740&gt;0)),0)</f>
        <v>-1.2650671220250875E-2</v>
      </c>
      <c r="C1741" s="11">
        <f t="shared" ref="C1741:E1741" si="229">C1740*IF(OR($A1741="REER",SIGN((2*C1739-1)*C1740)=-1),1*NOT(AND($A1741="Conditional REER",C1740&gt;0)),0)</f>
        <v>-1.7757811751278108E-2</v>
      </c>
      <c r="D1741" s="11">
        <f t="shared" si="229"/>
        <v>-6.668315715119022E-2</v>
      </c>
      <c r="E1741" s="11">
        <f t="shared" si="229"/>
        <v>0</v>
      </c>
      <c r="F1741" s="11">
        <f>F1740*IF(OR($A1741="REER",SIGN((2*F1739-1)*F1740)=-1),1*NOT(AND($A1741="Conditional REER",F1740&gt;0)),0)</f>
        <v>0</v>
      </c>
      <c r="G1741" s="11">
        <f t="shared" ref="G1741:Z1741" si="230">G1740*IF(OR($A1741="REER",SIGN((2*G1739-1)*G1740)=-1),1*NOT(AND($A1741="Conditional REER",G1740&gt;0)),0)</f>
        <v>0</v>
      </c>
      <c r="H1741" s="11">
        <f t="shared" si="230"/>
        <v>-4.6681134063266683E-3</v>
      </c>
      <c r="I1741" s="11">
        <f t="shared" si="230"/>
        <v>0</v>
      </c>
      <c r="J1741" s="11">
        <f t="shared" si="230"/>
        <v>0</v>
      </c>
      <c r="K1741" s="11">
        <f t="shared" si="230"/>
        <v>0</v>
      </c>
      <c r="L1741" s="11">
        <f t="shared" si="230"/>
        <v>0</v>
      </c>
      <c r="M1741" s="11">
        <f t="shared" si="230"/>
        <v>0</v>
      </c>
      <c r="N1741" s="11">
        <f t="shared" si="230"/>
        <v>0</v>
      </c>
      <c r="O1741" s="11">
        <f t="shared" si="230"/>
        <v>0</v>
      </c>
      <c r="P1741" s="11">
        <f t="shared" si="230"/>
        <v>0</v>
      </c>
      <c r="Q1741" s="11">
        <f t="shared" si="230"/>
        <v>0</v>
      </c>
      <c r="R1741" s="11">
        <f t="shared" si="230"/>
        <v>0</v>
      </c>
      <c r="S1741" s="11">
        <f t="shared" si="230"/>
        <v>0</v>
      </c>
      <c r="T1741" s="11">
        <f t="shared" si="230"/>
        <v>0</v>
      </c>
      <c r="U1741" s="11">
        <f t="shared" si="230"/>
        <v>-3.7333944267965991E-2</v>
      </c>
      <c r="V1741" s="11">
        <f t="shared" si="230"/>
        <v>-3.8085271928329667E-2</v>
      </c>
      <c r="W1741" s="11">
        <f t="shared" si="230"/>
        <v>0</v>
      </c>
      <c r="X1741" s="11">
        <f t="shared" si="230"/>
        <v>0</v>
      </c>
      <c r="Y1741" s="11">
        <f t="shared" si="230"/>
        <v>0</v>
      </c>
      <c r="Z1741" s="12">
        <f t="shared" si="230"/>
        <v>0</v>
      </c>
      <c r="AA1741" s="14">
        <f t="array" ref="AA1741">IFERROR(1/(1/_xlfn.STDEV.P(IF($B1738:$Z1738=1,$B1741:$Z1741))),1)</f>
        <v>1.763307411904275E-2</v>
      </c>
    </row>
    <row r="1742" spans="1:27" x14ac:dyDescent="0.2">
      <c r="A1742" s="10" t="s">
        <v>28</v>
      </c>
      <c r="B1742" s="11">
        <v>-1.2780252347876807E-3</v>
      </c>
      <c r="C1742" s="11">
        <v>5.6626322895214432E-3</v>
      </c>
      <c r="D1742" s="11">
        <v>3.2818609410331626E-3</v>
      </c>
      <c r="E1742" s="11">
        <v>-2.7507289431699303E-4</v>
      </c>
      <c r="F1742" s="11">
        <v>2.1157112719051708E-3</v>
      </c>
      <c r="G1742" s="11">
        <v>-4.7083417691123359E-3</v>
      </c>
      <c r="H1742" s="11">
        <v>-1.5315376419133728E-3</v>
      </c>
      <c r="I1742" s="11">
        <v>-1.8266028439956065E-2</v>
      </c>
      <c r="J1742" s="11">
        <v>8.9441088229720502E-4</v>
      </c>
      <c r="K1742" s="11">
        <v>1.174699087827864E-2</v>
      </c>
      <c r="L1742" s="11">
        <v>-3.4313478791982541E-3</v>
      </c>
      <c r="M1742" s="11">
        <v>-5.0540599510125999E-3</v>
      </c>
      <c r="N1742" s="11">
        <v>-5.9828548473944611E-3</v>
      </c>
      <c r="O1742" s="11">
        <v>2.0381701783052607E-2</v>
      </c>
      <c r="P1742" s="11">
        <v>5.8234643259869436E-3</v>
      </c>
      <c r="Q1742" s="11">
        <v>-5.8258648981930074E-4</v>
      </c>
      <c r="R1742" s="11">
        <v>9.656847968722633E-3</v>
      </c>
      <c r="S1742" s="11">
        <v>-2.8733049965365375E-3</v>
      </c>
      <c r="T1742" s="11">
        <v>-1.5954434136107364E-3</v>
      </c>
      <c r="U1742" s="11">
        <v>-2.7792446013173619E-3</v>
      </c>
      <c r="V1742" s="11">
        <v>6.7141797053117342E-3</v>
      </c>
      <c r="W1742" s="11">
        <v>-1.1468082368802339E-2</v>
      </c>
      <c r="X1742" s="11">
        <v>-5.3040214585553906E-3</v>
      </c>
      <c r="Y1742" s="11">
        <v>2.0778573803725067E-3</v>
      </c>
      <c r="Z1742" s="12">
        <v>-1.6615455459304495E-4</v>
      </c>
      <c r="AA1742" s="14">
        <f t="array" ref="AA1742">IFERROR(1/(1/_xlfn.STDEV.P(IF($B1738:$Z1738=1,$B1742:$Z1742))),1)</f>
        <v>6.3635552676845272E-3</v>
      </c>
    </row>
    <row r="1743" spans="1:27" x14ac:dyDescent="0.2">
      <c r="A1743" s="10" t="s">
        <v>29</v>
      </c>
      <c r="B1743" s="11">
        <v>3.9541214990291618E-2</v>
      </c>
      <c r="C1743" s="11">
        <v>3.4829203960624611E-3</v>
      </c>
      <c r="D1743" s="11">
        <v>-3.0966711012319181E-2</v>
      </c>
      <c r="E1743" s="11">
        <v>4.4886051566526593E-2</v>
      </c>
      <c r="F1743" s="11">
        <v>-6.4944307436213267E-3</v>
      </c>
      <c r="G1743" s="11">
        <v>1.1437353987683087E-2</v>
      </c>
      <c r="H1743" s="11">
        <v>1.280903983821635E-2</v>
      </c>
      <c r="I1743" s="11">
        <v>-1.84939488415794E-2</v>
      </c>
      <c r="J1743" s="11">
        <v>5.2941490780168632E-2</v>
      </c>
      <c r="K1743" s="11">
        <v>3.6929813860016036E-3</v>
      </c>
      <c r="L1743" s="11">
        <v>-1.8798049595327715E-3</v>
      </c>
      <c r="M1743" s="11">
        <v>1.0713350431574842E-2</v>
      </c>
      <c r="N1743" s="11">
        <v>4.9753665609206799E-3</v>
      </c>
      <c r="O1743" s="11">
        <v>0.10146147606369493</v>
      </c>
      <c r="P1743" s="11">
        <v>3.0499515111430675E-2</v>
      </c>
      <c r="Q1743" s="11">
        <v>-2.000275006991048E-2</v>
      </c>
      <c r="R1743" s="11">
        <v>0.38859246154382565</v>
      </c>
      <c r="S1743" s="11">
        <v>1.7023407174520777E-2</v>
      </c>
      <c r="T1743" s="11">
        <v>-1.6307278051487017E-2</v>
      </c>
      <c r="U1743" s="11">
        <v>-4.5261288932157633E-2</v>
      </c>
      <c r="V1743" s="11">
        <v>-1.7710119011456138E-2</v>
      </c>
      <c r="W1743" s="11">
        <v>0.2362032233906948</v>
      </c>
      <c r="X1743" s="11">
        <v>0.15447480817507442</v>
      </c>
      <c r="Y1743" s="11">
        <v>-1.2709004179086936E-2</v>
      </c>
      <c r="Z1743" s="12">
        <v>-4.3889811967757986E-2</v>
      </c>
      <c r="AA1743" s="14">
        <f t="array" ref="AA1743">IFERROR(1/(1/_xlfn.STDEV.P(IF($B1738:$Z1738=1,$B1743:$Z1743))),1)</f>
        <v>8.7378396049201973E-2</v>
      </c>
    </row>
    <row r="1744" spans="1:27" x14ac:dyDescent="0.2">
      <c r="A1744" s="10" t="s">
        <v>30</v>
      </c>
      <c r="B1744" s="11">
        <v>2.264994483318894E-2</v>
      </c>
      <c r="C1744" s="11">
        <v>-1.7968404201843757E-2</v>
      </c>
      <c r="D1744" s="11">
        <v>-1.2928022607747947E-2</v>
      </c>
      <c r="E1744" s="11">
        <v>9.4345870897158957E-3</v>
      </c>
      <c r="F1744" s="11">
        <v>-3.6524140442568687E-3</v>
      </c>
      <c r="G1744" s="11">
        <v>2.6884607926538351E-3</v>
      </c>
      <c r="H1744" s="11">
        <v>1.6922246544218922E-2</v>
      </c>
      <c r="I1744" s="11">
        <v>-1.2978886344410245E-2</v>
      </c>
      <c r="J1744" s="11">
        <v>2.855046486495616E-2</v>
      </c>
      <c r="K1744" s="11">
        <v>8.4892694339577801E-3</v>
      </c>
      <c r="L1744" s="11">
        <v>-9.8093369727649815E-3</v>
      </c>
      <c r="M1744" s="11">
        <v>-6.869264461582425E-3</v>
      </c>
      <c r="N1744" s="11">
        <v>-2.0299224632052359E-2</v>
      </c>
      <c r="O1744" s="11">
        <v>3.60365614104321E-2</v>
      </c>
      <c r="P1744" s="11">
        <v>1.1989239024021048E-2</v>
      </c>
      <c r="Q1744" s="11">
        <v>1.0143489767997504E-3</v>
      </c>
      <c r="R1744" s="11">
        <v>-6.4746620146758693E-2</v>
      </c>
      <c r="S1744" s="11">
        <v>5.8587478064302534E-3</v>
      </c>
      <c r="T1744" s="11">
        <v>-1.3698542113562917E-2</v>
      </c>
      <c r="U1744" s="11">
        <v>-4.4868716632521344E-2</v>
      </c>
      <c r="V1744" s="11">
        <v>-1.3162886033707188E-2</v>
      </c>
      <c r="W1744" s="11">
        <v>0.18241828702557905</v>
      </c>
      <c r="X1744" s="11">
        <v>-6.3627319205514787E-2</v>
      </c>
      <c r="Y1744" s="11">
        <v>-1.0014726497519E-2</v>
      </c>
      <c r="Z1744" s="12">
        <v>-4.9539434591695852E-2</v>
      </c>
      <c r="AA1744" s="14">
        <f t="array" ref="AA1744">IFERROR(1/(1/_xlfn.STDEV.P(IF($B1738:$Z1738=1,$B1744:$Z1744))),1)</f>
        <v>2.1345493219567257E-2</v>
      </c>
    </row>
    <row r="1745" spans="1:27" x14ac:dyDescent="0.2">
      <c r="A1745" s="15" t="s">
        <v>31</v>
      </c>
      <c r="B1745" s="16">
        <v>14.52</v>
      </c>
      <c r="C1745" s="16">
        <v>13.05</v>
      </c>
      <c r="D1745" s="16">
        <v>6.0774999999999997</v>
      </c>
      <c r="E1745" s="16">
        <v>13.9825</v>
      </c>
      <c r="F1745" s="16">
        <v>7.54</v>
      </c>
      <c r="G1745" s="16">
        <v>9.7850000000000001</v>
      </c>
      <c r="H1745" s="16">
        <v>7.7750000000000004</v>
      </c>
      <c r="I1745" s="16">
        <v>7.1</v>
      </c>
      <c r="J1745" s="16">
        <v>14.97</v>
      </c>
      <c r="K1745" s="16">
        <v>4.6349999999999998</v>
      </c>
      <c r="L1745" s="16">
        <v>6.05</v>
      </c>
      <c r="M1745" s="16">
        <v>8.9600000000000009</v>
      </c>
      <c r="N1745" s="16">
        <v>6.28</v>
      </c>
      <c r="O1745" s="16">
        <v>24.52</v>
      </c>
      <c r="P1745" s="16">
        <v>12.895</v>
      </c>
      <c r="Q1745" s="16">
        <v>9.4674999999999994</v>
      </c>
      <c r="R1745" s="16">
        <v>13.225</v>
      </c>
      <c r="S1745" s="16">
        <v>2.4590000000000001</v>
      </c>
      <c r="T1745" s="16">
        <v>5.0125000000000002</v>
      </c>
      <c r="U1745" s="16">
        <v>7.5350000000000001</v>
      </c>
      <c r="V1745" s="16">
        <v>8.9</v>
      </c>
      <c r="W1745" s="16">
        <v>4.5370999999999997</v>
      </c>
      <c r="X1745" s="16">
        <v>3.4483999999999999</v>
      </c>
      <c r="Y1745" s="16">
        <v>6.2549999999999999</v>
      </c>
      <c r="Z1745" s="17">
        <v>11.67</v>
      </c>
      <c r="AA1745" s="18">
        <f>AVERAGEIF($B1738:$Z1738,1,$B1745:$Z1745)</f>
        <v>9.0109499999999993</v>
      </c>
    </row>
    <row r="1746" spans="1:27" x14ac:dyDescent="0.2">
      <c r="A1746" s="5">
        <v>45560</v>
      </c>
      <c r="B1746" s="2">
        <v>1</v>
      </c>
      <c r="C1746" s="3">
        <v>1</v>
      </c>
      <c r="D1746" s="2">
        <v>1</v>
      </c>
      <c r="E1746" s="2">
        <v>1</v>
      </c>
      <c r="F1746" s="2">
        <v>1</v>
      </c>
      <c r="G1746" s="2">
        <v>1</v>
      </c>
      <c r="H1746" s="2">
        <v>1</v>
      </c>
      <c r="I1746" s="2">
        <v>1</v>
      </c>
      <c r="J1746" s="2">
        <v>1</v>
      </c>
      <c r="K1746" s="2">
        <v>1</v>
      </c>
      <c r="L1746" s="2">
        <v>1</v>
      </c>
      <c r="M1746" s="2">
        <v>1</v>
      </c>
      <c r="N1746" s="2">
        <v>1</v>
      </c>
      <c r="O1746" s="2">
        <v>0</v>
      </c>
      <c r="P1746" s="2">
        <v>1</v>
      </c>
      <c r="Q1746" s="2">
        <v>1</v>
      </c>
      <c r="R1746" s="2">
        <v>1</v>
      </c>
      <c r="S1746" s="2">
        <v>1</v>
      </c>
      <c r="T1746" s="2">
        <v>1</v>
      </c>
      <c r="U1746" s="2">
        <v>1</v>
      </c>
      <c r="V1746" s="2">
        <v>1</v>
      </c>
      <c r="W1746" s="2">
        <v>0</v>
      </c>
      <c r="X1746" s="2">
        <v>0</v>
      </c>
      <c r="Y1746" s="2">
        <v>0</v>
      </c>
      <c r="Z1746" s="2">
        <v>0</v>
      </c>
      <c r="AA1746" s="1"/>
    </row>
    <row r="1747" spans="1:27" x14ac:dyDescent="0.2">
      <c r="A1747" s="6" t="s">
        <v>26</v>
      </c>
      <c r="B1747" s="7">
        <v>1</v>
      </c>
      <c r="C1747" s="7">
        <v>1</v>
      </c>
      <c r="D1747" s="7">
        <v>1</v>
      </c>
      <c r="E1747" s="7">
        <v>1</v>
      </c>
      <c r="F1747" s="7">
        <v>1</v>
      </c>
      <c r="G1747" s="7">
        <v>1</v>
      </c>
      <c r="H1747" s="7">
        <v>1</v>
      </c>
      <c r="I1747" s="7">
        <v>1</v>
      </c>
      <c r="J1747" s="7">
        <v>1</v>
      </c>
      <c r="K1747" s="7">
        <v>1</v>
      </c>
      <c r="L1747" s="7">
        <v>1</v>
      </c>
      <c r="M1747" s="7">
        <v>1</v>
      </c>
      <c r="N1747" s="7">
        <v>1</v>
      </c>
      <c r="O1747" s="7">
        <v>0</v>
      </c>
      <c r="P1747" s="7">
        <v>1</v>
      </c>
      <c r="Q1747" s="7">
        <v>1</v>
      </c>
      <c r="R1747" s="7">
        <v>0</v>
      </c>
      <c r="S1747" s="7">
        <v>1</v>
      </c>
      <c r="T1747" s="7">
        <v>1</v>
      </c>
      <c r="U1747" s="7">
        <v>1</v>
      </c>
      <c r="V1747" s="7">
        <v>1</v>
      </c>
      <c r="W1747" s="7">
        <v>0</v>
      </c>
      <c r="X1747" s="7">
        <v>0</v>
      </c>
      <c r="Y1747" s="7">
        <v>0</v>
      </c>
      <c r="Z1747" s="8">
        <v>0</v>
      </c>
      <c r="AA1747" s="9"/>
    </row>
    <row r="1748" spans="1:27" x14ac:dyDescent="0.2">
      <c r="A1748" s="10" t="s">
        <v>27</v>
      </c>
      <c r="B1748" s="11">
        <v>-1.2650671220250875E-2</v>
      </c>
      <c r="C1748" s="11">
        <v>-1.7757811751278108E-2</v>
      </c>
      <c r="D1748" s="11">
        <v>-6.668315715119022E-2</v>
      </c>
      <c r="E1748" s="11">
        <v>8.7107580944993712E-2</v>
      </c>
      <c r="F1748" s="11">
        <v>8.1202184643007547E-2</v>
      </c>
      <c r="G1748" s="11">
        <v>5.6697761869530572E-2</v>
      </c>
      <c r="H1748" s="11">
        <v>-4.6681134063266683E-3</v>
      </c>
      <c r="I1748" s="11">
        <v>4.7469606427246402E-2</v>
      </c>
      <c r="J1748" s="11">
        <v>8.851503751786316E-2</v>
      </c>
      <c r="K1748" s="11">
        <v>4.5683383384873766E-2</v>
      </c>
      <c r="L1748" s="11">
        <v>1.5746178478359907E-2</v>
      </c>
      <c r="M1748" s="11">
        <v>0.18257332076012789</v>
      </c>
      <c r="N1748" s="11">
        <v>7.9438190889250082E-2</v>
      </c>
      <c r="O1748" s="11">
        <v>-5.322414051461255E-2</v>
      </c>
      <c r="P1748" s="11">
        <v>1.5483067283784901E-2</v>
      </c>
      <c r="Q1748" s="11">
        <v>1.1004200721570045E-2</v>
      </c>
      <c r="R1748" s="11">
        <v>4.8768497578271175E-2</v>
      </c>
      <c r="S1748" s="11">
        <v>1.901370005374603E-2</v>
      </c>
      <c r="T1748" s="11">
        <v>9.5883270442311597E-2</v>
      </c>
      <c r="U1748" s="11">
        <v>-3.7333944267965991E-2</v>
      </c>
      <c r="V1748" s="11">
        <v>-3.8085271928329667E-2</v>
      </c>
      <c r="W1748" s="11">
        <v>0</v>
      </c>
      <c r="X1748" s="11">
        <v>0</v>
      </c>
      <c r="Y1748" s="11">
        <v>2.4017037209081549E-2</v>
      </c>
      <c r="Z1748" s="12">
        <v>-0.14320822111747922</v>
      </c>
      <c r="AA1748" s="13"/>
    </row>
    <row r="1749" spans="1:27" x14ac:dyDescent="0.2">
      <c r="A1749" s="10" t="str">
        <f>'[1]Dashboard (Model)'!$C$1</f>
        <v>Conditional REER</v>
      </c>
      <c r="B1749" s="11">
        <f>B1748*IF(OR($A1749="REER",SIGN((2*B1747-1)*B1748)=-1),1*NOT(AND($A1749="Conditional REER",B1748&gt;0)),0)</f>
        <v>-1.2650671220250875E-2</v>
      </c>
      <c r="C1749" s="11">
        <f t="shared" ref="C1749:E1749" si="231">C1748*IF(OR($A1749="REER",SIGN((2*C1747-1)*C1748)=-1),1*NOT(AND($A1749="Conditional REER",C1748&gt;0)),0)</f>
        <v>-1.7757811751278108E-2</v>
      </c>
      <c r="D1749" s="11">
        <f t="shared" si="231"/>
        <v>-6.668315715119022E-2</v>
      </c>
      <c r="E1749" s="11">
        <f t="shared" si="231"/>
        <v>0</v>
      </c>
      <c r="F1749" s="11">
        <f>F1748*IF(OR($A1749="REER",SIGN((2*F1747-1)*F1748)=-1),1*NOT(AND($A1749="Conditional REER",F1748&gt;0)),0)</f>
        <v>0</v>
      </c>
      <c r="G1749" s="11">
        <f t="shared" ref="G1749:Z1749" si="232">G1748*IF(OR($A1749="REER",SIGN((2*G1747-1)*G1748)=-1),1*NOT(AND($A1749="Conditional REER",G1748&gt;0)),0)</f>
        <v>0</v>
      </c>
      <c r="H1749" s="11">
        <f t="shared" si="232"/>
        <v>-4.6681134063266683E-3</v>
      </c>
      <c r="I1749" s="11">
        <f t="shared" si="232"/>
        <v>0</v>
      </c>
      <c r="J1749" s="11">
        <f t="shared" si="232"/>
        <v>0</v>
      </c>
      <c r="K1749" s="11">
        <f t="shared" si="232"/>
        <v>0</v>
      </c>
      <c r="L1749" s="11">
        <f t="shared" si="232"/>
        <v>0</v>
      </c>
      <c r="M1749" s="11">
        <f t="shared" si="232"/>
        <v>0</v>
      </c>
      <c r="N1749" s="11">
        <f t="shared" si="232"/>
        <v>0</v>
      </c>
      <c r="O1749" s="11">
        <f t="shared" si="232"/>
        <v>0</v>
      </c>
      <c r="P1749" s="11">
        <f t="shared" si="232"/>
        <v>0</v>
      </c>
      <c r="Q1749" s="11">
        <f t="shared" si="232"/>
        <v>0</v>
      </c>
      <c r="R1749" s="11">
        <f t="shared" si="232"/>
        <v>0</v>
      </c>
      <c r="S1749" s="11">
        <f t="shared" si="232"/>
        <v>0</v>
      </c>
      <c r="T1749" s="11">
        <f t="shared" si="232"/>
        <v>0</v>
      </c>
      <c r="U1749" s="11">
        <f t="shared" si="232"/>
        <v>-3.7333944267965991E-2</v>
      </c>
      <c r="V1749" s="11">
        <f t="shared" si="232"/>
        <v>-3.8085271928329667E-2</v>
      </c>
      <c r="W1749" s="11">
        <f t="shared" si="232"/>
        <v>0</v>
      </c>
      <c r="X1749" s="11">
        <f t="shared" si="232"/>
        <v>0</v>
      </c>
      <c r="Y1749" s="11">
        <f t="shared" si="232"/>
        <v>0</v>
      </c>
      <c r="Z1749" s="12">
        <f t="shared" si="232"/>
        <v>0</v>
      </c>
      <c r="AA1749" s="14">
        <f t="array" ref="AA1749">IFERROR(1/(1/_xlfn.STDEV.P(IF($B1746:$Z1746=1,$B1749:$Z1749))),1)</f>
        <v>1.763307411904275E-2</v>
      </c>
    </row>
    <row r="1750" spans="1:27" x14ac:dyDescent="0.2">
      <c r="A1750" s="10" t="s">
        <v>28</v>
      </c>
      <c r="B1750" s="11">
        <v>-1.2780252347876807E-3</v>
      </c>
      <c r="C1750" s="11">
        <v>5.6626322895214432E-3</v>
      </c>
      <c r="D1750" s="11">
        <v>3.2818609410331626E-3</v>
      </c>
      <c r="E1750" s="11">
        <v>-2.7507289431699303E-4</v>
      </c>
      <c r="F1750" s="11">
        <v>2.1157112719051708E-3</v>
      </c>
      <c r="G1750" s="11">
        <v>-4.7083417691123359E-3</v>
      </c>
      <c r="H1750" s="11">
        <v>-1.5315376419133728E-3</v>
      </c>
      <c r="I1750" s="11">
        <v>-1.8266028439956065E-2</v>
      </c>
      <c r="J1750" s="11">
        <v>8.9441088229720502E-4</v>
      </c>
      <c r="K1750" s="11">
        <v>1.174699087827864E-2</v>
      </c>
      <c r="L1750" s="11">
        <v>-3.4313478791982541E-3</v>
      </c>
      <c r="M1750" s="11">
        <v>-5.0540599510125999E-3</v>
      </c>
      <c r="N1750" s="11">
        <v>-5.9828548473944611E-3</v>
      </c>
      <c r="O1750" s="11">
        <v>2.0381701783052607E-2</v>
      </c>
      <c r="P1750" s="11">
        <v>5.8234643259869436E-3</v>
      </c>
      <c r="Q1750" s="11">
        <v>-5.8258648981930074E-4</v>
      </c>
      <c r="R1750" s="11">
        <v>9.656847968722633E-3</v>
      </c>
      <c r="S1750" s="11">
        <v>-2.8733049965365375E-3</v>
      </c>
      <c r="T1750" s="11">
        <v>-1.5954434136107364E-3</v>
      </c>
      <c r="U1750" s="11">
        <v>-2.7792446013173619E-3</v>
      </c>
      <c r="V1750" s="11">
        <v>6.7141797053117342E-3</v>
      </c>
      <c r="W1750" s="11">
        <v>-1.1468082368802339E-2</v>
      </c>
      <c r="X1750" s="11">
        <v>-5.3040214585553906E-3</v>
      </c>
      <c r="Y1750" s="11">
        <v>2.0778573803725067E-3</v>
      </c>
      <c r="Z1750" s="12">
        <v>-1.6615455459304495E-4</v>
      </c>
      <c r="AA1750" s="14">
        <f t="array" ref="AA1750">IFERROR(1/(1/_xlfn.STDEV.P(IF($B1746:$Z1746=1,$B1750:$Z1750))),1)</f>
        <v>6.3635552676845272E-3</v>
      </c>
    </row>
    <row r="1751" spans="1:27" x14ac:dyDescent="0.2">
      <c r="A1751" s="10" t="s">
        <v>29</v>
      </c>
      <c r="B1751" s="11">
        <v>3.9541214990291618E-2</v>
      </c>
      <c r="C1751" s="11">
        <v>3.4829203960624611E-3</v>
      </c>
      <c r="D1751" s="11">
        <v>-3.0966711012319181E-2</v>
      </c>
      <c r="E1751" s="11">
        <v>4.4886051566526593E-2</v>
      </c>
      <c r="F1751" s="11">
        <v>-6.4944307436213267E-3</v>
      </c>
      <c r="G1751" s="11">
        <v>1.1437353987683087E-2</v>
      </c>
      <c r="H1751" s="11">
        <v>1.280903983821635E-2</v>
      </c>
      <c r="I1751" s="11">
        <v>-1.84939488415794E-2</v>
      </c>
      <c r="J1751" s="11">
        <v>5.2941490780168632E-2</v>
      </c>
      <c r="K1751" s="11">
        <v>3.6929813860016036E-3</v>
      </c>
      <c r="L1751" s="11">
        <v>-1.8798049595327715E-3</v>
      </c>
      <c r="M1751" s="11">
        <v>1.0713350431574842E-2</v>
      </c>
      <c r="N1751" s="11">
        <v>4.9753665609206799E-3</v>
      </c>
      <c r="O1751" s="11">
        <v>0.10146147606369493</v>
      </c>
      <c r="P1751" s="11">
        <v>3.0499515111430675E-2</v>
      </c>
      <c r="Q1751" s="11">
        <v>-2.000275006991048E-2</v>
      </c>
      <c r="R1751" s="11">
        <v>0.38859246154382565</v>
      </c>
      <c r="S1751" s="11">
        <v>1.7023407174520777E-2</v>
      </c>
      <c r="T1751" s="11">
        <v>-1.6307278051487017E-2</v>
      </c>
      <c r="U1751" s="11">
        <v>-4.5261288932157633E-2</v>
      </c>
      <c r="V1751" s="11">
        <v>-1.7710119011456138E-2</v>
      </c>
      <c r="W1751" s="11">
        <v>0.2362032233906948</v>
      </c>
      <c r="X1751" s="11">
        <v>0.15447480817507442</v>
      </c>
      <c r="Y1751" s="11">
        <v>-1.2709004179086936E-2</v>
      </c>
      <c r="Z1751" s="12">
        <v>-4.3889811967757986E-2</v>
      </c>
      <c r="AA1751" s="14">
        <f t="array" ref="AA1751">IFERROR(1/(1/_xlfn.STDEV.P(IF($B1746:$Z1746=1,$B1751:$Z1751))),1)</f>
        <v>8.7378396049201973E-2</v>
      </c>
    </row>
    <row r="1752" spans="1:27" x14ac:dyDescent="0.2">
      <c r="A1752" s="10" t="s">
        <v>30</v>
      </c>
      <c r="B1752" s="11">
        <v>2.264994483318894E-2</v>
      </c>
      <c r="C1752" s="11">
        <v>-1.7968404201843757E-2</v>
      </c>
      <c r="D1752" s="11">
        <v>-1.2928022607747947E-2</v>
      </c>
      <c r="E1752" s="11">
        <v>9.4345870897158957E-3</v>
      </c>
      <c r="F1752" s="11">
        <v>-3.6524140442568687E-3</v>
      </c>
      <c r="G1752" s="11">
        <v>2.6884607926538351E-3</v>
      </c>
      <c r="H1752" s="11">
        <v>1.6922246544218922E-2</v>
      </c>
      <c r="I1752" s="11">
        <v>-1.2978886344410245E-2</v>
      </c>
      <c r="J1752" s="11">
        <v>2.855046486495616E-2</v>
      </c>
      <c r="K1752" s="11">
        <v>8.4892694339577801E-3</v>
      </c>
      <c r="L1752" s="11">
        <v>-9.8093369727649815E-3</v>
      </c>
      <c r="M1752" s="11">
        <v>-6.869264461582425E-3</v>
      </c>
      <c r="N1752" s="11">
        <v>-2.0299224632052359E-2</v>
      </c>
      <c r="O1752" s="11">
        <v>3.60365614104321E-2</v>
      </c>
      <c r="P1752" s="11">
        <v>1.1989239024021048E-2</v>
      </c>
      <c r="Q1752" s="11">
        <v>1.0143489767997504E-3</v>
      </c>
      <c r="R1752" s="11">
        <v>-6.4746620146758693E-2</v>
      </c>
      <c r="S1752" s="11">
        <v>5.8587478064302534E-3</v>
      </c>
      <c r="T1752" s="11">
        <v>-1.3698542113562917E-2</v>
      </c>
      <c r="U1752" s="11">
        <v>-4.4868716632521344E-2</v>
      </c>
      <c r="V1752" s="11">
        <v>-1.3162886033707188E-2</v>
      </c>
      <c r="W1752" s="11">
        <v>0.18241828702557905</v>
      </c>
      <c r="X1752" s="11">
        <v>-6.3627319205514787E-2</v>
      </c>
      <c r="Y1752" s="11">
        <v>-1.0014726497519E-2</v>
      </c>
      <c r="Z1752" s="12">
        <v>-4.9539434591695852E-2</v>
      </c>
      <c r="AA1752" s="14">
        <f t="array" ref="AA1752">IFERROR(1/(1/_xlfn.STDEV.P(IF($B1746:$Z1746=1,$B1752:$Z1752))),1)</f>
        <v>2.1345493219567257E-2</v>
      </c>
    </row>
    <row r="1753" spans="1:27" x14ac:dyDescent="0.2">
      <c r="A1753" s="15" t="s">
        <v>31</v>
      </c>
      <c r="B1753" s="16">
        <v>14.52</v>
      </c>
      <c r="C1753" s="16">
        <v>13.05</v>
      </c>
      <c r="D1753" s="16">
        <v>6.0774999999999997</v>
      </c>
      <c r="E1753" s="16">
        <v>13.9825</v>
      </c>
      <c r="F1753" s="16">
        <v>7.54</v>
      </c>
      <c r="G1753" s="16">
        <v>9.7850000000000001</v>
      </c>
      <c r="H1753" s="16">
        <v>7.7750000000000004</v>
      </c>
      <c r="I1753" s="16">
        <v>7.1</v>
      </c>
      <c r="J1753" s="16">
        <v>14.97</v>
      </c>
      <c r="K1753" s="16">
        <v>4.6349999999999998</v>
      </c>
      <c r="L1753" s="16">
        <v>6.05</v>
      </c>
      <c r="M1753" s="16">
        <v>8.9600000000000009</v>
      </c>
      <c r="N1753" s="16">
        <v>6.28</v>
      </c>
      <c r="O1753" s="16">
        <v>24.52</v>
      </c>
      <c r="P1753" s="16">
        <v>12.895</v>
      </c>
      <c r="Q1753" s="16">
        <v>9.4674999999999994</v>
      </c>
      <c r="R1753" s="16">
        <v>13.225</v>
      </c>
      <c r="S1753" s="16">
        <v>2.4590000000000001</v>
      </c>
      <c r="T1753" s="16">
        <v>5.0125000000000002</v>
      </c>
      <c r="U1753" s="16">
        <v>7.5350000000000001</v>
      </c>
      <c r="V1753" s="16">
        <v>8.9</v>
      </c>
      <c r="W1753" s="16">
        <v>4.5370999999999997</v>
      </c>
      <c r="X1753" s="16">
        <v>3.4483999999999999</v>
      </c>
      <c r="Y1753" s="16">
        <v>6.2549999999999999</v>
      </c>
      <c r="Z1753" s="17">
        <v>11.67</v>
      </c>
      <c r="AA1753" s="18">
        <f>AVERAGEIF($B1746:$Z1746,1,$B1753:$Z1753)</f>
        <v>9.0109499999999993</v>
      </c>
    </row>
    <row r="1754" spans="1:27" x14ac:dyDescent="0.2">
      <c r="A1754" s="5">
        <v>45561</v>
      </c>
      <c r="B1754" s="2">
        <v>1</v>
      </c>
      <c r="C1754" s="3">
        <v>1</v>
      </c>
      <c r="D1754" s="2">
        <v>1</v>
      </c>
      <c r="E1754" s="2">
        <v>1</v>
      </c>
      <c r="F1754" s="2">
        <v>1</v>
      </c>
      <c r="G1754" s="2">
        <v>1</v>
      </c>
      <c r="H1754" s="2">
        <v>1</v>
      </c>
      <c r="I1754" s="2">
        <v>1</v>
      </c>
      <c r="J1754" s="2">
        <v>1</v>
      </c>
      <c r="K1754" s="2">
        <v>1</v>
      </c>
      <c r="L1754" s="2">
        <v>1</v>
      </c>
      <c r="M1754" s="2">
        <v>1</v>
      </c>
      <c r="N1754" s="2">
        <v>1</v>
      </c>
      <c r="O1754" s="2">
        <v>0</v>
      </c>
      <c r="P1754" s="2">
        <v>1</v>
      </c>
      <c r="Q1754" s="2">
        <v>1</v>
      </c>
      <c r="R1754" s="2">
        <v>1</v>
      </c>
      <c r="S1754" s="2">
        <v>1</v>
      </c>
      <c r="T1754" s="2">
        <v>1</v>
      </c>
      <c r="U1754" s="2">
        <v>1</v>
      </c>
      <c r="V1754" s="2">
        <v>1</v>
      </c>
      <c r="W1754" s="2">
        <v>0</v>
      </c>
      <c r="X1754" s="2">
        <v>0</v>
      </c>
      <c r="Y1754" s="2">
        <v>0</v>
      </c>
      <c r="Z1754" s="2">
        <v>0</v>
      </c>
      <c r="AA1754" s="1"/>
    </row>
    <row r="1755" spans="1:27" x14ac:dyDescent="0.2">
      <c r="A1755" s="6" t="s">
        <v>26</v>
      </c>
      <c r="B1755" s="7">
        <v>1</v>
      </c>
      <c r="C1755" s="7">
        <v>1</v>
      </c>
      <c r="D1755" s="7">
        <v>1</v>
      </c>
      <c r="E1755" s="7">
        <v>1</v>
      </c>
      <c r="F1755" s="7">
        <v>1</v>
      </c>
      <c r="G1755" s="7">
        <v>1</v>
      </c>
      <c r="H1755" s="7">
        <v>1</v>
      </c>
      <c r="I1755" s="7">
        <v>1</v>
      </c>
      <c r="J1755" s="7">
        <v>1</v>
      </c>
      <c r="K1755" s="7">
        <v>1</v>
      </c>
      <c r="L1755" s="7">
        <v>1</v>
      </c>
      <c r="M1755" s="7">
        <v>1</v>
      </c>
      <c r="N1755" s="7">
        <v>1</v>
      </c>
      <c r="O1755" s="7">
        <v>0</v>
      </c>
      <c r="P1755" s="7">
        <v>1</v>
      </c>
      <c r="Q1755" s="7">
        <v>1</v>
      </c>
      <c r="R1755" s="7">
        <v>0</v>
      </c>
      <c r="S1755" s="7">
        <v>1</v>
      </c>
      <c r="T1755" s="7">
        <v>1</v>
      </c>
      <c r="U1755" s="7">
        <v>1</v>
      </c>
      <c r="V1755" s="7">
        <v>1</v>
      </c>
      <c r="W1755" s="7">
        <v>0</v>
      </c>
      <c r="X1755" s="7">
        <v>0</v>
      </c>
      <c r="Y1755" s="7">
        <v>0</v>
      </c>
      <c r="Z1755" s="8">
        <v>0</v>
      </c>
      <c r="AA1755" s="9"/>
    </row>
    <row r="1756" spans="1:27" x14ac:dyDescent="0.2">
      <c r="A1756" s="10" t="s">
        <v>27</v>
      </c>
      <c r="B1756" s="11">
        <v>-1.2650671220250875E-2</v>
      </c>
      <c r="C1756" s="11">
        <v>-1.7757811751278108E-2</v>
      </c>
      <c r="D1756" s="11">
        <v>-6.668315715119022E-2</v>
      </c>
      <c r="E1756" s="11">
        <v>8.7107580944993712E-2</v>
      </c>
      <c r="F1756" s="11">
        <v>8.1202184643007547E-2</v>
      </c>
      <c r="G1756" s="11">
        <v>5.6697761869530572E-2</v>
      </c>
      <c r="H1756" s="11">
        <v>-4.6681134063266683E-3</v>
      </c>
      <c r="I1756" s="11">
        <v>4.7469606427246402E-2</v>
      </c>
      <c r="J1756" s="11">
        <v>8.851503751786316E-2</v>
      </c>
      <c r="K1756" s="11">
        <v>4.5683383384873766E-2</v>
      </c>
      <c r="L1756" s="11">
        <v>1.5746178478359907E-2</v>
      </c>
      <c r="M1756" s="11">
        <v>0.18257332076012789</v>
      </c>
      <c r="N1756" s="11">
        <v>7.9438190889250082E-2</v>
      </c>
      <c r="O1756" s="11">
        <v>-5.322414051461255E-2</v>
      </c>
      <c r="P1756" s="11">
        <v>1.5483067283784901E-2</v>
      </c>
      <c r="Q1756" s="11">
        <v>1.1004200721570045E-2</v>
      </c>
      <c r="R1756" s="11">
        <v>4.8768497578271175E-2</v>
      </c>
      <c r="S1756" s="11">
        <v>1.901370005374603E-2</v>
      </c>
      <c r="T1756" s="11">
        <v>9.5883270442311597E-2</v>
      </c>
      <c r="U1756" s="11">
        <v>-3.7333944267965991E-2</v>
      </c>
      <c r="V1756" s="11">
        <v>-3.8085271928329667E-2</v>
      </c>
      <c r="W1756" s="11">
        <v>0</v>
      </c>
      <c r="X1756" s="11">
        <v>0</v>
      </c>
      <c r="Y1756" s="11">
        <v>2.4017037209081549E-2</v>
      </c>
      <c r="Z1756" s="12">
        <v>-0.14320822111747922</v>
      </c>
      <c r="AA1756" s="13"/>
    </row>
    <row r="1757" spans="1:27" x14ac:dyDescent="0.2">
      <c r="A1757" s="10" t="str">
        <f>'[1]Dashboard (Model)'!$C$1</f>
        <v>Conditional REER</v>
      </c>
      <c r="B1757" s="11">
        <f>B1756*IF(OR($A1757="REER",SIGN((2*B1755-1)*B1756)=-1),1*NOT(AND($A1757="Conditional REER",B1756&gt;0)),0)</f>
        <v>-1.2650671220250875E-2</v>
      </c>
      <c r="C1757" s="11">
        <f t="shared" ref="C1757:E1757" si="233">C1756*IF(OR($A1757="REER",SIGN((2*C1755-1)*C1756)=-1),1*NOT(AND($A1757="Conditional REER",C1756&gt;0)),0)</f>
        <v>-1.7757811751278108E-2</v>
      </c>
      <c r="D1757" s="11">
        <f t="shared" si="233"/>
        <v>-6.668315715119022E-2</v>
      </c>
      <c r="E1757" s="11">
        <f t="shared" si="233"/>
        <v>0</v>
      </c>
      <c r="F1757" s="11">
        <f>F1756*IF(OR($A1757="REER",SIGN((2*F1755-1)*F1756)=-1),1*NOT(AND($A1757="Conditional REER",F1756&gt;0)),0)</f>
        <v>0</v>
      </c>
      <c r="G1757" s="11">
        <f t="shared" ref="G1757:Z1757" si="234">G1756*IF(OR($A1757="REER",SIGN((2*G1755-1)*G1756)=-1),1*NOT(AND($A1757="Conditional REER",G1756&gt;0)),0)</f>
        <v>0</v>
      </c>
      <c r="H1757" s="11">
        <f t="shared" si="234"/>
        <v>-4.6681134063266683E-3</v>
      </c>
      <c r="I1757" s="11">
        <f t="shared" si="234"/>
        <v>0</v>
      </c>
      <c r="J1757" s="11">
        <f t="shared" si="234"/>
        <v>0</v>
      </c>
      <c r="K1757" s="11">
        <f t="shared" si="234"/>
        <v>0</v>
      </c>
      <c r="L1757" s="11">
        <f t="shared" si="234"/>
        <v>0</v>
      </c>
      <c r="M1757" s="11">
        <f t="shared" si="234"/>
        <v>0</v>
      </c>
      <c r="N1757" s="11">
        <f t="shared" si="234"/>
        <v>0</v>
      </c>
      <c r="O1757" s="11">
        <f t="shared" si="234"/>
        <v>0</v>
      </c>
      <c r="P1757" s="11">
        <f t="shared" si="234"/>
        <v>0</v>
      </c>
      <c r="Q1757" s="11">
        <f t="shared" si="234"/>
        <v>0</v>
      </c>
      <c r="R1757" s="11">
        <f t="shared" si="234"/>
        <v>0</v>
      </c>
      <c r="S1757" s="11">
        <f t="shared" si="234"/>
        <v>0</v>
      </c>
      <c r="T1757" s="11">
        <f t="shared" si="234"/>
        <v>0</v>
      </c>
      <c r="U1757" s="11">
        <f t="shared" si="234"/>
        <v>-3.7333944267965991E-2</v>
      </c>
      <c r="V1757" s="11">
        <f t="shared" si="234"/>
        <v>-3.8085271928329667E-2</v>
      </c>
      <c r="W1757" s="11">
        <f t="shared" si="234"/>
        <v>0</v>
      </c>
      <c r="X1757" s="11">
        <f t="shared" si="234"/>
        <v>0</v>
      </c>
      <c r="Y1757" s="11">
        <f t="shared" si="234"/>
        <v>0</v>
      </c>
      <c r="Z1757" s="12">
        <f t="shared" si="234"/>
        <v>0</v>
      </c>
      <c r="AA1757" s="14">
        <f t="array" ref="AA1757">IFERROR(1/(1/_xlfn.STDEV.P(IF($B1754:$Z1754=1,$B1757:$Z1757))),1)</f>
        <v>1.763307411904275E-2</v>
      </c>
    </row>
    <row r="1758" spans="1:27" x14ac:dyDescent="0.2">
      <c r="A1758" s="10" t="s">
        <v>28</v>
      </c>
      <c r="B1758" s="11">
        <v>-1.2780252347876807E-3</v>
      </c>
      <c r="C1758" s="11">
        <v>5.6626322895214432E-3</v>
      </c>
      <c r="D1758" s="11">
        <v>3.2818609410331626E-3</v>
      </c>
      <c r="E1758" s="11">
        <v>-2.7507289431699303E-4</v>
      </c>
      <c r="F1758" s="11">
        <v>2.1157112719051708E-3</v>
      </c>
      <c r="G1758" s="11">
        <v>-4.7083417691123359E-3</v>
      </c>
      <c r="H1758" s="11">
        <v>-1.5315376419133728E-3</v>
      </c>
      <c r="I1758" s="11">
        <v>-1.8266028439956065E-2</v>
      </c>
      <c r="J1758" s="11">
        <v>8.9441088229720502E-4</v>
      </c>
      <c r="K1758" s="11">
        <v>1.174699087827864E-2</v>
      </c>
      <c r="L1758" s="11">
        <v>-3.4313478791982541E-3</v>
      </c>
      <c r="M1758" s="11">
        <v>-5.0540599510125999E-3</v>
      </c>
      <c r="N1758" s="11">
        <v>-5.9828548473944611E-3</v>
      </c>
      <c r="O1758" s="11">
        <v>2.0381701783052607E-2</v>
      </c>
      <c r="P1758" s="11">
        <v>5.8234643259869436E-3</v>
      </c>
      <c r="Q1758" s="11">
        <v>-5.8258648981930074E-4</v>
      </c>
      <c r="R1758" s="11">
        <v>9.656847968722633E-3</v>
      </c>
      <c r="S1758" s="11">
        <v>-2.8733049965365375E-3</v>
      </c>
      <c r="T1758" s="11">
        <v>-1.5954434136107364E-3</v>
      </c>
      <c r="U1758" s="11">
        <v>-2.7792446013173619E-3</v>
      </c>
      <c r="V1758" s="11">
        <v>6.7141797053117342E-3</v>
      </c>
      <c r="W1758" s="11">
        <v>-1.1468082368802339E-2</v>
      </c>
      <c r="X1758" s="11">
        <v>-5.3040214585553906E-3</v>
      </c>
      <c r="Y1758" s="11">
        <v>2.0778573803725067E-3</v>
      </c>
      <c r="Z1758" s="12">
        <v>-1.6615455459304495E-4</v>
      </c>
      <c r="AA1758" s="14">
        <f t="array" ref="AA1758">IFERROR(1/(1/_xlfn.STDEV.P(IF($B1754:$Z1754=1,$B1758:$Z1758))),1)</f>
        <v>6.3635552676845272E-3</v>
      </c>
    </row>
    <row r="1759" spans="1:27" x14ac:dyDescent="0.2">
      <c r="A1759" s="10" t="s">
        <v>29</v>
      </c>
      <c r="B1759" s="11">
        <v>3.9541214990291618E-2</v>
      </c>
      <c r="C1759" s="11">
        <v>3.4829203960624611E-3</v>
      </c>
      <c r="D1759" s="11">
        <v>-3.0966711012319181E-2</v>
      </c>
      <c r="E1759" s="11">
        <v>4.4886051566526593E-2</v>
      </c>
      <c r="F1759" s="11">
        <v>-6.4944307436213267E-3</v>
      </c>
      <c r="G1759" s="11">
        <v>1.1437353987683087E-2</v>
      </c>
      <c r="H1759" s="11">
        <v>1.280903983821635E-2</v>
      </c>
      <c r="I1759" s="11">
        <v>-1.84939488415794E-2</v>
      </c>
      <c r="J1759" s="11">
        <v>5.2941490780168632E-2</v>
      </c>
      <c r="K1759" s="11">
        <v>3.6929813860016036E-3</v>
      </c>
      <c r="L1759" s="11">
        <v>-1.8798049595327715E-3</v>
      </c>
      <c r="M1759" s="11">
        <v>1.0713350431574842E-2</v>
      </c>
      <c r="N1759" s="11">
        <v>4.9753665609206799E-3</v>
      </c>
      <c r="O1759" s="11">
        <v>0.10146147606369493</v>
      </c>
      <c r="P1759" s="11">
        <v>3.0499515111430675E-2</v>
      </c>
      <c r="Q1759" s="11">
        <v>-2.000275006991048E-2</v>
      </c>
      <c r="R1759" s="11">
        <v>0.38859246154382565</v>
      </c>
      <c r="S1759" s="11">
        <v>1.7023407174520777E-2</v>
      </c>
      <c r="T1759" s="11">
        <v>-1.6307278051487017E-2</v>
      </c>
      <c r="U1759" s="11">
        <v>-4.5261288932157633E-2</v>
      </c>
      <c r="V1759" s="11">
        <v>-1.7710119011456138E-2</v>
      </c>
      <c r="W1759" s="11">
        <v>0.2362032233906948</v>
      </c>
      <c r="X1759" s="11">
        <v>0.15447480817507442</v>
      </c>
      <c r="Y1759" s="11">
        <v>-1.2709004179086936E-2</v>
      </c>
      <c r="Z1759" s="12">
        <v>-4.3889811967757986E-2</v>
      </c>
      <c r="AA1759" s="14">
        <f t="array" ref="AA1759">IFERROR(1/(1/_xlfn.STDEV.P(IF($B1754:$Z1754=1,$B1759:$Z1759))),1)</f>
        <v>8.7378396049201973E-2</v>
      </c>
    </row>
    <row r="1760" spans="1:27" x14ac:dyDescent="0.2">
      <c r="A1760" s="10" t="s">
        <v>30</v>
      </c>
      <c r="B1760" s="11">
        <v>2.264994483318894E-2</v>
      </c>
      <c r="C1760" s="11">
        <v>-1.7968404201843757E-2</v>
      </c>
      <c r="D1760" s="11">
        <v>-1.2928022607747947E-2</v>
      </c>
      <c r="E1760" s="11">
        <v>9.4345870897158957E-3</v>
      </c>
      <c r="F1760" s="11">
        <v>-3.6524140442568687E-3</v>
      </c>
      <c r="G1760" s="11">
        <v>2.6884607926538351E-3</v>
      </c>
      <c r="H1760" s="11">
        <v>1.6922246544218922E-2</v>
      </c>
      <c r="I1760" s="11">
        <v>-1.2978886344410245E-2</v>
      </c>
      <c r="J1760" s="11">
        <v>2.855046486495616E-2</v>
      </c>
      <c r="K1760" s="11">
        <v>8.4892694339577801E-3</v>
      </c>
      <c r="L1760" s="11">
        <v>-9.8093369727649815E-3</v>
      </c>
      <c r="M1760" s="11">
        <v>-6.869264461582425E-3</v>
      </c>
      <c r="N1760" s="11">
        <v>-2.0299224632052359E-2</v>
      </c>
      <c r="O1760" s="11">
        <v>3.60365614104321E-2</v>
      </c>
      <c r="P1760" s="11">
        <v>1.1989239024021048E-2</v>
      </c>
      <c r="Q1760" s="11">
        <v>1.0143489767997504E-3</v>
      </c>
      <c r="R1760" s="11">
        <v>-6.4746620146758693E-2</v>
      </c>
      <c r="S1760" s="11">
        <v>5.8587478064302534E-3</v>
      </c>
      <c r="T1760" s="11">
        <v>-1.3698542113562917E-2</v>
      </c>
      <c r="U1760" s="11">
        <v>-4.4868716632521344E-2</v>
      </c>
      <c r="V1760" s="11">
        <v>-1.3162886033707188E-2</v>
      </c>
      <c r="W1760" s="11">
        <v>0.18241828702557905</v>
      </c>
      <c r="X1760" s="11">
        <v>-6.3627319205514787E-2</v>
      </c>
      <c r="Y1760" s="11">
        <v>-1.0014726497519E-2</v>
      </c>
      <c r="Z1760" s="12">
        <v>-4.9539434591695852E-2</v>
      </c>
      <c r="AA1760" s="14">
        <f t="array" ref="AA1760">IFERROR(1/(1/_xlfn.STDEV.P(IF($B1754:$Z1754=1,$B1760:$Z1760))),1)</f>
        <v>2.1345493219567257E-2</v>
      </c>
    </row>
    <row r="1761" spans="1:27" x14ac:dyDescent="0.2">
      <c r="A1761" s="15" t="s">
        <v>31</v>
      </c>
      <c r="B1761" s="16">
        <v>14.52</v>
      </c>
      <c r="C1761" s="16">
        <v>13.05</v>
      </c>
      <c r="D1761" s="16">
        <v>6.0774999999999997</v>
      </c>
      <c r="E1761" s="16">
        <v>13.9825</v>
      </c>
      <c r="F1761" s="16">
        <v>7.54</v>
      </c>
      <c r="G1761" s="16">
        <v>9.7850000000000001</v>
      </c>
      <c r="H1761" s="16">
        <v>7.7750000000000004</v>
      </c>
      <c r="I1761" s="16">
        <v>7.1</v>
      </c>
      <c r="J1761" s="16">
        <v>14.97</v>
      </c>
      <c r="K1761" s="16">
        <v>4.6349999999999998</v>
      </c>
      <c r="L1761" s="16">
        <v>6.05</v>
      </c>
      <c r="M1761" s="16">
        <v>8.9600000000000009</v>
      </c>
      <c r="N1761" s="16">
        <v>6.28</v>
      </c>
      <c r="O1761" s="16">
        <v>24.52</v>
      </c>
      <c r="P1761" s="16">
        <v>12.895</v>
      </c>
      <c r="Q1761" s="16">
        <v>9.4674999999999994</v>
      </c>
      <c r="R1761" s="16">
        <v>13.225</v>
      </c>
      <c r="S1761" s="16">
        <v>2.4590000000000001</v>
      </c>
      <c r="T1761" s="16">
        <v>5.0125000000000002</v>
      </c>
      <c r="U1761" s="16">
        <v>7.5350000000000001</v>
      </c>
      <c r="V1761" s="16">
        <v>8.9</v>
      </c>
      <c r="W1761" s="16">
        <v>4.5370999999999997</v>
      </c>
      <c r="X1761" s="16">
        <v>3.4483999999999999</v>
      </c>
      <c r="Y1761" s="16">
        <v>6.2549999999999999</v>
      </c>
      <c r="Z1761" s="17">
        <v>11.67</v>
      </c>
      <c r="AA1761" s="18">
        <f>AVERAGEIF($B1754:$Z1754,1,$B1761:$Z1761)</f>
        <v>9.0109499999999993</v>
      </c>
    </row>
    <row r="1762" spans="1:27" x14ac:dyDescent="0.2">
      <c r="A1762" s="5">
        <v>45562</v>
      </c>
      <c r="B1762" s="2">
        <v>1</v>
      </c>
      <c r="C1762" s="3">
        <v>1</v>
      </c>
      <c r="D1762" s="2">
        <v>1</v>
      </c>
      <c r="E1762" s="2">
        <v>1</v>
      </c>
      <c r="F1762" s="2">
        <v>1</v>
      </c>
      <c r="G1762" s="2">
        <v>1</v>
      </c>
      <c r="H1762" s="2">
        <v>1</v>
      </c>
      <c r="I1762" s="2">
        <v>1</v>
      </c>
      <c r="J1762" s="2">
        <v>1</v>
      </c>
      <c r="K1762" s="2">
        <v>1</v>
      </c>
      <c r="L1762" s="2">
        <v>1</v>
      </c>
      <c r="M1762" s="2">
        <v>1</v>
      </c>
      <c r="N1762" s="2">
        <v>1</v>
      </c>
      <c r="O1762" s="2">
        <v>0</v>
      </c>
      <c r="P1762" s="2">
        <v>1</v>
      </c>
      <c r="Q1762" s="2">
        <v>1</v>
      </c>
      <c r="R1762" s="2">
        <v>1</v>
      </c>
      <c r="S1762" s="2">
        <v>1</v>
      </c>
      <c r="T1762" s="2">
        <v>1</v>
      </c>
      <c r="U1762" s="2">
        <v>1</v>
      </c>
      <c r="V1762" s="2">
        <v>1</v>
      </c>
      <c r="W1762" s="2">
        <v>0</v>
      </c>
      <c r="X1762" s="2">
        <v>0</v>
      </c>
      <c r="Y1762" s="2">
        <v>0</v>
      </c>
      <c r="Z1762" s="2">
        <v>0</v>
      </c>
      <c r="AA1762" s="1"/>
    </row>
    <row r="1763" spans="1:27" x14ac:dyDescent="0.2">
      <c r="A1763" s="6" t="s">
        <v>26</v>
      </c>
      <c r="B1763" s="7">
        <v>1</v>
      </c>
      <c r="C1763" s="7">
        <v>1</v>
      </c>
      <c r="D1763" s="7">
        <v>1</v>
      </c>
      <c r="E1763" s="7">
        <v>1</v>
      </c>
      <c r="F1763" s="7">
        <v>1</v>
      </c>
      <c r="G1763" s="7">
        <v>1</v>
      </c>
      <c r="H1763" s="7">
        <v>1</v>
      </c>
      <c r="I1763" s="7">
        <v>1</v>
      </c>
      <c r="J1763" s="7">
        <v>1</v>
      </c>
      <c r="K1763" s="7">
        <v>1</v>
      </c>
      <c r="L1763" s="7">
        <v>1</v>
      </c>
      <c r="M1763" s="7">
        <v>1</v>
      </c>
      <c r="N1763" s="7">
        <v>1</v>
      </c>
      <c r="O1763" s="7">
        <v>0</v>
      </c>
      <c r="P1763" s="7">
        <v>1</v>
      </c>
      <c r="Q1763" s="7">
        <v>1</v>
      </c>
      <c r="R1763" s="7">
        <v>0</v>
      </c>
      <c r="S1763" s="7">
        <v>1</v>
      </c>
      <c r="T1763" s="7">
        <v>1</v>
      </c>
      <c r="U1763" s="7">
        <v>1</v>
      </c>
      <c r="V1763" s="7">
        <v>1</v>
      </c>
      <c r="W1763" s="7">
        <v>1</v>
      </c>
      <c r="X1763" s="7">
        <v>0</v>
      </c>
      <c r="Y1763" s="7">
        <v>0</v>
      </c>
      <c r="Z1763" s="8">
        <v>0</v>
      </c>
      <c r="AA1763" s="9"/>
    </row>
    <row r="1764" spans="1:27" x14ac:dyDescent="0.2">
      <c r="A1764" s="10" t="s">
        <v>27</v>
      </c>
      <c r="B1764" s="11">
        <v>-8.2501690723294496E-3</v>
      </c>
      <c r="C1764" s="11">
        <v>-5.4973624752407968E-3</v>
      </c>
      <c r="D1764" s="11">
        <v>-7.0813483846476122E-2</v>
      </c>
      <c r="E1764" s="11">
        <v>9.0340149639569489E-2</v>
      </c>
      <c r="F1764" s="11">
        <v>8.2177743233174727E-2</v>
      </c>
      <c r="G1764" s="11">
        <v>5.2146540064712088E-2</v>
      </c>
      <c r="H1764" s="11">
        <v>-1.2061491185228479E-2</v>
      </c>
      <c r="I1764" s="11">
        <v>4.4897763307234939E-2</v>
      </c>
      <c r="J1764" s="11">
        <v>8.5283300235877935E-2</v>
      </c>
      <c r="K1764" s="11">
        <v>5.4659099363874475E-2</v>
      </c>
      <c r="L1764" s="11">
        <v>8.1526086014407362E-3</v>
      </c>
      <c r="M1764" s="11">
        <v>0.18171819117035626</v>
      </c>
      <c r="N1764" s="11">
        <v>7.9593457733728945E-2</v>
      </c>
      <c r="O1764" s="11">
        <v>-7.1015060462580548E-2</v>
      </c>
      <c r="P1764" s="11">
        <v>2.0880267535337005E-2</v>
      </c>
      <c r="Q1764" s="11">
        <v>1.6557949617770573E-2</v>
      </c>
      <c r="R1764" s="11">
        <v>4.6734464906823314E-2</v>
      </c>
      <c r="S1764" s="11">
        <v>1.4218279896788699E-2</v>
      </c>
      <c r="T1764" s="11">
        <v>9.822625453973699E-2</v>
      </c>
      <c r="U1764" s="11">
        <v>-3.5249937624421634E-2</v>
      </c>
      <c r="V1764" s="11">
        <v>-2.2109732066435073E-2</v>
      </c>
      <c r="W1764" s="11">
        <v>0</v>
      </c>
      <c r="X1764" s="11">
        <v>0</v>
      </c>
      <c r="Y1764" s="11">
        <v>2.3572356898889479E-2</v>
      </c>
      <c r="Z1764" s="12">
        <v>-0.13243622066401917</v>
      </c>
      <c r="AA1764" s="13"/>
    </row>
    <row r="1765" spans="1:27" x14ac:dyDescent="0.2">
      <c r="A1765" s="10" t="str">
        <f>'[1]Dashboard (Model)'!$C$1</f>
        <v>Conditional REER</v>
      </c>
      <c r="B1765" s="11">
        <f>B1764*IF(OR($A1765="REER",SIGN((2*B1763-1)*B1764)=-1),1*NOT(AND($A1765="Conditional REER",B1764&gt;0)),0)</f>
        <v>-8.2501690723294496E-3</v>
      </c>
      <c r="C1765" s="11">
        <f t="shared" ref="C1765:E1765" si="235">C1764*IF(OR($A1765="REER",SIGN((2*C1763-1)*C1764)=-1),1*NOT(AND($A1765="Conditional REER",C1764&gt;0)),0)</f>
        <v>-5.4973624752407968E-3</v>
      </c>
      <c r="D1765" s="11">
        <f t="shared" si="235"/>
        <v>-7.0813483846476122E-2</v>
      </c>
      <c r="E1765" s="11">
        <f t="shared" si="235"/>
        <v>0</v>
      </c>
      <c r="F1765" s="11">
        <f>F1764*IF(OR($A1765="REER",SIGN((2*F1763-1)*F1764)=-1),1*NOT(AND($A1765="Conditional REER",F1764&gt;0)),0)</f>
        <v>0</v>
      </c>
      <c r="G1765" s="11">
        <f t="shared" ref="G1765:Z1765" si="236">G1764*IF(OR($A1765="REER",SIGN((2*G1763-1)*G1764)=-1),1*NOT(AND($A1765="Conditional REER",G1764&gt;0)),0)</f>
        <v>0</v>
      </c>
      <c r="H1765" s="11">
        <f t="shared" si="236"/>
        <v>-1.2061491185228479E-2</v>
      </c>
      <c r="I1765" s="11">
        <f t="shared" si="236"/>
        <v>0</v>
      </c>
      <c r="J1765" s="11">
        <f t="shared" si="236"/>
        <v>0</v>
      </c>
      <c r="K1765" s="11">
        <f t="shared" si="236"/>
        <v>0</v>
      </c>
      <c r="L1765" s="11">
        <f t="shared" si="236"/>
        <v>0</v>
      </c>
      <c r="M1765" s="11">
        <f t="shared" si="236"/>
        <v>0</v>
      </c>
      <c r="N1765" s="11">
        <f t="shared" si="236"/>
        <v>0</v>
      </c>
      <c r="O1765" s="11">
        <f t="shared" si="236"/>
        <v>0</v>
      </c>
      <c r="P1765" s="11">
        <f t="shared" si="236"/>
        <v>0</v>
      </c>
      <c r="Q1765" s="11">
        <f t="shared" si="236"/>
        <v>0</v>
      </c>
      <c r="R1765" s="11">
        <f t="shared" si="236"/>
        <v>0</v>
      </c>
      <c r="S1765" s="11">
        <f t="shared" si="236"/>
        <v>0</v>
      </c>
      <c r="T1765" s="11">
        <f t="shared" si="236"/>
        <v>0</v>
      </c>
      <c r="U1765" s="11">
        <f t="shared" si="236"/>
        <v>-3.5249937624421634E-2</v>
      </c>
      <c r="V1765" s="11">
        <f t="shared" si="236"/>
        <v>-2.2109732066435073E-2</v>
      </c>
      <c r="W1765" s="11">
        <f t="shared" si="236"/>
        <v>0</v>
      </c>
      <c r="X1765" s="11">
        <f t="shared" si="236"/>
        <v>0</v>
      </c>
      <c r="Y1765" s="11">
        <f t="shared" si="236"/>
        <v>0</v>
      </c>
      <c r="Z1765" s="12">
        <f t="shared" si="236"/>
        <v>0</v>
      </c>
      <c r="AA1765" s="14">
        <f t="array" ref="AA1765">IFERROR(1/(1/_xlfn.STDEV.P(IF($B1762:$Z1762=1,$B1765:$Z1765))),1)</f>
        <v>1.7035533704764808E-2</v>
      </c>
    </row>
    <row r="1766" spans="1:27" x14ac:dyDescent="0.2">
      <c r="A1766" s="10" t="s">
        <v>28</v>
      </c>
      <c r="B1766" s="11">
        <v>-1.3827791390213582E-3</v>
      </c>
      <c r="C1766" s="11">
        <v>5.6626322895214432E-3</v>
      </c>
      <c r="D1766" s="11">
        <v>3.2818609410331626E-3</v>
      </c>
      <c r="E1766" s="11">
        <v>-2.7507289431699303E-4</v>
      </c>
      <c r="F1766" s="11">
        <v>2.1157112719051708E-3</v>
      </c>
      <c r="G1766" s="11">
        <v>-4.7083417691123359E-3</v>
      </c>
      <c r="H1766" s="11">
        <v>-1.5315376419133728E-3</v>
      </c>
      <c r="I1766" s="11">
        <v>-1.8266028439956065E-2</v>
      </c>
      <c r="J1766" s="11">
        <v>-2.2919278858865876E-3</v>
      </c>
      <c r="K1766" s="11">
        <v>1.174699087827864E-2</v>
      </c>
      <c r="L1766" s="11">
        <v>-3.4313478791982541E-3</v>
      </c>
      <c r="M1766" s="11">
        <v>-5.0540599510125999E-3</v>
      </c>
      <c r="N1766" s="11">
        <v>-5.9828548473944611E-3</v>
      </c>
      <c r="O1766" s="11">
        <v>2.0381701783052607E-2</v>
      </c>
      <c r="P1766" s="11">
        <v>5.8234643259869436E-3</v>
      </c>
      <c r="Q1766" s="11">
        <v>-5.8258648981930074E-4</v>
      </c>
      <c r="R1766" s="11">
        <v>7.5810769100252452E-3</v>
      </c>
      <c r="S1766" s="11">
        <v>-2.8733049965365375E-3</v>
      </c>
      <c r="T1766" s="11">
        <v>-1.5954434136107364E-3</v>
      </c>
      <c r="U1766" s="11">
        <v>-2.7792446013173619E-3</v>
      </c>
      <c r="V1766" s="11">
        <v>6.7141797053117342E-3</v>
      </c>
      <c r="W1766" s="11">
        <v>-1.1468082368802339E-2</v>
      </c>
      <c r="X1766" s="11">
        <v>-5.3040214585553906E-3</v>
      </c>
      <c r="Y1766" s="11">
        <v>2.0778573803725067E-3</v>
      </c>
      <c r="Z1766" s="12">
        <v>-1.6615455459304495E-4</v>
      </c>
      <c r="AA1766" s="14">
        <f t="array" ref="AA1766">IFERROR(1/(1/_xlfn.STDEV.P(IF($B1762:$Z1762=1,$B1766:$Z1766))),1)</f>
        <v>6.2293060232979829E-3</v>
      </c>
    </row>
    <row r="1767" spans="1:27" x14ac:dyDescent="0.2">
      <c r="A1767" s="10" t="s">
        <v>29</v>
      </c>
      <c r="B1767" s="11">
        <v>4.0034031314897245E-2</v>
      </c>
      <c r="C1767" s="11">
        <v>2.7963786010294367E-3</v>
      </c>
      <c r="D1767" s="11">
        <v>-2.6830093060065563E-2</v>
      </c>
      <c r="E1767" s="11">
        <v>4.2815354428791252E-2</v>
      </c>
      <c r="F1767" s="11">
        <v>-9.5586866350361177E-3</v>
      </c>
      <c r="G1767" s="11">
        <v>1.0857598398523516E-2</v>
      </c>
      <c r="H1767" s="11">
        <v>1.2356400001735103E-2</v>
      </c>
      <c r="I1767" s="11">
        <v>-1.8073974812747196E-2</v>
      </c>
      <c r="J1767" s="11">
        <v>5.111076696109329E-2</v>
      </c>
      <c r="K1767" s="11">
        <v>3.3890929698427996E-3</v>
      </c>
      <c r="L1767" s="11">
        <v>-8.6346033253403842E-4</v>
      </c>
      <c r="M1767" s="11">
        <v>1.2097094845995304E-2</v>
      </c>
      <c r="N1767" s="11">
        <v>3.7270500899759811E-3</v>
      </c>
      <c r="O1767" s="11">
        <v>0.10067367716105524</v>
      </c>
      <c r="P1767" s="11">
        <v>2.9705594057932275E-2</v>
      </c>
      <c r="Q1767" s="11">
        <v>-2.1574685022500706E-2</v>
      </c>
      <c r="R1767" s="11">
        <v>0.36666690110732514</v>
      </c>
      <c r="S1767" s="11">
        <v>1.5985078150101195E-2</v>
      </c>
      <c r="T1767" s="11">
        <v>-1.6215038969383588E-2</v>
      </c>
      <c r="U1767" s="11">
        <v>-5.2490666431607387E-2</v>
      </c>
      <c r="V1767" s="11">
        <v>-1.77413719586893E-2</v>
      </c>
      <c r="W1767" s="11">
        <v>0.22398782193141112</v>
      </c>
      <c r="X1767" s="11">
        <v>0.14143584361988015</v>
      </c>
      <c r="Y1767" s="11">
        <v>-1.3209856081563554E-2</v>
      </c>
      <c r="Z1767" s="12">
        <v>-4.5485601292664879E-2</v>
      </c>
      <c r="AA1767" s="14">
        <f t="array" ref="AA1767">IFERROR(1/(1/_xlfn.STDEV.P(IF($B1762:$Z1762=1,$B1767:$Z1767))),1)</f>
        <v>8.302121236242746E-2</v>
      </c>
    </row>
    <row r="1768" spans="1:27" x14ac:dyDescent="0.2">
      <c r="A1768" s="10" t="s">
        <v>30</v>
      </c>
      <c r="B1768" s="11">
        <v>2.3137657232268127E-2</v>
      </c>
      <c r="C1768" s="11">
        <v>-1.8648886040106616E-2</v>
      </c>
      <c r="D1768" s="11">
        <v>-8.623121038774606E-3</v>
      </c>
      <c r="E1768" s="11">
        <v>7.3907531350052569E-3</v>
      </c>
      <c r="F1768" s="11">
        <v>-6.7874788964590316E-3</v>
      </c>
      <c r="G1768" s="11">
        <v>2.1011801672750074E-3</v>
      </c>
      <c r="H1768" s="11">
        <v>1.6453543785197811E-2</v>
      </c>
      <c r="I1768" s="11">
        <v>-1.2543896819599887E-2</v>
      </c>
      <c r="J1768" s="11">
        <v>2.6718004737905865E-2</v>
      </c>
      <c r="K1768" s="11">
        <v>8.1751841508610479E-3</v>
      </c>
      <c r="L1768" s="11">
        <v>-8.7772758148734198E-3</v>
      </c>
      <c r="M1768" s="11">
        <v>-5.4795023288973788E-3</v>
      </c>
      <c r="N1768" s="11">
        <v>-2.1535489090628079E-2</v>
      </c>
      <c r="O1768" s="11">
        <v>3.5270108398592237E-2</v>
      </c>
      <c r="P1768" s="11">
        <v>1.1190212691338797E-2</v>
      </c>
      <c r="Q1768" s="11">
        <v>-6.2443641784071247E-4</v>
      </c>
      <c r="R1768" s="11">
        <v>-7.9818155625777765E-2</v>
      </c>
      <c r="S1768" s="11">
        <v>4.8091618029146854E-3</v>
      </c>
      <c r="T1768" s="11">
        <v>-1.3600027553392069E-2</v>
      </c>
      <c r="U1768" s="11">
        <v>-5.2242706051194188E-2</v>
      </c>
      <c r="V1768" s="11">
        <v>-1.319098480841352E-2</v>
      </c>
      <c r="W1768" s="11">
        <v>0.17047787699008299</v>
      </c>
      <c r="X1768" s="11">
        <v>-7.4415294155046441E-2</v>
      </c>
      <c r="Y1768" s="11">
        <v>-1.0524325784930344E-2</v>
      </c>
      <c r="Z1768" s="12">
        <v>-5.1145117893996672E-2</v>
      </c>
      <c r="AA1768" s="14">
        <f t="array" ref="AA1768">IFERROR(1/(1/_xlfn.STDEV.P(IF($B1762:$Z1762=1,$B1768:$Z1768))),1)</f>
        <v>2.3920083152769396E-2</v>
      </c>
    </row>
    <row r="1769" spans="1:27" x14ac:dyDescent="0.2">
      <c r="A1769" s="15" t="s">
        <v>31</v>
      </c>
      <c r="B1769" s="16">
        <v>14.015000000000001</v>
      </c>
      <c r="C1769" s="16">
        <v>13.01</v>
      </c>
      <c r="D1769" s="16">
        <v>6.25</v>
      </c>
      <c r="E1769" s="16">
        <v>13.975</v>
      </c>
      <c r="F1769" s="16">
        <v>7.55</v>
      </c>
      <c r="G1769" s="16">
        <v>9.6649999999999991</v>
      </c>
      <c r="H1769" s="16">
        <v>7.75</v>
      </c>
      <c r="I1769" s="16">
        <v>7.0250000000000004</v>
      </c>
      <c r="J1769" s="16">
        <v>14.994999999999999</v>
      </c>
      <c r="K1769" s="16">
        <v>4.6349999999999998</v>
      </c>
      <c r="L1769" s="16">
        <v>6.125</v>
      </c>
      <c r="M1769" s="16">
        <v>8.9749999999999996</v>
      </c>
      <c r="N1769" s="16">
        <v>6.3224999999999998</v>
      </c>
      <c r="O1769" s="16">
        <v>24.3675</v>
      </c>
      <c r="P1769" s="16">
        <v>12.952500000000001</v>
      </c>
      <c r="Q1769" s="16">
        <v>9.5075000000000003</v>
      </c>
      <c r="R1769" s="16">
        <v>13.41</v>
      </c>
      <c r="S1769" s="16">
        <v>2.4750000000000001</v>
      </c>
      <c r="T1769" s="16">
        <v>5.0350000000000001</v>
      </c>
      <c r="U1769" s="16">
        <v>7.86</v>
      </c>
      <c r="V1769" s="16">
        <v>9.25</v>
      </c>
      <c r="W1769" s="16">
        <v>4.5137</v>
      </c>
      <c r="X1769" s="16">
        <v>3.4121999999999999</v>
      </c>
      <c r="Y1769" s="16">
        <v>6.3574999999999999</v>
      </c>
      <c r="Z1769" s="17">
        <v>11.675000000000001</v>
      </c>
      <c r="AA1769" s="18">
        <f>AVERAGEIF($B1762:$Z1762,1,$B1769:$Z1769)</f>
        <v>9.0391250000000003</v>
      </c>
    </row>
    <row r="1770" spans="1:27" x14ac:dyDescent="0.2">
      <c r="A1770" s="5">
        <v>45565</v>
      </c>
      <c r="B1770" s="2">
        <v>1</v>
      </c>
      <c r="C1770" s="3">
        <v>1</v>
      </c>
      <c r="D1770" s="2">
        <v>1</v>
      </c>
      <c r="E1770" s="2">
        <v>1</v>
      </c>
      <c r="F1770" s="2">
        <v>1</v>
      </c>
      <c r="G1770" s="2">
        <v>1</v>
      </c>
      <c r="H1770" s="2">
        <v>1</v>
      </c>
      <c r="I1770" s="2">
        <v>1</v>
      </c>
      <c r="J1770" s="2">
        <v>1</v>
      </c>
      <c r="K1770" s="2">
        <v>1</v>
      </c>
      <c r="L1770" s="2">
        <v>1</v>
      </c>
      <c r="M1770" s="2">
        <v>1</v>
      </c>
      <c r="N1770" s="2">
        <v>1</v>
      </c>
      <c r="O1770" s="2">
        <v>0</v>
      </c>
      <c r="P1770" s="2">
        <v>1</v>
      </c>
      <c r="Q1770" s="2">
        <v>1</v>
      </c>
      <c r="R1770" s="2">
        <v>1</v>
      </c>
      <c r="S1770" s="2">
        <v>1</v>
      </c>
      <c r="T1770" s="2">
        <v>1</v>
      </c>
      <c r="U1770" s="2">
        <v>1</v>
      </c>
      <c r="V1770" s="2">
        <v>1</v>
      </c>
      <c r="W1770" s="2">
        <v>0</v>
      </c>
      <c r="X1770" s="2">
        <v>0</v>
      </c>
      <c r="Y1770" s="2">
        <v>0</v>
      </c>
      <c r="Z1770" s="2">
        <v>0</v>
      </c>
      <c r="AA1770" s="1"/>
    </row>
    <row r="1771" spans="1:27" x14ac:dyDescent="0.2">
      <c r="A1771" s="6" t="s">
        <v>26</v>
      </c>
      <c r="B1771" s="7">
        <v>1</v>
      </c>
      <c r="C1771" s="7">
        <v>1</v>
      </c>
      <c r="D1771" s="7">
        <v>1</v>
      </c>
      <c r="E1771" s="7">
        <v>1</v>
      </c>
      <c r="F1771" s="7">
        <v>1</v>
      </c>
      <c r="G1771" s="7">
        <v>1</v>
      </c>
      <c r="H1771" s="7">
        <v>1</v>
      </c>
      <c r="I1771" s="7">
        <v>1</v>
      </c>
      <c r="J1771" s="7">
        <v>1</v>
      </c>
      <c r="K1771" s="7">
        <v>1</v>
      </c>
      <c r="L1771" s="7">
        <v>1</v>
      </c>
      <c r="M1771" s="7">
        <v>1</v>
      </c>
      <c r="N1771" s="7">
        <v>1</v>
      </c>
      <c r="O1771" s="7">
        <v>0</v>
      </c>
      <c r="P1771" s="7">
        <v>1</v>
      </c>
      <c r="Q1771" s="7">
        <v>1</v>
      </c>
      <c r="R1771" s="7">
        <v>0</v>
      </c>
      <c r="S1771" s="7">
        <v>1</v>
      </c>
      <c r="T1771" s="7">
        <v>1</v>
      </c>
      <c r="U1771" s="7">
        <v>1</v>
      </c>
      <c r="V1771" s="7">
        <v>1</v>
      </c>
      <c r="W1771" s="7">
        <v>1</v>
      </c>
      <c r="X1771" s="7">
        <v>1</v>
      </c>
      <c r="Y1771" s="7">
        <v>0</v>
      </c>
      <c r="Z1771" s="8">
        <v>0</v>
      </c>
      <c r="AA1771" s="9"/>
    </row>
    <row r="1772" spans="1:27" x14ac:dyDescent="0.2">
      <c r="A1772" s="10" t="s">
        <v>27</v>
      </c>
      <c r="B1772" s="11">
        <v>-1.4457335687107276E-2</v>
      </c>
      <c r="C1772" s="11">
        <v>-2.8116495023488008E-3</v>
      </c>
      <c r="D1772" s="11">
        <v>-7.0037667095283473E-2</v>
      </c>
      <c r="E1772" s="11">
        <v>9.1608503860516555E-2</v>
      </c>
      <c r="F1772" s="11">
        <v>8.0288445512001871E-2</v>
      </c>
      <c r="G1772" s="11">
        <v>5.4001276679159549E-2</v>
      </c>
      <c r="H1772" s="11">
        <v>-1.3256675370816207E-2</v>
      </c>
      <c r="I1772" s="11">
        <v>4.4608174007554569E-2</v>
      </c>
      <c r="J1772" s="11">
        <v>8.8681904044166426E-2</v>
      </c>
      <c r="K1772" s="11">
        <v>5.3935620858610145E-2</v>
      </c>
      <c r="L1772" s="11">
        <v>7.9140395964281129E-3</v>
      </c>
      <c r="M1772" s="11">
        <v>0.18352994917849119</v>
      </c>
      <c r="N1772" s="11">
        <v>8.0650424356394357E-2</v>
      </c>
      <c r="O1772" s="11">
        <v>-6.0897163271101507E-2</v>
      </c>
      <c r="P1772" s="11">
        <v>1.2871513396316203E-2</v>
      </c>
      <c r="Q1772" s="11">
        <v>1.9755782509213615E-2</v>
      </c>
      <c r="R1772" s="11">
        <v>4.9284501694136118E-2</v>
      </c>
      <c r="S1772" s="11">
        <v>1.3789299786118425E-2</v>
      </c>
      <c r="T1772" s="11">
        <v>9.7415971651034328E-2</v>
      </c>
      <c r="U1772" s="11">
        <v>-3.6321153677325579E-2</v>
      </c>
      <c r="V1772" s="11">
        <v>-3.1281084892625821E-2</v>
      </c>
      <c r="W1772" s="11">
        <v>0</v>
      </c>
      <c r="X1772" s="11">
        <v>0</v>
      </c>
      <c r="Y1772" s="11">
        <v>2.4494508334236942E-2</v>
      </c>
      <c r="Z1772" s="12">
        <v>-0.13577493444557254</v>
      </c>
      <c r="AA1772" s="13"/>
    </row>
    <row r="1773" spans="1:27" x14ac:dyDescent="0.2">
      <c r="A1773" s="10" t="str">
        <f>'[1]Dashboard (Model)'!$C$1</f>
        <v>Conditional REER</v>
      </c>
      <c r="B1773" s="11">
        <f>B1772*IF(OR($A1773="REER",SIGN((2*B1771-1)*B1772)=-1),1*NOT(AND($A1773="Conditional REER",B1772&gt;0)),0)</f>
        <v>-1.4457335687107276E-2</v>
      </c>
      <c r="C1773" s="11">
        <f t="shared" ref="C1773:E1773" si="237">C1772*IF(OR($A1773="REER",SIGN((2*C1771-1)*C1772)=-1),1*NOT(AND($A1773="Conditional REER",C1772&gt;0)),0)</f>
        <v>-2.8116495023488008E-3</v>
      </c>
      <c r="D1773" s="11">
        <f t="shared" si="237"/>
        <v>-7.0037667095283473E-2</v>
      </c>
      <c r="E1773" s="11">
        <f t="shared" si="237"/>
        <v>0</v>
      </c>
      <c r="F1773" s="11">
        <f>F1772*IF(OR($A1773="REER",SIGN((2*F1771-1)*F1772)=-1),1*NOT(AND($A1773="Conditional REER",F1772&gt;0)),0)</f>
        <v>0</v>
      </c>
      <c r="G1773" s="11">
        <f t="shared" ref="G1773:Z1773" si="238">G1772*IF(OR($A1773="REER",SIGN((2*G1771-1)*G1772)=-1),1*NOT(AND($A1773="Conditional REER",G1772&gt;0)),0)</f>
        <v>0</v>
      </c>
      <c r="H1773" s="11">
        <f t="shared" si="238"/>
        <v>-1.3256675370816207E-2</v>
      </c>
      <c r="I1773" s="11">
        <f t="shared" si="238"/>
        <v>0</v>
      </c>
      <c r="J1773" s="11">
        <f t="shared" si="238"/>
        <v>0</v>
      </c>
      <c r="K1773" s="11">
        <f t="shared" si="238"/>
        <v>0</v>
      </c>
      <c r="L1773" s="11">
        <f t="shared" si="238"/>
        <v>0</v>
      </c>
      <c r="M1773" s="11">
        <f t="shared" si="238"/>
        <v>0</v>
      </c>
      <c r="N1773" s="11">
        <f t="shared" si="238"/>
        <v>0</v>
      </c>
      <c r="O1773" s="11">
        <f t="shared" si="238"/>
        <v>0</v>
      </c>
      <c r="P1773" s="11">
        <f t="shared" si="238"/>
        <v>0</v>
      </c>
      <c r="Q1773" s="11">
        <f t="shared" si="238"/>
        <v>0</v>
      </c>
      <c r="R1773" s="11">
        <f t="shared" si="238"/>
        <v>0</v>
      </c>
      <c r="S1773" s="11">
        <f t="shared" si="238"/>
        <v>0</v>
      </c>
      <c r="T1773" s="11">
        <f t="shared" si="238"/>
        <v>0</v>
      </c>
      <c r="U1773" s="11">
        <f t="shared" si="238"/>
        <v>-3.6321153677325579E-2</v>
      </c>
      <c r="V1773" s="11">
        <f t="shared" si="238"/>
        <v>-3.1281084892625821E-2</v>
      </c>
      <c r="W1773" s="11">
        <f t="shared" si="238"/>
        <v>0</v>
      </c>
      <c r="X1773" s="11">
        <f t="shared" si="238"/>
        <v>0</v>
      </c>
      <c r="Y1773" s="11">
        <f t="shared" si="238"/>
        <v>0</v>
      </c>
      <c r="Z1773" s="12">
        <f t="shared" si="238"/>
        <v>0</v>
      </c>
      <c r="AA1773" s="14">
        <f t="array" ref="AA1773">IFERROR(1/(1/_xlfn.STDEV.P(IF($B1770:$Z1770=1,$B1773:$Z1773))),1)</f>
        <v>1.7580790334118961E-2</v>
      </c>
    </row>
    <row r="1774" spans="1:27" x14ac:dyDescent="0.2">
      <c r="A1774" s="10" t="s">
        <v>28</v>
      </c>
      <c r="B1774" s="11">
        <v>-1.3827791390213582E-3</v>
      </c>
      <c r="C1774" s="11">
        <v>5.6626322895214432E-3</v>
      </c>
      <c r="D1774" s="11">
        <v>3.2818609410331626E-3</v>
      </c>
      <c r="E1774" s="11">
        <v>-2.7507289431699303E-4</v>
      </c>
      <c r="F1774" s="11">
        <v>2.1157112719051708E-3</v>
      </c>
      <c r="G1774" s="11">
        <v>-4.7083417691123359E-3</v>
      </c>
      <c r="H1774" s="11">
        <v>-1.5315376419133728E-3</v>
      </c>
      <c r="I1774" s="11">
        <v>-1.8266028439956065E-2</v>
      </c>
      <c r="J1774" s="11">
        <v>-2.2919278858865876E-3</v>
      </c>
      <c r="K1774" s="11">
        <v>1.174699087827864E-2</v>
      </c>
      <c r="L1774" s="11">
        <v>-3.4313478791982541E-3</v>
      </c>
      <c r="M1774" s="11">
        <v>-5.0540599510125999E-3</v>
      </c>
      <c r="N1774" s="11">
        <v>-5.9828548473944611E-3</v>
      </c>
      <c r="O1774" s="11">
        <v>2.0381701783052607E-2</v>
      </c>
      <c r="P1774" s="11">
        <v>3.1764350869019705E-3</v>
      </c>
      <c r="Q1774" s="11">
        <v>-5.8258648981930074E-4</v>
      </c>
      <c r="R1774" s="11">
        <v>7.5810769100252452E-3</v>
      </c>
      <c r="S1774" s="11">
        <v>-2.8733049965365375E-3</v>
      </c>
      <c r="T1774" s="11">
        <v>-1.5954434136107364E-3</v>
      </c>
      <c r="U1774" s="11">
        <v>-2.7792446013173619E-3</v>
      </c>
      <c r="V1774" s="11">
        <v>6.7141797053117342E-3</v>
      </c>
      <c r="W1774" s="11">
        <v>-1.1468082368802339E-2</v>
      </c>
      <c r="X1774" s="11">
        <v>-5.3040214585553906E-3</v>
      </c>
      <c r="Y1774" s="11">
        <v>2.0778573803725067E-3</v>
      </c>
      <c r="Z1774" s="12">
        <v>-1.6615455459304495E-4</v>
      </c>
      <c r="AA1774" s="14">
        <f t="array" ref="AA1774">IFERROR(1/(1/_xlfn.STDEV.P(IF($B1770:$Z1770=1,$B1774:$Z1774))),1)</f>
        <v>6.1230689961666107E-3</v>
      </c>
    </row>
    <row r="1775" spans="1:27" x14ac:dyDescent="0.2">
      <c r="A1775" s="10" t="s">
        <v>29</v>
      </c>
      <c r="B1775" s="11">
        <v>4.0180756251823713E-2</v>
      </c>
      <c r="C1775" s="11">
        <v>3.0866817123940131E-3</v>
      </c>
      <c r="D1775" s="11">
        <v>-2.8399226636081739E-2</v>
      </c>
      <c r="E1775" s="11">
        <v>4.2835671057537716E-2</v>
      </c>
      <c r="F1775" s="11">
        <v>-9.6184966273520356E-3</v>
      </c>
      <c r="G1775" s="11">
        <v>1.1371821566090512E-2</v>
      </c>
      <c r="H1775" s="11">
        <v>1.2694701550110876E-2</v>
      </c>
      <c r="I1775" s="11">
        <v>-2.1181989323788897E-2</v>
      </c>
      <c r="J1775" s="11">
        <v>5.1515039230811473E-2</v>
      </c>
      <c r="K1775" s="11">
        <v>2.9942126673390135E-3</v>
      </c>
      <c r="L1775" s="11">
        <v>-2.6429301564740992E-3</v>
      </c>
      <c r="M1775" s="11">
        <v>1.229999801446491E-2</v>
      </c>
      <c r="N1775" s="11">
        <v>3.6336717739366979E-3</v>
      </c>
      <c r="O1775" s="11">
        <v>9.7048596069962301E-2</v>
      </c>
      <c r="P1775" s="11">
        <v>3.0012837576810728E-2</v>
      </c>
      <c r="Q1775" s="11">
        <v>-2.1997873346385144E-2</v>
      </c>
      <c r="R1775" s="11">
        <v>0.37198521577291715</v>
      </c>
      <c r="S1775" s="11">
        <v>1.6373930145547444E-2</v>
      </c>
      <c r="T1775" s="11">
        <v>-1.6395423360052175E-2</v>
      </c>
      <c r="U1775" s="11">
        <v>-5.3374010665094611E-2</v>
      </c>
      <c r="V1775" s="11">
        <v>-2.0278564740049743E-2</v>
      </c>
      <c r="W1775" s="11">
        <v>0.23103868900362889</v>
      </c>
      <c r="X1775" s="11">
        <v>0.14804555247626672</v>
      </c>
      <c r="Y1775" s="11">
        <v>-1.3816552938993865E-2</v>
      </c>
      <c r="Z1775" s="12">
        <v>-4.6811526563916295E-2</v>
      </c>
      <c r="AA1775" s="14">
        <f t="array" ref="AA1775">IFERROR(1/(1/_xlfn.STDEV.P(IF($B1770:$Z1770=1,$B1775:$Z1775))),1)</f>
        <v>8.4395085032447442E-2</v>
      </c>
    </row>
    <row r="1776" spans="1:27" x14ac:dyDescent="0.2">
      <c r="A1776" s="10" t="s">
        <v>30</v>
      </c>
      <c r="B1776" s="11">
        <v>2.3284886360219081E-2</v>
      </c>
      <c r="C1776" s="11">
        <v>-1.8358865190984286E-2</v>
      </c>
      <c r="D1776" s="11">
        <v>-1.0254617535900401E-2</v>
      </c>
      <c r="E1776" s="11">
        <v>7.4107784157906309E-3</v>
      </c>
      <c r="F1776" s="11">
        <v>-6.8486923753070528E-3</v>
      </c>
      <c r="G1776" s="11">
        <v>2.6213621568862422E-3</v>
      </c>
      <c r="H1776" s="11">
        <v>1.6800055076005682E-2</v>
      </c>
      <c r="I1776" s="11">
        <v>-1.573420813882298E-2</v>
      </c>
      <c r="J1776" s="11">
        <v>2.7120768350844537E-2</v>
      </c>
      <c r="K1776" s="11">
        <v>7.7703643051552085E-3</v>
      </c>
      <c r="L1776" s="11">
        <v>-1.0579108733929088E-2</v>
      </c>
      <c r="M1776" s="11">
        <v>-1.1082659037647824E-2</v>
      </c>
      <c r="N1776" s="11">
        <v>-2.1628421571853074E-2</v>
      </c>
      <c r="O1776" s="11">
        <v>3.1793015716498285E-2</v>
      </c>
      <c r="P1776" s="11">
        <v>1.1498039502031654E-2</v>
      </c>
      <c r="Q1776" s="11">
        <v>-1.065539924959058E-3</v>
      </c>
      <c r="R1776" s="11">
        <v>-7.6157655914949718E-2</v>
      </c>
      <c r="S1776" s="11">
        <v>5.2015710531807535E-3</v>
      </c>
      <c r="T1776" s="11">
        <v>-1.3784644799693657E-2</v>
      </c>
      <c r="U1776" s="11">
        <v>-5.314536545724291E-2</v>
      </c>
      <c r="V1776" s="11">
        <v>-1.5792806357269429E-2</v>
      </c>
      <c r="W1776" s="11">
        <v>0.17733841656397376</v>
      </c>
      <c r="X1776" s="11">
        <v>-6.8936976810339057E-2</v>
      </c>
      <c r="Y1776" s="11">
        <v>-1.1145259241220673E-2</v>
      </c>
      <c r="Z1776" s="12">
        <v>-5.249161689115589E-2</v>
      </c>
      <c r="AA1776" s="14">
        <f t="array" ref="AA1776">IFERROR(1/(1/_xlfn.STDEV.P(IF($B1770:$Z1770=1,$B1776:$Z1776))),1)</f>
        <v>2.3642484746298442E-2</v>
      </c>
    </row>
    <row r="1777" spans="1:27" x14ac:dyDescent="0.2">
      <c r="A1777" s="15" t="s">
        <v>31</v>
      </c>
      <c r="B1777" s="16">
        <v>14.063000000000001</v>
      </c>
      <c r="C1777" s="16">
        <v>13.1</v>
      </c>
      <c r="D1777" s="16">
        <v>6.1849999999999996</v>
      </c>
      <c r="E1777" s="16">
        <v>14.0725</v>
      </c>
      <c r="F1777" s="16">
        <v>7.665</v>
      </c>
      <c r="G1777" s="16">
        <v>9.7650000000000006</v>
      </c>
      <c r="H1777" s="16">
        <v>7.8</v>
      </c>
      <c r="I1777" s="16">
        <v>7.1</v>
      </c>
      <c r="J1777" s="16">
        <v>15.327</v>
      </c>
      <c r="K1777" s="16">
        <v>4.6349999999999998</v>
      </c>
      <c r="L1777" s="16">
        <v>6.15</v>
      </c>
      <c r="M1777" s="16">
        <v>9.06</v>
      </c>
      <c r="N1777" s="16">
        <v>6.4249999999999998</v>
      </c>
      <c r="O1777" s="16">
        <v>24.4375</v>
      </c>
      <c r="P1777" s="16">
        <v>13.102499999999999</v>
      </c>
      <c r="Q1777" s="16">
        <v>9.6225000000000005</v>
      </c>
      <c r="R1777" s="16">
        <v>13.16</v>
      </c>
      <c r="S1777" s="16">
        <v>2.5</v>
      </c>
      <c r="T1777" s="16">
        <v>5.0824999999999996</v>
      </c>
      <c r="U1777" s="16">
        <v>8.1750000000000007</v>
      </c>
      <c r="V1777" s="16">
        <v>9.2750000000000004</v>
      </c>
      <c r="W1777" s="16">
        <v>4.4836999999999998</v>
      </c>
      <c r="X1777" s="16">
        <v>3.4039000000000001</v>
      </c>
      <c r="Y1777" s="16">
        <v>6.48</v>
      </c>
      <c r="Z1777" s="17">
        <v>11.827500000000001</v>
      </c>
      <c r="AA1777" s="18">
        <f>AVERAGEIF($B1770:$Z1770,1,$B1777:$Z1777)</f>
        <v>9.1132500000000007</v>
      </c>
    </row>
    <row r="1778" spans="1:27" x14ac:dyDescent="0.2">
      <c r="A1778" s="5">
        <v>45566</v>
      </c>
      <c r="B1778" s="2">
        <v>1</v>
      </c>
      <c r="C1778" s="3">
        <v>1</v>
      </c>
      <c r="D1778" s="2">
        <v>1</v>
      </c>
      <c r="E1778" s="2">
        <v>1</v>
      </c>
      <c r="F1778" s="2">
        <v>1</v>
      </c>
      <c r="G1778" s="2">
        <v>1</v>
      </c>
      <c r="H1778" s="2">
        <v>1</v>
      </c>
      <c r="I1778" s="2">
        <v>1</v>
      </c>
      <c r="J1778" s="2">
        <v>1</v>
      </c>
      <c r="K1778" s="2">
        <v>1</v>
      </c>
      <c r="L1778" s="2">
        <v>1</v>
      </c>
      <c r="M1778" s="2">
        <v>1</v>
      </c>
      <c r="N1778" s="2">
        <v>1</v>
      </c>
      <c r="O1778" s="2">
        <v>0</v>
      </c>
      <c r="P1778" s="2">
        <v>1</v>
      </c>
      <c r="Q1778" s="2">
        <v>1</v>
      </c>
      <c r="R1778" s="2">
        <v>1</v>
      </c>
      <c r="S1778" s="2">
        <v>1</v>
      </c>
      <c r="T1778" s="2">
        <v>1</v>
      </c>
      <c r="U1778" s="2">
        <v>1</v>
      </c>
      <c r="V1778" s="2">
        <v>1</v>
      </c>
      <c r="W1778" s="2">
        <v>0</v>
      </c>
      <c r="X1778" s="2">
        <v>0</v>
      </c>
      <c r="Y1778" s="2">
        <v>0</v>
      </c>
      <c r="Z1778" s="2">
        <v>0</v>
      </c>
      <c r="AA1778" s="1"/>
    </row>
    <row r="1779" spans="1:27" x14ac:dyDescent="0.2">
      <c r="A1779" s="6" t="s">
        <v>26</v>
      </c>
      <c r="B1779" s="7">
        <v>1</v>
      </c>
      <c r="C1779" s="7">
        <v>1</v>
      </c>
      <c r="D1779" s="7">
        <v>1</v>
      </c>
      <c r="E1779" s="7">
        <v>1</v>
      </c>
      <c r="F1779" s="7">
        <v>0</v>
      </c>
      <c r="G1779" s="7">
        <v>0</v>
      </c>
      <c r="H1779" s="7">
        <v>1</v>
      </c>
      <c r="I1779" s="7">
        <v>1</v>
      </c>
      <c r="J1779" s="7">
        <v>0</v>
      </c>
      <c r="K1779" s="7">
        <v>1</v>
      </c>
      <c r="L1779" s="7">
        <v>0</v>
      </c>
      <c r="M1779" s="7">
        <v>1</v>
      </c>
      <c r="N1779" s="7">
        <v>1</v>
      </c>
      <c r="O1779" s="7">
        <v>0</v>
      </c>
      <c r="P1779" s="7">
        <v>1</v>
      </c>
      <c r="Q1779" s="7">
        <v>1</v>
      </c>
      <c r="R1779" s="7">
        <v>0</v>
      </c>
      <c r="S1779" s="7">
        <v>1</v>
      </c>
      <c r="T1779" s="7">
        <v>1</v>
      </c>
      <c r="U1779" s="7">
        <v>1</v>
      </c>
      <c r="V1779" s="7">
        <v>1</v>
      </c>
      <c r="W1779" s="7">
        <v>1</v>
      </c>
      <c r="X1779" s="7">
        <v>1</v>
      </c>
      <c r="Y1779" s="7">
        <v>0</v>
      </c>
      <c r="Z1779" s="8">
        <v>0</v>
      </c>
      <c r="AA1779" s="9"/>
    </row>
    <row r="1780" spans="1:27" x14ac:dyDescent="0.2">
      <c r="A1780" s="10" t="s">
        <v>27</v>
      </c>
      <c r="B1780" s="11">
        <v>-8.454851511081829E-3</v>
      </c>
      <c r="C1780" s="11">
        <v>-1.0362726585745996E-2</v>
      </c>
      <c r="D1780" s="11">
        <v>-6.8206541078369876E-2</v>
      </c>
      <c r="E1780" s="11">
        <v>8.5995469272376557E-2</v>
      </c>
      <c r="F1780" s="11">
        <v>7.0917518949988656E-2</v>
      </c>
      <c r="G1780" s="11">
        <v>4.3753630152480794E-2</v>
      </c>
      <c r="H1780" s="11">
        <v>-1.1500384356661675E-2</v>
      </c>
      <c r="I1780" s="11">
        <v>3.9693539865981675E-2</v>
      </c>
      <c r="J1780" s="11">
        <v>7.6921774644906682E-2</v>
      </c>
      <c r="K1780" s="11">
        <v>5.9942606361630402E-2</v>
      </c>
      <c r="L1780" s="11">
        <v>5.3553365691829669E-3</v>
      </c>
      <c r="M1780" s="11">
        <v>0.16340828437296362</v>
      </c>
      <c r="N1780" s="11">
        <v>7.5715524566236647E-2</v>
      </c>
      <c r="O1780" s="11">
        <v>-7.7937688168702834E-2</v>
      </c>
      <c r="P1780" s="11">
        <v>1.1298156346200683E-2</v>
      </c>
      <c r="Q1780" s="11">
        <v>1.3943325053053623E-2</v>
      </c>
      <c r="R1780" s="11">
        <v>3.4880711822478316E-2</v>
      </c>
      <c r="S1780" s="11">
        <v>4.1376995078516998E-3</v>
      </c>
      <c r="T1780" s="11">
        <v>0.10522014335504926</v>
      </c>
      <c r="U1780" s="11">
        <v>-3.8048371312122131E-2</v>
      </c>
      <c r="V1780" s="11">
        <v>-3.0959491432031694E-2</v>
      </c>
      <c r="W1780" s="11">
        <v>0</v>
      </c>
      <c r="X1780" s="11">
        <v>0</v>
      </c>
      <c r="Y1780" s="11">
        <v>2.0928978608373727E-2</v>
      </c>
      <c r="Z1780" s="12">
        <v>-0.13810961125487908</v>
      </c>
      <c r="AA1780" s="13"/>
    </row>
    <row r="1781" spans="1:27" x14ac:dyDescent="0.2">
      <c r="A1781" s="10" t="str">
        <f>'[1]Dashboard (Model)'!$C$1</f>
        <v>Conditional REER</v>
      </c>
      <c r="B1781" s="11">
        <f>B1780*IF(OR($A1781="REER",SIGN((2*B1779-1)*B1780)=-1),1*NOT(AND($A1781="Conditional REER",B1780&gt;0)),0)</f>
        <v>-8.454851511081829E-3</v>
      </c>
      <c r="C1781" s="11">
        <f t="shared" ref="C1781:E1781" si="239">C1780*IF(OR($A1781="REER",SIGN((2*C1779-1)*C1780)=-1),1*NOT(AND($A1781="Conditional REER",C1780&gt;0)),0)</f>
        <v>-1.0362726585745996E-2</v>
      </c>
      <c r="D1781" s="11">
        <f t="shared" si="239"/>
        <v>-6.8206541078369876E-2</v>
      </c>
      <c r="E1781" s="11">
        <f t="shared" si="239"/>
        <v>0</v>
      </c>
      <c r="F1781" s="11">
        <f>F1780*IF(OR($A1781="REER",SIGN((2*F1779-1)*F1780)=-1),1*NOT(AND($A1781="Conditional REER",F1780&gt;0)),0)</f>
        <v>0</v>
      </c>
      <c r="G1781" s="11">
        <f t="shared" ref="G1781:Z1781" si="240">G1780*IF(OR($A1781="REER",SIGN((2*G1779-1)*G1780)=-1),1*NOT(AND($A1781="Conditional REER",G1780&gt;0)),0)</f>
        <v>0</v>
      </c>
      <c r="H1781" s="11">
        <f t="shared" si="240"/>
        <v>-1.1500384356661675E-2</v>
      </c>
      <c r="I1781" s="11">
        <f t="shared" si="240"/>
        <v>0</v>
      </c>
      <c r="J1781" s="11">
        <f t="shared" si="240"/>
        <v>0</v>
      </c>
      <c r="K1781" s="11">
        <f t="shared" si="240"/>
        <v>0</v>
      </c>
      <c r="L1781" s="11">
        <f t="shared" si="240"/>
        <v>0</v>
      </c>
      <c r="M1781" s="11">
        <f t="shared" si="240"/>
        <v>0</v>
      </c>
      <c r="N1781" s="11">
        <f t="shared" si="240"/>
        <v>0</v>
      </c>
      <c r="O1781" s="11">
        <f t="shared" si="240"/>
        <v>0</v>
      </c>
      <c r="P1781" s="11">
        <f t="shared" si="240"/>
        <v>0</v>
      </c>
      <c r="Q1781" s="11">
        <f t="shared" si="240"/>
        <v>0</v>
      </c>
      <c r="R1781" s="11">
        <f t="shared" si="240"/>
        <v>0</v>
      </c>
      <c r="S1781" s="11">
        <f t="shared" si="240"/>
        <v>0</v>
      </c>
      <c r="T1781" s="11">
        <f t="shared" si="240"/>
        <v>0</v>
      </c>
      <c r="U1781" s="11">
        <f t="shared" si="240"/>
        <v>-3.8048371312122131E-2</v>
      </c>
      <c r="V1781" s="11">
        <f t="shared" si="240"/>
        <v>-3.0959491432031694E-2</v>
      </c>
      <c r="W1781" s="11">
        <f t="shared" si="240"/>
        <v>0</v>
      </c>
      <c r="X1781" s="11">
        <f t="shared" si="240"/>
        <v>0</v>
      </c>
      <c r="Y1781" s="11">
        <f t="shared" si="240"/>
        <v>0</v>
      </c>
      <c r="Z1781" s="12">
        <f t="shared" si="240"/>
        <v>0</v>
      </c>
      <c r="AA1781" s="14">
        <f t="array" ref="AA1781">IFERROR(1/(1/_xlfn.STDEV.P(IF($B1778:$Z1778=1,$B1781:$Z1781))),1)</f>
        <v>1.7271473133935081E-2</v>
      </c>
    </row>
    <row r="1782" spans="1:27" x14ac:dyDescent="0.2">
      <c r="A1782" s="10" t="s">
        <v>28</v>
      </c>
      <c r="B1782" s="11">
        <v>-1.3827791390213582E-3</v>
      </c>
      <c r="C1782" s="11">
        <v>5.6626322895214432E-3</v>
      </c>
      <c r="D1782" s="11">
        <v>3.2818609410331626E-3</v>
      </c>
      <c r="E1782" s="11">
        <v>-2.7507289431699303E-4</v>
      </c>
      <c r="F1782" s="11">
        <v>2.1157112719051708E-3</v>
      </c>
      <c r="G1782" s="11">
        <v>-5.1791759460235766E-3</v>
      </c>
      <c r="H1782" s="11">
        <v>-1.5315376419133728E-3</v>
      </c>
      <c r="I1782" s="11">
        <v>-1.8266028439956065E-2</v>
      </c>
      <c r="J1782" s="11">
        <v>-2.2919278858865876E-3</v>
      </c>
      <c r="K1782" s="11">
        <v>1.174699087827864E-2</v>
      </c>
      <c r="L1782" s="11">
        <v>-3.4313478791982541E-3</v>
      </c>
      <c r="M1782" s="11">
        <v>-5.0540599510125999E-3</v>
      </c>
      <c r="N1782" s="11">
        <v>-5.9828548473944611E-3</v>
      </c>
      <c r="O1782" s="11">
        <v>2.0381701783052607E-2</v>
      </c>
      <c r="P1782" s="11">
        <v>3.1764350869019705E-3</v>
      </c>
      <c r="Q1782" s="11">
        <v>-5.8258648981930074E-4</v>
      </c>
      <c r="R1782" s="11">
        <v>7.5810769100252452E-3</v>
      </c>
      <c r="S1782" s="11">
        <v>-2.8733049965365375E-3</v>
      </c>
      <c r="T1782" s="11">
        <v>-1.5954434136107364E-3</v>
      </c>
      <c r="U1782" s="11">
        <v>-2.7792446013173619E-3</v>
      </c>
      <c r="V1782" s="11">
        <v>4.3788128512902615E-3</v>
      </c>
      <c r="W1782" s="11">
        <v>-1.1468082368802339E-2</v>
      </c>
      <c r="X1782" s="11">
        <v>-5.3040214585553906E-3</v>
      </c>
      <c r="Y1782" s="11">
        <v>2.0778573803725067E-3</v>
      </c>
      <c r="Z1782" s="12">
        <v>-1.6615455459304495E-4</v>
      </c>
      <c r="AA1782" s="14">
        <f t="array" ref="AA1782">IFERROR(1/(1/_xlfn.STDEV.P(IF($B1778:$Z1778=1,$B1782:$Z1782))),1)</f>
        <v>6.0218570166539285E-3</v>
      </c>
    </row>
    <row r="1783" spans="1:27" x14ac:dyDescent="0.2">
      <c r="A1783" s="10" t="s">
        <v>29</v>
      </c>
      <c r="B1783" s="11">
        <v>3.9866079502042684E-2</v>
      </c>
      <c r="C1783" s="11">
        <v>2.8725021636133441E-3</v>
      </c>
      <c r="D1783" s="11">
        <v>-2.7945643149445587E-2</v>
      </c>
      <c r="E1783" s="11">
        <v>4.2961975452229462E-2</v>
      </c>
      <c r="F1783" s="11">
        <v>-9.4345724309611301E-3</v>
      </c>
      <c r="G1783" s="11">
        <v>1.1314948197473917E-2</v>
      </c>
      <c r="H1783" s="11">
        <v>1.2920144065589056E-2</v>
      </c>
      <c r="I1783" s="11">
        <v>-1.9250054664069594E-2</v>
      </c>
      <c r="J1783" s="11">
        <v>5.2586094019459351E-2</v>
      </c>
      <c r="K1783" s="11">
        <v>3.1107407641648437E-3</v>
      </c>
      <c r="L1783" s="11">
        <v>4.745027100387933E-4</v>
      </c>
      <c r="M1783" s="11">
        <v>1.2265449976082586E-2</v>
      </c>
      <c r="N1783" s="11">
        <v>4.049972556748882E-3</v>
      </c>
      <c r="O1783" s="11">
        <v>9.2058139814787499E-2</v>
      </c>
      <c r="P1783" s="11">
        <v>3.0242713260450138E-2</v>
      </c>
      <c r="Q1783" s="11">
        <v>-1.8948523511201465E-2</v>
      </c>
      <c r="R1783" s="11">
        <v>0.37664014800230161</v>
      </c>
      <c r="S1783" s="11">
        <v>1.5571535914421286E-2</v>
      </c>
      <c r="T1783" s="11">
        <v>-1.5942581199901662E-2</v>
      </c>
      <c r="U1783" s="11">
        <v>-4.5954150252435655E-2</v>
      </c>
      <c r="V1783" s="11">
        <v>-1.9796766418404776E-2</v>
      </c>
      <c r="W1783" s="11">
        <v>0.23336780868038298</v>
      </c>
      <c r="X1783" s="11">
        <v>0.14574315263083348</v>
      </c>
      <c r="Y1783" s="11">
        <v>-1.3917722004646249E-2</v>
      </c>
      <c r="Z1783" s="12">
        <v>-4.6497653729644761E-2</v>
      </c>
      <c r="AA1783" s="14">
        <f t="array" ref="AA1783">IFERROR(1/(1/_xlfn.STDEV.P(IF($B1778:$Z1778=1,$B1783:$Z1783))),1)</f>
        <v>8.4863165227787779E-2</v>
      </c>
    </row>
    <row r="1784" spans="1:27" x14ac:dyDescent="0.2">
      <c r="A1784" s="10" t="s">
        <v>30</v>
      </c>
      <c r="B1784" s="11">
        <v>2.2973168814501621E-2</v>
      </c>
      <c r="C1784" s="11">
        <v>-1.8576103663464627E-2</v>
      </c>
      <c r="D1784" s="11">
        <v>-9.7847279773650708E-3</v>
      </c>
      <c r="E1784" s="11">
        <v>7.5365970978378272E-3</v>
      </c>
      <c r="F1784" s="11">
        <v>-6.661623907550096E-3</v>
      </c>
      <c r="G1784" s="11">
        <v>2.5642807457257888E-3</v>
      </c>
      <c r="H1784" s="11">
        <v>1.9886983333429642E-2</v>
      </c>
      <c r="I1784" s="11">
        <v>-1.3753536949073109E-2</v>
      </c>
      <c r="J1784" s="11">
        <v>2.8192784750102229E-2</v>
      </c>
      <c r="K1784" s="11">
        <v>7.8912134430479952E-3</v>
      </c>
      <c r="L1784" s="11">
        <v>-7.4238039173573078E-3</v>
      </c>
      <c r="M1784" s="11">
        <v>-1.1119063304731114E-2</v>
      </c>
      <c r="N1784" s="11">
        <v>-2.121784021763351E-2</v>
      </c>
      <c r="O1784" s="11">
        <v>2.7011037939556726E-2</v>
      </c>
      <c r="P1784" s="11">
        <v>1.1730414746147888E-2</v>
      </c>
      <c r="Q1784" s="11">
        <v>2.1132722555832206E-3</v>
      </c>
      <c r="R1784" s="11">
        <v>-7.2966583711579602E-2</v>
      </c>
      <c r="S1784" s="11">
        <v>4.3926090171968468E-3</v>
      </c>
      <c r="T1784" s="11">
        <v>-1.332351970184309E-2</v>
      </c>
      <c r="U1784" s="11">
        <v>-4.5571277739793969E-2</v>
      </c>
      <c r="V1784" s="11">
        <v>-1.5301426623910874E-2</v>
      </c>
      <c r="W1784" s="11">
        <v>0.17963625965678465</v>
      </c>
      <c r="X1784" s="11">
        <v>-7.0857734690913943E-2</v>
      </c>
      <c r="Y1784" s="11">
        <v>-7.284576882151228E-3</v>
      </c>
      <c r="Z1784" s="12">
        <v>-5.2182051642927552E-2</v>
      </c>
      <c r="AA1784" s="14">
        <f t="array" ref="AA1784">IFERROR(1/(1/_xlfn.STDEV.P(IF($B1778:$Z1778=1,$B1784:$Z1784))),1)</f>
        <v>2.2689586929197106E-2</v>
      </c>
    </row>
    <row r="1785" spans="1:27" x14ac:dyDescent="0.2">
      <c r="A1785" s="15" t="s">
        <v>31</v>
      </c>
      <c r="B1785" s="16">
        <v>14.045</v>
      </c>
      <c r="C1785" s="16">
        <v>13.1</v>
      </c>
      <c r="D1785" s="16">
        <v>6.2024999999999997</v>
      </c>
      <c r="E1785" s="16">
        <v>14.067500000000001</v>
      </c>
      <c r="F1785" s="16">
        <v>7.8049999999999997</v>
      </c>
      <c r="G1785" s="16">
        <v>9.9324999999999992</v>
      </c>
      <c r="H1785" s="16">
        <v>7.8250000000000002</v>
      </c>
      <c r="I1785" s="16">
        <v>7.05</v>
      </c>
      <c r="J1785" s="16">
        <v>15.605</v>
      </c>
      <c r="K1785" s="16">
        <v>6.75</v>
      </c>
      <c r="L1785" s="16">
        <v>6.1749999999999998</v>
      </c>
      <c r="M1785" s="16">
        <v>9.2200000000000006</v>
      </c>
      <c r="N1785" s="16">
        <v>6.5475000000000003</v>
      </c>
      <c r="O1785" s="16">
        <v>24.3675</v>
      </c>
      <c r="P1785" s="16">
        <v>13.28</v>
      </c>
      <c r="Q1785" s="16">
        <v>9.6074999999999999</v>
      </c>
      <c r="R1785" s="16">
        <v>13.215</v>
      </c>
      <c r="S1785" s="16">
        <v>2.4750000000000001</v>
      </c>
      <c r="T1785" s="16">
        <v>5.12</v>
      </c>
      <c r="U1785" s="16">
        <v>8.3249999999999993</v>
      </c>
      <c r="V1785" s="16">
        <v>9.4250000000000007</v>
      </c>
      <c r="W1785" s="16">
        <v>4.4954000000000001</v>
      </c>
      <c r="X1785" s="16">
        <v>3.3643000000000001</v>
      </c>
      <c r="Y1785" s="16">
        <v>6.6675000000000004</v>
      </c>
      <c r="Z1785" s="17">
        <v>11.9125</v>
      </c>
      <c r="AA1785" s="18">
        <f>AVERAGEIF($B1778:$Z1778,1,$B1785:$Z1785)</f>
        <v>9.2886249999999997</v>
      </c>
    </row>
    <row r="1786" spans="1:27" x14ac:dyDescent="0.2">
      <c r="A1786" s="5">
        <v>45567</v>
      </c>
      <c r="B1786" s="2">
        <v>1</v>
      </c>
      <c r="C1786" s="3">
        <v>1</v>
      </c>
      <c r="D1786" s="2">
        <v>1</v>
      </c>
      <c r="E1786" s="2">
        <v>1</v>
      </c>
      <c r="F1786" s="2">
        <v>1</v>
      </c>
      <c r="G1786" s="2">
        <v>1</v>
      </c>
      <c r="H1786" s="2">
        <v>1</v>
      </c>
      <c r="I1786" s="2">
        <v>1</v>
      </c>
      <c r="J1786" s="2">
        <v>1</v>
      </c>
      <c r="K1786" s="2">
        <v>1</v>
      </c>
      <c r="L1786" s="2">
        <v>1</v>
      </c>
      <c r="M1786" s="2">
        <v>1</v>
      </c>
      <c r="N1786" s="2">
        <v>1</v>
      </c>
      <c r="O1786" s="2">
        <v>0</v>
      </c>
      <c r="P1786" s="2">
        <v>1</v>
      </c>
      <c r="Q1786" s="2">
        <v>1</v>
      </c>
      <c r="R1786" s="2">
        <v>1</v>
      </c>
      <c r="S1786" s="2">
        <v>1</v>
      </c>
      <c r="T1786" s="2">
        <v>1</v>
      </c>
      <c r="U1786" s="2">
        <v>1</v>
      </c>
      <c r="V1786" s="2">
        <v>1</v>
      </c>
      <c r="W1786" s="2">
        <v>0</v>
      </c>
      <c r="X1786" s="2">
        <v>0</v>
      </c>
      <c r="Y1786" s="2">
        <v>0</v>
      </c>
      <c r="Z1786" s="2">
        <v>0</v>
      </c>
      <c r="AA1786" s="1"/>
    </row>
    <row r="1787" spans="1:27" x14ac:dyDescent="0.2">
      <c r="A1787" s="6" t="s">
        <v>26</v>
      </c>
      <c r="B1787" s="7">
        <v>1</v>
      </c>
      <c r="C1787" s="7">
        <v>1</v>
      </c>
      <c r="D1787" s="7">
        <v>1</v>
      </c>
      <c r="E1787" s="7">
        <v>1</v>
      </c>
      <c r="F1787" s="7">
        <v>0</v>
      </c>
      <c r="G1787" s="7">
        <v>0</v>
      </c>
      <c r="H1787" s="7">
        <v>1</v>
      </c>
      <c r="I1787" s="7">
        <v>1</v>
      </c>
      <c r="J1787" s="7">
        <v>0</v>
      </c>
      <c r="K1787" s="7">
        <v>1</v>
      </c>
      <c r="L1787" s="7">
        <v>0</v>
      </c>
      <c r="M1787" s="7">
        <v>1</v>
      </c>
      <c r="N1787" s="7">
        <v>1</v>
      </c>
      <c r="O1787" s="7">
        <v>0</v>
      </c>
      <c r="P1787" s="7">
        <v>1</v>
      </c>
      <c r="Q1787" s="7">
        <v>1</v>
      </c>
      <c r="R1787" s="7">
        <v>0</v>
      </c>
      <c r="S1787" s="7">
        <v>1</v>
      </c>
      <c r="T1787" s="7">
        <v>1</v>
      </c>
      <c r="U1787" s="7">
        <v>1</v>
      </c>
      <c r="V1787" s="7">
        <v>1</v>
      </c>
      <c r="W1787" s="7">
        <v>1</v>
      </c>
      <c r="X1787" s="7">
        <v>1</v>
      </c>
      <c r="Y1787" s="7">
        <v>0</v>
      </c>
      <c r="Z1787" s="8">
        <v>0</v>
      </c>
      <c r="AA1787" s="9"/>
    </row>
    <row r="1788" spans="1:27" x14ac:dyDescent="0.2">
      <c r="A1788" s="10" t="s">
        <v>27</v>
      </c>
      <c r="B1788" s="11">
        <v>-8.454851511081829E-3</v>
      </c>
      <c r="C1788" s="11">
        <v>-1.0362726585745996E-2</v>
      </c>
      <c r="D1788" s="11">
        <v>-6.8206541078369876E-2</v>
      </c>
      <c r="E1788" s="11">
        <v>8.5995469272376557E-2</v>
      </c>
      <c r="F1788" s="11">
        <v>7.0917518949988656E-2</v>
      </c>
      <c r="G1788" s="11">
        <v>4.3753630152480794E-2</v>
      </c>
      <c r="H1788" s="11">
        <v>-1.1500384356661675E-2</v>
      </c>
      <c r="I1788" s="11">
        <v>3.9693539865981675E-2</v>
      </c>
      <c r="J1788" s="11">
        <v>7.6921774644906682E-2</v>
      </c>
      <c r="K1788" s="11">
        <v>5.9942606361630402E-2</v>
      </c>
      <c r="L1788" s="11">
        <v>5.3553365691829669E-3</v>
      </c>
      <c r="M1788" s="11">
        <v>0.16340828437296362</v>
      </c>
      <c r="N1788" s="11">
        <v>7.5715524566236647E-2</v>
      </c>
      <c r="O1788" s="11">
        <v>-7.7937688168702834E-2</v>
      </c>
      <c r="P1788" s="11">
        <v>1.1298156346200683E-2</v>
      </c>
      <c r="Q1788" s="11">
        <v>1.3943325053053623E-2</v>
      </c>
      <c r="R1788" s="11">
        <v>3.4880711822478316E-2</v>
      </c>
      <c r="S1788" s="11">
        <v>4.1376995078516998E-3</v>
      </c>
      <c r="T1788" s="11">
        <v>0.10522014335504926</v>
      </c>
      <c r="U1788" s="11">
        <v>-3.8048371312122131E-2</v>
      </c>
      <c r="V1788" s="11">
        <v>-3.0959491432031694E-2</v>
      </c>
      <c r="W1788" s="11">
        <v>0</v>
      </c>
      <c r="X1788" s="11">
        <v>0</v>
      </c>
      <c r="Y1788" s="11">
        <v>2.0928978608373727E-2</v>
      </c>
      <c r="Z1788" s="12">
        <v>-0.13810961125487908</v>
      </c>
      <c r="AA1788" s="13"/>
    </row>
    <row r="1789" spans="1:27" x14ac:dyDescent="0.2">
      <c r="A1789" s="10" t="str">
        <f>'[1]Dashboard (Model)'!$C$1</f>
        <v>Conditional REER</v>
      </c>
      <c r="B1789" s="11">
        <f>B1788*IF(OR($A1789="REER",SIGN((2*B1787-1)*B1788)=-1),1*NOT(AND($A1789="Conditional REER",B1788&gt;0)),0)</f>
        <v>-8.454851511081829E-3</v>
      </c>
      <c r="C1789" s="11">
        <f t="shared" ref="C1789:E1789" si="241">C1788*IF(OR($A1789="REER",SIGN((2*C1787-1)*C1788)=-1),1*NOT(AND($A1789="Conditional REER",C1788&gt;0)),0)</f>
        <v>-1.0362726585745996E-2</v>
      </c>
      <c r="D1789" s="11">
        <f t="shared" si="241"/>
        <v>-6.8206541078369876E-2</v>
      </c>
      <c r="E1789" s="11">
        <f t="shared" si="241"/>
        <v>0</v>
      </c>
      <c r="F1789" s="11">
        <f>F1788*IF(OR($A1789="REER",SIGN((2*F1787-1)*F1788)=-1),1*NOT(AND($A1789="Conditional REER",F1788&gt;0)),0)</f>
        <v>0</v>
      </c>
      <c r="G1789" s="11">
        <f t="shared" ref="G1789:Z1789" si="242">G1788*IF(OR($A1789="REER",SIGN((2*G1787-1)*G1788)=-1),1*NOT(AND($A1789="Conditional REER",G1788&gt;0)),0)</f>
        <v>0</v>
      </c>
      <c r="H1789" s="11">
        <f t="shared" si="242"/>
        <v>-1.1500384356661675E-2</v>
      </c>
      <c r="I1789" s="11">
        <f t="shared" si="242"/>
        <v>0</v>
      </c>
      <c r="J1789" s="11">
        <f t="shared" si="242"/>
        <v>0</v>
      </c>
      <c r="K1789" s="11">
        <f t="shared" si="242"/>
        <v>0</v>
      </c>
      <c r="L1789" s="11">
        <f t="shared" si="242"/>
        <v>0</v>
      </c>
      <c r="M1789" s="11">
        <f t="shared" si="242"/>
        <v>0</v>
      </c>
      <c r="N1789" s="11">
        <f t="shared" si="242"/>
        <v>0</v>
      </c>
      <c r="O1789" s="11">
        <f t="shared" si="242"/>
        <v>0</v>
      </c>
      <c r="P1789" s="11">
        <f t="shared" si="242"/>
        <v>0</v>
      </c>
      <c r="Q1789" s="11">
        <f t="shared" si="242"/>
        <v>0</v>
      </c>
      <c r="R1789" s="11">
        <f t="shared" si="242"/>
        <v>0</v>
      </c>
      <c r="S1789" s="11">
        <f t="shared" si="242"/>
        <v>0</v>
      </c>
      <c r="T1789" s="11">
        <f t="shared" si="242"/>
        <v>0</v>
      </c>
      <c r="U1789" s="11">
        <f t="shared" si="242"/>
        <v>-3.8048371312122131E-2</v>
      </c>
      <c r="V1789" s="11">
        <f t="shared" si="242"/>
        <v>-3.0959491432031694E-2</v>
      </c>
      <c r="W1789" s="11">
        <f t="shared" si="242"/>
        <v>0</v>
      </c>
      <c r="X1789" s="11">
        <f t="shared" si="242"/>
        <v>0</v>
      </c>
      <c r="Y1789" s="11">
        <f t="shared" si="242"/>
        <v>0</v>
      </c>
      <c r="Z1789" s="12">
        <f t="shared" si="242"/>
        <v>0</v>
      </c>
      <c r="AA1789" s="14">
        <f t="array" ref="AA1789">IFERROR(1/(1/_xlfn.STDEV.P(IF($B1786:$Z1786=1,$B1789:$Z1789))),1)</f>
        <v>1.7271473133935081E-2</v>
      </c>
    </row>
    <row r="1790" spans="1:27" x14ac:dyDescent="0.2">
      <c r="A1790" s="10" t="s">
        <v>28</v>
      </c>
      <c r="B1790" s="11">
        <v>-1.3827791390213582E-3</v>
      </c>
      <c r="C1790" s="11">
        <v>5.6626322895214432E-3</v>
      </c>
      <c r="D1790" s="11">
        <v>3.2818609410331626E-3</v>
      </c>
      <c r="E1790" s="11">
        <v>-2.7507289431699303E-4</v>
      </c>
      <c r="F1790" s="11">
        <v>2.1157112719051708E-3</v>
      </c>
      <c r="G1790" s="11">
        <v>-5.1791759460235766E-3</v>
      </c>
      <c r="H1790" s="11">
        <v>-1.5315376419133728E-3</v>
      </c>
      <c r="I1790" s="11">
        <v>-1.8266028439956065E-2</v>
      </c>
      <c r="J1790" s="11">
        <v>-2.2919278858865876E-3</v>
      </c>
      <c r="K1790" s="11">
        <v>1.174699087827864E-2</v>
      </c>
      <c r="L1790" s="11">
        <v>-3.4313478791982541E-3</v>
      </c>
      <c r="M1790" s="11">
        <v>-5.0540599510125999E-3</v>
      </c>
      <c r="N1790" s="11">
        <v>-5.9828548473944611E-3</v>
      </c>
      <c r="O1790" s="11">
        <v>2.0381701783052607E-2</v>
      </c>
      <c r="P1790" s="11">
        <v>3.1764350869019705E-3</v>
      </c>
      <c r="Q1790" s="11">
        <v>-5.8258648981930074E-4</v>
      </c>
      <c r="R1790" s="11">
        <v>7.5810769100252452E-3</v>
      </c>
      <c r="S1790" s="11">
        <v>-2.8733049965365375E-3</v>
      </c>
      <c r="T1790" s="11">
        <v>-1.5954434136107364E-3</v>
      </c>
      <c r="U1790" s="11">
        <v>-2.7792446013173619E-3</v>
      </c>
      <c r="V1790" s="11">
        <v>4.3788128512902615E-3</v>
      </c>
      <c r="W1790" s="11">
        <v>-1.1468082368802339E-2</v>
      </c>
      <c r="X1790" s="11">
        <v>-5.3040214585553906E-3</v>
      </c>
      <c r="Y1790" s="11">
        <v>2.0778573803725067E-3</v>
      </c>
      <c r="Z1790" s="12">
        <v>-1.6615455459304495E-4</v>
      </c>
      <c r="AA1790" s="14">
        <f t="array" ref="AA1790">IFERROR(1/(1/_xlfn.STDEV.P(IF($B1786:$Z1786=1,$B1790:$Z1790))),1)</f>
        <v>6.0218570166539285E-3</v>
      </c>
    </row>
    <row r="1791" spans="1:27" x14ac:dyDescent="0.2">
      <c r="A1791" s="10" t="s">
        <v>29</v>
      </c>
      <c r="B1791" s="11">
        <v>3.9866079502042684E-2</v>
      </c>
      <c r="C1791" s="11">
        <v>2.8725021636133441E-3</v>
      </c>
      <c r="D1791" s="11">
        <v>-2.7945643149445587E-2</v>
      </c>
      <c r="E1791" s="11">
        <v>4.2961975452229462E-2</v>
      </c>
      <c r="F1791" s="11">
        <v>-9.4345724309611301E-3</v>
      </c>
      <c r="G1791" s="11">
        <v>1.1314948197473917E-2</v>
      </c>
      <c r="H1791" s="11">
        <v>1.2920144065589056E-2</v>
      </c>
      <c r="I1791" s="11">
        <v>-1.9250054664069594E-2</v>
      </c>
      <c r="J1791" s="11">
        <v>5.2586094019459351E-2</v>
      </c>
      <c r="K1791" s="11">
        <v>3.1107407641648437E-3</v>
      </c>
      <c r="L1791" s="11">
        <v>4.745027100387933E-4</v>
      </c>
      <c r="M1791" s="11">
        <v>1.2265449976082586E-2</v>
      </c>
      <c r="N1791" s="11">
        <v>4.049972556748882E-3</v>
      </c>
      <c r="O1791" s="11">
        <v>9.2058139814787499E-2</v>
      </c>
      <c r="P1791" s="11">
        <v>3.0242713260450138E-2</v>
      </c>
      <c r="Q1791" s="11">
        <v>-1.8948523511201465E-2</v>
      </c>
      <c r="R1791" s="11">
        <v>0.37664014800230161</v>
      </c>
      <c r="S1791" s="11">
        <v>1.5571535914421286E-2</v>
      </c>
      <c r="T1791" s="11">
        <v>-1.5942581199901662E-2</v>
      </c>
      <c r="U1791" s="11">
        <v>-4.5954150252435655E-2</v>
      </c>
      <c r="V1791" s="11">
        <v>-1.9796766418404776E-2</v>
      </c>
      <c r="W1791" s="11">
        <v>0.23336780868038298</v>
      </c>
      <c r="X1791" s="11">
        <v>0.14574315263083348</v>
      </c>
      <c r="Y1791" s="11">
        <v>-1.3917722004646249E-2</v>
      </c>
      <c r="Z1791" s="12">
        <v>-4.6497653729644761E-2</v>
      </c>
      <c r="AA1791" s="14">
        <f t="array" ref="AA1791">IFERROR(1/(1/_xlfn.STDEV.P(IF($B1786:$Z1786=1,$B1791:$Z1791))),1)</f>
        <v>8.4863165227787779E-2</v>
      </c>
    </row>
    <row r="1792" spans="1:27" x14ac:dyDescent="0.2">
      <c r="A1792" s="10" t="s">
        <v>30</v>
      </c>
      <c r="B1792" s="11">
        <v>2.2973168814501621E-2</v>
      </c>
      <c r="C1792" s="11">
        <v>-1.8576103663464627E-2</v>
      </c>
      <c r="D1792" s="11">
        <v>-9.7847279773650708E-3</v>
      </c>
      <c r="E1792" s="11">
        <v>7.5365970978378272E-3</v>
      </c>
      <c r="F1792" s="11">
        <v>-6.661623907550096E-3</v>
      </c>
      <c r="G1792" s="11">
        <v>2.5642807457257888E-3</v>
      </c>
      <c r="H1792" s="11">
        <v>1.9886983333429642E-2</v>
      </c>
      <c r="I1792" s="11">
        <v>-1.3753536949073109E-2</v>
      </c>
      <c r="J1792" s="11">
        <v>2.8192784750102229E-2</v>
      </c>
      <c r="K1792" s="11">
        <v>7.8912134430479952E-3</v>
      </c>
      <c r="L1792" s="11">
        <v>-7.4238039173573078E-3</v>
      </c>
      <c r="M1792" s="11">
        <v>-1.1119063304731114E-2</v>
      </c>
      <c r="N1792" s="11">
        <v>-2.121784021763351E-2</v>
      </c>
      <c r="O1792" s="11">
        <v>2.7011037939556726E-2</v>
      </c>
      <c r="P1792" s="11">
        <v>1.1730414746147888E-2</v>
      </c>
      <c r="Q1792" s="11">
        <v>2.1132722555832206E-3</v>
      </c>
      <c r="R1792" s="11">
        <v>-7.2966583711579602E-2</v>
      </c>
      <c r="S1792" s="11">
        <v>4.3926090171968468E-3</v>
      </c>
      <c r="T1792" s="11">
        <v>-1.332351970184309E-2</v>
      </c>
      <c r="U1792" s="11">
        <v>-4.5571277739793969E-2</v>
      </c>
      <c r="V1792" s="11">
        <v>-1.5301426623910874E-2</v>
      </c>
      <c r="W1792" s="11">
        <v>0.17963625965678465</v>
      </c>
      <c r="X1792" s="11">
        <v>-7.0857734690913943E-2</v>
      </c>
      <c r="Y1792" s="11">
        <v>-7.284576882151228E-3</v>
      </c>
      <c r="Z1792" s="12">
        <v>-5.2182051642927552E-2</v>
      </c>
      <c r="AA1792" s="14">
        <f t="array" ref="AA1792">IFERROR(1/(1/_xlfn.STDEV.P(IF($B1786:$Z1786=1,$B1792:$Z1792))),1)</f>
        <v>2.2689586929197106E-2</v>
      </c>
    </row>
    <row r="1793" spans="1:27" x14ac:dyDescent="0.2">
      <c r="A1793" s="15" t="s">
        <v>31</v>
      </c>
      <c r="B1793" s="16">
        <v>14.045</v>
      </c>
      <c r="C1793" s="16">
        <v>13.1</v>
      </c>
      <c r="D1793" s="16">
        <v>6.2024999999999997</v>
      </c>
      <c r="E1793" s="16">
        <v>14.067500000000001</v>
      </c>
      <c r="F1793" s="16">
        <v>7.8049999999999997</v>
      </c>
      <c r="G1793" s="16">
        <v>9.9324999999999992</v>
      </c>
      <c r="H1793" s="16">
        <v>7.8250000000000002</v>
      </c>
      <c r="I1793" s="16">
        <v>7.05</v>
      </c>
      <c r="J1793" s="16">
        <v>15.605</v>
      </c>
      <c r="K1793" s="16">
        <v>6.75</v>
      </c>
      <c r="L1793" s="16">
        <v>6.1749999999999998</v>
      </c>
      <c r="M1793" s="16">
        <v>9.2200000000000006</v>
      </c>
      <c r="N1793" s="16">
        <v>6.5475000000000003</v>
      </c>
      <c r="O1793" s="16">
        <v>24.3675</v>
      </c>
      <c r="P1793" s="16">
        <v>13.28</v>
      </c>
      <c r="Q1793" s="16">
        <v>9.6074999999999999</v>
      </c>
      <c r="R1793" s="16">
        <v>13.215</v>
      </c>
      <c r="S1793" s="16">
        <v>2.4750000000000001</v>
      </c>
      <c r="T1793" s="16">
        <v>5.12</v>
      </c>
      <c r="U1793" s="16">
        <v>8.3249999999999993</v>
      </c>
      <c r="V1793" s="16">
        <v>9.4250000000000007</v>
      </c>
      <c r="W1793" s="16">
        <v>4.4954000000000001</v>
      </c>
      <c r="X1793" s="16">
        <v>3.3643000000000001</v>
      </c>
      <c r="Y1793" s="16">
        <v>6.6675000000000004</v>
      </c>
      <c r="Z1793" s="17">
        <v>11.9125</v>
      </c>
      <c r="AA1793" s="18">
        <f>AVERAGEIF($B1786:$Z1786,1,$B1793:$Z1793)</f>
        <v>9.2886249999999997</v>
      </c>
    </row>
    <row r="1794" spans="1:27" x14ac:dyDescent="0.2">
      <c r="A1794" s="5">
        <v>45568</v>
      </c>
      <c r="B1794" s="2">
        <v>1</v>
      </c>
      <c r="C1794" s="3">
        <v>1</v>
      </c>
      <c r="D1794" s="2">
        <v>1</v>
      </c>
      <c r="E1794" s="2">
        <v>1</v>
      </c>
      <c r="F1794" s="2">
        <v>1</v>
      </c>
      <c r="G1794" s="2">
        <v>1</v>
      </c>
      <c r="H1794" s="2">
        <v>1</v>
      </c>
      <c r="I1794" s="2">
        <v>1</v>
      </c>
      <c r="J1794" s="2">
        <v>1</v>
      </c>
      <c r="K1794" s="2">
        <v>1</v>
      </c>
      <c r="L1794" s="2">
        <v>1</v>
      </c>
      <c r="M1794" s="2">
        <v>1</v>
      </c>
      <c r="N1794" s="2">
        <v>1</v>
      </c>
      <c r="O1794" s="2">
        <v>0</v>
      </c>
      <c r="P1794" s="2">
        <v>1</v>
      </c>
      <c r="Q1794" s="2">
        <v>1</v>
      </c>
      <c r="R1794" s="2">
        <v>1</v>
      </c>
      <c r="S1794" s="2">
        <v>1</v>
      </c>
      <c r="T1794" s="2">
        <v>1</v>
      </c>
      <c r="U1794" s="2">
        <v>1</v>
      </c>
      <c r="V1794" s="2">
        <v>1</v>
      </c>
      <c r="W1794" s="2">
        <v>0</v>
      </c>
      <c r="X1794" s="2">
        <v>0</v>
      </c>
      <c r="Y1794" s="2">
        <v>0</v>
      </c>
      <c r="Z1794" s="2">
        <v>0</v>
      </c>
      <c r="AA1794" s="1"/>
    </row>
    <row r="1795" spans="1:27" x14ac:dyDescent="0.2">
      <c r="A1795" s="6" t="s">
        <v>26</v>
      </c>
      <c r="B1795" s="7">
        <v>1</v>
      </c>
      <c r="C1795" s="7">
        <v>1</v>
      </c>
      <c r="D1795" s="7">
        <v>1</v>
      </c>
      <c r="E1795" s="7">
        <v>1</v>
      </c>
      <c r="F1795" s="7">
        <v>0</v>
      </c>
      <c r="G1795" s="7">
        <v>0</v>
      </c>
      <c r="H1795" s="7">
        <v>1</v>
      </c>
      <c r="I1795" s="7">
        <v>1</v>
      </c>
      <c r="J1795" s="7">
        <v>0</v>
      </c>
      <c r="K1795" s="7">
        <v>1</v>
      </c>
      <c r="L1795" s="7">
        <v>0</v>
      </c>
      <c r="M1795" s="7">
        <v>1</v>
      </c>
      <c r="N1795" s="7">
        <v>1</v>
      </c>
      <c r="O1795" s="7">
        <v>0</v>
      </c>
      <c r="P1795" s="7">
        <v>1</v>
      </c>
      <c r="Q1795" s="7">
        <v>1</v>
      </c>
      <c r="R1795" s="7">
        <v>0</v>
      </c>
      <c r="S1795" s="7">
        <v>1</v>
      </c>
      <c r="T1795" s="7">
        <v>1</v>
      </c>
      <c r="U1795" s="7">
        <v>1</v>
      </c>
      <c r="V1795" s="7">
        <v>1</v>
      </c>
      <c r="W1795" s="7">
        <v>1</v>
      </c>
      <c r="X1795" s="7">
        <v>1</v>
      </c>
      <c r="Y1795" s="7">
        <v>0</v>
      </c>
      <c r="Z1795" s="8">
        <v>0</v>
      </c>
      <c r="AA1795" s="9"/>
    </row>
    <row r="1796" spans="1:27" x14ac:dyDescent="0.2">
      <c r="A1796" s="10" t="s">
        <v>27</v>
      </c>
      <c r="B1796" s="11">
        <v>-8.454851511081829E-3</v>
      </c>
      <c r="C1796" s="11">
        <v>-1.0362726585745996E-2</v>
      </c>
      <c r="D1796" s="11">
        <v>-6.8206541078369876E-2</v>
      </c>
      <c r="E1796" s="11">
        <v>8.5995469272376557E-2</v>
      </c>
      <c r="F1796" s="11">
        <v>7.0917518949988656E-2</v>
      </c>
      <c r="G1796" s="11">
        <v>4.3753630152480794E-2</v>
      </c>
      <c r="H1796" s="11">
        <v>-1.1500384356661675E-2</v>
      </c>
      <c r="I1796" s="11">
        <v>3.9693539865981675E-2</v>
      </c>
      <c r="J1796" s="11">
        <v>7.6921774644906682E-2</v>
      </c>
      <c r="K1796" s="11">
        <v>5.9942606361630402E-2</v>
      </c>
      <c r="L1796" s="11">
        <v>5.3553365691829669E-3</v>
      </c>
      <c r="M1796" s="11">
        <v>0.16340828437296362</v>
      </c>
      <c r="N1796" s="11">
        <v>7.5715524566236647E-2</v>
      </c>
      <c r="O1796" s="11">
        <v>-7.7937688168702834E-2</v>
      </c>
      <c r="P1796" s="11">
        <v>1.1298156346200683E-2</v>
      </c>
      <c r="Q1796" s="11">
        <v>1.3943325053053623E-2</v>
      </c>
      <c r="R1796" s="11">
        <v>3.4880711822478316E-2</v>
      </c>
      <c r="S1796" s="11">
        <v>4.1376995078516998E-3</v>
      </c>
      <c r="T1796" s="11">
        <v>0.10522014335504926</v>
      </c>
      <c r="U1796" s="11">
        <v>-3.8048371312122131E-2</v>
      </c>
      <c r="V1796" s="11">
        <v>-3.0959491432031694E-2</v>
      </c>
      <c r="W1796" s="11">
        <v>0</v>
      </c>
      <c r="X1796" s="11">
        <v>0</v>
      </c>
      <c r="Y1796" s="11">
        <v>2.0928978608373727E-2</v>
      </c>
      <c r="Z1796" s="12">
        <v>-0.13810961125487908</v>
      </c>
      <c r="AA1796" s="13"/>
    </row>
    <row r="1797" spans="1:27" x14ac:dyDescent="0.2">
      <c r="A1797" s="10" t="str">
        <f>'[1]Dashboard (Model)'!$C$1</f>
        <v>Conditional REER</v>
      </c>
      <c r="B1797" s="11">
        <f>B1796*IF(OR($A1797="REER",SIGN((2*B1795-1)*B1796)=-1),1*NOT(AND($A1797="Conditional REER",B1796&gt;0)),0)</f>
        <v>-8.454851511081829E-3</v>
      </c>
      <c r="C1797" s="11">
        <f t="shared" ref="C1797:E1797" si="243">C1796*IF(OR($A1797="REER",SIGN((2*C1795-1)*C1796)=-1),1*NOT(AND($A1797="Conditional REER",C1796&gt;0)),0)</f>
        <v>-1.0362726585745996E-2</v>
      </c>
      <c r="D1797" s="11">
        <f t="shared" si="243"/>
        <v>-6.8206541078369876E-2</v>
      </c>
      <c r="E1797" s="11">
        <f t="shared" si="243"/>
        <v>0</v>
      </c>
      <c r="F1797" s="11">
        <f>F1796*IF(OR($A1797="REER",SIGN((2*F1795-1)*F1796)=-1),1*NOT(AND($A1797="Conditional REER",F1796&gt;0)),0)</f>
        <v>0</v>
      </c>
      <c r="G1797" s="11">
        <f t="shared" ref="G1797:Z1797" si="244">G1796*IF(OR($A1797="REER",SIGN((2*G1795-1)*G1796)=-1),1*NOT(AND($A1797="Conditional REER",G1796&gt;0)),0)</f>
        <v>0</v>
      </c>
      <c r="H1797" s="11">
        <f t="shared" si="244"/>
        <v>-1.1500384356661675E-2</v>
      </c>
      <c r="I1797" s="11">
        <f t="shared" si="244"/>
        <v>0</v>
      </c>
      <c r="J1797" s="11">
        <f t="shared" si="244"/>
        <v>0</v>
      </c>
      <c r="K1797" s="11">
        <f t="shared" si="244"/>
        <v>0</v>
      </c>
      <c r="L1797" s="11">
        <f t="shared" si="244"/>
        <v>0</v>
      </c>
      <c r="M1797" s="11">
        <f t="shared" si="244"/>
        <v>0</v>
      </c>
      <c r="N1797" s="11">
        <f t="shared" si="244"/>
        <v>0</v>
      </c>
      <c r="O1797" s="11">
        <f t="shared" si="244"/>
        <v>0</v>
      </c>
      <c r="P1797" s="11">
        <f t="shared" si="244"/>
        <v>0</v>
      </c>
      <c r="Q1797" s="11">
        <f t="shared" si="244"/>
        <v>0</v>
      </c>
      <c r="R1797" s="11">
        <f t="shared" si="244"/>
        <v>0</v>
      </c>
      <c r="S1797" s="11">
        <f t="shared" si="244"/>
        <v>0</v>
      </c>
      <c r="T1797" s="11">
        <f t="shared" si="244"/>
        <v>0</v>
      </c>
      <c r="U1797" s="11">
        <f t="shared" si="244"/>
        <v>-3.8048371312122131E-2</v>
      </c>
      <c r="V1797" s="11">
        <f t="shared" si="244"/>
        <v>-3.0959491432031694E-2</v>
      </c>
      <c r="W1797" s="11">
        <f t="shared" si="244"/>
        <v>0</v>
      </c>
      <c r="X1797" s="11">
        <f t="shared" si="244"/>
        <v>0</v>
      </c>
      <c r="Y1797" s="11">
        <f t="shared" si="244"/>
        <v>0</v>
      </c>
      <c r="Z1797" s="12">
        <f t="shared" si="244"/>
        <v>0</v>
      </c>
      <c r="AA1797" s="14">
        <f t="array" ref="AA1797">IFERROR(1/(1/_xlfn.STDEV.P(IF($B1794:$Z1794=1,$B1797:$Z1797))),1)</f>
        <v>1.7271473133935081E-2</v>
      </c>
    </row>
    <row r="1798" spans="1:27" x14ac:dyDescent="0.2">
      <c r="A1798" s="10" t="s">
        <v>28</v>
      </c>
      <c r="B1798" s="11">
        <v>-1.3827791390213582E-3</v>
      </c>
      <c r="C1798" s="11">
        <v>5.6626322895214432E-3</v>
      </c>
      <c r="D1798" s="11">
        <v>3.2818609410331626E-3</v>
      </c>
      <c r="E1798" s="11">
        <v>-2.7507289431699303E-4</v>
      </c>
      <c r="F1798" s="11">
        <v>2.1157112719051708E-3</v>
      </c>
      <c r="G1798" s="11">
        <v>-5.1791759460235766E-3</v>
      </c>
      <c r="H1798" s="11">
        <v>-1.5315376419133728E-3</v>
      </c>
      <c r="I1798" s="11">
        <v>-1.8266028439956065E-2</v>
      </c>
      <c r="J1798" s="11">
        <v>-2.2919278858865876E-3</v>
      </c>
      <c r="K1798" s="11">
        <v>1.174699087827864E-2</v>
      </c>
      <c r="L1798" s="11">
        <v>-3.4313478791982541E-3</v>
      </c>
      <c r="M1798" s="11">
        <v>-5.0540599510125999E-3</v>
      </c>
      <c r="N1798" s="11">
        <v>-5.9828548473944611E-3</v>
      </c>
      <c r="O1798" s="11">
        <v>2.0381701783052607E-2</v>
      </c>
      <c r="P1798" s="11">
        <v>3.1764350869019705E-3</v>
      </c>
      <c r="Q1798" s="11">
        <v>-5.8258648981930074E-4</v>
      </c>
      <c r="R1798" s="11">
        <v>7.5810769100252452E-3</v>
      </c>
      <c r="S1798" s="11">
        <v>-2.8733049965365375E-3</v>
      </c>
      <c r="T1798" s="11">
        <v>-1.5954434136107364E-3</v>
      </c>
      <c r="U1798" s="11">
        <v>-2.7792446013173619E-3</v>
      </c>
      <c r="V1798" s="11">
        <v>4.3788128512902615E-3</v>
      </c>
      <c r="W1798" s="11">
        <v>-1.1468082368802339E-2</v>
      </c>
      <c r="X1798" s="11">
        <v>-5.3040214585553906E-3</v>
      </c>
      <c r="Y1798" s="11">
        <v>2.0778573803725067E-3</v>
      </c>
      <c r="Z1798" s="12">
        <v>-1.6615455459304495E-4</v>
      </c>
      <c r="AA1798" s="14">
        <f t="array" ref="AA1798">IFERROR(1/(1/_xlfn.STDEV.P(IF($B1794:$Z1794=1,$B1798:$Z1798))),1)</f>
        <v>6.0218570166539285E-3</v>
      </c>
    </row>
    <row r="1799" spans="1:27" x14ac:dyDescent="0.2">
      <c r="A1799" s="10" t="s">
        <v>29</v>
      </c>
      <c r="B1799" s="11">
        <v>3.9866079502042684E-2</v>
      </c>
      <c r="C1799" s="11">
        <v>2.8725021636133441E-3</v>
      </c>
      <c r="D1799" s="11">
        <v>-2.7945643149445587E-2</v>
      </c>
      <c r="E1799" s="11">
        <v>4.2961975452229462E-2</v>
      </c>
      <c r="F1799" s="11">
        <v>-9.4345724309611301E-3</v>
      </c>
      <c r="G1799" s="11">
        <v>1.1314948197473917E-2</v>
      </c>
      <c r="H1799" s="11">
        <v>1.2920144065589056E-2</v>
      </c>
      <c r="I1799" s="11">
        <v>-1.9250054664069594E-2</v>
      </c>
      <c r="J1799" s="11">
        <v>5.2586094019459351E-2</v>
      </c>
      <c r="K1799" s="11">
        <v>3.1107407641648437E-3</v>
      </c>
      <c r="L1799" s="11">
        <v>4.745027100387933E-4</v>
      </c>
      <c r="M1799" s="11">
        <v>1.2265449976082586E-2</v>
      </c>
      <c r="N1799" s="11">
        <v>4.049972556748882E-3</v>
      </c>
      <c r="O1799" s="11">
        <v>9.2058139814787499E-2</v>
      </c>
      <c r="P1799" s="11">
        <v>3.0242713260450138E-2</v>
      </c>
      <c r="Q1799" s="11">
        <v>-1.8948523511201465E-2</v>
      </c>
      <c r="R1799" s="11">
        <v>0.37664014800230161</v>
      </c>
      <c r="S1799" s="11">
        <v>1.5571535914421286E-2</v>
      </c>
      <c r="T1799" s="11">
        <v>-1.5942581199901662E-2</v>
      </c>
      <c r="U1799" s="11">
        <v>-4.5954150252435655E-2</v>
      </c>
      <c r="V1799" s="11">
        <v>-1.9796766418404776E-2</v>
      </c>
      <c r="W1799" s="11">
        <v>0.23336780868038298</v>
      </c>
      <c r="X1799" s="11">
        <v>0.14574315263083348</v>
      </c>
      <c r="Y1799" s="11">
        <v>-1.3917722004646249E-2</v>
      </c>
      <c r="Z1799" s="12">
        <v>-4.6497653729644761E-2</v>
      </c>
      <c r="AA1799" s="14">
        <f t="array" ref="AA1799">IFERROR(1/(1/_xlfn.STDEV.P(IF($B1794:$Z1794=1,$B1799:$Z1799))),1)</f>
        <v>8.4863165227787779E-2</v>
      </c>
    </row>
    <row r="1800" spans="1:27" x14ac:dyDescent="0.2">
      <c r="A1800" s="10" t="s">
        <v>30</v>
      </c>
      <c r="B1800" s="11">
        <v>2.2973168814501621E-2</v>
      </c>
      <c r="C1800" s="11">
        <v>-1.8576103663464627E-2</v>
      </c>
      <c r="D1800" s="11">
        <v>-9.7847279773650708E-3</v>
      </c>
      <c r="E1800" s="11">
        <v>7.5365970978378272E-3</v>
      </c>
      <c r="F1800" s="11">
        <v>-6.661623907550096E-3</v>
      </c>
      <c r="G1800" s="11">
        <v>2.5642807457257888E-3</v>
      </c>
      <c r="H1800" s="11">
        <v>1.9886983333429642E-2</v>
      </c>
      <c r="I1800" s="11">
        <v>-1.3753536949073109E-2</v>
      </c>
      <c r="J1800" s="11">
        <v>2.8192784750102229E-2</v>
      </c>
      <c r="K1800" s="11">
        <v>7.8912134430479952E-3</v>
      </c>
      <c r="L1800" s="11">
        <v>-7.4238039173573078E-3</v>
      </c>
      <c r="M1800" s="11">
        <v>-1.1119063304731114E-2</v>
      </c>
      <c r="N1800" s="11">
        <v>-2.121784021763351E-2</v>
      </c>
      <c r="O1800" s="11">
        <v>2.7011037939556726E-2</v>
      </c>
      <c r="P1800" s="11">
        <v>1.1730414746147888E-2</v>
      </c>
      <c r="Q1800" s="11">
        <v>2.1132722555832206E-3</v>
      </c>
      <c r="R1800" s="11">
        <v>-7.2966583711579602E-2</v>
      </c>
      <c r="S1800" s="11">
        <v>4.3926090171968468E-3</v>
      </c>
      <c r="T1800" s="11">
        <v>-1.332351970184309E-2</v>
      </c>
      <c r="U1800" s="11">
        <v>-4.5571277739793969E-2</v>
      </c>
      <c r="V1800" s="11">
        <v>-1.5301426623910874E-2</v>
      </c>
      <c r="W1800" s="11">
        <v>0.17963625965678465</v>
      </c>
      <c r="X1800" s="11">
        <v>-7.0857734690913943E-2</v>
      </c>
      <c r="Y1800" s="11">
        <v>-7.284576882151228E-3</v>
      </c>
      <c r="Z1800" s="12">
        <v>-5.2182051642927552E-2</v>
      </c>
      <c r="AA1800" s="14">
        <f t="array" ref="AA1800">IFERROR(1/(1/_xlfn.STDEV.P(IF($B1794:$Z1794=1,$B1800:$Z1800))),1)</f>
        <v>2.2689586929197106E-2</v>
      </c>
    </row>
    <row r="1801" spans="1:27" x14ac:dyDescent="0.2">
      <c r="A1801" s="15" t="s">
        <v>31</v>
      </c>
      <c r="B1801" s="16">
        <v>14.045</v>
      </c>
      <c r="C1801" s="16">
        <v>13.1</v>
      </c>
      <c r="D1801" s="16">
        <v>6.2024999999999997</v>
      </c>
      <c r="E1801" s="16">
        <v>14.067500000000001</v>
      </c>
      <c r="F1801" s="16">
        <v>7.8049999999999997</v>
      </c>
      <c r="G1801" s="16">
        <v>9.9324999999999992</v>
      </c>
      <c r="H1801" s="16">
        <v>7.8250000000000002</v>
      </c>
      <c r="I1801" s="16">
        <v>7.05</v>
      </c>
      <c r="J1801" s="16">
        <v>15.605</v>
      </c>
      <c r="K1801" s="16">
        <v>6.75</v>
      </c>
      <c r="L1801" s="16">
        <v>6.1749999999999998</v>
      </c>
      <c r="M1801" s="16">
        <v>9.2200000000000006</v>
      </c>
      <c r="N1801" s="16">
        <v>6.5475000000000003</v>
      </c>
      <c r="O1801" s="16">
        <v>24.3675</v>
      </c>
      <c r="P1801" s="16">
        <v>13.28</v>
      </c>
      <c r="Q1801" s="16">
        <v>9.6074999999999999</v>
      </c>
      <c r="R1801" s="16">
        <v>13.215</v>
      </c>
      <c r="S1801" s="16">
        <v>2.4750000000000001</v>
      </c>
      <c r="T1801" s="16">
        <v>5.12</v>
      </c>
      <c r="U1801" s="16">
        <v>8.3249999999999993</v>
      </c>
      <c r="V1801" s="16">
        <v>9.4250000000000007</v>
      </c>
      <c r="W1801" s="16">
        <v>4.4954000000000001</v>
      </c>
      <c r="X1801" s="16">
        <v>3.3643000000000001</v>
      </c>
      <c r="Y1801" s="16">
        <v>6.6675000000000004</v>
      </c>
      <c r="Z1801" s="17">
        <v>11.9125</v>
      </c>
      <c r="AA1801" s="18">
        <f>AVERAGEIF($B1794:$Z1794,1,$B1801:$Z1801)</f>
        <v>9.2886249999999997</v>
      </c>
    </row>
    <row r="1802" spans="1:27" x14ac:dyDescent="0.2">
      <c r="A1802" s="5">
        <v>45569</v>
      </c>
      <c r="B1802" s="2">
        <v>1</v>
      </c>
      <c r="C1802" s="3">
        <v>1</v>
      </c>
      <c r="D1802" s="2">
        <v>1</v>
      </c>
      <c r="E1802" s="2">
        <v>1</v>
      </c>
      <c r="F1802" s="2">
        <v>1</v>
      </c>
      <c r="G1802" s="2">
        <v>1</v>
      </c>
      <c r="H1802" s="2">
        <v>1</v>
      </c>
      <c r="I1802" s="2">
        <v>1</v>
      </c>
      <c r="J1802" s="2">
        <v>1</v>
      </c>
      <c r="K1802" s="2">
        <v>1</v>
      </c>
      <c r="L1802" s="2">
        <v>1</v>
      </c>
      <c r="M1802" s="2">
        <v>1</v>
      </c>
      <c r="N1802" s="2">
        <v>1</v>
      </c>
      <c r="O1802" s="2">
        <v>0</v>
      </c>
      <c r="P1802" s="2">
        <v>1</v>
      </c>
      <c r="Q1802" s="2">
        <v>1</v>
      </c>
      <c r="R1802" s="2">
        <v>1</v>
      </c>
      <c r="S1802" s="2">
        <v>1</v>
      </c>
      <c r="T1802" s="2">
        <v>1</v>
      </c>
      <c r="U1802" s="2">
        <v>1</v>
      </c>
      <c r="V1802" s="2">
        <v>1</v>
      </c>
      <c r="W1802" s="2">
        <v>0</v>
      </c>
      <c r="X1802" s="2">
        <v>0</v>
      </c>
      <c r="Y1802" s="2">
        <v>0</v>
      </c>
      <c r="Z1802" s="2">
        <v>0</v>
      </c>
      <c r="AA1802" s="1"/>
    </row>
    <row r="1803" spans="1:27" x14ac:dyDescent="0.2">
      <c r="A1803" s="6" t="s">
        <v>26</v>
      </c>
      <c r="B1803" s="7">
        <v>1</v>
      </c>
      <c r="C1803" s="7">
        <v>1</v>
      </c>
      <c r="D1803" s="7">
        <v>1</v>
      </c>
      <c r="E1803" s="7">
        <v>1</v>
      </c>
      <c r="F1803" s="7">
        <v>0</v>
      </c>
      <c r="G1803" s="7">
        <v>0</v>
      </c>
      <c r="H1803" s="7">
        <v>0</v>
      </c>
      <c r="I1803" s="7">
        <v>1</v>
      </c>
      <c r="J1803" s="7">
        <v>1</v>
      </c>
      <c r="K1803" s="7">
        <v>1</v>
      </c>
      <c r="L1803" s="7">
        <v>0</v>
      </c>
      <c r="M1803" s="7">
        <v>0</v>
      </c>
      <c r="N1803" s="7">
        <v>0</v>
      </c>
      <c r="O1803" s="7">
        <v>0</v>
      </c>
      <c r="P1803" s="7">
        <v>1</v>
      </c>
      <c r="Q1803" s="7">
        <v>1</v>
      </c>
      <c r="R1803" s="7">
        <v>0</v>
      </c>
      <c r="S1803" s="7">
        <v>0</v>
      </c>
      <c r="T1803" s="7">
        <v>1</v>
      </c>
      <c r="U1803" s="7">
        <v>1</v>
      </c>
      <c r="V1803" s="7">
        <v>0</v>
      </c>
      <c r="W1803" s="7">
        <v>1</v>
      </c>
      <c r="X1803" s="7">
        <v>1</v>
      </c>
      <c r="Y1803" s="7">
        <v>1</v>
      </c>
      <c r="Z1803" s="8">
        <v>0</v>
      </c>
      <c r="AA1803" s="9"/>
    </row>
    <row r="1804" spans="1:27" x14ac:dyDescent="0.2">
      <c r="A1804" s="10" t="s">
        <v>27</v>
      </c>
      <c r="B1804" s="11">
        <v>-7.6011565216831389E-3</v>
      </c>
      <c r="C1804" s="11">
        <v>-2.9483439018040847E-2</v>
      </c>
      <c r="D1804" s="11">
        <v>-5.5991890027907387E-2</v>
      </c>
      <c r="E1804" s="11">
        <v>9.4485781213374143E-2</v>
      </c>
      <c r="F1804" s="11">
        <v>6.7349017998779459E-2</v>
      </c>
      <c r="G1804" s="11">
        <v>3.3355313742693182E-2</v>
      </c>
      <c r="H1804" s="11">
        <v>-1.9805372674287391E-2</v>
      </c>
      <c r="I1804" s="11">
        <v>3.0420005330475064E-2</v>
      </c>
      <c r="J1804" s="11">
        <v>0.10495312487043029</v>
      </c>
      <c r="K1804" s="11">
        <v>5.1488858275104521E-2</v>
      </c>
      <c r="L1804" s="11">
        <v>1.0388093991309466E-2</v>
      </c>
      <c r="M1804" s="11">
        <v>0.15259362441735735</v>
      </c>
      <c r="N1804" s="11">
        <v>7.5519841744835503E-2</v>
      </c>
      <c r="O1804" s="11">
        <v>-8.3658724718564725E-2</v>
      </c>
      <c r="P1804" s="11">
        <v>7.3252326132315915E-3</v>
      </c>
      <c r="Q1804" s="11">
        <v>2.5042525483529587E-3</v>
      </c>
      <c r="R1804" s="11">
        <v>4.32801778888392E-2</v>
      </c>
      <c r="S1804" s="11">
        <v>9.5258527496602241E-3</v>
      </c>
      <c r="T1804" s="11">
        <v>0.10017529456544927</v>
      </c>
      <c r="U1804" s="11">
        <v>-3.4197396384230583E-2</v>
      </c>
      <c r="V1804" s="11">
        <v>-4.3970702990738686E-2</v>
      </c>
      <c r="W1804" s="11">
        <v>0</v>
      </c>
      <c r="X1804" s="11">
        <v>0</v>
      </c>
      <c r="Y1804" s="11">
        <v>1.7938498383376356E-2</v>
      </c>
      <c r="Z1804" s="12">
        <v>-0.15114500754471927</v>
      </c>
      <c r="AA1804" s="13"/>
    </row>
    <row r="1805" spans="1:27" x14ac:dyDescent="0.2">
      <c r="A1805" s="10" t="str">
        <f>'[1]Dashboard (Model)'!$C$1</f>
        <v>Conditional REER</v>
      </c>
      <c r="B1805" s="11">
        <f>B1804*IF(OR($A1805="REER",SIGN((2*B1803-1)*B1804)=-1),1*NOT(AND($A1805="Conditional REER",B1804&gt;0)),0)</f>
        <v>-7.6011565216831389E-3</v>
      </c>
      <c r="C1805" s="11">
        <f t="shared" ref="C1805:E1805" si="245">C1804*IF(OR($A1805="REER",SIGN((2*C1803-1)*C1804)=-1),1*NOT(AND($A1805="Conditional REER",C1804&gt;0)),0)</f>
        <v>-2.9483439018040847E-2</v>
      </c>
      <c r="D1805" s="11">
        <f t="shared" si="245"/>
        <v>-5.5991890027907387E-2</v>
      </c>
      <c r="E1805" s="11">
        <f t="shared" si="245"/>
        <v>0</v>
      </c>
      <c r="F1805" s="11">
        <f>F1804*IF(OR($A1805="REER",SIGN((2*F1803-1)*F1804)=-1),1*NOT(AND($A1805="Conditional REER",F1804&gt;0)),0)</f>
        <v>0</v>
      </c>
      <c r="G1805" s="11">
        <f t="shared" ref="G1805:Z1805" si="246">G1804*IF(OR($A1805="REER",SIGN((2*G1803-1)*G1804)=-1),1*NOT(AND($A1805="Conditional REER",G1804&gt;0)),0)</f>
        <v>0</v>
      </c>
      <c r="H1805" s="11">
        <f t="shared" si="246"/>
        <v>0</v>
      </c>
      <c r="I1805" s="11">
        <f t="shared" si="246"/>
        <v>0</v>
      </c>
      <c r="J1805" s="11">
        <f t="shared" si="246"/>
        <v>0</v>
      </c>
      <c r="K1805" s="11">
        <f t="shared" si="246"/>
        <v>0</v>
      </c>
      <c r="L1805" s="11">
        <f t="shared" si="246"/>
        <v>0</v>
      </c>
      <c r="M1805" s="11">
        <f t="shared" si="246"/>
        <v>0</v>
      </c>
      <c r="N1805" s="11">
        <f t="shared" si="246"/>
        <v>0</v>
      </c>
      <c r="O1805" s="11">
        <f t="shared" si="246"/>
        <v>0</v>
      </c>
      <c r="P1805" s="11">
        <f t="shared" si="246"/>
        <v>0</v>
      </c>
      <c r="Q1805" s="11">
        <f t="shared" si="246"/>
        <v>0</v>
      </c>
      <c r="R1805" s="11">
        <f t="shared" si="246"/>
        <v>0</v>
      </c>
      <c r="S1805" s="11">
        <f t="shared" si="246"/>
        <v>0</v>
      </c>
      <c r="T1805" s="11">
        <f t="shared" si="246"/>
        <v>0</v>
      </c>
      <c r="U1805" s="11">
        <f t="shared" si="246"/>
        <v>-3.4197396384230583E-2</v>
      </c>
      <c r="V1805" s="11">
        <f t="shared" si="246"/>
        <v>0</v>
      </c>
      <c r="W1805" s="11">
        <f t="shared" si="246"/>
        <v>0</v>
      </c>
      <c r="X1805" s="11">
        <f t="shared" si="246"/>
        <v>0</v>
      </c>
      <c r="Y1805" s="11">
        <f t="shared" si="246"/>
        <v>0</v>
      </c>
      <c r="Z1805" s="12">
        <f t="shared" si="246"/>
        <v>0</v>
      </c>
      <c r="AA1805" s="14">
        <f t="array" ref="AA1805">IFERROR(1/(1/_xlfn.STDEV.P(IF($B1802:$Z1802=1,$B1805:$Z1805))),1)</f>
        <v>1.4868880882232356E-2</v>
      </c>
    </row>
    <row r="1806" spans="1:27" x14ac:dyDescent="0.2">
      <c r="A1806" s="10" t="s">
        <v>28</v>
      </c>
      <c r="B1806" s="11">
        <v>-1.3827791390213582E-3</v>
      </c>
      <c r="C1806" s="11">
        <v>5.6626322895214432E-3</v>
      </c>
      <c r="D1806" s="11">
        <v>3.2818609410331626E-3</v>
      </c>
      <c r="E1806" s="11">
        <v>-2.7507289431699303E-4</v>
      </c>
      <c r="F1806" s="11">
        <v>2.1157112719051708E-3</v>
      </c>
      <c r="G1806" s="11">
        <v>-5.1791759460235766E-3</v>
      </c>
      <c r="H1806" s="11">
        <v>-1.5315376419133728E-3</v>
      </c>
      <c r="I1806" s="11">
        <v>-1.8266028439956065E-2</v>
      </c>
      <c r="J1806" s="11">
        <v>-2.2919278858865876E-3</v>
      </c>
      <c r="K1806" s="11">
        <v>1.174699087827864E-2</v>
      </c>
      <c r="L1806" s="11">
        <v>-3.4313478791982541E-3</v>
      </c>
      <c r="M1806" s="11">
        <v>-5.0540599510125999E-3</v>
      </c>
      <c r="N1806" s="11">
        <v>-5.9828548473944611E-3</v>
      </c>
      <c r="O1806" s="11">
        <v>2.0381701783052607E-2</v>
      </c>
      <c r="P1806" s="11">
        <v>3.1764350869019705E-3</v>
      </c>
      <c r="Q1806" s="11">
        <v>-5.8258648981930074E-4</v>
      </c>
      <c r="R1806" s="11">
        <v>7.5810769100252452E-3</v>
      </c>
      <c r="S1806" s="11">
        <v>-2.8733049965365375E-3</v>
      </c>
      <c r="T1806" s="11">
        <v>-1.5954434136107364E-3</v>
      </c>
      <c r="U1806" s="11">
        <v>-2.7792446013173619E-3</v>
      </c>
      <c r="V1806" s="11">
        <v>4.3788128512902615E-3</v>
      </c>
      <c r="W1806" s="11">
        <v>-1.1468082368802339E-2</v>
      </c>
      <c r="X1806" s="11">
        <v>-5.3040214585553906E-3</v>
      </c>
      <c r="Y1806" s="11">
        <v>2.0778573803725067E-3</v>
      </c>
      <c r="Z1806" s="12">
        <v>-1.6615455459304495E-4</v>
      </c>
      <c r="AA1806" s="14">
        <f t="array" ref="AA1806">IFERROR(1/(1/_xlfn.STDEV.P(IF($B1802:$Z1802=1,$B1806:$Z1806))),1)</f>
        <v>6.0218570166539285E-3</v>
      </c>
    </row>
    <row r="1807" spans="1:27" x14ac:dyDescent="0.2">
      <c r="A1807" s="10" t="s">
        <v>29</v>
      </c>
      <c r="B1807" s="11">
        <v>4.0006416428584712E-2</v>
      </c>
      <c r="C1807" s="11">
        <v>2.9449514881252359E-3</v>
      </c>
      <c r="D1807" s="11">
        <v>-2.5444361033514551E-2</v>
      </c>
      <c r="E1807" s="11">
        <v>4.3814020163511103E-2</v>
      </c>
      <c r="F1807" s="11">
        <v>-9.429932643802208E-3</v>
      </c>
      <c r="G1807" s="11">
        <v>1.1970800015264517E-2</v>
      </c>
      <c r="H1807" s="11">
        <v>1.5823574622691794E-2</v>
      </c>
      <c r="I1807" s="11">
        <v>-1.6156062001680627E-2</v>
      </c>
      <c r="J1807" s="11">
        <v>5.2247360546438859E-2</v>
      </c>
      <c r="K1807" s="11">
        <v>1.2749610539786183E-3</v>
      </c>
      <c r="L1807" s="11">
        <v>2.4023369843371167E-3</v>
      </c>
      <c r="M1807" s="11">
        <v>1.2291793849126485E-2</v>
      </c>
      <c r="N1807" s="11">
        <v>3.4769600674597885E-3</v>
      </c>
      <c r="O1807" s="11">
        <v>8.8668076532964157E-2</v>
      </c>
      <c r="P1807" s="11">
        <v>2.9829380293321158E-2</v>
      </c>
      <c r="Q1807" s="11">
        <v>-1.2734553767253964E-2</v>
      </c>
      <c r="R1807" s="11">
        <v>0.37161569957309482</v>
      </c>
      <c r="S1807" s="11">
        <v>1.6994618801847494E-2</v>
      </c>
      <c r="T1807" s="11">
        <v>-1.4862556856720333E-2</v>
      </c>
      <c r="U1807" s="11">
        <v>-4.1548482998741476E-2</v>
      </c>
      <c r="V1807" s="11">
        <v>-1.9420312685798469E-2</v>
      </c>
      <c r="W1807" s="11">
        <v>0.22923429145007779</v>
      </c>
      <c r="X1807" s="11">
        <v>0.20452501686569691</v>
      </c>
      <c r="Y1807" s="11">
        <v>-1.4355939938907158E-2</v>
      </c>
      <c r="Z1807" s="12">
        <v>-4.465595553515788E-2</v>
      </c>
      <c r="AA1807" s="14">
        <f t="array" ref="AA1807">IFERROR(1/(1/_xlfn.STDEV.P(IF($B1802:$Z1802=1,$B1807:$Z1807))),1)</f>
        <v>8.3297011371461158E-2</v>
      </c>
    </row>
    <row r="1808" spans="1:27" x14ac:dyDescent="0.2">
      <c r="A1808" s="10" t="s">
        <v>30</v>
      </c>
      <c r="B1808" s="11">
        <v>2.3113791812415796E-2</v>
      </c>
      <c r="C1808" s="11">
        <v>-1.8503535177639918E-2</v>
      </c>
      <c r="D1808" s="11">
        <v>-7.1835099019657012E-3</v>
      </c>
      <c r="E1808" s="11">
        <v>8.3764908388408443E-3</v>
      </c>
      <c r="F1808" s="11">
        <v>-6.6568107777980057E-3</v>
      </c>
      <c r="G1808" s="11">
        <v>3.2278184340124305E-3</v>
      </c>
      <c r="H1808" s="11">
        <v>2.2869355393732027E-2</v>
      </c>
      <c r="I1808" s="11">
        <v>-1.0576958978832485E-2</v>
      </c>
      <c r="J1808" s="11">
        <v>2.7854989732184254E-2</v>
      </c>
      <c r="K1808" s="11">
        <v>8.530571975226886E-3</v>
      </c>
      <c r="L1808" s="11">
        <v>8.4760149658353878E-3</v>
      </c>
      <c r="M1808" s="11">
        <v>-1.1092684570041422E-2</v>
      </c>
      <c r="N1808" s="11">
        <v>-2.1788008909292667E-2</v>
      </c>
      <c r="O1808" s="11">
        <v>2.3758569714277256E-2</v>
      </c>
      <c r="P1808" s="11">
        <v>1.1316116063352144E-2</v>
      </c>
      <c r="Q1808" s="11">
        <v>8.5913604076377492E-3</v>
      </c>
      <c r="R1808" s="11">
        <v>-6.0053580263361717E-2</v>
      </c>
      <c r="S1808" s="11">
        <v>5.8289073104345057E-3</v>
      </c>
      <c r="T1808" s="11">
        <v>-1.2217840539138214E-2</v>
      </c>
      <c r="U1808" s="11">
        <v>-4.1068091813239227E-2</v>
      </c>
      <c r="V1808" s="11">
        <v>-1.0955626612327185E-2</v>
      </c>
      <c r="W1808" s="11">
        <v>0.1756119343313931</v>
      </c>
      <c r="X1808" s="11">
        <v>-2.2128848221751318E-2</v>
      </c>
      <c r="Y1808" s="11">
        <v>-7.7348454840151515E-3</v>
      </c>
      <c r="Z1808" s="12">
        <v>-5.031096681440661E-2</v>
      </c>
      <c r="AA1808" s="14">
        <f t="array" ref="AA1808">IFERROR(1/(1/_xlfn.STDEV.P(IF($B1802:$Z1802=1,$B1808:$Z1808))),1)</f>
        <v>2.0911587522640836E-2</v>
      </c>
    </row>
    <row r="1809" spans="1:27" x14ac:dyDescent="0.2">
      <c r="A1809" s="15" t="s">
        <v>31</v>
      </c>
      <c r="B1809" s="16">
        <v>14.535</v>
      </c>
      <c r="C1809" s="16">
        <v>12.98</v>
      </c>
      <c r="D1809" s="16">
        <v>6.835</v>
      </c>
      <c r="E1809" s="16">
        <v>13.8125</v>
      </c>
      <c r="F1809" s="16">
        <v>7.89</v>
      </c>
      <c r="G1809" s="16">
        <v>10.4975</v>
      </c>
      <c r="H1809" s="16">
        <v>8.1</v>
      </c>
      <c r="I1809" s="16">
        <v>7.1</v>
      </c>
      <c r="J1809" s="16">
        <v>16.12</v>
      </c>
      <c r="K1809" s="16">
        <v>4.4024999999999999</v>
      </c>
      <c r="L1809" s="16">
        <v>6.3</v>
      </c>
      <c r="M1809" s="16">
        <v>9.5500000000000007</v>
      </c>
      <c r="N1809" s="16">
        <v>6.57</v>
      </c>
      <c r="O1809" s="16">
        <v>24.1325</v>
      </c>
      <c r="P1809" s="16">
        <v>13.422499999999999</v>
      </c>
      <c r="Q1809" s="16">
        <v>9.8574999999999999</v>
      </c>
      <c r="R1809" s="16">
        <v>13.51</v>
      </c>
      <c r="S1809" s="16">
        <v>2.5750000000000002</v>
      </c>
      <c r="T1809" s="16">
        <v>5.36</v>
      </c>
      <c r="U1809" s="16">
        <v>8.6374999999999993</v>
      </c>
      <c r="V1809" s="16">
        <v>9.5500000000000007</v>
      </c>
      <c r="W1809" s="16">
        <v>4.4813999999999998</v>
      </c>
      <c r="X1809" s="16">
        <v>3.2980999999999998</v>
      </c>
      <c r="Y1809" s="16">
        <v>6.4649999999999999</v>
      </c>
      <c r="Z1809" s="17">
        <v>11.66</v>
      </c>
      <c r="AA1809" s="18">
        <f>AVERAGEIF($B1802:$Z1802,1,$B1809:$Z1809)</f>
        <v>9.3802500000000002</v>
      </c>
    </row>
    <row r="1810" spans="1:27" x14ac:dyDescent="0.2">
      <c r="A1810" s="5">
        <v>45572</v>
      </c>
      <c r="B1810" s="2">
        <v>1</v>
      </c>
      <c r="C1810" s="3">
        <v>1</v>
      </c>
      <c r="D1810" s="2">
        <v>1</v>
      </c>
      <c r="E1810" s="2">
        <v>1</v>
      </c>
      <c r="F1810" s="2">
        <v>1</v>
      </c>
      <c r="G1810" s="2">
        <v>1</v>
      </c>
      <c r="H1810" s="2">
        <v>1</v>
      </c>
      <c r="I1810" s="2">
        <v>1</v>
      </c>
      <c r="J1810" s="2">
        <v>1</v>
      </c>
      <c r="K1810" s="2">
        <v>1</v>
      </c>
      <c r="L1810" s="2">
        <v>1</v>
      </c>
      <c r="M1810" s="2">
        <v>1</v>
      </c>
      <c r="N1810" s="2">
        <v>1</v>
      </c>
      <c r="O1810" s="2">
        <v>0</v>
      </c>
      <c r="P1810" s="2">
        <v>1</v>
      </c>
      <c r="Q1810" s="2">
        <v>1</v>
      </c>
      <c r="R1810" s="2">
        <v>1</v>
      </c>
      <c r="S1810" s="2">
        <v>1</v>
      </c>
      <c r="T1810" s="2">
        <v>1</v>
      </c>
      <c r="U1810" s="2">
        <v>1</v>
      </c>
      <c r="V1810" s="2">
        <v>1</v>
      </c>
      <c r="W1810" s="2">
        <v>0</v>
      </c>
      <c r="X1810" s="2">
        <v>0</v>
      </c>
      <c r="Y1810" s="2">
        <v>0</v>
      </c>
      <c r="Z1810" s="2">
        <v>0</v>
      </c>
      <c r="AA1810" s="1"/>
    </row>
    <row r="1811" spans="1:27" x14ac:dyDescent="0.2">
      <c r="A1811" s="6" t="s">
        <v>26</v>
      </c>
      <c r="B1811" s="7">
        <v>1</v>
      </c>
      <c r="C1811" s="7">
        <v>1</v>
      </c>
      <c r="D1811" s="7">
        <v>1</v>
      </c>
      <c r="E1811" s="7">
        <v>1</v>
      </c>
      <c r="F1811" s="7">
        <v>0</v>
      </c>
      <c r="G1811" s="7">
        <v>0</v>
      </c>
      <c r="H1811" s="7">
        <v>0</v>
      </c>
      <c r="I1811" s="7">
        <v>1</v>
      </c>
      <c r="J1811" s="7">
        <v>1</v>
      </c>
      <c r="K1811" s="7">
        <v>1</v>
      </c>
      <c r="L1811" s="7">
        <v>0</v>
      </c>
      <c r="M1811" s="7">
        <v>0</v>
      </c>
      <c r="N1811" s="7">
        <v>0</v>
      </c>
      <c r="O1811" s="7">
        <v>0</v>
      </c>
      <c r="P1811" s="7">
        <v>1</v>
      </c>
      <c r="Q1811" s="7">
        <v>0</v>
      </c>
      <c r="R1811" s="7">
        <v>0</v>
      </c>
      <c r="S1811" s="7">
        <v>0</v>
      </c>
      <c r="T1811" s="7">
        <v>0</v>
      </c>
      <c r="U1811" s="7">
        <v>1</v>
      </c>
      <c r="V1811" s="7">
        <v>0</v>
      </c>
      <c r="W1811" s="7">
        <v>1</v>
      </c>
      <c r="X1811" s="7">
        <v>1</v>
      </c>
      <c r="Y1811" s="7">
        <v>1</v>
      </c>
      <c r="Z1811" s="8">
        <v>0</v>
      </c>
      <c r="AA1811" s="9"/>
    </row>
    <row r="1812" spans="1:27" x14ac:dyDescent="0.2">
      <c r="A1812" s="10" t="s">
        <v>27</v>
      </c>
      <c r="B1812" s="11">
        <v>-1.1925117040653355E-2</v>
      </c>
      <c r="C1812" s="11">
        <v>-3.2838895499209486E-2</v>
      </c>
      <c r="D1812" s="11">
        <v>-5.7337446511918189E-2</v>
      </c>
      <c r="E1812" s="11">
        <v>8.3661915715411261E-2</v>
      </c>
      <c r="F1812" s="11">
        <v>6.5643379119906697E-2</v>
      </c>
      <c r="G1812" s="11">
        <v>3.1399841189818645E-2</v>
      </c>
      <c r="H1812" s="11">
        <v>-3.3625983881844235E-2</v>
      </c>
      <c r="I1812" s="11">
        <v>1.6202729867600407E-2</v>
      </c>
      <c r="J1812" s="11">
        <v>0.10157307351654166</v>
      </c>
      <c r="K1812" s="11">
        <v>5.0772678339124688E-2</v>
      </c>
      <c r="L1812" s="11">
        <v>3.4269694681523521E-3</v>
      </c>
      <c r="M1812" s="11">
        <v>0.15181549871448596</v>
      </c>
      <c r="N1812" s="11">
        <v>7.6157462098343398E-2</v>
      </c>
      <c r="O1812" s="11">
        <v>-9.2969855448662209E-2</v>
      </c>
      <c r="P1812" s="11">
        <v>1.1853339195217583E-2</v>
      </c>
      <c r="Q1812" s="11">
        <v>-2.1229352411836766E-3</v>
      </c>
      <c r="R1812" s="11">
        <v>4.3137485895430983E-2</v>
      </c>
      <c r="S1812" s="11">
        <v>8.1803219491385359E-3</v>
      </c>
      <c r="T1812" s="11">
        <v>0.10175179207711027</v>
      </c>
      <c r="U1812" s="11">
        <v>-3.9605407211007693E-2</v>
      </c>
      <c r="V1812" s="11">
        <v>-4.2555781142011528E-2</v>
      </c>
      <c r="W1812" s="11">
        <v>0</v>
      </c>
      <c r="X1812" s="11">
        <v>0</v>
      </c>
      <c r="Y1812" s="11">
        <v>1.7547853056137042E-2</v>
      </c>
      <c r="Z1812" s="12">
        <v>-0.14882283378152872</v>
      </c>
      <c r="AA1812" s="13"/>
    </row>
    <row r="1813" spans="1:27" x14ac:dyDescent="0.2">
      <c r="A1813" s="10" t="str">
        <f>'[1]Dashboard (Model)'!$C$1</f>
        <v>Conditional REER</v>
      </c>
      <c r="B1813" s="11">
        <f>B1812*IF(OR($A1813="REER",SIGN((2*B1811-1)*B1812)=-1),1*NOT(AND($A1813="Conditional REER",B1812&gt;0)),0)</f>
        <v>-1.1925117040653355E-2</v>
      </c>
      <c r="C1813" s="11">
        <f t="shared" ref="C1813:E1813" si="247">C1812*IF(OR($A1813="REER",SIGN((2*C1811-1)*C1812)=-1),1*NOT(AND($A1813="Conditional REER",C1812&gt;0)),0)</f>
        <v>-3.2838895499209486E-2</v>
      </c>
      <c r="D1813" s="11">
        <f t="shared" si="247"/>
        <v>-5.7337446511918189E-2</v>
      </c>
      <c r="E1813" s="11">
        <f t="shared" si="247"/>
        <v>0</v>
      </c>
      <c r="F1813" s="11">
        <f>F1812*IF(OR($A1813="REER",SIGN((2*F1811-1)*F1812)=-1),1*NOT(AND($A1813="Conditional REER",F1812&gt;0)),0)</f>
        <v>0</v>
      </c>
      <c r="G1813" s="11">
        <f t="shared" ref="G1813:Z1813" si="248">G1812*IF(OR($A1813="REER",SIGN((2*G1811-1)*G1812)=-1),1*NOT(AND($A1813="Conditional REER",G1812&gt;0)),0)</f>
        <v>0</v>
      </c>
      <c r="H1813" s="11">
        <f t="shared" si="248"/>
        <v>0</v>
      </c>
      <c r="I1813" s="11">
        <f t="shared" si="248"/>
        <v>0</v>
      </c>
      <c r="J1813" s="11">
        <f t="shared" si="248"/>
        <v>0</v>
      </c>
      <c r="K1813" s="11">
        <f t="shared" si="248"/>
        <v>0</v>
      </c>
      <c r="L1813" s="11">
        <f t="shared" si="248"/>
        <v>0</v>
      </c>
      <c r="M1813" s="11">
        <f t="shared" si="248"/>
        <v>0</v>
      </c>
      <c r="N1813" s="11">
        <f t="shared" si="248"/>
        <v>0</v>
      </c>
      <c r="O1813" s="11">
        <f t="shared" si="248"/>
        <v>0</v>
      </c>
      <c r="P1813" s="11">
        <f t="shared" si="248"/>
        <v>0</v>
      </c>
      <c r="Q1813" s="11">
        <f t="shared" si="248"/>
        <v>0</v>
      </c>
      <c r="R1813" s="11">
        <f t="shared" si="248"/>
        <v>0</v>
      </c>
      <c r="S1813" s="11">
        <f t="shared" si="248"/>
        <v>0</v>
      </c>
      <c r="T1813" s="11">
        <f t="shared" si="248"/>
        <v>0</v>
      </c>
      <c r="U1813" s="11">
        <f t="shared" si="248"/>
        <v>-3.9605407211007693E-2</v>
      </c>
      <c r="V1813" s="11">
        <f t="shared" si="248"/>
        <v>0</v>
      </c>
      <c r="W1813" s="11">
        <f t="shared" si="248"/>
        <v>0</v>
      </c>
      <c r="X1813" s="11">
        <f t="shared" si="248"/>
        <v>0</v>
      </c>
      <c r="Y1813" s="11">
        <f t="shared" si="248"/>
        <v>0</v>
      </c>
      <c r="Z1813" s="12">
        <f t="shared" si="248"/>
        <v>0</v>
      </c>
      <c r="AA1813" s="14">
        <f t="array" ref="AA1813">IFERROR(1/(1/_xlfn.STDEV.P(IF($B1810:$Z1810=1,$B1813:$Z1813))),1)</f>
        <v>1.5925970503547198E-2</v>
      </c>
    </row>
    <row r="1814" spans="1:27" x14ac:dyDescent="0.2">
      <c r="A1814" s="10" t="s">
        <v>28</v>
      </c>
      <c r="B1814" s="11">
        <v>-1.3827791390213582E-3</v>
      </c>
      <c r="C1814" s="11">
        <v>6.8547654031049128E-3</v>
      </c>
      <c r="D1814" s="11">
        <v>3.2818609410331626E-3</v>
      </c>
      <c r="E1814" s="11">
        <v>-2.7507289431699303E-4</v>
      </c>
      <c r="F1814" s="11">
        <v>3.3246891415652626E-3</v>
      </c>
      <c r="G1814" s="11">
        <v>-4.2375075922011039E-3</v>
      </c>
      <c r="H1814" s="11">
        <v>-1.5315376419133728E-3</v>
      </c>
      <c r="I1814" s="11">
        <v>-1.8266028439956065E-2</v>
      </c>
      <c r="J1814" s="11">
        <v>-2.2919278858865876E-3</v>
      </c>
      <c r="K1814" s="11">
        <v>1.174699087827864E-2</v>
      </c>
      <c r="L1814" s="11">
        <v>-3.4313478791982541E-3</v>
      </c>
      <c r="M1814" s="11">
        <v>-5.0540599510125999E-3</v>
      </c>
      <c r="N1814" s="11">
        <v>-5.9828548473944611E-3</v>
      </c>
      <c r="O1814" s="11">
        <v>2.0381701783052607E-2</v>
      </c>
      <c r="P1814" s="11">
        <v>3.1764350869019705E-3</v>
      </c>
      <c r="Q1814" s="11">
        <v>-5.8258648981930074E-4</v>
      </c>
      <c r="R1814" s="11">
        <v>7.5810769100252452E-3</v>
      </c>
      <c r="S1814" s="11">
        <v>-2.8733049965365375E-3</v>
      </c>
      <c r="T1814" s="11">
        <v>-1.5954434136107364E-3</v>
      </c>
      <c r="U1814" s="11">
        <v>-2.7792446013173619E-3</v>
      </c>
      <c r="V1814" s="11">
        <v>4.3788128512902615E-3</v>
      </c>
      <c r="W1814" s="11">
        <v>-1.1468082368802339E-2</v>
      </c>
      <c r="X1814" s="11">
        <v>-5.3040214585553906E-3</v>
      </c>
      <c r="Y1814" s="11">
        <v>2.0778573803725067E-3</v>
      </c>
      <c r="Z1814" s="12">
        <v>-1.6615455459304495E-4</v>
      </c>
      <c r="AA1814" s="14">
        <f t="array" ref="AA1814">IFERROR(1/(1/_xlfn.STDEV.P(IF($B1810:$Z1810=1,$B1814:$Z1814))),1)</f>
        <v>6.0900274725600731E-3</v>
      </c>
    </row>
    <row r="1815" spans="1:27" x14ac:dyDescent="0.2">
      <c r="A1815" s="10" t="s">
        <v>29</v>
      </c>
      <c r="B1815" s="11">
        <v>4.0875110276861859E-2</v>
      </c>
      <c r="C1815" s="11">
        <v>3.3947150320345898E-3</v>
      </c>
      <c r="D1815" s="11">
        <v>-2.6014090436825899E-2</v>
      </c>
      <c r="E1815" s="11">
        <v>4.5529231634593215E-2</v>
      </c>
      <c r="F1815" s="11">
        <v>-1.0029959928016252E-2</v>
      </c>
      <c r="G1815" s="11">
        <v>1.2159952402120089E-2</v>
      </c>
      <c r="H1815" s="11">
        <v>1.5309271869454744E-2</v>
      </c>
      <c r="I1815" s="11">
        <v>-2.0382698922839504E-2</v>
      </c>
      <c r="J1815" s="11">
        <v>5.350864392031407E-2</v>
      </c>
      <c r="K1815" s="11">
        <v>1.2948825123426655E-3</v>
      </c>
      <c r="L1815" s="11">
        <v>3.1144464098231683E-3</v>
      </c>
      <c r="M1815" s="11">
        <v>1.2507447745147447E-2</v>
      </c>
      <c r="N1815" s="11">
        <v>4.0664147738804779E-3</v>
      </c>
      <c r="O1815" s="11">
        <v>9.3976197846876719E-2</v>
      </c>
      <c r="P1815" s="11">
        <v>3.0087412491749399E-2</v>
      </c>
      <c r="Q1815" s="11">
        <v>-1.453411855133935E-2</v>
      </c>
      <c r="R1815" s="11">
        <v>0.37309851155144097</v>
      </c>
      <c r="S1815" s="11">
        <v>1.6785577457800072E-2</v>
      </c>
      <c r="T1815" s="11">
        <v>-1.5136354234647877E-2</v>
      </c>
      <c r="U1815" s="11">
        <v>-3.3832702136862958E-2</v>
      </c>
      <c r="V1815" s="11">
        <v>-2.003278659917862E-2</v>
      </c>
      <c r="W1815" s="11">
        <v>0.23400541891707727</v>
      </c>
      <c r="X1815" s="11">
        <v>0.21802160234980292</v>
      </c>
      <c r="Y1815" s="11">
        <v>-1.4923220556275372E-2</v>
      </c>
      <c r="Z1815" s="12">
        <v>-4.5800958993961756E-2</v>
      </c>
      <c r="AA1815" s="14">
        <f t="array" ref="AA1815">IFERROR(1/(1/_xlfn.STDEV.P(IF($B1810:$Z1810=1,$B1815:$Z1815))),1)</f>
        <v>8.3553960138815955E-2</v>
      </c>
    </row>
    <row r="1816" spans="1:27" x14ac:dyDescent="0.2">
      <c r="A1816" s="10" t="s">
        <v>30</v>
      </c>
      <c r="B1816" s="11">
        <v>2.3994809637864156E-2</v>
      </c>
      <c r="C1816" s="11">
        <v>-1.8061054488526462E-2</v>
      </c>
      <c r="D1816" s="11">
        <v>-7.7789615055283701E-3</v>
      </c>
      <c r="E1816" s="11">
        <v>1.0071245689279529E-2</v>
      </c>
      <c r="F1816" s="11">
        <v>-7.2738073521021462E-3</v>
      </c>
      <c r="G1816" s="11">
        <v>3.4205051552183008E-3</v>
      </c>
      <c r="H1816" s="11">
        <v>2.2349599065849768E-2</v>
      </c>
      <c r="I1816" s="11">
        <v>-1.4921951834658387E-2</v>
      </c>
      <c r="J1816" s="11">
        <v>2.9122934078920304E-2</v>
      </c>
      <c r="K1816" s="11">
        <v>8.5543261327938325E-3</v>
      </c>
      <c r="L1816" s="11">
        <v>9.2106310190367413E-3</v>
      </c>
      <c r="M1816" s="11">
        <v>-1.0881784822187157E-2</v>
      </c>
      <c r="N1816" s="11">
        <v>-2.1209397584023848E-2</v>
      </c>
      <c r="O1816" s="11">
        <v>2.8861900790449369E-2</v>
      </c>
      <c r="P1816" s="11">
        <v>1.1579117801145511E-2</v>
      </c>
      <c r="Q1816" s="11">
        <v>4.061928774521828E-3</v>
      </c>
      <c r="R1816" s="11">
        <v>-5.9037740496435842E-2</v>
      </c>
      <c r="S1816" s="11">
        <v>5.6200719373977748E-3</v>
      </c>
      <c r="T1816" s="11">
        <v>-1.2502900019778718E-2</v>
      </c>
      <c r="U1816" s="11">
        <v>-3.319500541513476E-2</v>
      </c>
      <c r="V1816" s="11">
        <v>-1.1590720540616939E-2</v>
      </c>
      <c r="W1816" s="11">
        <v>0.18032413788836266</v>
      </c>
      <c r="X1816" s="11">
        <v>-1.0944821659261139E-2</v>
      </c>
      <c r="Y1816" s="11">
        <v>-8.3210043213444163E-3</v>
      </c>
      <c r="Z1816" s="12">
        <v>-5.1493660523693863E-2</v>
      </c>
      <c r="AA1816" s="14">
        <f t="array" ref="AA1816">IFERROR(1/(1/_xlfn.STDEV.P(IF($B1810:$Z1810=1,$B1816:$Z1816))),1)</f>
        <v>2.031117671523977E-2</v>
      </c>
    </row>
    <row r="1817" spans="1:27" x14ac:dyDescent="0.2">
      <c r="A1817" s="15" t="s">
        <v>31</v>
      </c>
      <c r="B1817" s="16">
        <v>14.738</v>
      </c>
      <c r="C1817" s="16">
        <v>12.91</v>
      </c>
      <c r="D1817" s="16">
        <v>6.8425000000000002</v>
      </c>
      <c r="E1817" s="16">
        <v>13.7925</v>
      </c>
      <c r="F1817" s="16">
        <v>7.8</v>
      </c>
      <c r="G1817" s="16">
        <v>10.51</v>
      </c>
      <c r="H1817" s="16">
        <v>8.0500000000000007</v>
      </c>
      <c r="I1817" s="16">
        <v>7.15</v>
      </c>
      <c r="J1817" s="16">
        <v>16.591999999999999</v>
      </c>
      <c r="K1817" s="16">
        <v>5.5650000000000004</v>
      </c>
      <c r="L1817" s="16">
        <v>6.4249999999999998</v>
      </c>
      <c r="M1817" s="16">
        <v>9.4700000000000006</v>
      </c>
      <c r="N1817" s="16">
        <v>6.9850000000000003</v>
      </c>
      <c r="O1817" s="16">
        <v>24.3125</v>
      </c>
      <c r="P1817" s="16">
        <v>13.432499999999999</v>
      </c>
      <c r="Q1817" s="16">
        <v>9.8849999999999998</v>
      </c>
      <c r="R1817" s="16">
        <v>14.33</v>
      </c>
      <c r="S1817" s="16">
        <v>2.4550000000000001</v>
      </c>
      <c r="T1817" s="16">
        <v>5.4050000000000002</v>
      </c>
      <c r="U1817" s="16">
        <v>8.5124999999999993</v>
      </c>
      <c r="V1817" s="16">
        <v>9.6</v>
      </c>
      <c r="W1817" s="16">
        <v>4.4481000000000002</v>
      </c>
      <c r="X1817" s="16">
        <v>3.2966000000000002</v>
      </c>
      <c r="Y1817" s="16">
        <v>6.4124999999999996</v>
      </c>
      <c r="Z1817" s="17">
        <v>11.682499999999999</v>
      </c>
      <c r="AA1817" s="18">
        <f>AVERAGEIF($B1810:$Z1810,1,$B1817:$Z1817)</f>
        <v>9.5224999999999991</v>
      </c>
    </row>
    <row r="1818" spans="1:27" x14ac:dyDescent="0.2">
      <c r="A1818" s="5">
        <v>45573</v>
      </c>
      <c r="B1818" s="2">
        <v>1</v>
      </c>
      <c r="C1818" s="3">
        <v>1</v>
      </c>
      <c r="D1818" s="2">
        <v>1</v>
      </c>
      <c r="E1818" s="2">
        <v>1</v>
      </c>
      <c r="F1818" s="2">
        <v>1</v>
      </c>
      <c r="G1818" s="2">
        <v>1</v>
      </c>
      <c r="H1818" s="2">
        <v>1</v>
      </c>
      <c r="I1818" s="2">
        <v>1</v>
      </c>
      <c r="J1818" s="2">
        <v>1</v>
      </c>
      <c r="K1818" s="2">
        <v>1</v>
      </c>
      <c r="L1818" s="2">
        <v>1</v>
      </c>
      <c r="M1818" s="2">
        <v>1</v>
      </c>
      <c r="N1818" s="2">
        <v>1</v>
      </c>
      <c r="O1818" s="2">
        <v>0</v>
      </c>
      <c r="P1818" s="2">
        <v>1</v>
      </c>
      <c r="Q1818" s="2">
        <v>1</v>
      </c>
      <c r="R1818" s="2">
        <v>1</v>
      </c>
      <c r="S1818" s="2">
        <v>1</v>
      </c>
      <c r="T1818" s="2">
        <v>1</v>
      </c>
      <c r="U1818" s="2">
        <v>1</v>
      </c>
      <c r="V1818" s="2">
        <v>1</v>
      </c>
      <c r="W1818" s="2">
        <v>0</v>
      </c>
      <c r="X1818" s="2">
        <v>0</v>
      </c>
      <c r="Y1818" s="2">
        <v>0</v>
      </c>
      <c r="Z1818" s="2">
        <v>0</v>
      </c>
      <c r="AA1818" s="1"/>
    </row>
    <row r="1819" spans="1:27" x14ac:dyDescent="0.2">
      <c r="A1819" s="6" t="s">
        <v>26</v>
      </c>
      <c r="B1819" s="7">
        <v>1</v>
      </c>
      <c r="C1819" s="7">
        <v>0</v>
      </c>
      <c r="D1819" s="7">
        <v>1</v>
      </c>
      <c r="E1819" s="7">
        <v>0</v>
      </c>
      <c r="F1819" s="7">
        <v>0</v>
      </c>
      <c r="G1819" s="7">
        <v>0</v>
      </c>
      <c r="H1819" s="7">
        <v>0</v>
      </c>
      <c r="I1819" s="7">
        <v>0</v>
      </c>
      <c r="J1819" s="7">
        <v>1</v>
      </c>
      <c r="K1819" s="7">
        <v>1</v>
      </c>
      <c r="L1819" s="7">
        <v>0</v>
      </c>
      <c r="M1819" s="7">
        <v>0</v>
      </c>
      <c r="N1819" s="7">
        <v>0</v>
      </c>
      <c r="O1819" s="7">
        <v>0</v>
      </c>
      <c r="P1819" s="7">
        <v>1</v>
      </c>
      <c r="Q1819" s="7">
        <v>0</v>
      </c>
      <c r="R1819" s="7">
        <v>0</v>
      </c>
      <c r="S1819" s="7">
        <v>0</v>
      </c>
      <c r="T1819" s="7">
        <v>0</v>
      </c>
      <c r="U1819" s="7">
        <v>0</v>
      </c>
      <c r="V1819" s="7">
        <v>0</v>
      </c>
      <c r="W1819" s="7">
        <v>1</v>
      </c>
      <c r="X1819" s="7">
        <v>1</v>
      </c>
      <c r="Y1819" s="7">
        <v>1</v>
      </c>
      <c r="Z1819" s="8">
        <v>0</v>
      </c>
      <c r="AA1819" s="9"/>
    </row>
    <row r="1820" spans="1:27" x14ac:dyDescent="0.2">
      <c r="A1820" s="10" t="s">
        <v>27</v>
      </c>
      <c r="B1820" s="11">
        <v>-1.3415811402792244E-2</v>
      </c>
      <c r="C1820" s="11">
        <v>-3.4501271361734753E-2</v>
      </c>
      <c r="D1820" s="11">
        <v>-6.1600058217718301E-2</v>
      </c>
      <c r="E1820" s="11">
        <v>8.2982327132113287E-2</v>
      </c>
      <c r="F1820" s="11">
        <v>6.8455267856499802E-2</v>
      </c>
      <c r="G1820" s="11">
        <v>3.5365623533421875E-2</v>
      </c>
      <c r="H1820" s="11">
        <v>-2.9831175582338942E-2</v>
      </c>
      <c r="I1820" s="11">
        <v>1.6724046204526388E-2</v>
      </c>
      <c r="J1820" s="11">
        <v>0.10220821429044036</v>
      </c>
      <c r="K1820" s="11">
        <v>5.2700037777026365E-2</v>
      </c>
      <c r="L1820" s="11">
        <v>2.3921184088466774E-3</v>
      </c>
      <c r="M1820" s="11">
        <v>0.15603440447503636</v>
      </c>
      <c r="N1820" s="11">
        <v>7.6174204684237745E-2</v>
      </c>
      <c r="O1820" s="11">
        <v>-0.10124558927069116</v>
      </c>
      <c r="P1820" s="11">
        <v>8.5492947355183535E-3</v>
      </c>
      <c r="Q1820" s="11">
        <v>-1.1861779014943341E-3</v>
      </c>
      <c r="R1820" s="11">
        <v>4.5728524185551622E-2</v>
      </c>
      <c r="S1820" s="11">
        <v>1.0186726456330897E-2</v>
      </c>
      <c r="T1820" s="11">
        <v>0.10438302596262528</v>
      </c>
      <c r="U1820" s="11">
        <v>-3.9765378827789188E-2</v>
      </c>
      <c r="V1820" s="11">
        <v>-4.34456166713304E-2</v>
      </c>
      <c r="W1820" s="11">
        <v>0</v>
      </c>
      <c r="X1820" s="11">
        <v>0</v>
      </c>
      <c r="Y1820" s="11">
        <v>1.871719118229076E-2</v>
      </c>
      <c r="Z1820" s="12">
        <v>-0.15807799685682511</v>
      </c>
      <c r="AA1820" s="13"/>
    </row>
    <row r="1821" spans="1:27" x14ac:dyDescent="0.2">
      <c r="A1821" s="10" t="str">
        <f>'[1]Dashboard (Model)'!$C$1</f>
        <v>Conditional REER</v>
      </c>
      <c r="B1821" s="11">
        <f>B1820*IF(OR($A1821="REER",SIGN((2*B1819-1)*B1820)=-1),1*NOT(AND($A1821="Conditional REER",B1820&gt;0)),0)</f>
        <v>-1.3415811402792244E-2</v>
      </c>
      <c r="C1821" s="11">
        <f t="shared" ref="C1821:E1821" si="249">C1820*IF(OR($A1821="REER",SIGN((2*C1819-1)*C1820)=-1),1*NOT(AND($A1821="Conditional REER",C1820&gt;0)),0)</f>
        <v>0</v>
      </c>
      <c r="D1821" s="11">
        <f t="shared" si="249"/>
        <v>-6.1600058217718301E-2</v>
      </c>
      <c r="E1821" s="11">
        <f t="shared" si="249"/>
        <v>0</v>
      </c>
      <c r="F1821" s="11">
        <f>F1820*IF(OR($A1821="REER",SIGN((2*F1819-1)*F1820)=-1),1*NOT(AND($A1821="Conditional REER",F1820&gt;0)),0)</f>
        <v>0</v>
      </c>
      <c r="G1821" s="11">
        <f t="shared" ref="G1821:Z1821" si="250">G1820*IF(OR($A1821="REER",SIGN((2*G1819-1)*G1820)=-1),1*NOT(AND($A1821="Conditional REER",G1820&gt;0)),0)</f>
        <v>0</v>
      </c>
      <c r="H1821" s="11">
        <f t="shared" si="250"/>
        <v>0</v>
      </c>
      <c r="I1821" s="11">
        <f t="shared" si="250"/>
        <v>0</v>
      </c>
      <c r="J1821" s="11">
        <f t="shared" si="250"/>
        <v>0</v>
      </c>
      <c r="K1821" s="11">
        <f t="shared" si="250"/>
        <v>0</v>
      </c>
      <c r="L1821" s="11">
        <f t="shared" si="250"/>
        <v>0</v>
      </c>
      <c r="M1821" s="11">
        <f t="shared" si="250"/>
        <v>0</v>
      </c>
      <c r="N1821" s="11">
        <f t="shared" si="250"/>
        <v>0</v>
      </c>
      <c r="O1821" s="11">
        <f t="shared" si="250"/>
        <v>0</v>
      </c>
      <c r="P1821" s="11">
        <f t="shared" si="250"/>
        <v>0</v>
      </c>
      <c r="Q1821" s="11">
        <f t="shared" si="250"/>
        <v>0</v>
      </c>
      <c r="R1821" s="11">
        <f t="shared" si="250"/>
        <v>0</v>
      </c>
      <c r="S1821" s="11">
        <f t="shared" si="250"/>
        <v>0</v>
      </c>
      <c r="T1821" s="11">
        <f t="shared" si="250"/>
        <v>0</v>
      </c>
      <c r="U1821" s="11">
        <f t="shared" si="250"/>
        <v>0</v>
      </c>
      <c r="V1821" s="11">
        <f t="shared" si="250"/>
        <v>0</v>
      </c>
      <c r="W1821" s="11">
        <f t="shared" si="250"/>
        <v>0</v>
      </c>
      <c r="X1821" s="11">
        <f t="shared" si="250"/>
        <v>0</v>
      </c>
      <c r="Y1821" s="11">
        <f t="shared" si="250"/>
        <v>0</v>
      </c>
      <c r="Z1821" s="12">
        <f t="shared" si="250"/>
        <v>0</v>
      </c>
      <c r="AA1821" s="14">
        <f t="array" ref="AA1821">IFERROR(1/(1/_xlfn.STDEV.P(IF($B1818:$Z1818=1,$B1821:$Z1821))),1)</f>
        <v>1.3588933242303279E-2</v>
      </c>
    </row>
    <row r="1822" spans="1:27" x14ac:dyDescent="0.2">
      <c r="A1822" s="10" t="s">
        <v>28</v>
      </c>
      <c r="B1822" s="11">
        <v>-1.4568935613843152E-3</v>
      </c>
      <c r="C1822" s="11">
        <v>6.8547654031049128E-3</v>
      </c>
      <c r="D1822" s="11">
        <v>3.2818609410331626E-3</v>
      </c>
      <c r="E1822" s="11">
        <v>-2.7507289431699303E-4</v>
      </c>
      <c r="F1822" s="11">
        <v>3.3246891415652626E-3</v>
      </c>
      <c r="G1822" s="11">
        <v>-4.2375075922011039E-3</v>
      </c>
      <c r="H1822" s="11">
        <v>-1.5315376419133728E-3</v>
      </c>
      <c r="I1822" s="11">
        <v>-1.8266028439956065E-2</v>
      </c>
      <c r="J1822" s="11">
        <v>-2.2919278858865876E-3</v>
      </c>
      <c r="K1822" s="11">
        <v>1.174699087827864E-2</v>
      </c>
      <c r="L1822" s="11">
        <v>-3.4313478791982541E-3</v>
      </c>
      <c r="M1822" s="11">
        <v>-5.0540599510125999E-3</v>
      </c>
      <c r="N1822" s="11">
        <v>-5.9828548473944611E-3</v>
      </c>
      <c r="O1822" s="11">
        <v>2.0381701783052607E-2</v>
      </c>
      <c r="P1822" s="11">
        <v>3.1764350869019705E-3</v>
      </c>
      <c r="Q1822" s="11">
        <v>-5.8258648981930074E-4</v>
      </c>
      <c r="R1822" s="11">
        <v>7.5810769100252452E-3</v>
      </c>
      <c r="S1822" s="11">
        <v>-2.8733049965365375E-3</v>
      </c>
      <c r="T1822" s="11">
        <v>-1.5954434136107364E-3</v>
      </c>
      <c r="U1822" s="11">
        <v>-5.4195269725688441E-3</v>
      </c>
      <c r="V1822" s="11">
        <v>4.3788128512902615E-3</v>
      </c>
      <c r="W1822" s="11">
        <v>-1.1468082368802339E-2</v>
      </c>
      <c r="X1822" s="11">
        <v>-5.3040214585553906E-3</v>
      </c>
      <c r="Y1822" s="11">
        <v>2.0778573803725067E-3</v>
      </c>
      <c r="Z1822" s="12">
        <v>-1.6615455459304495E-4</v>
      </c>
      <c r="AA1822" s="14">
        <f t="array" ref="AA1822">IFERROR(1/(1/_xlfn.STDEV.P(IF($B1818:$Z1818=1,$B1822:$Z1822))),1)</f>
        <v>6.1666845674563826E-3</v>
      </c>
    </row>
    <row r="1823" spans="1:27" x14ac:dyDescent="0.2">
      <c r="A1823" s="10" t="s">
        <v>29</v>
      </c>
      <c r="B1823" s="11">
        <v>4.0860956567510431E-2</v>
      </c>
      <c r="C1823" s="11">
        <v>3.3013138070390191E-3</v>
      </c>
      <c r="D1823" s="11">
        <v>-2.5868435111529475E-2</v>
      </c>
      <c r="E1823" s="11">
        <v>4.5355586106196055E-2</v>
      </c>
      <c r="F1823" s="11">
        <v>-9.8053297957932939E-3</v>
      </c>
      <c r="G1823" s="11">
        <v>1.2190246182983477E-2</v>
      </c>
      <c r="H1823" s="11">
        <v>1.5141711187361295E-2</v>
      </c>
      <c r="I1823" s="11">
        <v>-1.8357430500336003E-2</v>
      </c>
      <c r="J1823" s="11">
        <v>5.3681788711508867E-2</v>
      </c>
      <c r="K1823" s="11">
        <v>1.6921573441974758E-3</v>
      </c>
      <c r="L1823" s="11">
        <v>1.796908277495346E-3</v>
      </c>
      <c r="M1823" s="11">
        <v>1.233272928008522E-2</v>
      </c>
      <c r="N1823" s="11">
        <v>4.3415500027224052E-3</v>
      </c>
      <c r="O1823" s="11">
        <v>9.4209090869390222E-2</v>
      </c>
      <c r="P1823" s="11">
        <v>3.0138612802581562E-2</v>
      </c>
      <c r="Q1823" s="11">
        <v>-1.5546516976215341E-2</v>
      </c>
      <c r="R1823" s="11">
        <v>0.37521344593820105</v>
      </c>
      <c r="S1823" s="11">
        <v>1.6893305279901849E-2</v>
      </c>
      <c r="T1823" s="11">
        <v>-1.5166949412558695E-2</v>
      </c>
      <c r="U1823" s="11">
        <v>-3.9722178025961896E-2</v>
      </c>
      <c r="V1823" s="11">
        <v>-2.0238552063154169E-2</v>
      </c>
      <c r="W1823" s="11">
        <v>0.23365313606619442</v>
      </c>
      <c r="X1823" s="11">
        <v>0.19393637078189441</v>
      </c>
      <c r="Y1823" s="11">
        <v>-1.4772650800217281E-2</v>
      </c>
      <c r="Z1823" s="12">
        <v>-4.5844073306788302E-2</v>
      </c>
      <c r="AA1823" s="14">
        <f t="array" ref="AA1823">IFERROR(1/(1/_xlfn.STDEV.P(IF($B1818:$Z1818=1,$B1823:$Z1823))),1)</f>
        <v>8.4188015935357075E-2</v>
      </c>
    </row>
    <row r="1824" spans="1:27" x14ac:dyDescent="0.2">
      <c r="A1824" s="10" t="s">
        <v>30</v>
      </c>
      <c r="B1824" s="11">
        <v>2.398460940004199E-2</v>
      </c>
      <c r="C1824" s="11">
        <v>-1.2376215576986205E-2</v>
      </c>
      <c r="D1824" s="11">
        <v>-7.6287094910445497E-3</v>
      </c>
      <c r="E1824" s="11">
        <v>1.2922558142656415E-2</v>
      </c>
      <c r="F1824" s="11">
        <v>-7.0449575480937554E-3</v>
      </c>
      <c r="G1824" s="11">
        <v>3.4517439135695049E-3</v>
      </c>
      <c r="H1824" s="11">
        <v>2.2181114014746317E-2</v>
      </c>
      <c r="I1824" s="11">
        <v>-1.2844061074740454E-2</v>
      </c>
      <c r="J1824" s="11">
        <v>2.9300426208409558E-2</v>
      </c>
      <c r="K1824" s="11">
        <v>8.9643243171417808E-3</v>
      </c>
      <c r="L1824" s="11">
        <v>7.8587763517530274E-3</v>
      </c>
      <c r="M1824" s="11">
        <v>-1.105794513295133E-2</v>
      </c>
      <c r="N1824" s="11">
        <v>-2.0938926179122408E-2</v>
      </c>
      <c r="O1824" s="11">
        <v>2.9090272626336899E-2</v>
      </c>
      <c r="P1824" s="11">
        <v>1.163238829779778E-2</v>
      </c>
      <c r="Q1824" s="11">
        <v>3.0093231989869462E-3</v>
      </c>
      <c r="R1824" s="11">
        <v>-5.7565640673398311E-2</v>
      </c>
      <c r="S1824" s="11">
        <v>5.7298029746433166E-3</v>
      </c>
      <c r="T1824" s="11">
        <v>-1.2536326261103792E-2</v>
      </c>
      <c r="U1824" s="11">
        <v>-3.9223126336229042E-2</v>
      </c>
      <c r="V1824" s="11">
        <v>-1.1804648146844565E-2</v>
      </c>
      <c r="W1824" s="11">
        <v>0.18001127149754792</v>
      </c>
      <c r="X1824" s="11">
        <v>-3.0923500140848437E-2</v>
      </c>
      <c r="Y1824" s="11">
        <v>-8.1675762857333911E-3</v>
      </c>
      <c r="Z1824" s="12">
        <v>-5.1546085724911483E-2</v>
      </c>
      <c r="AA1824" s="14">
        <f t="array" ref="AA1824">IFERROR(1/(1/_xlfn.STDEV.P(IF($B1818:$Z1818=1,$B1824:$Z1824))),1)</f>
        <v>2.0438625978845607E-2</v>
      </c>
    </row>
    <row r="1825" spans="1:27" x14ac:dyDescent="0.2">
      <c r="A1825" s="15" t="s">
        <v>31</v>
      </c>
      <c r="B1825" s="16">
        <v>14.84</v>
      </c>
      <c r="C1825" s="16">
        <v>13.78</v>
      </c>
      <c r="D1825" s="16">
        <v>6.8025000000000002</v>
      </c>
      <c r="E1825" s="16">
        <v>13.8025</v>
      </c>
      <c r="F1825" s="16">
        <v>7.7824999999999998</v>
      </c>
      <c r="G1825" s="16">
        <v>10.465</v>
      </c>
      <c r="H1825" s="16">
        <v>7.9749999999999996</v>
      </c>
      <c r="I1825" s="16">
        <v>7.15</v>
      </c>
      <c r="J1825" s="16">
        <v>16.655000000000001</v>
      </c>
      <c r="K1825" s="16">
        <v>5.5650000000000004</v>
      </c>
      <c r="L1825" s="16">
        <v>6.85</v>
      </c>
      <c r="M1825" s="16">
        <v>9.4450000000000003</v>
      </c>
      <c r="N1825" s="16">
        <v>6.9524999999999997</v>
      </c>
      <c r="O1825" s="16">
        <v>24.087499999999999</v>
      </c>
      <c r="P1825" s="16">
        <v>13.362500000000001</v>
      </c>
      <c r="Q1825" s="16">
        <v>9.875</v>
      </c>
      <c r="R1825" s="16">
        <v>14.25</v>
      </c>
      <c r="S1825" s="16">
        <v>2.5049999999999999</v>
      </c>
      <c r="T1825" s="16">
        <v>5.4275000000000002</v>
      </c>
      <c r="U1825" s="16">
        <v>8.4849999999999994</v>
      </c>
      <c r="V1825" s="16">
        <v>9.6</v>
      </c>
      <c r="W1825" s="16">
        <v>4.452</v>
      </c>
      <c r="X1825" s="16">
        <v>3.2964000000000002</v>
      </c>
      <c r="Y1825" s="16">
        <v>6.4124999999999996</v>
      </c>
      <c r="Z1825" s="17">
        <v>11.605</v>
      </c>
      <c r="AA1825" s="18">
        <f>AVERAGEIF($B1818:$Z1818,1,$B1825:$Z1825)</f>
        <v>9.5784999999999982</v>
      </c>
    </row>
    <row r="1826" spans="1:27" x14ac:dyDescent="0.2">
      <c r="A1826" s="5">
        <v>45574</v>
      </c>
      <c r="B1826" s="2">
        <v>1</v>
      </c>
      <c r="C1826" s="3">
        <v>1</v>
      </c>
      <c r="D1826" s="2">
        <v>1</v>
      </c>
      <c r="E1826" s="2">
        <v>1</v>
      </c>
      <c r="F1826" s="2">
        <v>1</v>
      </c>
      <c r="G1826" s="2">
        <v>1</v>
      </c>
      <c r="H1826" s="2">
        <v>1</v>
      </c>
      <c r="I1826" s="2">
        <v>1</v>
      </c>
      <c r="J1826" s="2">
        <v>1</v>
      </c>
      <c r="K1826" s="2">
        <v>1</v>
      </c>
      <c r="L1826" s="2">
        <v>1</v>
      </c>
      <c r="M1826" s="2">
        <v>1</v>
      </c>
      <c r="N1826" s="2">
        <v>1</v>
      </c>
      <c r="O1826" s="2">
        <v>0</v>
      </c>
      <c r="P1826" s="2">
        <v>1</v>
      </c>
      <c r="Q1826" s="2">
        <v>1</v>
      </c>
      <c r="R1826" s="2">
        <v>1</v>
      </c>
      <c r="S1826" s="2">
        <v>1</v>
      </c>
      <c r="T1826" s="2">
        <v>1</v>
      </c>
      <c r="U1826" s="2">
        <v>1</v>
      </c>
      <c r="V1826" s="2">
        <v>1</v>
      </c>
      <c r="W1826" s="2">
        <v>0</v>
      </c>
      <c r="X1826" s="2">
        <v>0</v>
      </c>
      <c r="Y1826" s="2">
        <v>0</v>
      </c>
      <c r="Z1826" s="2">
        <v>0</v>
      </c>
      <c r="AA1826" s="1"/>
    </row>
    <row r="1827" spans="1:27" x14ac:dyDescent="0.2">
      <c r="A1827" s="6" t="s">
        <v>26</v>
      </c>
      <c r="B1827" s="7">
        <v>1</v>
      </c>
      <c r="C1827" s="7">
        <v>0</v>
      </c>
      <c r="D1827" s="7">
        <v>1</v>
      </c>
      <c r="E1827" s="7">
        <v>0</v>
      </c>
      <c r="F1827" s="7">
        <v>0</v>
      </c>
      <c r="G1827" s="7">
        <v>0</v>
      </c>
      <c r="H1827" s="7">
        <v>0</v>
      </c>
      <c r="I1827" s="7">
        <v>0</v>
      </c>
      <c r="J1827" s="7">
        <v>1</v>
      </c>
      <c r="K1827" s="7">
        <v>1</v>
      </c>
      <c r="L1827" s="7">
        <v>0</v>
      </c>
      <c r="M1827" s="7">
        <v>0</v>
      </c>
      <c r="N1827" s="7">
        <v>0</v>
      </c>
      <c r="O1827" s="7">
        <v>0</v>
      </c>
      <c r="P1827" s="7">
        <v>1</v>
      </c>
      <c r="Q1827" s="7">
        <v>0</v>
      </c>
      <c r="R1827" s="7">
        <v>0</v>
      </c>
      <c r="S1827" s="7">
        <v>0</v>
      </c>
      <c r="T1827" s="7">
        <v>0</v>
      </c>
      <c r="U1827" s="7">
        <v>0</v>
      </c>
      <c r="V1827" s="7">
        <v>0</v>
      </c>
      <c r="W1827" s="7">
        <v>1</v>
      </c>
      <c r="X1827" s="7">
        <v>1</v>
      </c>
      <c r="Y1827" s="7">
        <v>1</v>
      </c>
      <c r="Z1827" s="8">
        <v>0</v>
      </c>
      <c r="AA1827" s="9"/>
    </row>
    <row r="1828" spans="1:27" x14ac:dyDescent="0.2">
      <c r="A1828" s="10" t="s">
        <v>27</v>
      </c>
      <c r="B1828" s="11">
        <v>-1.3415811402792244E-2</v>
      </c>
      <c r="C1828" s="11">
        <v>-3.4501271361734753E-2</v>
      </c>
      <c r="D1828" s="11">
        <v>-6.1600058217718301E-2</v>
      </c>
      <c r="E1828" s="11">
        <v>8.2982327132113287E-2</v>
      </c>
      <c r="F1828" s="11">
        <v>6.8455267856499802E-2</v>
      </c>
      <c r="G1828" s="11">
        <v>3.5365623533421875E-2</v>
      </c>
      <c r="H1828" s="11">
        <v>-2.9831175582338942E-2</v>
      </c>
      <c r="I1828" s="11">
        <v>1.6724046204526388E-2</v>
      </c>
      <c r="J1828" s="11">
        <v>0.10220821429044036</v>
      </c>
      <c r="K1828" s="11">
        <v>5.2700037777026365E-2</v>
      </c>
      <c r="L1828" s="11">
        <v>2.3921184088466774E-3</v>
      </c>
      <c r="M1828" s="11">
        <v>0.15603440447503636</v>
      </c>
      <c r="N1828" s="11">
        <v>7.6174204684237745E-2</v>
      </c>
      <c r="O1828" s="11">
        <v>-0.10124558927069116</v>
      </c>
      <c r="P1828" s="11">
        <v>8.5492947355183535E-3</v>
      </c>
      <c r="Q1828" s="11">
        <v>-1.1861779014943341E-3</v>
      </c>
      <c r="R1828" s="11">
        <v>4.5728524185551622E-2</v>
      </c>
      <c r="S1828" s="11">
        <v>1.0186726456330897E-2</v>
      </c>
      <c r="T1828" s="11">
        <v>0.10438302596262528</v>
      </c>
      <c r="U1828" s="11">
        <v>-3.9765378827789188E-2</v>
      </c>
      <c r="V1828" s="11">
        <v>-4.34456166713304E-2</v>
      </c>
      <c r="W1828" s="11">
        <v>0</v>
      </c>
      <c r="X1828" s="11">
        <v>0</v>
      </c>
      <c r="Y1828" s="11">
        <v>1.871719118229076E-2</v>
      </c>
      <c r="Z1828" s="12">
        <v>-0.15807799685682511</v>
      </c>
      <c r="AA1828" s="13"/>
    </row>
    <row r="1829" spans="1:27" x14ac:dyDescent="0.2">
      <c r="A1829" s="10" t="str">
        <f>'[1]Dashboard (Model)'!$C$1</f>
        <v>Conditional REER</v>
      </c>
      <c r="B1829" s="11">
        <f>B1828*IF(OR($A1829="REER",SIGN((2*B1827-1)*B1828)=-1),1*NOT(AND($A1829="Conditional REER",B1828&gt;0)),0)</f>
        <v>-1.3415811402792244E-2</v>
      </c>
      <c r="C1829" s="11">
        <f t="shared" ref="C1829:E1829" si="251">C1828*IF(OR($A1829="REER",SIGN((2*C1827-1)*C1828)=-1),1*NOT(AND($A1829="Conditional REER",C1828&gt;0)),0)</f>
        <v>0</v>
      </c>
      <c r="D1829" s="11">
        <f t="shared" si="251"/>
        <v>-6.1600058217718301E-2</v>
      </c>
      <c r="E1829" s="11">
        <f t="shared" si="251"/>
        <v>0</v>
      </c>
      <c r="F1829" s="11">
        <f>F1828*IF(OR($A1829="REER",SIGN((2*F1827-1)*F1828)=-1),1*NOT(AND($A1829="Conditional REER",F1828&gt;0)),0)</f>
        <v>0</v>
      </c>
      <c r="G1829" s="11">
        <f t="shared" ref="G1829:Z1829" si="252">G1828*IF(OR($A1829="REER",SIGN((2*G1827-1)*G1828)=-1),1*NOT(AND($A1829="Conditional REER",G1828&gt;0)),0)</f>
        <v>0</v>
      </c>
      <c r="H1829" s="11">
        <f t="shared" si="252"/>
        <v>0</v>
      </c>
      <c r="I1829" s="11">
        <f t="shared" si="252"/>
        <v>0</v>
      </c>
      <c r="J1829" s="11">
        <f t="shared" si="252"/>
        <v>0</v>
      </c>
      <c r="K1829" s="11">
        <f t="shared" si="252"/>
        <v>0</v>
      </c>
      <c r="L1829" s="11">
        <f t="shared" si="252"/>
        <v>0</v>
      </c>
      <c r="M1829" s="11">
        <f t="shared" si="252"/>
        <v>0</v>
      </c>
      <c r="N1829" s="11">
        <f t="shared" si="252"/>
        <v>0</v>
      </c>
      <c r="O1829" s="11">
        <f t="shared" si="252"/>
        <v>0</v>
      </c>
      <c r="P1829" s="11">
        <f t="shared" si="252"/>
        <v>0</v>
      </c>
      <c r="Q1829" s="11">
        <f t="shared" si="252"/>
        <v>0</v>
      </c>
      <c r="R1829" s="11">
        <f t="shared" si="252"/>
        <v>0</v>
      </c>
      <c r="S1829" s="11">
        <f t="shared" si="252"/>
        <v>0</v>
      </c>
      <c r="T1829" s="11">
        <f t="shared" si="252"/>
        <v>0</v>
      </c>
      <c r="U1829" s="11">
        <f t="shared" si="252"/>
        <v>0</v>
      </c>
      <c r="V1829" s="11">
        <f t="shared" si="252"/>
        <v>0</v>
      </c>
      <c r="W1829" s="11">
        <f t="shared" si="252"/>
        <v>0</v>
      </c>
      <c r="X1829" s="11">
        <f t="shared" si="252"/>
        <v>0</v>
      </c>
      <c r="Y1829" s="11">
        <f t="shared" si="252"/>
        <v>0</v>
      </c>
      <c r="Z1829" s="12">
        <f t="shared" si="252"/>
        <v>0</v>
      </c>
      <c r="AA1829" s="14">
        <f t="array" ref="AA1829">IFERROR(1/(1/_xlfn.STDEV.P(IF($B1826:$Z1826=1,$B1829:$Z1829))),1)</f>
        <v>1.3588933242303279E-2</v>
      </c>
    </row>
    <row r="1830" spans="1:27" x14ac:dyDescent="0.2">
      <c r="A1830" s="10" t="s">
        <v>28</v>
      </c>
      <c r="B1830" s="11">
        <v>-1.4568935613843152E-3</v>
      </c>
      <c r="C1830" s="11">
        <v>6.8547654031049128E-3</v>
      </c>
      <c r="D1830" s="11">
        <v>3.2818609410331626E-3</v>
      </c>
      <c r="E1830" s="11">
        <v>-2.7507289431699303E-4</v>
      </c>
      <c r="F1830" s="11">
        <v>3.3246891415652626E-3</v>
      </c>
      <c r="G1830" s="11">
        <v>-4.2375075922011039E-3</v>
      </c>
      <c r="H1830" s="11">
        <v>-1.5315376419133728E-3</v>
      </c>
      <c r="I1830" s="11">
        <v>-1.8266028439956065E-2</v>
      </c>
      <c r="J1830" s="11">
        <v>-2.2919278858865876E-3</v>
      </c>
      <c r="K1830" s="11">
        <v>1.174699087827864E-2</v>
      </c>
      <c r="L1830" s="11">
        <v>-3.4313478791982541E-3</v>
      </c>
      <c r="M1830" s="11">
        <v>-5.0540599510125999E-3</v>
      </c>
      <c r="N1830" s="11">
        <v>-5.9828548473944611E-3</v>
      </c>
      <c r="O1830" s="11">
        <v>2.0381701783052607E-2</v>
      </c>
      <c r="P1830" s="11">
        <v>3.1764350869019705E-3</v>
      </c>
      <c r="Q1830" s="11">
        <v>-5.8258648981930074E-4</v>
      </c>
      <c r="R1830" s="11">
        <v>7.5810769100252452E-3</v>
      </c>
      <c r="S1830" s="11">
        <v>-2.8733049965365375E-3</v>
      </c>
      <c r="T1830" s="11">
        <v>-1.5954434136107364E-3</v>
      </c>
      <c r="U1830" s="11">
        <v>-5.4195269725688441E-3</v>
      </c>
      <c r="V1830" s="11">
        <v>4.3788128512902615E-3</v>
      </c>
      <c r="W1830" s="11">
        <v>-1.1468082368802339E-2</v>
      </c>
      <c r="X1830" s="11">
        <v>-5.3040214585553906E-3</v>
      </c>
      <c r="Y1830" s="11">
        <v>2.0778573803725067E-3</v>
      </c>
      <c r="Z1830" s="12">
        <v>-1.6615455459304495E-4</v>
      </c>
      <c r="AA1830" s="14">
        <f t="array" ref="AA1830">IFERROR(1/(1/_xlfn.STDEV.P(IF($B1826:$Z1826=1,$B1830:$Z1830))),1)</f>
        <v>6.1666845674563826E-3</v>
      </c>
    </row>
    <row r="1831" spans="1:27" x14ac:dyDescent="0.2">
      <c r="A1831" s="10" t="s">
        <v>29</v>
      </c>
      <c r="B1831" s="11">
        <v>4.0860956567510431E-2</v>
      </c>
      <c r="C1831" s="11">
        <v>3.3013138070390191E-3</v>
      </c>
      <c r="D1831" s="11">
        <v>-2.5868435111529475E-2</v>
      </c>
      <c r="E1831" s="11">
        <v>4.5355586106196055E-2</v>
      </c>
      <c r="F1831" s="11">
        <v>-9.8053297957932939E-3</v>
      </c>
      <c r="G1831" s="11">
        <v>1.2190246182983477E-2</v>
      </c>
      <c r="H1831" s="11">
        <v>1.5141711187361295E-2</v>
      </c>
      <c r="I1831" s="11">
        <v>-1.8357430500336003E-2</v>
      </c>
      <c r="J1831" s="11">
        <v>5.3681788711508867E-2</v>
      </c>
      <c r="K1831" s="11">
        <v>1.6921573441974758E-3</v>
      </c>
      <c r="L1831" s="11">
        <v>1.796908277495346E-3</v>
      </c>
      <c r="M1831" s="11">
        <v>1.233272928008522E-2</v>
      </c>
      <c r="N1831" s="11">
        <v>4.3415500027224052E-3</v>
      </c>
      <c r="O1831" s="11">
        <v>9.4209090869390222E-2</v>
      </c>
      <c r="P1831" s="11">
        <v>3.0138612802581562E-2</v>
      </c>
      <c r="Q1831" s="11">
        <v>-1.5546516976215341E-2</v>
      </c>
      <c r="R1831" s="11">
        <v>0.37521344593820105</v>
      </c>
      <c r="S1831" s="11">
        <v>1.6893305279901849E-2</v>
      </c>
      <c r="T1831" s="11">
        <v>-1.5166949412558695E-2</v>
      </c>
      <c r="U1831" s="11">
        <v>-3.9722178025961896E-2</v>
      </c>
      <c r="V1831" s="11">
        <v>-2.0238552063154169E-2</v>
      </c>
      <c r="W1831" s="11">
        <v>0.23365313606619442</v>
      </c>
      <c r="X1831" s="11">
        <v>0.19393637078189441</v>
      </c>
      <c r="Y1831" s="11">
        <v>-1.4772650800217281E-2</v>
      </c>
      <c r="Z1831" s="12">
        <v>-4.5844073306788302E-2</v>
      </c>
      <c r="AA1831" s="14">
        <f t="array" ref="AA1831">IFERROR(1/(1/_xlfn.STDEV.P(IF($B1826:$Z1826=1,$B1831:$Z1831))),1)</f>
        <v>8.4188015935357075E-2</v>
      </c>
    </row>
    <row r="1832" spans="1:27" x14ac:dyDescent="0.2">
      <c r="A1832" s="10" t="s">
        <v>30</v>
      </c>
      <c r="B1832" s="11">
        <v>2.398460940004199E-2</v>
      </c>
      <c r="C1832" s="11">
        <v>-1.2376215576986205E-2</v>
      </c>
      <c r="D1832" s="11">
        <v>-7.6287094910445497E-3</v>
      </c>
      <c r="E1832" s="11">
        <v>1.2922558142656415E-2</v>
      </c>
      <c r="F1832" s="11">
        <v>-7.0449575480937554E-3</v>
      </c>
      <c r="G1832" s="11">
        <v>3.4517439135695049E-3</v>
      </c>
      <c r="H1832" s="11">
        <v>2.2181114014746317E-2</v>
      </c>
      <c r="I1832" s="11">
        <v>-1.2844061074740454E-2</v>
      </c>
      <c r="J1832" s="11">
        <v>2.9300426208409558E-2</v>
      </c>
      <c r="K1832" s="11">
        <v>8.9643243171417808E-3</v>
      </c>
      <c r="L1832" s="11">
        <v>7.8587763517530274E-3</v>
      </c>
      <c r="M1832" s="11">
        <v>-1.105794513295133E-2</v>
      </c>
      <c r="N1832" s="11">
        <v>-2.0938926179122408E-2</v>
      </c>
      <c r="O1832" s="11">
        <v>2.9090272626336899E-2</v>
      </c>
      <c r="P1832" s="11">
        <v>1.163238829779778E-2</v>
      </c>
      <c r="Q1832" s="11">
        <v>3.0093231989869462E-3</v>
      </c>
      <c r="R1832" s="11">
        <v>-5.7565640673398311E-2</v>
      </c>
      <c r="S1832" s="11">
        <v>5.7298029746433166E-3</v>
      </c>
      <c r="T1832" s="11">
        <v>-1.2536326261103792E-2</v>
      </c>
      <c r="U1832" s="11">
        <v>-3.9223126336229042E-2</v>
      </c>
      <c r="V1832" s="11">
        <v>-1.1804648146844565E-2</v>
      </c>
      <c r="W1832" s="11">
        <v>0.18001127149754792</v>
      </c>
      <c r="X1832" s="11">
        <v>-3.0923500140848437E-2</v>
      </c>
      <c r="Y1832" s="11">
        <v>-8.1675762857333911E-3</v>
      </c>
      <c r="Z1832" s="12">
        <v>-5.1546085724911483E-2</v>
      </c>
      <c r="AA1832" s="14">
        <f t="array" ref="AA1832">IFERROR(1/(1/_xlfn.STDEV.P(IF($B1826:$Z1826=1,$B1832:$Z1832))),1)</f>
        <v>2.0438625978845607E-2</v>
      </c>
    </row>
    <row r="1833" spans="1:27" x14ac:dyDescent="0.2">
      <c r="A1833" s="15" t="s">
        <v>31</v>
      </c>
      <c r="B1833" s="16">
        <v>14.84</v>
      </c>
      <c r="C1833" s="16">
        <v>13.78</v>
      </c>
      <c r="D1833" s="16">
        <v>6.8025000000000002</v>
      </c>
      <c r="E1833" s="16">
        <v>13.8025</v>
      </c>
      <c r="F1833" s="16">
        <v>7.7824999999999998</v>
      </c>
      <c r="G1833" s="16">
        <v>10.465</v>
      </c>
      <c r="H1833" s="16">
        <v>7.9749999999999996</v>
      </c>
      <c r="I1833" s="16">
        <v>7.15</v>
      </c>
      <c r="J1833" s="16">
        <v>16.655000000000001</v>
      </c>
      <c r="K1833" s="16">
        <v>5.5650000000000004</v>
      </c>
      <c r="L1833" s="16">
        <v>6.85</v>
      </c>
      <c r="M1833" s="16">
        <v>9.4450000000000003</v>
      </c>
      <c r="N1833" s="16">
        <v>6.9524999999999997</v>
      </c>
      <c r="O1833" s="16">
        <v>24.087499999999999</v>
      </c>
      <c r="P1833" s="16">
        <v>13.362500000000001</v>
      </c>
      <c r="Q1833" s="16">
        <v>9.875</v>
      </c>
      <c r="R1833" s="16">
        <v>14.25</v>
      </c>
      <c r="S1833" s="16">
        <v>2.5049999999999999</v>
      </c>
      <c r="T1833" s="16">
        <v>5.4275000000000002</v>
      </c>
      <c r="U1833" s="16">
        <v>8.4849999999999994</v>
      </c>
      <c r="V1833" s="16">
        <v>9.6</v>
      </c>
      <c r="W1833" s="16">
        <v>4.452</v>
      </c>
      <c r="X1833" s="16">
        <v>3.2964000000000002</v>
      </c>
      <c r="Y1833" s="16">
        <v>6.4124999999999996</v>
      </c>
      <c r="Z1833" s="17">
        <v>11.605</v>
      </c>
      <c r="AA1833" s="18">
        <f>AVERAGEIF($B1826:$Z1826,1,$B1833:$Z1833)</f>
        <v>9.5784999999999982</v>
      </c>
    </row>
    <row r="1834" spans="1:27" x14ac:dyDescent="0.2">
      <c r="A1834" s="5">
        <v>45575</v>
      </c>
      <c r="B1834" s="2">
        <v>1</v>
      </c>
      <c r="C1834" s="3">
        <v>1</v>
      </c>
      <c r="D1834" s="2">
        <v>1</v>
      </c>
      <c r="E1834" s="2">
        <v>1</v>
      </c>
      <c r="F1834" s="2">
        <v>1</v>
      </c>
      <c r="G1834" s="2">
        <v>1</v>
      </c>
      <c r="H1834" s="2">
        <v>1</v>
      </c>
      <c r="I1834" s="2">
        <v>1</v>
      </c>
      <c r="J1834" s="2">
        <v>1</v>
      </c>
      <c r="K1834" s="2">
        <v>1</v>
      </c>
      <c r="L1834" s="2">
        <v>1</v>
      </c>
      <c r="M1834" s="2">
        <v>1</v>
      </c>
      <c r="N1834" s="2">
        <v>1</v>
      </c>
      <c r="O1834" s="2">
        <v>0</v>
      </c>
      <c r="P1834" s="2">
        <v>1</v>
      </c>
      <c r="Q1834" s="2">
        <v>1</v>
      </c>
      <c r="R1834" s="2">
        <v>1</v>
      </c>
      <c r="S1834" s="2">
        <v>1</v>
      </c>
      <c r="T1834" s="2">
        <v>1</v>
      </c>
      <c r="U1834" s="2">
        <v>1</v>
      </c>
      <c r="V1834" s="2">
        <v>1</v>
      </c>
      <c r="W1834" s="2">
        <v>0</v>
      </c>
      <c r="X1834" s="2">
        <v>0</v>
      </c>
      <c r="Y1834" s="2">
        <v>0</v>
      </c>
      <c r="Z1834" s="2">
        <v>0</v>
      </c>
      <c r="AA1834" s="1"/>
    </row>
    <row r="1835" spans="1:27" x14ac:dyDescent="0.2">
      <c r="A1835" s="6" t="s">
        <v>26</v>
      </c>
      <c r="B1835" s="7">
        <v>0</v>
      </c>
      <c r="C1835" s="7">
        <v>0</v>
      </c>
      <c r="D1835" s="7">
        <v>1</v>
      </c>
      <c r="E1835" s="7">
        <v>0</v>
      </c>
      <c r="F1835" s="7">
        <v>0</v>
      </c>
      <c r="G1835" s="7">
        <v>0</v>
      </c>
      <c r="H1835" s="7">
        <v>0</v>
      </c>
      <c r="I1835" s="7">
        <v>0</v>
      </c>
      <c r="J1835" s="7">
        <v>1</v>
      </c>
      <c r="K1835" s="7">
        <v>1</v>
      </c>
      <c r="L1835" s="7">
        <v>0</v>
      </c>
      <c r="M1835" s="7">
        <v>0</v>
      </c>
      <c r="N1835" s="7">
        <v>0</v>
      </c>
      <c r="O1835" s="7">
        <v>0</v>
      </c>
      <c r="P1835" s="7">
        <v>0</v>
      </c>
      <c r="Q1835" s="7">
        <v>0</v>
      </c>
      <c r="R1835" s="7">
        <v>0</v>
      </c>
      <c r="S1835" s="7">
        <v>0</v>
      </c>
      <c r="T1835" s="7">
        <v>0</v>
      </c>
      <c r="U1835" s="7">
        <v>0</v>
      </c>
      <c r="V1835" s="7">
        <v>0</v>
      </c>
      <c r="W1835" s="7">
        <v>1</v>
      </c>
      <c r="X1835" s="7">
        <v>0</v>
      </c>
      <c r="Y1835" s="7">
        <v>1</v>
      </c>
      <c r="Z1835" s="8">
        <v>0</v>
      </c>
      <c r="AA1835" s="9"/>
    </row>
    <row r="1836" spans="1:27" x14ac:dyDescent="0.2">
      <c r="A1836" s="10" t="s">
        <v>27</v>
      </c>
      <c r="B1836" s="11">
        <v>-2.5903783798743363E-2</v>
      </c>
      <c r="C1836" s="11">
        <v>-3.1703970828959704E-2</v>
      </c>
      <c r="D1836" s="11">
        <v>-6.2394191791149911E-2</v>
      </c>
      <c r="E1836" s="11">
        <v>8.6844758674466505E-2</v>
      </c>
      <c r="F1836" s="11">
        <v>6.8014955252019726E-2</v>
      </c>
      <c r="G1836" s="11">
        <v>3.6387340539443258E-2</v>
      </c>
      <c r="H1836" s="11">
        <v>-2.8808637911657331E-2</v>
      </c>
      <c r="I1836" s="11">
        <v>1.8465863617346701E-2</v>
      </c>
      <c r="J1836" s="11">
        <v>9.1542970904257448E-2</v>
      </c>
      <c r="K1836" s="11">
        <v>5.0216645679346694E-2</v>
      </c>
      <c r="L1836" s="11">
        <v>-1.5266282700150402E-3</v>
      </c>
      <c r="M1836" s="11">
        <v>0.15790229723016669</v>
      </c>
      <c r="N1836" s="11">
        <v>7.6445127470051277E-2</v>
      </c>
      <c r="O1836" s="11">
        <v>-9.9863930588697136E-2</v>
      </c>
      <c r="P1836" s="11">
        <v>6.7228995406432013E-3</v>
      </c>
      <c r="Q1836" s="11">
        <v>3.2541733072100065E-4</v>
      </c>
      <c r="R1836" s="11">
        <v>4.8988040974680569E-2</v>
      </c>
      <c r="S1836" s="11">
        <v>1.2196648745283367E-2</v>
      </c>
      <c r="T1836" s="11">
        <v>0.10412793689431865</v>
      </c>
      <c r="U1836" s="11">
        <v>-3.6423526722262789E-2</v>
      </c>
      <c r="V1836" s="11">
        <v>-4.3132315535433396E-2</v>
      </c>
      <c r="W1836" s="11">
        <v>0</v>
      </c>
      <c r="X1836" s="11">
        <v>0</v>
      </c>
      <c r="Y1836" s="11">
        <v>1.7185706469208695E-2</v>
      </c>
      <c r="Z1836" s="12">
        <v>-0.16005440073443333</v>
      </c>
      <c r="AA1836" s="13"/>
    </row>
    <row r="1837" spans="1:27" x14ac:dyDescent="0.2">
      <c r="A1837" s="10" t="str">
        <f>'[1]Dashboard (Model)'!$C$1</f>
        <v>Conditional REER</v>
      </c>
      <c r="B1837" s="11">
        <f>B1836*IF(OR($A1837="REER",SIGN((2*B1835-1)*B1836)=-1),1*NOT(AND($A1837="Conditional REER",B1836&gt;0)),0)</f>
        <v>0</v>
      </c>
      <c r="C1837" s="11">
        <f t="shared" ref="C1837:E1837" si="253">C1836*IF(OR($A1837="REER",SIGN((2*C1835-1)*C1836)=-1),1*NOT(AND($A1837="Conditional REER",C1836&gt;0)),0)</f>
        <v>0</v>
      </c>
      <c r="D1837" s="11">
        <f t="shared" si="253"/>
        <v>-6.2394191791149911E-2</v>
      </c>
      <c r="E1837" s="11">
        <f t="shared" si="253"/>
        <v>0</v>
      </c>
      <c r="F1837" s="11">
        <f>F1836*IF(OR($A1837="REER",SIGN((2*F1835-1)*F1836)=-1),1*NOT(AND($A1837="Conditional REER",F1836&gt;0)),0)</f>
        <v>0</v>
      </c>
      <c r="G1837" s="11">
        <f t="shared" ref="G1837:Z1837" si="254">G1836*IF(OR($A1837="REER",SIGN((2*G1835-1)*G1836)=-1),1*NOT(AND($A1837="Conditional REER",G1836&gt;0)),0)</f>
        <v>0</v>
      </c>
      <c r="H1837" s="11">
        <f t="shared" si="254"/>
        <v>0</v>
      </c>
      <c r="I1837" s="11">
        <f t="shared" si="254"/>
        <v>0</v>
      </c>
      <c r="J1837" s="11">
        <f t="shared" si="254"/>
        <v>0</v>
      </c>
      <c r="K1837" s="11">
        <f t="shared" si="254"/>
        <v>0</v>
      </c>
      <c r="L1837" s="11">
        <f t="shared" si="254"/>
        <v>0</v>
      </c>
      <c r="M1837" s="11">
        <f t="shared" si="254"/>
        <v>0</v>
      </c>
      <c r="N1837" s="11">
        <f t="shared" si="254"/>
        <v>0</v>
      </c>
      <c r="O1837" s="11">
        <f t="shared" si="254"/>
        <v>0</v>
      </c>
      <c r="P1837" s="11">
        <f t="shared" si="254"/>
        <v>0</v>
      </c>
      <c r="Q1837" s="11">
        <f t="shared" si="254"/>
        <v>0</v>
      </c>
      <c r="R1837" s="11">
        <f t="shared" si="254"/>
        <v>0</v>
      </c>
      <c r="S1837" s="11">
        <f t="shared" si="254"/>
        <v>0</v>
      </c>
      <c r="T1837" s="11">
        <f t="shared" si="254"/>
        <v>0</v>
      </c>
      <c r="U1837" s="11">
        <f t="shared" si="254"/>
        <v>0</v>
      </c>
      <c r="V1837" s="11">
        <f t="shared" si="254"/>
        <v>0</v>
      </c>
      <c r="W1837" s="11">
        <f t="shared" si="254"/>
        <v>0</v>
      </c>
      <c r="X1837" s="11">
        <f t="shared" si="254"/>
        <v>0</v>
      </c>
      <c r="Y1837" s="11">
        <f t="shared" si="254"/>
        <v>0</v>
      </c>
      <c r="Z1837" s="12">
        <f t="shared" si="254"/>
        <v>0</v>
      </c>
      <c r="AA1837" s="14">
        <f t="array" ref="AA1837">IFERROR(1/(1/_xlfn.STDEV.P(IF($B1834:$Z1834=1,$B1837:$Z1837))),1)</f>
        <v>1.3598498834075875E-2</v>
      </c>
    </row>
    <row r="1838" spans="1:27" x14ac:dyDescent="0.2">
      <c r="A1838" s="10" t="s">
        <v>28</v>
      </c>
      <c r="B1838" s="11">
        <v>-9.3358409249627084E-4</v>
      </c>
      <c r="C1838" s="11">
        <v>6.8547654031049128E-3</v>
      </c>
      <c r="D1838" s="11">
        <v>3.2818609410331626E-3</v>
      </c>
      <c r="E1838" s="11">
        <v>-2.7507289431699303E-4</v>
      </c>
      <c r="F1838" s="11">
        <v>3.3246891415652626E-3</v>
      </c>
      <c r="G1838" s="11">
        <v>-4.2375075922011039E-3</v>
      </c>
      <c r="H1838" s="11">
        <v>-1.5315376419133728E-3</v>
      </c>
      <c r="I1838" s="11">
        <v>-1.8266028439956065E-2</v>
      </c>
      <c r="J1838" s="11">
        <v>-2.2919278858865876E-3</v>
      </c>
      <c r="K1838" s="11">
        <v>1.174699087827864E-2</v>
      </c>
      <c r="L1838" s="11">
        <v>-3.2025913539183671E-3</v>
      </c>
      <c r="M1838" s="11">
        <v>-5.0540599510125999E-3</v>
      </c>
      <c r="N1838" s="11">
        <v>-4.2734677481389045E-3</v>
      </c>
      <c r="O1838" s="11">
        <v>2.0381701783052607E-2</v>
      </c>
      <c r="P1838" s="11">
        <v>3.1764350869019705E-3</v>
      </c>
      <c r="Q1838" s="11">
        <v>-5.8258648981930074E-4</v>
      </c>
      <c r="R1838" s="11">
        <v>7.5810769100252452E-3</v>
      </c>
      <c r="S1838" s="11">
        <v>-2.8733049965365375E-3</v>
      </c>
      <c r="T1838" s="11">
        <v>-1.5954434136107364E-3</v>
      </c>
      <c r="U1838" s="11">
        <v>-5.4195269725688441E-3</v>
      </c>
      <c r="V1838" s="11">
        <v>4.3788128512902615E-3</v>
      </c>
      <c r="W1838" s="11">
        <v>-1.1468082368802339E-2</v>
      </c>
      <c r="X1838" s="11">
        <v>-5.3040214585553906E-3</v>
      </c>
      <c r="Y1838" s="11">
        <v>2.0778573803725067E-3</v>
      </c>
      <c r="Z1838" s="12">
        <v>-1.6615455459304495E-4</v>
      </c>
      <c r="AA1838" s="14">
        <f t="array" ref="AA1838">IFERROR(1/(1/_xlfn.STDEV.P(IF($B1834:$Z1834=1,$B1838:$Z1838))),1)</f>
        <v>6.0953715295818398E-3</v>
      </c>
    </row>
    <row r="1839" spans="1:27" x14ac:dyDescent="0.2">
      <c r="A1839" s="10" t="s">
        <v>29</v>
      </c>
      <c r="B1839" s="11">
        <v>4.0670792364178254E-2</v>
      </c>
      <c r="C1839" s="11">
        <v>2.8917646972190791E-3</v>
      </c>
      <c r="D1839" s="11">
        <v>-2.3568154744226799E-2</v>
      </c>
      <c r="E1839" s="11">
        <v>4.5996610167176266E-2</v>
      </c>
      <c r="F1839" s="11">
        <v>-9.1970073964987575E-3</v>
      </c>
      <c r="G1839" s="11">
        <v>1.2617016496033306E-2</v>
      </c>
      <c r="H1839" s="11">
        <v>1.3760492878686081E-2</v>
      </c>
      <c r="I1839" s="11">
        <v>-1.9766135920316397E-2</v>
      </c>
      <c r="J1839" s="11">
        <v>5.1969747704213143E-2</v>
      </c>
      <c r="K1839" s="11">
        <v>1.6974173676040927E-3</v>
      </c>
      <c r="L1839" s="11">
        <v>2.214708673917265E-3</v>
      </c>
      <c r="M1839" s="11">
        <v>1.2079701318127301E-2</v>
      </c>
      <c r="N1839" s="11">
        <v>4.777419816339723E-3</v>
      </c>
      <c r="O1839" s="11">
        <v>9.9413032620733865E-2</v>
      </c>
      <c r="P1839" s="11">
        <v>2.9470338586386369E-2</v>
      </c>
      <c r="Q1839" s="11">
        <v>-1.5671460472720056E-2</v>
      </c>
      <c r="R1839" s="11">
        <v>0.38018017787290015</v>
      </c>
      <c r="S1839" s="11">
        <v>1.6649230317213881E-2</v>
      </c>
      <c r="T1839" s="11">
        <v>-1.4513688447386654E-2</v>
      </c>
      <c r="U1839" s="11">
        <v>-3.5270441797922825E-2</v>
      </c>
      <c r="V1839" s="11">
        <v>-1.8619372213679375E-2</v>
      </c>
      <c r="W1839" s="11">
        <v>0.22633516956272848</v>
      </c>
      <c r="X1839" s="11">
        <v>0.17477110938624141</v>
      </c>
      <c r="Y1839" s="11">
        <v>-1.4427390580090793E-2</v>
      </c>
      <c r="Z1839" s="12">
        <v>-4.4575822422544986E-2</v>
      </c>
      <c r="AA1839" s="14">
        <f t="array" ref="AA1839">IFERROR(1/(1/_xlfn.STDEV.P(IF($B1834:$Z1834=1,$B1839:$Z1839))),1)</f>
        <v>8.4947798846926603E-2</v>
      </c>
    </row>
    <row r="1840" spans="1:27" x14ac:dyDescent="0.2">
      <c r="A1840" s="10" t="s">
        <v>30</v>
      </c>
      <c r="B1840" s="11">
        <v>2.0990884028767587E-2</v>
      </c>
      <c r="C1840" s="11">
        <v>-1.3782574308696338E-2</v>
      </c>
      <c r="D1840" s="11">
        <v>-6.2313338649171435E-3</v>
      </c>
      <c r="E1840" s="11">
        <v>1.2556955914730716E-2</v>
      </c>
      <c r="F1840" s="11">
        <v>-1.1373200249881421E-2</v>
      </c>
      <c r="G1840" s="11">
        <v>6.8660655575509821E-3</v>
      </c>
      <c r="H1840" s="11">
        <v>1.9760312875942487E-2</v>
      </c>
      <c r="I1840" s="11">
        <v>-1.5285363028233467E-2</v>
      </c>
      <c r="J1840" s="11">
        <v>3.0701983901342933E-2</v>
      </c>
      <c r="K1840" s="11">
        <v>7.9708973262666571E-3</v>
      </c>
      <c r="L1840" s="11">
        <v>7.2892447929882032E-3</v>
      </c>
      <c r="M1840" s="11">
        <v>-1.2305271372946125E-2</v>
      </c>
      <c r="N1840" s="11">
        <v>-2.1497862240637655E-2</v>
      </c>
      <c r="O1840" s="11">
        <v>3.3081571076807537E-2</v>
      </c>
      <c r="P1840" s="11">
        <v>9.9631366110695119E-3</v>
      </c>
      <c r="Q1840" s="11">
        <v>1.881695851693399E-3</v>
      </c>
      <c r="R1840" s="11">
        <v>-5.5071791132186521E-2</v>
      </c>
      <c r="S1840" s="11">
        <v>4.4851681823590006E-3</v>
      </c>
      <c r="T1840" s="11">
        <v>-1.2861992389765042E-2</v>
      </c>
      <c r="U1840" s="11">
        <v>-3.0430019348986481E-2</v>
      </c>
      <c r="V1840" s="11">
        <v>-1.1131567667611364E-2</v>
      </c>
      <c r="W1840" s="11">
        <v>0.15976221064047325</v>
      </c>
      <c r="X1840" s="11">
        <v>-4.9348909199726454E-2</v>
      </c>
      <c r="Y1840" s="11">
        <v>-8.8081051797348486E-3</v>
      </c>
      <c r="Z1840" s="12">
        <v>-5.1244413027015767E-2</v>
      </c>
      <c r="AA1840" s="14">
        <f t="array" ref="AA1840">IFERROR(1/(1/_xlfn.STDEV.P(IF($B1834:$Z1834=1,$B1840:$Z1840))),1)</f>
        <v>1.9292297299722649E-2</v>
      </c>
    </row>
    <row r="1841" spans="1:27" x14ac:dyDescent="0.2">
      <c r="A1841" s="15" t="s">
        <v>31</v>
      </c>
      <c r="B1841" s="16">
        <v>15.07</v>
      </c>
      <c r="C1841" s="16">
        <v>13.89</v>
      </c>
      <c r="D1841" s="16">
        <v>6.9874999999999998</v>
      </c>
      <c r="E1841" s="16">
        <v>13.977499999999999</v>
      </c>
      <c r="F1841" s="16">
        <v>7.7074999999999996</v>
      </c>
      <c r="G1841" s="16">
        <v>10.395</v>
      </c>
      <c r="H1841" s="16">
        <v>7.6989999999999998</v>
      </c>
      <c r="I1841" s="16">
        <v>7.15</v>
      </c>
      <c r="J1841" s="16">
        <v>16.568000000000001</v>
      </c>
      <c r="K1841" s="16">
        <v>5.5650000000000004</v>
      </c>
      <c r="L1841" s="16">
        <v>6.8665000000000003</v>
      </c>
      <c r="M1841" s="16">
        <v>9.2850000000000001</v>
      </c>
      <c r="N1841" s="16">
        <v>6.9625000000000004</v>
      </c>
      <c r="O1841" s="16">
        <v>24.252500000000001</v>
      </c>
      <c r="P1841" s="16">
        <v>13.1</v>
      </c>
      <c r="Q1841" s="16">
        <v>9.8275000000000006</v>
      </c>
      <c r="R1841" s="16">
        <v>14.565</v>
      </c>
      <c r="S1841" s="16">
        <v>2.5609999999999999</v>
      </c>
      <c r="T1841" s="16">
        <v>5.4024999999999999</v>
      </c>
      <c r="U1841" s="16">
        <v>8.5250000000000004</v>
      </c>
      <c r="V1841" s="16">
        <v>9.5180000000000007</v>
      </c>
      <c r="W1841" s="16">
        <v>4.3297999999999996</v>
      </c>
      <c r="X1841" s="16">
        <v>3.2692999999999999</v>
      </c>
      <c r="Y1841" s="16">
        <v>6.3925000000000001</v>
      </c>
      <c r="Z1841" s="17">
        <v>11.21</v>
      </c>
      <c r="AA1841" s="18">
        <f>AVERAGEIF($B1834:$Z1834,1,$B1841:$Z1841)</f>
        <v>9.5811250000000001</v>
      </c>
    </row>
    <row r="1842" spans="1:27" x14ac:dyDescent="0.2">
      <c r="A1842" s="5">
        <v>45576</v>
      </c>
      <c r="B1842" s="2">
        <v>1</v>
      </c>
      <c r="C1842" s="3">
        <v>1</v>
      </c>
      <c r="D1842" s="2">
        <v>1</v>
      </c>
      <c r="E1842" s="2">
        <v>1</v>
      </c>
      <c r="F1842" s="2">
        <v>1</v>
      </c>
      <c r="G1842" s="2">
        <v>1</v>
      </c>
      <c r="H1842" s="2">
        <v>1</v>
      </c>
      <c r="I1842" s="2">
        <v>1</v>
      </c>
      <c r="J1842" s="2">
        <v>1</v>
      </c>
      <c r="K1842" s="2">
        <v>1</v>
      </c>
      <c r="L1842" s="2">
        <v>1</v>
      </c>
      <c r="M1842" s="2">
        <v>1</v>
      </c>
      <c r="N1842" s="2">
        <v>1</v>
      </c>
      <c r="O1842" s="2">
        <v>0</v>
      </c>
      <c r="P1842" s="2">
        <v>1</v>
      </c>
      <c r="Q1842" s="2">
        <v>1</v>
      </c>
      <c r="R1842" s="2">
        <v>1</v>
      </c>
      <c r="S1842" s="2">
        <v>1</v>
      </c>
      <c r="T1842" s="2">
        <v>1</v>
      </c>
      <c r="U1842" s="2">
        <v>1</v>
      </c>
      <c r="V1842" s="2">
        <v>1</v>
      </c>
      <c r="W1842" s="2">
        <v>0</v>
      </c>
      <c r="X1842" s="2">
        <v>0</v>
      </c>
      <c r="Y1842" s="2">
        <v>0</v>
      </c>
      <c r="Z1842" s="2">
        <v>0</v>
      </c>
      <c r="AA1842" s="1"/>
    </row>
    <row r="1843" spans="1:27" x14ac:dyDescent="0.2">
      <c r="A1843" s="6" t="s">
        <v>26</v>
      </c>
      <c r="B1843" s="7">
        <v>0</v>
      </c>
      <c r="C1843" s="7">
        <v>0</v>
      </c>
      <c r="D1843" s="7">
        <v>1</v>
      </c>
      <c r="E1843" s="7">
        <v>0</v>
      </c>
      <c r="F1843" s="7">
        <v>0</v>
      </c>
      <c r="G1843" s="7">
        <v>0</v>
      </c>
      <c r="H1843" s="7">
        <v>0</v>
      </c>
      <c r="I1843" s="7">
        <v>0</v>
      </c>
      <c r="J1843" s="7">
        <v>1</v>
      </c>
      <c r="K1843" s="7">
        <v>0</v>
      </c>
      <c r="L1843" s="7">
        <v>0</v>
      </c>
      <c r="M1843" s="7">
        <v>0</v>
      </c>
      <c r="N1843" s="7">
        <v>0</v>
      </c>
      <c r="O1843" s="7">
        <v>0</v>
      </c>
      <c r="P1843" s="7">
        <v>0</v>
      </c>
      <c r="Q1843" s="7">
        <v>0</v>
      </c>
      <c r="R1843" s="7">
        <v>0</v>
      </c>
      <c r="S1843" s="7">
        <v>0</v>
      </c>
      <c r="T1843" s="7">
        <v>0</v>
      </c>
      <c r="U1843" s="7">
        <v>0</v>
      </c>
      <c r="V1843" s="7">
        <v>0</v>
      </c>
      <c r="W1843" s="7">
        <v>1</v>
      </c>
      <c r="X1843" s="7">
        <v>0</v>
      </c>
      <c r="Y1843" s="7">
        <v>1</v>
      </c>
      <c r="Z1843" s="8">
        <v>0</v>
      </c>
      <c r="AA1843" s="9"/>
    </row>
    <row r="1844" spans="1:27" x14ac:dyDescent="0.2">
      <c r="A1844" s="10" t="s">
        <v>27</v>
      </c>
      <c r="B1844" s="11">
        <v>-2.4813887417581393E-2</v>
      </c>
      <c r="C1844" s="11">
        <v>-2.6770017760007425E-2</v>
      </c>
      <c r="D1844" s="11">
        <v>-6.075456081958186E-2</v>
      </c>
      <c r="E1844" s="11">
        <v>9.1566405079146262E-2</v>
      </c>
      <c r="F1844" s="11">
        <v>6.7976118852609568E-2</v>
      </c>
      <c r="G1844" s="11">
        <v>3.4291473647446891E-2</v>
      </c>
      <c r="H1844" s="11">
        <v>-2.2534419547931894E-2</v>
      </c>
      <c r="I1844" s="11">
        <v>1.9193953832980393E-2</v>
      </c>
      <c r="J1844" s="11">
        <v>9.867402466285502E-2</v>
      </c>
      <c r="K1844" s="11">
        <v>4.8016080606543943E-2</v>
      </c>
      <c r="L1844" s="11">
        <v>3.7372036062066627E-4</v>
      </c>
      <c r="M1844" s="11">
        <v>0.1609377807663348</v>
      </c>
      <c r="N1844" s="11">
        <v>7.6561388072806658E-2</v>
      </c>
      <c r="O1844" s="11">
        <v>-9.0415577719787255E-2</v>
      </c>
      <c r="P1844" s="11">
        <v>1.3245896678384383E-2</v>
      </c>
      <c r="Q1844" s="11">
        <v>6.6201136590144927E-3</v>
      </c>
      <c r="R1844" s="11">
        <v>5.0760653473567396E-2</v>
      </c>
      <c r="S1844" s="11">
        <v>1.1242376411983779E-2</v>
      </c>
      <c r="T1844" s="11">
        <v>0.10477537514514945</v>
      </c>
      <c r="U1844" s="11">
        <v>-3.4995993808085935E-2</v>
      </c>
      <c r="V1844" s="11">
        <v>-4.3494069917928257E-2</v>
      </c>
      <c r="W1844" s="11">
        <v>0</v>
      </c>
      <c r="X1844" s="11">
        <v>0</v>
      </c>
      <c r="Y1844" s="11">
        <v>1.5787800856172929E-2</v>
      </c>
      <c r="Z1844" s="12">
        <v>-0.16214463648659594</v>
      </c>
      <c r="AA1844" s="13"/>
    </row>
    <row r="1845" spans="1:27" x14ac:dyDescent="0.2">
      <c r="A1845" s="10" t="str">
        <f>'[1]Dashboard (Model)'!$C$1</f>
        <v>Conditional REER</v>
      </c>
      <c r="B1845" s="11">
        <f>B1844*IF(OR($A1845="REER",SIGN((2*B1843-1)*B1844)=-1),1*NOT(AND($A1845="Conditional REER",B1844&gt;0)),0)</f>
        <v>0</v>
      </c>
      <c r="C1845" s="11">
        <f t="shared" ref="C1845:E1845" si="255">C1844*IF(OR($A1845="REER",SIGN((2*C1843-1)*C1844)=-1),1*NOT(AND($A1845="Conditional REER",C1844&gt;0)),0)</f>
        <v>0</v>
      </c>
      <c r="D1845" s="11">
        <f t="shared" si="255"/>
        <v>-6.075456081958186E-2</v>
      </c>
      <c r="E1845" s="11">
        <f t="shared" si="255"/>
        <v>0</v>
      </c>
      <c r="F1845" s="11">
        <f>F1844*IF(OR($A1845="REER",SIGN((2*F1843-1)*F1844)=-1),1*NOT(AND($A1845="Conditional REER",F1844&gt;0)),0)</f>
        <v>0</v>
      </c>
      <c r="G1845" s="11">
        <f t="shared" ref="G1845:Z1845" si="256">G1844*IF(OR($A1845="REER",SIGN((2*G1843-1)*G1844)=-1),1*NOT(AND($A1845="Conditional REER",G1844&gt;0)),0)</f>
        <v>0</v>
      </c>
      <c r="H1845" s="11">
        <f t="shared" si="256"/>
        <v>0</v>
      </c>
      <c r="I1845" s="11">
        <f t="shared" si="256"/>
        <v>0</v>
      </c>
      <c r="J1845" s="11">
        <f t="shared" si="256"/>
        <v>0</v>
      </c>
      <c r="K1845" s="11">
        <f t="shared" si="256"/>
        <v>0</v>
      </c>
      <c r="L1845" s="11">
        <f t="shared" si="256"/>
        <v>0</v>
      </c>
      <c r="M1845" s="11">
        <f t="shared" si="256"/>
        <v>0</v>
      </c>
      <c r="N1845" s="11">
        <f t="shared" si="256"/>
        <v>0</v>
      </c>
      <c r="O1845" s="11">
        <f t="shared" si="256"/>
        <v>0</v>
      </c>
      <c r="P1845" s="11">
        <f t="shared" si="256"/>
        <v>0</v>
      </c>
      <c r="Q1845" s="11">
        <f t="shared" si="256"/>
        <v>0</v>
      </c>
      <c r="R1845" s="11">
        <f t="shared" si="256"/>
        <v>0</v>
      </c>
      <c r="S1845" s="11">
        <f t="shared" si="256"/>
        <v>0</v>
      </c>
      <c r="T1845" s="11">
        <f t="shared" si="256"/>
        <v>0</v>
      </c>
      <c r="U1845" s="11">
        <f t="shared" si="256"/>
        <v>0</v>
      </c>
      <c r="V1845" s="11">
        <f t="shared" si="256"/>
        <v>0</v>
      </c>
      <c r="W1845" s="11">
        <f t="shared" si="256"/>
        <v>0</v>
      </c>
      <c r="X1845" s="11">
        <f t="shared" si="256"/>
        <v>0</v>
      </c>
      <c r="Y1845" s="11">
        <f t="shared" si="256"/>
        <v>0</v>
      </c>
      <c r="Z1845" s="12">
        <f t="shared" si="256"/>
        <v>0</v>
      </c>
      <c r="AA1845" s="14">
        <f t="array" ref="AA1845">IFERROR(1/(1/_xlfn.STDEV.P(IF($B1842:$Z1842=1,$B1845:$Z1845))),1)</f>
        <v>1.324114954858765E-2</v>
      </c>
    </row>
    <row r="1846" spans="1:27" x14ac:dyDescent="0.2">
      <c r="A1846" s="10" t="s">
        <v>28</v>
      </c>
      <c r="B1846" s="11">
        <v>-9.3358409249627084E-4</v>
      </c>
      <c r="C1846" s="11">
        <v>6.8547654031049128E-3</v>
      </c>
      <c r="D1846" s="11">
        <v>3.2818609410331626E-3</v>
      </c>
      <c r="E1846" s="11">
        <v>-2.7507289431699303E-4</v>
      </c>
      <c r="F1846" s="11">
        <v>3.3246891415652626E-3</v>
      </c>
      <c r="G1846" s="11">
        <v>-4.2375075922011039E-3</v>
      </c>
      <c r="H1846" s="11">
        <v>-1.5315376419133728E-3</v>
      </c>
      <c r="I1846" s="11">
        <v>-1.8266028439956065E-2</v>
      </c>
      <c r="J1846" s="11">
        <v>-2.2919278858865876E-3</v>
      </c>
      <c r="K1846" s="11">
        <v>1.0912882142576876E-2</v>
      </c>
      <c r="L1846" s="11">
        <v>-3.2025913539183671E-3</v>
      </c>
      <c r="M1846" s="11">
        <v>-5.0540599510125999E-3</v>
      </c>
      <c r="N1846" s="11">
        <v>-4.2734677481389045E-3</v>
      </c>
      <c r="O1846" s="11">
        <v>2.0381701783052607E-2</v>
      </c>
      <c r="P1846" s="11">
        <v>3.1764350869019705E-3</v>
      </c>
      <c r="Q1846" s="11">
        <v>-5.8258648981930074E-4</v>
      </c>
      <c r="R1846" s="11">
        <v>7.5810769100252452E-3</v>
      </c>
      <c r="S1846" s="11">
        <v>-2.8733049965365375E-3</v>
      </c>
      <c r="T1846" s="11">
        <v>-1.5954434136107364E-3</v>
      </c>
      <c r="U1846" s="11">
        <v>-5.4195269725688441E-3</v>
      </c>
      <c r="V1846" s="11">
        <v>4.2620445085891859E-3</v>
      </c>
      <c r="W1846" s="11">
        <v>-1.1468082368802339E-2</v>
      </c>
      <c r="X1846" s="11">
        <v>-5.3040214585553906E-3</v>
      </c>
      <c r="Y1846" s="11">
        <v>2.0778573803725067E-3</v>
      </c>
      <c r="Z1846" s="12">
        <v>-1.6615455459304495E-4</v>
      </c>
      <c r="AA1846" s="14">
        <f t="array" ref="AA1846">IFERROR(1/(1/_xlfn.STDEV.P(IF($B1842:$Z1842=1,$B1846:$Z1846))),1)</f>
        <v>6.0089390160745432E-3</v>
      </c>
    </row>
    <row r="1847" spans="1:27" x14ac:dyDescent="0.2">
      <c r="A1847" s="10" t="s">
        <v>29</v>
      </c>
      <c r="B1847" s="11">
        <v>4.028509276846659E-2</v>
      </c>
      <c r="C1847" s="11">
        <v>3.2512039764425182E-3</v>
      </c>
      <c r="D1847" s="11">
        <v>-2.3370972417241953E-2</v>
      </c>
      <c r="E1847" s="11">
        <v>4.5694509843516862E-2</v>
      </c>
      <c r="F1847" s="11">
        <v>-8.7041826930065458E-3</v>
      </c>
      <c r="G1847" s="11">
        <v>1.3372457741148478E-2</v>
      </c>
      <c r="H1847" s="11">
        <v>1.4199244589137905E-2</v>
      </c>
      <c r="I1847" s="11">
        <v>-1.6921237607052997E-2</v>
      </c>
      <c r="J1847" s="11">
        <v>5.2278310098508252E-2</v>
      </c>
      <c r="K1847" s="11">
        <v>2.5800736773207156E-3</v>
      </c>
      <c r="L1847" s="11">
        <v>2.3643423432195831E-3</v>
      </c>
      <c r="M1847" s="11">
        <v>1.2601927377907884E-2</v>
      </c>
      <c r="N1847" s="11">
        <v>5.0879826894081326E-3</v>
      </c>
      <c r="O1847" s="11">
        <v>9.2663276624842972E-2</v>
      </c>
      <c r="P1847" s="11">
        <v>3.0069579409849775E-2</v>
      </c>
      <c r="Q1847" s="11">
        <v>-1.5223278294479003E-2</v>
      </c>
      <c r="R1847" s="11">
        <v>0.36887429255741111</v>
      </c>
      <c r="S1847" s="11">
        <v>1.7660426244944238E-2</v>
      </c>
      <c r="T1847" s="11">
        <v>-1.455665626027125E-2</v>
      </c>
      <c r="U1847" s="11">
        <v>-3.630664266608874E-2</v>
      </c>
      <c r="V1847" s="11">
        <v>-1.8383968291976749E-2</v>
      </c>
      <c r="W1847" s="11">
        <v>0.22973007648688148</v>
      </c>
      <c r="X1847" s="11">
        <v>0.16683698249573498</v>
      </c>
      <c r="Y1847" s="11">
        <v>-1.4265080723736556E-2</v>
      </c>
      <c r="Z1847" s="12">
        <v>-4.4691366968823476E-2</v>
      </c>
      <c r="AA1847" s="14">
        <f t="array" ref="AA1847">IFERROR(1/(1/_xlfn.STDEV.P(IF($B1842:$Z1842=1,$B1847:$Z1847))),1)</f>
        <v>8.2477270362675992E-2</v>
      </c>
    </row>
    <row r="1848" spans="1:27" x14ac:dyDescent="0.2">
      <c r="A1848" s="10" t="s">
        <v>30</v>
      </c>
      <c r="B1848" s="11">
        <v>2.0604325270769275E-2</v>
      </c>
      <c r="C1848" s="11">
        <v>-1.3421226997333724E-2</v>
      </c>
      <c r="D1848" s="11">
        <v>-6.0262081870543494E-3</v>
      </c>
      <c r="E1848" s="11">
        <v>1.2258160107796012E-2</v>
      </c>
      <c r="F1848" s="11">
        <v>-1.0870516170303546E-2</v>
      </c>
      <c r="G1848" s="11">
        <v>7.6336276007409332E-3</v>
      </c>
      <c r="H1848" s="11">
        <v>2.0211181957376478E-2</v>
      </c>
      <c r="I1848" s="11">
        <v>-1.2363616166421787E-2</v>
      </c>
      <c r="J1848" s="11">
        <v>3.1010760501316126E-2</v>
      </c>
      <c r="K1848" s="11">
        <v>8.8784653918811962E-3</v>
      </c>
      <c r="L1848" s="11">
        <v>7.4429204803290183E-3</v>
      </c>
      <c r="M1848" s="11">
        <v>-1.1784276950221662E-2</v>
      </c>
      <c r="N1848" s="11">
        <v>-1.6596874850515642E-2</v>
      </c>
      <c r="O1848" s="11">
        <v>2.6603996438242072E-2</v>
      </c>
      <c r="P1848" s="11">
        <v>1.0563827321812713E-2</v>
      </c>
      <c r="Q1848" s="11">
        <v>2.3478863916654991E-3</v>
      </c>
      <c r="R1848" s="11">
        <v>-6.2992465208821624E-2</v>
      </c>
      <c r="S1848" s="11">
        <v>5.5061453453728593E-3</v>
      </c>
      <c r="T1848" s="11">
        <v>-1.2905991346072954E-2</v>
      </c>
      <c r="U1848" s="11">
        <v>-3.1495046995576592E-2</v>
      </c>
      <c r="V1848" s="11">
        <v>-1.0889090970205961E-2</v>
      </c>
      <c r="W1848" s="11">
        <v>0.16303371926267052</v>
      </c>
      <c r="X1848" s="11">
        <v>-5.591795198312377E-2</v>
      </c>
      <c r="Y1848" s="11">
        <v>-8.6412471397241397E-3</v>
      </c>
      <c r="Z1848" s="12">
        <v>-5.1361811446276717E-2</v>
      </c>
      <c r="AA1848" s="14">
        <f t="array" ref="AA1848">IFERROR(1/(1/_xlfn.STDEV.P(IF($B1842:$Z1842=1,$B1848:$Z1848))),1)</f>
        <v>2.0290463936478653E-2</v>
      </c>
    </row>
    <row r="1849" spans="1:27" x14ac:dyDescent="0.2">
      <c r="A1849" s="15" t="s">
        <v>31</v>
      </c>
      <c r="B1849" s="16">
        <v>15.032999999999999</v>
      </c>
      <c r="C1849" s="16">
        <v>13.87</v>
      </c>
      <c r="D1849" s="16">
        <v>7.0724999999999998</v>
      </c>
      <c r="E1849" s="16">
        <v>13.9175</v>
      </c>
      <c r="F1849" s="16">
        <v>7.75</v>
      </c>
      <c r="G1849" s="16">
        <v>10.34</v>
      </c>
      <c r="H1849" s="16">
        <v>7.9</v>
      </c>
      <c r="I1849" s="16">
        <v>7.1</v>
      </c>
      <c r="J1849" s="16">
        <v>16.661999999999999</v>
      </c>
      <c r="K1849" s="16">
        <v>7.2225000000000001</v>
      </c>
      <c r="L1849" s="16">
        <v>6.8</v>
      </c>
      <c r="M1849" s="16">
        <v>9.3149999999999995</v>
      </c>
      <c r="N1849" s="16">
        <v>7.0125000000000002</v>
      </c>
      <c r="O1849" s="16">
        <v>24.107500000000002</v>
      </c>
      <c r="P1849" s="16">
        <v>13.0875</v>
      </c>
      <c r="Q1849" s="16">
        <v>9.6349999999999998</v>
      </c>
      <c r="R1849" s="16">
        <v>14.52</v>
      </c>
      <c r="S1849" s="16">
        <v>2.605</v>
      </c>
      <c r="T1849" s="16">
        <v>5.46</v>
      </c>
      <c r="U1849" s="16">
        <v>8.3949999999999996</v>
      </c>
      <c r="V1849" s="16">
        <v>9.5500000000000007</v>
      </c>
      <c r="W1849" s="16">
        <v>4.3400999999999996</v>
      </c>
      <c r="X1849" s="16">
        <v>3.2700999999999998</v>
      </c>
      <c r="Y1849" s="16">
        <v>6.4275000000000002</v>
      </c>
      <c r="Z1849" s="17">
        <v>10.78</v>
      </c>
      <c r="AA1849" s="18">
        <f>AVERAGEIF($B1842:$Z1842,1,$B1849:$Z1849)</f>
        <v>9.6623750000000008</v>
      </c>
    </row>
    <row r="1850" spans="1:27" x14ac:dyDescent="0.2">
      <c r="A1850" s="5">
        <v>45579</v>
      </c>
      <c r="B1850" s="2">
        <v>1</v>
      </c>
      <c r="C1850" s="3">
        <v>1</v>
      </c>
      <c r="D1850" s="2">
        <v>1</v>
      </c>
      <c r="E1850" s="2">
        <v>1</v>
      </c>
      <c r="F1850" s="2">
        <v>1</v>
      </c>
      <c r="G1850" s="2">
        <v>1</v>
      </c>
      <c r="H1850" s="2">
        <v>1</v>
      </c>
      <c r="I1850" s="2">
        <v>1</v>
      </c>
      <c r="J1850" s="2">
        <v>1</v>
      </c>
      <c r="K1850" s="2">
        <v>1</v>
      </c>
      <c r="L1850" s="2">
        <v>1</v>
      </c>
      <c r="M1850" s="2">
        <v>1</v>
      </c>
      <c r="N1850" s="2">
        <v>1</v>
      </c>
      <c r="O1850" s="2">
        <v>0</v>
      </c>
      <c r="P1850" s="2">
        <v>1</v>
      </c>
      <c r="Q1850" s="2">
        <v>1</v>
      </c>
      <c r="R1850" s="2">
        <v>1</v>
      </c>
      <c r="S1850" s="2">
        <v>1</v>
      </c>
      <c r="T1850" s="2">
        <v>1</v>
      </c>
      <c r="U1850" s="2">
        <v>1</v>
      </c>
      <c r="V1850" s="2">
        <v>1</v>
      </c>
      <c r="W1850" s="2">
        <v>0</v>
      </c>
      <c r="X1850" s="2">
        <v>0</v>
      </c>
      <c r="Y1850" s="2">
        <v>0</v>
      </c>
      <c r="Z1850" s="2">
        <v>0</v>
      </c>
      <c r="AA1850" s="1"/>
    </row>
    <row r="1851" spans="1:27" x14ac:dyDescent="0.2">
      <c r="A1851" s="6" t="s">
        <v>26</v>
      </c>
      <c r="B1851" s="7">
        <v>0</v>
      </c>
      <c r="C1851" s="7">
        <v>0</v>
      </c>
      <c r="D1851" s="7">
        <v>1</v>
      </c>
      <c r="E1851" s="7">
        <v>0</v>
      </c>
      <c r="F1851" s="7">
        <v>0</v>
      </c>
      <c r="G1851" s="7">
        <v>0</v>
      </c>
      <c r="H1851" s="7">
        <v>0</v>
      </c>
      <c r="I1851" s="7">
        <v>0</v>
      </c>
      <c r="J1851" s="7">
        <v>1</v>
      </c>
      <c r="K1851" s="7">
        <v>0</v>
      </c>
      <c r="L1851" s="7">
        <v>0</v>
      </c>
      <c r="M1851" s="7">
        <v>0</v>
      </c>
      <c r="N1851" s="7">
        <v>0</v>
      </c>
      <c r="O1851" s="7">
        <v>0</v>
      </c>
      <c r="P1851" s="7">
        <v>0</v>
      </c>
      <c r="Q1851" s="7">
        <v>0</v>
      </c>
      <c r="R1851" s="7">
        <v>0</v>
      </c>
      <c r="S1851" s="7">
        <v>0</v>
      </c>
      <c r="T1851" s="7">
        <v>0</v>
      </c>
      <c r="U1851" s="7">
        <v>0</v>
      </c>
      <c r="V1851" s="7">
        <v>0</v>
      </c>
      <c r="W1851" s="7">
        <v>1</v>
      </c>
      <c r="X1851" s="7">
        <v>0</v>
      </c>
      <c r="Y1851" s="7">
        <v>1</v>
      </c>
      <c r="Z1851" s="8">
        <v>0</v>
      </c>
      <c r="AA1851" s="9"/>
    </row>
    <row r="1852" spans="1:27" x14ac:dyDescent="0.2">
      <c r="A1852" s="10" t="s">
        <v>27</v>
      </c>
      <c r="B1852" s="11">
        <v>-2.4813887417581393E-2</v>
      </c>
      <c r="C1852" s="11">
        <v>-2.6770017760007425E-2</v>
      </c>
      <c r="D1852" s="11">
        <v>-6.075456081958186E-2</v>
      </c>
      <c r="E1852" s="11">
        <v>9.1566405079146262E-2</v>
      </c>
      <c r="F1852" s="11">
        <v>6.7976118852609568E-2</v>
      </c>
      <c r="G1852" s="11">
        <v>3.4291473647446891E-2</v>
      </c>
      <c r="H1852" s="11">
        <v>-2.2534419547931894E-2</v>
      </c>
      <c r="I1852" s="11">
        <v>1.9193953832980393E-2</v>
      </c>
      <c r="J1852" s="11">
        <v>9.867402466285502E-2</v>
      </c>
      <c r="K1852" s="11">
        <v>4.8016080606543943E-2</v>
      </c>
      <c r="L1852" s="11">
        <v>3.7372036062066627E-4</v>
      </c>
      <c r="M1852" s="11">
        <v>0.1609377807663348</v>
      </c>
      <c r="N1852" s="11">
        <v>7.6561388072806658E-2</v>
      </c>
      <c r="O1852" s="11">
        <v>-9.0415577719787255E-2</v>
      </c>
      <c r="P1852" s="11">
        <v>1.3245896678384383E-2</v>
      </c>
      <c r="Q1852" s="11">
        <v>6.6201136590144927E-3</v>
      </c>
      <c r="R1852" s="11">
        <v>5.0760653473567396E-2</v>
      </c>
      <c r="S1852" s="11">
        <v>1.1242376411983779E-2</v>
      </c>
      <c r="T1852" s="11">
        <v>0.10477537514514945</v>
      </c>
      <c r="U1852" s="11">
        <v>-3.4995993808085935E-2</v>
      </c>
      <c r="V1852" s="11">
        <v>-4.3494069917928257E-2</v>
      </c>
      <c r="W1852" s="11">
        <v>0</v>
      </c>
      <c r="X1852" s="11">
        <v>0</v>
      </c>
      <c r="Y1852" s="11">
        <v>1.5787800856172929E-2</v>
      </c>
      <c r="Z1852" s="12">
        <v>-0.16214463648659594</v>
      </c>
      <c r="AA1852" s="13"/>
    </row>
    <row r="1853" spans="1:27" x14ac:dyDescent="0.2">
      <c r="A1853" s="10" t="str">
        <f>'[1]Dashboard (Model)'!$C$1</f>
        <v>Conditional REER</v>
      </c>
      <c r="B1853" s="11">
        <f>B1852*IF(OR($A1853="REER",SIGN((2*B1851-1)*B1852)=-1),1*NOT(AND($A1853="Conditional REER",B1852&gt;0)),0)</f>
        <v>0</v>
      </c>
      <c r="C1853" s="11">
        <f t="shared" ref="C1853:E1853" si="257">C1852*IF(OR($A1853="REER",SIGN((2*C1851-1)*C1852)=-1),1*NOT(AND($A1853="Conditional REER",C1852&gt;0)),0)</f>
        <v>0</v>
      </c>
      <c r="D1853" s="11">
        <f t="shared" si="257"/>
        <v>-6.075456081958186E-2</v>
      </c>
      <c r="E1853" s="11">
        <f t="shared" si="257"/>
        <v>0</v>
      </c>
      <c r="F1853" s="11">
        <f>F1852*IF(OR($A1853="REER",SIGN((2*F1851-1)*F1852)=-1),1*NOT(AND($A1853="Conditional REER",F1852&gt;0)),0)</f>
        <v>0</v>
      </c>
      <c r="G1853" s="11">
        <f t="shared" ref="G1853:Z1853" si="258">G1852*IF(OR($A1853="REER",SIGN((2*G1851-1)*G1852)=-1),1*NOT(AND($A1853="Conditional REER",G1852&gt;0)),0)</f>
        <v>0</v>
      </c>
      <c r="H1853" s="11">
        <f t="shared" si="258"/>
        <v>0</v>
      </c>
      <c r="I1853" s="11">
        <f t="shared" si="258"/>
        <v>0</v>
      </c>
      <c r="J1853" s="11">
        <f t="shared" si="258"/>
        <v>0</v>
      </c>
      <c r="K1853" s="11">
        <f t="shared" si="258"/>
        <v>0</v>
      </c>
      <c r="L1853" s="11">
        <f t="shared" si="258"/>
        <v>0</v>
      </c>
      <c r="M1853" s="11">
        <f t="shared" si="258"/>
        <v>0</v>
      </c>
      <c r="N1853" s="11">
        <f t="shared" si="258"/>
        <v>0</v>
      </c>
      <c r="O1853" s="11">
        <f t="shared" si="258"/>
        <v>0</v>
      </c>
      <c r="P1853" s="11">
        <f t="shared" si="258"/>
        <v>0</v>
      </c>
      <c r="Q1853" s="11">
        <f t="shared" si="258"/>
        <v>0</v>
      </c>
      <c r="R1853" s="11">
        <f t="shared" si="258"/>
        <v>0</v>
      </c>
      <c r="S1853" s="11">
        <f t="shared" si="258"/>
        <v>0</v>
      </c>
      <c r="T1853" s="11">
        <f t="shared" si="258"/>
        <v>0</v>
      </c>
      <c r="U1853" s="11">
        <f t="shared" si="258"/>
        <v>0</v>
      </c>
      <c r="V1853" s="11">
        <f t="shared" si="258"/>
        <v>0</v>
      </c>
      <c r="W1853" s="11">
        <f t="shared" si="258"/>
        <v>0</v>
      </c>
      <c r="X1853" s="11">
        <f t="shared" si="258"/>
        <v>0</v>
      </c>
      <c r="Y1853" s="11">
        <f t="shared" si="258"/>
        <v>0</v>
      </c>
      <c r="Z1853" s="12">
        <f t="shared" si="258"/>
        <v>0</v>
      </c>
      <c r="AA1853" s="14">
        <f t="array" ref="AA1853">IFERROR(1/(1/_xlfn.STDEV.P(IF($B1850:$Z1850=1,$B1853:$Z1853))),1)</f>
        <v>1.324114954858765E-2</v>
      </c>
    </row>
    <row r="1854" spans="1:27" x14ac:dyDescent="0.2">
      <c r="A1854" s="10" t="s">
        <v>28</v>
      </c>
      <c r="B1854" s="11">
        <v>-9.3358409249627084E-4</v>
      </c>
      <c r="C1854" s="11">
        <v>6.8547654031049128E-3</v>
      </c>
      <c r="D1854" s="11">
        <v>3.2818609410331626E-3</v>
      </c>
      <c r="E1854" s="11">
        <v>-2.7507289431699303E-4</v>
      </c>
      <c r="F1854" s="11">
        <v>3.3246891415652626E-3</v>
      </c>
      <c r="G1854" s="11">
        <v>-4.2375075922011039E-3</v>
      </c>
      <c r="H1854" s="11">
        <v>-1.5315376419133728E-3</v>
      </c>
      <c r="I1854" s="11">
        <v>-1.8266028439956065E-2</v>
      </c>
      <c r="J1854" s="11">
        <v>-2.2919278858865876E-3</v>
      </c>
      <c r="K1854" s="11">
        <v>1.0912882142576876E-2</v>
      </c>
      <c r="L1854" s="11">
        <v>-3.2025913539183671E-3</v>
      </c>
      <c r="M1854" s="11">
        <v>-5.0540599510125999E-3</v>
      </c>
      <c r="N1854" s="11">
        <v>-4.2734677481389045E-3</v>
      </c>
      <c r="O1854" s="11">
        <v>2.0381701783052607E-2</v>
      </c>
      <c r="P1854" s="11">
        <v>3.1764350869019705E-3</v>
      </c>
      <c r="Q1854" s="11">
        <v>-5.8258648981930074E-4</v>
      </c>
      <c r="R1854" s="11">
        <v>7.5810769100252452E-3</v>
      </c>
      <c r="S1854" s="11">
        <v>-2.8733049965365375E-3</v>
      </c>
      <c r="T1854" s="11">
        <v>-1.5954434136107364E-3</v>
      </c>
      <c r="U1854" s="11">
        <v>-5.4195269725688441E-3</v>
      </c>
      <c r="V1854" s="11">
        <v>4.2620445085891859E-3</v>
      </c>
      <c r="W1854" s="11">
        <v>-1.1468082368802339E-2</v>
      </c>
      <c r="X1854" s="11">
        <v>-5.3040214585553906E-3</v>
      </c>
      <c r="Y1854" s="11">
        <v>2.0778573803725067E-3</v>
      </c>
      <c r="Z1854" s="12">
        <v>-1.6615455459304495E-4</v>
      </c>
      <c r="AA1854" s="14">
        <f t="array" ref="AA1854">IFERROR(1/(1/_xlfn.STDEV.P(IF($B1850:$Z1850=1,$B1854:$Z1854))),1)</f>
        <v>6.0089390160745432E-3</v>
      </c>
    </row>
    <row r="1855" spans="1:27" x14ac:dyDescent="0.2">
      <c r="A1855" s="10" t="s">
        <v>29</v>
      </c>
      <c r="B1855" s="11">
        <v>4.028509276846659E-2</v>
      </c>
      <c r="C1855" s="11">
        <v>3.2512039764425182E-3</v>
      </c>
      <c r="D1855" s="11">
        <v>-2.3370972417241953E-2</v>
      </c>
      <c r="E1855" s="11">
        <v>4.5694509843516862E-2</v>
      </c>
      <c r="F1855" s="11">
        <v>-8.7041826930065458E-3</v>
      </c>
      <c r="G1855" s="11">
        <v>1.3372457741148478E-2</v>
      </c>
      <c r="H1855" s="11">
        <v>1.4199244589137905E-2</v>
      </c>
      <c r="I1855" s="11">
        <v>-1.6921237607052997E-2</v>
      </c>
      <c r="J1855" s="11">
        <v>5.2278310098508252E-2</v>
      </c>
      <c r="K1855" s="11">
        <v>2.5800736773207156E-3</v>
      </c>
      <c r="L1855" s="11">
        <v>2.3643423432195831E-3</v>
      </c>
      <c r="M1855" s="11">
        <v>1.2601927377907884E-2</v>
      </c>
      <c r="N1855" s="11">
        <v>5.0879826894081326E-3</v>
      </c>
      <c r="O1855" s="11">
        <v>9.2663276624842972E-2</v>
      </c>
      <c r="P1855" s="11">
        <v>3.0069579409849775E-2</v>
      </c>
      <c r="Q1855" s="11">
        <v>-1.5223278294479003E-2</v>
      </c>
      <c r="R1855" s="11">
        <v>0.36887429255741111</v>
      </c>
      <c r="S1855" s="11">
        <v>1.7660426244944238E-2</v>
      </c>
      <c r="T1855" s="11">
        <v>-1.455665626027125E-2</v>
      </c>
      <c r="U1855" s="11">
        <v>-3.630664266608874E-2</v>
      </c>
      <c r="V1855" s="11">
        <v>-1.8383968291976749E-2</v>
      </c>
      <c r="W1855" s="11">
        <v>0.22973007648688148</v>
      </c>
      <c r="X1855" s="11">
        <v>0.16683698249573498</v>
      </c>
      <c r="Y1855" s="11">
        <v>-1.4265080723736556E-2</v>
      </c>
      <c r="Z1855" s="12">
        <v>-4.4691366968823476E-2</v>
      </c>
      <c r="AA1855" s="14">
        <f t="array" ref="AA1855">IFERROR(1/(1/_xlfn.STDEV.P(IF($B1850:$Z1850=1,$B1855:$Z1855))),1)</f>
        <v>8.2477270362675992E-2</v>
      </c>
    </row>
    <row r="1856" spans="1:27" x14ac:dyDescent="0.2">
      <c r="A1856" s="10" t="s">
        <v>30</v>
      </c>
      <c r="B1856" s="11">
        <v>2.0604325270769275E-2</v>
      </c>
      <c r="C1856" s="11">
        <v>-1.3421226997333724E-2</v>
      </c>
      <c r="D1856" s="11">
        <v>-6.0262081870543494E-3</v>
      </c>
      <c r="E1856" s="11">
        <v>1.2258160107796012E-2</v>
      </c>
      <c r="F1856" s="11">
        <v>-1.0870516170303546E-2</v>
      </c>
      <c r="G1856" s="11">
        <v>7.6336276007409332E-3</v>
      </c>
      <c r="H1856" s="11">
        <v>2.0211181957376478E-2</v>
      </c>
      <c r="I1856" s="11">
        <v>-1.2363616166421787E-2</v>
      </c>
      <c r="J1856" s="11">
        <v>3.1010760501316126E-2</v>
      </c>
      <c r="K1856" s="11">
        <v>8.8784653918811962E-3</v>
      </c>
      <c r="L1856" s="11">
        <v>7.4429204803290183E-3</v>
      </c>
      <c r="M1856" s="11">
        <v>-1.1784276950221662E-2</v>
      </c>
      <c r="N1856" s="11">
        <v>-1.6596874850515642E-2</v>
      </c>
      <c r="O1856" s="11">
        <v>2.6603996438242072E-2</v>
      </c>
      <c r="P1856" s="11">
        <v>1.0563827321812713E-2</v>
      </c>
      <c r="Q1856" s="11">
        <v>2.3478863916654991E-3</v>
      </c>
      <c r="R1856" s="11">
        <v>-6.2992465208821624E-2</v>
      </c>
      <c r="S1856" s="11">
        <v>5.5061453453728593E-3</v>
      </c>
      <c r="T1856" s="11">
        <v>-1.2905991346072954E-2</v>
      </c>
      <c r="U1856" s="11">
        <v>-3.1495046995576592E-2</v>
      </c>
      <c r="V1856" s="11">
        <v>-1.0889090970205961E-2</v>
      </c>
      <c r="W1856" s="11">
        <v>0.16303371926267052</v>
      </c>
      <c r="X1856" s="11">
        <v>-5.591795198312377E-2</v>
      </c>
      <c r="Y1856" s="11">
        <v>-8.6412471397241397E-3</v>
      </c>
      <c r="Z1856" s="12">
        <v>-5.1361811446276717E-2</v>
      </c>
      <c r="AA1856" s="14">
        <f t="array" ref="AA1856">IFERROR(1/(1/_xlfn.STDEV.P(IF($B1850:$Z1850=1,$B1856:$Z1856))),1)</f>
        <v>2.0290463936478653E-2</v>
      </c>
    </row>
    <row r="1857" spans="1:27" x14ac:dyDescent="0.2">
      <c r="A1857" s="15" t="s">
        <v>31</v>
      </c>
      <c r="B1857" s="16">
        <v>15.032999999999999</v>
      </c>
      <c r="C1857" s="16">
        <v>13.87</v>
      </c>
      <c r="D1857" s="16">
        <v>7.0724999999999998</v>
      </c>
      <c r="E1857" s="16">
        <v>13.9175</v>
      </c>
      <c r="F1857" s="16">
        <v>7.75</v>
      </c>
      <c r="G1857" s="16">
        <v>10.34</v>
      </c>
      <c r="H1857" s="16">
        <v>7.9</v>
      </c>
      <c r="I1857" s="16">
        <v>7.1</v>
      </c>
      <c r="J1857" s="16">
        <v>16.661999999999999</v>
      </c>
      <c r="K1857" s="16">
        <v>7.2225000000000001</v>
      </c>
      <c r="L1857" s="16">
        <v>6.8</v>
      </c>
      <c r="M1857" s="16">
        <v>9.3149999999999995</v>
      </c>
      <c r="N1857" s="16">
        <v>7.0125000000000002</v>
      </c>
      <c r="O1857" s="16">
        <v>24.107500000000002</v>
      </c>
      <c r="P1857" s="16">
        <v>13.0875</v>
      </c>
      <c r="Q1857" s="16">
        <v>9.6349999999999998</v>
      </c>
      <c r="R1857" s="16">
        <v>14.52</v>
      </c>
      <c r="S1857" s="16">
        <v>2.605</v>
      </c>
      <c r="T1857" s="16">
        <v>5.46</v>
      </c>
      <c r="U1857" s="16">
        <v>8.3949999999999996</v>
      </c>
      <c r="V1857" s="16">
        <v>9.5500000000000007</v>
      </c>
      <c r="W1857" s="16">
        <v>4.3400999999999996</v>
      </c>
      <c r="X1857" s="16">
        <v>3.2700999999999998</v>
      </c>
      <c r="Y1857" s="16">
        <v>6.4275000000000002</v>
      </c>
      <c r="Z1857" s="17">
        <v>10.78</v>
      </c>
      <c r="AA1857" s="18">
        <f>AVERAGEIF($B1850:$Z1850,1,$B1857:$Z1857)</f>
        <v>9.6623750000000008</v>
      </c>
    </row>
    <row r="1858" spans="1:27" x14ac:dyDescent="0.2">
      <c r="A1858" s="5">
        <v>45580</v>
      </c>
      <c r="B1858" s="2">
        <v>1</v>
      </c>
      <c r="C1858" s="3">
        <v>1</v>
      </c>
      <c r="D1858" s="2">
        <v>1</v>
      </c>
      <c r="E1858" s="2">
        <v>1</v>
      </c>
      <c r="F1858" s="2">
        <v>1</v>
      </c>
      <c r="G1858" s="2">
        <v>1</v>
      </c>
      <c r="H1858" s="2">
        <v>1</v>
      </c>
      <c r="I1858" s="2">
        <v>1</v>
      </c>
      <c r="J1858" s="2">
        <v>1</v>
      </c>
      <c r="K1858" s="2">
        <v>1</v>
      </c>
      <c r="L1858" s="2">
        <v>1</v>
      </c>
      <c r="M1858" s="2">
        <v>1</v>
      </c>
      <c r="N1858" s="2">
        <v>1</v>
      </c>
      <c r="O1858" s="2">
        <v>0</v>
      </c>
      <c r="P1858" s="2">
        <v>1</v>
      </c>
      <c r="Q1858" s="2">
        <v>1</v>
      </c>
      <c r="R1858" s="2">
        <v>1</v>
      </c>
      <c r="S1858" s="2">
        <v>1</v>
      </c>
      <c r="T1858" s="2">
        <v>1</v>
      </c>
      <c r="U1858" s="2">
        <v>1</v>
      </c>
      <c r="V1858" s="2">
        <v>1</v>
      </c>
      <c r="W1858" s="2">
        <v>0</v>
      </c>
      <c r="X1858" s="2">
        <v>0</v>
      </c>
      <c r="Y1858" s="2">
        <v>0</v>
      </c>
      <c r="Z1858" s="2">
        <v>0</v>
      </c>
      <c r="AA1858" s="1"/>
    </row>
    <row r="1859" spans="1:27" x14ac:dyDescent="0.2">
      <c r="A1859" s="6" t="s">
        <v>26</v>
      </c>
      <c r="B1859" s="7">
        <v>0</v>
      </c>
      <c r="C1859" s="7">
        <v>0</v>
      </c>
      <c r="D1859" s="7">
        <v>0</v>
      </c>
      <c r="E1859" s="7">
        <v>0</v>
      </c>
      <c r="F1859" s="7">
        <v>0</v>
      </c>
      <c r="G1859" s="7">
        <v>0</v>
      </c>
      <c r="H1859" s="7">
        <v>0</v>
      </c>
      <c r="I1859" s="7">
        <v>0</v>
      </c>
      <c r="J1859" s="7">
        <v>0</v>
      </c>
      <c r="K1859" s="7">
        <v>0</v>
      </c>
      <c r="L1859" s="7">
        <v>0</v>
      </c>
      <c r="M1859" s="7">
        <v>0</v>
      </c>
      <c r="N1859" s="7">
        <v>0</v>
      </c>
      <c r="O1859" s="7">
        <v>0</v>
      </c>
      <c r="P1859" s="7">
        <v>0</v>
      </c>
      <c r="Q1859" s="7">
        <v>0</v>
      </c>
      <c r="R1859" s="7">
        <v>0</v>
      </c>
      <c r="S1859" s="7">
        <v>0</v>
      </c>
      <c r="T1859" s="7">
        <v>0</v>
      </c>
      <c r="U1859" s="7">
        <v>0</v>
      </c>
      <c r="V1859" s="7">
        <v>0</v>
      </c>
      <c r="W1859" s="7">
        <v>1</v>
      </c>
      <c r="X1859" s="7">
        <v>0</v>
      </c>
      <c r="Y1859" s="7">
        <v>1</v>
      </c>
      <c r="Z1859" s="8">
        <v>0</v>
      </c>
      <c r="AA1859" s="9"/>
    </row>
    <row r="1860" spans="1:27" x14ac:dyDescent="0.2">
      <c r="A1860" s="10" t="s">
        <v>27</v>
      </c>
      <c r="B1860" s="11">
        <v>-3.6003507364126164E-2</v>
      </c>
      <c r="C1860" s="11">
        <v>-3.8214361962007781E-2</v>
      </c>
      <c r="D1860" s="11">
        <v>-6.4756201296309435E-2</v>
      </c>
      <c r="E1860" s="11">
        <v>8.7035561206189715E-2</v>
      </c>
      <c r="F1860" s="11">
        <v>7.2656752148031245E-2</v>
      </c>
      <c r="G1860" s="11">
        <v>3.5845636811121073E-2</v>
      </c>
      <c r="H1860" s="11">
        <v>-1.9429634596214718E-2</v>
      </c>
      <c r="I1860" s="11">
        <v>1.7700431529991789E-2</v>
      </c>
      <c r="J1860" s="11">
        <v>8.2486987405334666E-2</v>
      </c>
      <c r="K1860" s="11">
        <v>5.616341126000024E-2</v>
      </c>
      <c r="L1860" s="11">
        <v>-5.5497702051515718E-3</v>
      </c>
      <c r="M1860" s="11">
        <v>0.15920125109862604</v>
      </c>
      <c r="N1860" s="11">
        <v>7.5783663841256566E-2</v>
      </c>
      <c r="O1860" s="11">
        <v>-9.4175427884081508E-2</v>
      </c>
      <c r="P1860" s="11">
        <v>5.384984901632528E-3</v>
      </c>
      <c r="Q1860" s="11">
        <v>1.1688900462436758E-2</v>
      </c>
      <c r="R1860" s="11">
        <v>5.763545929016356E-2</v>
      </c>
      <c r="S1860" s="11">
        <v>1.6314178964450532E-2</v>
      </c>
      <c r="T1860" s="11">
        <v>0.10676317866710772</v>
      </c>
      <c r="U1860" s="11">
        <v>-3.045868569953647E-2</v>
      </c>
      <c r="V1860" s="11">
        <v>-4.8304353268308842E-2</v>
      </c>
      <c r="W1860" s="11">
        <v>0</v>
      </c>
      <c r="X1860" s="11">
        <v>0</v>
      </c>
      <c r="Y1860" s="11">
        <v>1.5196550893802563E-2</v>
      </c>
      <c r="Z1860" s="12">
        <v>-0.15928897489504146</v>
      </c>
      <c r="AA1860" s="13"/>
    </row>
    <row r="1861" spans="1:27" x14ac:dyDescent="0.2">
      <c r="A1861" s="10" t="str">
        <f>'[1]Dashboard (Model)'!$C$1</f>
        <v>Conditional REER</v>
      </c>
      <c r="B1861" s="11">
        <f>B1860*IF(OR($A1861="REER",SIGN((2*B1859-1)*B1860)=-1),1*NOT(AND($A1861="Conditional REER",B1860&gt;0)),0)</f>
        <v>0</v>
      </c>
      <c r="C1861" s="11">
        <f t="shared" ref="C1861:E1861" si="259">C1860*IF(OR($A1861="REER",SIGN((2*C1859-1)*C1860)=-1),1*NOT(AND($A1861="Conditional REER",C1860&gt;0)),0)</f>
        <v>0</v>
      </c>
      <c r="D1861" s="11">
        <f t="shared" si="259"/>
        <v>0</v>
      </c>
      <c r="E1861" s="11">
        <f t="shared" si="259"/>
        <v>0</v>
      </c>
      <c r="F1861" s="11">
        <f>F1860*IF(OR($A1861="REER",SIGN((2*F1859-1)*F1860)=-1),1*NOT(AND($A1861="Conditional REER",F1860&gt;0)),0)</f>
        <v>0</v>
      </c>
      <c r="G1861" s="11">
        <f t="shared" ref="G1861:Z1861" si="260">G1860*IF(OR($A1861="REER",SIGN((2*G1859-1)*G1860)=-1),1*NOT(AND($A1861="Conditional REER",G1860&gt;0)),0)</f>
        <v>0</v>
      </c>
      <c r="H1861" s="11">
        <f t="shared" si="260"/>
        <v>0</v>
      </c>
      <c r="I1861" s="11">
        <f t="shared" si="260"/>
        <v>0</v>
      </c>
      <c r="J1861" s="11">
        <f t="shared" si="260"/>
        <v>0</v>
      </c>
      <c r="K1861" s="11">
        <f t="shared" si="260"/>
        <v>0</v>
      </c>
      <c r="L1861" s="11">
        <f t="shared" si="260"/>
        <v>0</v>
      </c>
      <c r="M1861" s="11">
        <f t="shared" si="260"/>
        <v>0</v>
      </c>
      <c r="N1861" s="11">
        <f t="shared" si="260"/>
        <v>0</v>
      </c>
      <c r="O1861" s="11">
        <f t="shared" si="260"/>
        <v>0</v>
      </c>
      <c r="P1861" s="11">
        <f t="shared" si="260"/>
        <v>0</v>
      </c>
      <c r="Q1861" s="11">
        <f t="shared" si="260"/>
        <v>0</v>
      </c>
      <c r="R1861" s="11">
        <f t="shared" si="260"/>
        <v>0</v>
      </c>
      <c r="S1861" s="11">
        <f t="shared" si="260"/>
        <v>0</v>
      </c>
      <c r="T1861" s="11">
        <f t="shared" si="260"/>
        <v>0</v>
      </c>
      <c r="U1861" s="11">
        <f t="shared" si="260"/>
        <v>0</v>
      </c>
      <c r="V1861" s="11">
        <f t="shared" si="260"/>
        <v>0</v>
      </c>
      <c r="W1861" s="11">
        <f t="shared" si="260"/>
        <v>0</v>
      </c>
      <c r="X1861" s="11">
        <f t="shared" si="260"/>
        <v>0</v>
      </c>
      <c r="Y1861" s="11">
        <f t="shared" si="260"/>
        <v>0</v>
      </c>
      <c r="Z1861" s="12">
        <f t="shared" si="260"/>
        <v>0</v>
      </c>
      <c r="AA1861" s="14">
        <f t="array" ref="AA1861">IFERROR(1/(1/_xlfn.STDEV.P(IF($B1858:$Z1858=1,$B1861:$Z1861))),1)</f>
        <v>1</v>
      </c>
    </row>
    <row r="1862" spans="1:27" x14ac:dyDescent="0.2">
      <c r="A1862" s="10" t="s">
        <v>28</v>
      </c>
      <c r="B1862" s="11">
        <v>-1.6815646930117137E-3</v>
      </c>
      <c r="C1862" s="11">
        <v>6.8547654031049128E-3</v>
      </c>
      <c r="D1862" s="11">
        <v>2.0118257138525188E-3</v>
      </c>
      <c r="E1862" s="11">
        <v>-2.7507289431699303E-4</v>
      </c>
      <c r="F1862" s="11">
        <v>3.3246891415652626E-3</v>
      </c>
      <c r="G1862" s="11">
        <v>-4.2375075922011039E-3</v>
      </c>
      <c r="H1862" s="11">
        <v>0.36399544622807806</v>
      </c>
      <c r="I1862" s="11">
        <v>-1.8266028439956065E-2</v>
      </c>
      <c r="J1862" s="11">
        <v>-2.2919278858865876E-3</v>
      </c>
      <c r="K1862" s="11">
        <v>1.0912882142576876E-2</v>
      </c>
      <c r="L1862" s="11">
        <v>-3.2025913539183671E-3</v>
      </c>
      <c r="M1862" s="11">
        <v>-5.0540599510125999E-3</v>
      </c>
      <c r="N1862" s="11">
        <v>-4.2734677481389045E-3</v>
      </c>
      <c r="O1862" s="11">
        <v>2.0381701783052607E-2</v>
      </c>
      <c r="P1862" s="11">
        <v>3.1764350869019705E-3</v>
      </c>
      <c r="Q1862" s="11">
        <v>-5.8258648981930074E-4</v>
      </c>
      <c r="R1862" s="11">
        <v>7.5810769100252452E-3</v>
      </c>
      <c r="S1862" s="11">
        <v>-2.8733049965365375E-3</v>
      </c>
      <c r="T1862" s="11">
        <v>-1.5954434136107364E-3</v>
      </c>
      <c r="U1862" s="11">
        <v>-5.4195269725688441E-3</v>
      </c>
      <c r="V1862" s="11">
        <v>4.2620445085891859E-3</v>
      </c>
      <c r="W1862" s="11">
        <v>-1.281068713393041E-2</v>
      </c>
      <c r="X1862" s="11">
        <v>-5.3040214585553906E-3</v>
      </c>
      <c r="Y1862" s="11">
        <v>2.0778573803725067E-3</v>
      </c>
      <c r="Z1862" s="12">
        <v>-1.6615455459304495E-4</v>
      </c>
      <c r="AA1862" s="14">
        <f t="array" ref="AA1862">IFERROR(1/(1/_xlfn.STDEV.P(IF($B1858:$Z1858=1,$B1862:$Z1862))),1)</f>
        <v>7.9688717684474664E-2</v>
      </c>
    </row>
    <row r="1863" spans="1:27" x14ac:dyDescent="0.2">
      <c r="A1863" s="10" t="s">
        <v>29</v>
      </c>
      <c r="B1863" s="11">
        <v>4.1327599912943214E-2</v>
      </c>
      <c r="C1863" s="11">
        <v>1.9628191870453282E-3</v>
      </c>
      <c r="D1863" s="11">
        <v>-2.3815410021593486E-2</v>
      </c>
      <c r="E1863" s="11">
        <v>4.5345124636245737E-2</v>
      </c>
      <c r="F1863" s="11">
        <v>-9.4073473656608453E-3</v>
      </c>
      <c r="G1863" s="11">
        <v>1.3106965968770146E-2</v>
      </c>
      <c r="H1863" s="11">
        <v>1.3334502238014911E-2</v>
      </c>
      <c r="I1863" s="11">
        <v>-1.4391648403110358E-2</v>
      </c>
      <c r="J1863" s="11">
        <v>5.3839569658607374E-2</v>
      </c>
      <c r="K1863" s="11">
        <v>2.5678266592432664E-3</v>
      </c>
      <c r="L1863" s="11">
        <v>2.4211972185175235E-3</v>
      </c>
      <c r="M1863" s="11">
        <v>1.2082830903154873E-2</v>
      </c>
      <c r="N1863" s="11">
        <v>5.3778994359374721E-3</v>
      </c>
      <c r="O1863" s="11">
        <v>9.5746666358293764E-2</v>
      </c>
      <c r="P1863" s="11">
        <v>3.0176446614602614E-2</v>
      </c>
      <c r="Q1863" s="11">
        <v>-1.6304986547741374E-2</v>
      </c>
      <c r="R1863" s="11">
        <v>0.37167841288137327</v>
      </c>
      <c r="S1863" s="11">
        <v>1.7129999407083485E-2</v>
      </c>
      <c r="T1863" s="11">
        <v>-1.5743432087062526E-2</v>
      </c>
      <c r="U1863" s="11">
        <v>-3.7928687899059677E-2</v>
      </c>
      <c r="V1863" s="11">
        <v>-1.9232898966345391E-2</v>
      </c>
      <c r="W1863" s="11">
        <v>0.2335969255583048</v>
      </c>
      <c r="X1863" s="11">
        <v>0.1626080593595971</v>
      </c>
      <c r="Y1863" s="11">
        <v>-1.482553522921237E-2</v>
      </c>
      <c r="Z1863" s="12">
        <v>-4.5699261582941679E-2</v>
      </c>
      <c r="AA1863" s="14">
        <f t="array" ref="AA1863">IFERROR(1/(1/_xlfn.STDEV.P(IF($B1858:$Z1858=1,$B1863:$Z1863))),1)</f>
        <v>8.3224450426704885E-2</v>
      </c>
    </row>
    <row r="1864" spans="1:27" x14ac:dyDescent="0.2">
      <c r="A1864" s="10" t="s">
        <v>30</v>
      </c>
      <c r="B1864" s="11">
        <v>2.1647934129870317E-2</v>
      </c>
      <c r="C1864" s="11">
        <v>-1.4715621324186134E-2</v>
      </c>
      <c r="D1864" s="11">
        <v>-4.4653706029054163E-3</v>
      </c>
      <c r="E1864" s="11">
        <v>1.1911925045245741E-2</v>
      </c>
      <c r="F1864" s="11">
        <v>-1.1587094965961109E-2</v>
      </c>
      <c r="G1864" s="11">
        <v>7.3634609498214321E-3</v>
      </c>
      <c r="H1864" s="11">
        <v>1.9321467949487969E-2</v>
      </c>
      <c r="I1864" s="11">
        <v>-9.7651452218059376E-3</v>
      </c>
      <c r="J1864" s="11">
        <v>3.2571267522228053E-2</v>
      </c>
      <c r="K1864" s="11">
        <v>8.8653728872869486E-3</v>
      </c>
      <c r="L1864" s="11">
        <v>7.5008882611460326E-3</v>
      </c>
      <c r="M1864" s="11">
        <v>-1.2301455610539191E-2</v>
      </c>
      <c r="N1864" s="11">
        <v>-1.6305948432455919E-2</v>
      </c>
      <c r="O1864" s="11">
        <v>3.3626841511951833E-2</v>
      </c>
      <c r="P1864" s="11">
        <v>1.0670351499706188E-2</v>
      </c>
      <c r="Q1864" s="11">
        <v>1.2226451980428266E-3</v>
      </c>
      <c r="R1864" s="11">
        <v>-6.1024514777383576E-2</v>
      </c>
      <c r="S1864" s="11">
        <v>-1.2941492262594778E-2</v>
      </c>
      <c r="T1864" s="11">
        <v>-1.4120451356631314E-2</v>
      </c>
      <c r="U1864" s="11">
        <v>-3.3160347424354586E-2</v>
      </c>
      <c r="V1864" s="11">
        <v>-1.176286480818356E-2</v>
      </c>
      <c r="W1864" s="11">
        <v>0.16675061441767713</v>
      </c>
      <c r="X1864" s="11">
        <v>-5.941592964488962E-2</v>
      </c>
      <c r="Y1864" s="11">
        <v>-9.2168868335789078E-3</v>
      </c>
      <c r="Z1864" s="12">
        <v>-5.2382924028195443E-2</v>
      </c>
      <c r="AA1864" s="14">
        <f t="array" ref="AA1864">IFERROR(1/(1/_xlfn.STDEV.P(IF($B1858:$Z1858=1,$B1864:$Z1864))),1)</f>
        <v>2.0288738130527249E-2</v>
      </c>
    </row>
    <row r="1865" spans="1:27" x14ac:dyDescent="0.2">
      <c r="A1865" s="15" t="s">
        <v>31</v>
      </c>
      <c r="B1865" s="16">
        <v>15.16</v>
      </c>
      <c r="C1865" s="16">
        <v>13.89</v>
      </c>
      <c r="D1865" s="16">
        <v>6.9850000000000003</v>
      </c>
      <c r="E1865" s="16">
        <v>13.907500000000001</v>
      </c>
      <c r="F1865" s="16">
        <v>7.7374999999999998</v>
      </c>
      <c r="G1865" s="16">
        <v>10.137499999999999</v>
      </c>
      <c r="H1865" s="16">
        <v>7.875</v>
      </c>
      <c r="I1865" s="16">
        <v>7.125</v>
      </c>
      <c r="J1865" s="16">
        <v>16.48</v>
      </c>
      <c r="K1865" s="16">
        <v>5.625</v>
      </c>
      <c r="L1865" s="16">
        <v>6.875</v>
      </c>
      <c r="M1865" s="16">
        <v>9.2550000000000008</v>
      </c>
      <c r="N1865" s="16">
        <v>7.0374999999999996</v>
      </c>
      <c r="O1865" s="16">
        <v>24.077500000000001</v>
      </c>
      <c r="P1865" s="16">
        <v>13.157500000000001</v>
      </c>
      <c r="Q1865" s="16">
        <v>9.5549999999999997</v>
      </c>
      <c r="R1865" s="16">
        <v>14.705</v>
      </c>
      <c r="S1865" s="16">
        <v>2.625</v>
      </c>
      <c r="T1865" s="16">
        <v>5.4874999999999998</v>
      </c>
      <c r="U1865" s="16">
        <v>8.2650000000000006</v>
      </c>
      <c r="V1865" s="16">
        <v>9.6750000000000007</v>
      </c>
      <c r="W1865" s="16">
        <v>4.1345000000000001</v>
      </c>
      <c r="X1865" s="16">
        <v>3.2166000000000001</v>
      </c>
      <c r="Y1865" s="16">
        <v>6.4574999999999996</v>
      </c>
      <c r="Z1865" s="17">
        <v>10.705</v>
      </c>
      <c r="AA1865" s="18">
        <f>AVERAGEIF($B1858:$Z1858,1,$B1865:$Z1865)</f>
        <v>9.578000000000003</v>
      </c>
    </row>
    <row r="1866" spans="1:27" x14ac:dyDescent="0.2">
      <c r="A1866" s="5">
        <v>45581</v>
      </c>
      <c r="B1866" s="2">
        <v>1</v>
      </c>
      <c r="C1866" s="3">
        <v>1</v>
      </c>
      <c r="D1866" s="2">
        <v>1</v>
      </c>
      <c r="E1866" s="2">
        <v>1</v>
      </c>
      <c r="F1866" s="2">
        <v>1</v>
      </c>
      <c r="G1866" s="2">
        <v>1</v>
      </c>
      <c r="H1866" s="2">
        <v>1</v>
      </c>
      <c r="I1866" s="2">
        <v>1</v>
      </c>
      <c r="J1866" s="2">
        <v>1</v>
      </c>
      <c r="K1866" s="2">
        <v>1</v>
      </c>
      <c r="L1866" s="2">
        <v>1</v>
      </c>
      <c r="M1866" s="2">
        <v>1</v>
      </c>
      <c r="N1866" s="2">
        <v>1</v>
      </c>
      <c r="O1866" s="2">
        <v>0</v>
      </c>
      <c r="P1866" s="2">
        <v>1</v>
      </c>
      <c r="Q1866" s="2">
        <v>1</v>
      </c>
      <c r="R1866" s="2">
        <v>1</v>
      </c>
      <c r="S1866" s="2">
        <v>1</v>
      </c>
      <c r="T1866" s="2">
        <v>1</v>
      </c>
      <c r="U1866" s="2">
        <v>1</v>
      </c>
      <c r="V1866" s="2">
        <v>1</v>
      </c>
      <c r="W1866" s="2">
        <v>0</v>
      </c>
      <c r="X1866" s="2">
        <v>0</v>
      </c>
      <c r="Y1866" s="2">
        <v>0</v>
      </c>
      <c r="Z1866" s="2">
        <v>0</v>
      </c>
      <c r="AA1866" s="1"/>
    </row>
    <row r="1867" spans="1:27" x14ac:dyDescent="0.2">
      <c r="A1867" s="6" t="s">
        <v>26</v>
      </c>
      <c r="B1867" s="7">
        <v>0</v>
      </c>
      <c r="C1867" s="7">
        <v>0</v>
      </c>
      <c r="D1867" s="7">
        <v>0</v>
      </c>
      <c r="E1867" s="7">
        <v>0</v>
      </c>
      <c r="F1867" s="7">
        <v>0</v>
      </c>
      <c r="G1867" s="7">
        <v>0</v>
      </c>
      <c r="H1867" s="7">
        <v>0</v>
      </c>
      <c r="I1867" s="7">
        <v>0</v>
      </c>
      <c r="J1867" s="7">
        <v>0</v>
      </c>
      <c r="K1867" s="7">
        <v>0</v>
      </c>
      <c r="L1867" s="7">
        <v>0</v>
      </c>
      <c r="M1867" s="7">
        <v>0</v>
      </c>
      <c r="N1867" s="7">
        <v>0</v>
      </c>
      <c r="O1867" s="7">
        <v>0</v>
      </c>
      <c r="P1867" s="7">
        <v>0</v>
      </c>
      <c r="Q1867" s="7">
        <v>0</v>
      </c>
      <c r="R1867" s="7">
        <v>0</v>
      </c>
      <c r="S1867" s="7">
        <v>0</v>
      </c>
      <c r="T1867" s="7">
        <v>0</v>
      </c>
      <c r="U1867" s="7">
        <v>0</v>
      </c>
      <c r="V1867" s="7">
        <v>0</v>
      </c>
      <c r="W1867" s="7">
        <v>1</v>
      </c>
      <c r="X1867" s="7">
        <v>0</v>
      </c>
      <c r="Y1867" s="7">
        <v>1</v>
      </c>
      <c r="Z1867" s="8">
        <v>0</v>
      </c>
      <c r="AA1867" s="9"/>
    </row>
    <row r="1868" spans="1:27" x14ac:dyDescent="0.2">
      <c r="A1868" s="10" t="s">
        <v>27</v>
      </c>
      <c r="B1868" s="11">
        <v>-3.6013359448908711E-2</v>
      </c>
      <c r="C1868" s="11">
        <v>-3.8107550162250647E-2</v>
      </c>
      <c r="D1868" s="11">
        <v>-6.4685712550438867E-2</v>
      </c>
      <c r="E1868" s="11">
        <v>8.6834622485112423E-2</v>
      </c>
      <c r="F1868" s="11">
        <v>7.2650245033227145E-2</v>
      </c>
      <c r="G1868" s="11">
        <v>3.5846532068563475E-2</v>
      </c>
      <c r="H1868" s="11">
        <v>-1.940741532208401E-2</v>
      </c>
      <c r="I1868" s="11">
        <v>1.7700431529991789E-2</v>
      </c>
      <c r="J1868" s="11">
        <v>8.3371391766317249E-2</v>
      </c>
      <c r="K1868" s="11">
        <v>5.6122125747828377E-2</v>
      </c>
      <c r="L1868" s="11">
        <v>-5.5497702051515718E-3</v>
      </c>
      <c r="M1868" s="11">
        <v>0.15923378600902205</v>
      </c>
      <c r="N1868" s="11">
        <v>7.5758109351288461E-2</v>
      </c>
      <c r="O1868" s="11">
        <v>-9.4167975100899581E-2</v>
      </c>
      <c r="P1868" s="11">
        <v>5.5656662537297841E-3</v>
      </c>
      <c r="Q1868" s="11">
        <v>1.1738558805193255E-2</v>
      </c>
      <c r="R1868" s="11">
        <v>5.7634098452128413E-2</v>
      </c>
      <c r="S1868" s="11">
        <v>1.6326425317608528E-2</v>
      </c>
      <c r="T1868" s="11">
        <v>0.10690507455973641</v>
      </c>
      <c r="U1868" s="11">
        <v>-3.045868569953647E-2</v>
      </c>
      <c r="V1868" s="11">
        <v>-4.8261684069873523E-2</v>
      </c>
      <c r="W1868" s="11">
        <v>0</v>
      </c>
      <c r="X1868" s="11">
        <v>0</v>
      </c>
      <c r="Y1868" s="11">
        <v>1.5144763777538373E-2</v>
      </c>
      <c r="Z1868" s="12">
        <v>-0.15947126020285329</v>
      </c>
      <c r="AA1868" s="13"/>
    </row>
    <row r="1869" spans="1:27" x14ac:dyDescent="0.2">
      <c r="A1869" s="10" t="str">
        <f>'[1]Dashboard (Model)'!$C$1</f>
        <v>Conditional REER</v>
      </c>
      <c r="B1869" s="11">
        <f>B1868*IF(OR($A1869="REER",SIGN((2*B1867-1)*B1868)=-1),1*NOT(AND($A1869="Conditional REER",B1868&gt;0)),0)</f>
        <v>0</v>
      </c>
      <c r="C1869" s="11">
        <f t="shared" ref="C1869:E1869" si="261">C1868*IF(OR($A1869="REER",SIGN((2*C1867-1)*C1868)=-1),1*NOT(AND($A1869="Conditional REER",C1868&gt;0)),0)</f>
        <v>0</v>
      </c>
      <c r="D1869" s="11">
        <f t="shared" si="261"/>
        <v>0</v>
      </c>
      <c r="E1869" s="11">
        <f t="shared" si="261"/>
        <v>0</v>
      </c>
      <c r="F1869" s="11">
        <f>F1868*IF(OR($A1869="REER",SIGN((2*F1867-1)*F1868)=-1),1*NOT(AND($A1869="Conditional REER",F1868&gt;0)),0)</f>
        <v>0</v>
      </c>
      <c r="G1869" s="11">
        <f t="shared" ref="G1869:Z1869" si="262">G1868*IF(OR($A1869="REER",SIGN((2*G1867-1)*G1868)=-1),1*NOT(AND($A1869="Conditional REER",G1868&gt;0)),0)</f>
        <v>0</v>
      </c>
      <c r="H1869" s="11">
        <f t="shared" si="262"/>
        <v>0</v>
      </c>
      <c r="I1869" s="11">
        <f t="shared" si="262"/>
        <v>0</v>
      </c>
      <c r="J1869" s="11">
        <f t="shared" si="262"/>
        <v>0</v>
      </c>
      <c r="K1869" s="11">
        <f t="shared" si="262"/>
        <v>0</v>
      </c>
      <c r="L1869" s="11">
        <f t="shared" si="262"/>
        <v>0</v>
      </c>
      <c r="M1869" s="11">
        <f t="shared" si="262"/>
        <v>0</v>
      </c>
      <c r="N1869" s="11">
        <f t="shared" si="262"/>
        <v>0</v>
      </c>
      <c r="O1869" s="11">
        <f t="shared" si="262"/>
        <v>0</v>
      </c>
      <c r="P1869" s="11">
        <f t="shared" si="262"/>
        <v>0</v>
      </c>
      <c r="Q1869" s="11">
        <f t="shared" si="262"/>
        <v>0</v>
      </c>
      <c r="R1869" s="11">
        <f t="shared" si="262"/>
        <v>0</v>
      </c>
      <c r="S1869" s="11">
        <f t="shared" si="262"/>
        <v>0</v>
      </c>
      <c r="T1869" s="11">
        <f t="shared" si="262"/>
        <v>0</v>
      </c>
      <c r="U1869" s="11">
        <f t="shared" si="262"/>
        <v>0</v>
      </c>
      <c r="V1869" s="11">
        <f t="shared" si="262"/>
        <v>0</v>
      </c>
      <c r="W1869" s="11">
        <f t="shared" si="262"/>
        <v>0</v>
      </c>
      <c r="X1869" s="11">
        <f t="shared" si="262"/>
        <v>0</v>
      </c>
      <c r="Y1869" s="11">
        <f t="shared" si="262"/>
        <v>0</v>
      </c>
      <c r="Z1869" s="12">
        <f t="shared" si="262"/>
        <v>0</v>
      </c>
      <c r="AA1869" s="14">
        <f t="array" ref="AA1869">IFERROR(1/(1/_xlfn.STDEV.P(IF($B1866:$Z1866=1,$B1869:$Z1869))),1)</f>
        <v>1</v>
      </c>
    </row>
    <row r="1870" spans="1:27" x14ac:dyDescent="0.2">
      <c r="A1870" s="10" t="s">
        <v>28</v>
      </c>
      <c r="B1870" s="11">
        <v>-1.6815646930117137E-3</v>
      </c>
      <c r="C1870" s="11">
        <v>6.8547654031049128E-3</v>
      </c>
      <c r="D1870" s="11">
        <v>2.0118257138525188E-3</v>
      </c>
      <c r="E1870" s="11">
        <v>-2.7507289431699303E-4</v>
      </c>
      <c r="F1870" s="11">
        <v>3.3246891415652626E-3</v>
      </c>
      <c r="G1870" s="11">
        <v>-4.2375075922011039E-3</v>
      </c>
      <c r="H1870" s="11">
        <v>0.36399544622807806</v>
      </c>
      <c r="I1870" s="11">
        <v>-1.8266028439956065E-2</v>
      </c>
      <c r="J1870" s="11">
        <v>-2.2919278858865876E-3</v>
      </c>
      <c r="K1870" s="11">
        <v>1.0912882142576876E-2</v>
      </c>
      <c r="L1870" s="11">
        <v>-3.2025913539183671E-3</v>
      </c>
      <c r="M1870" s="11">
        <v>-5.0540599510125999E-3</v>
      </c>
      <c r="N1870" s="11">
        <v>-4.2734677481389045E-3</v>
      </c>
      <c r="O1870" s="11">
        <v>2.0381701783052607E-2</v>
      </c>
      <c r="P1870" s="11">
        <v>3.1764350869019705E-3</v>
      </c>
      <c r="Q1870" s="11">
        <v>-5.8258648981930074E-4</v>
      </c>
      <c r="R1870" s="11">
        <v>7.5810769100252452E-3</v>
      </c>
      <c r="S1870" s="11">
        <v>-2.8733049965365375E-3</v>
      </c>
      <c r="T1870" s="11">
        <v>-1.5954434136107364E-3</v>
      </c>
      <c r="U1870" s="11">
        <v>-5.4195269725688441E-3</v>
      </c>
      <c r="V1870" s="11">
        <v>4.2620445085891859E-3</v>
      </c>
      <c r="W1870" s="11">
        <v>-1.281068713393041E-2</v>
      </c>
      <c r="X1870" s="11">
        <v>-5.3040214585553906E-3</v>
      </c>
      <c r="Y1870" s="11">
        <v>2.0778573803725067E-3</v>
      </c>
      <c r="Z1870" s="12">
        <v>-1.6615455459304495E-4</v>
      </c>
      <c r="AA1870" s="14">
        <f t="array" ref="AA1870">IFERROR(1/(1/_xlfn.STDEV.P(IF($B1866:$Z1866=1,$B1870:$Z1870))),1)</f>
        <v>7.9688717684474664E-2</v>
      </c>
    </row>
    <row r="1871" spans="1:27" x14ac:dyDescent="0.2">
      <c r="A1871" s="10" t="s">
        <v>29</v>
      </c>
      <c r="B1871" s="11">
        <v>4.1271482203450338E-2</v>
      </c>
      <c r="C1871" s="11">
        <v>1.9633976514461526E-3</v>
      </c>
      <c r="D1871" s="11">
        <v>-2.3838255288648469E-2</v>
      </c>
      <c r="E1871" s="11">
        <v>4.5200369046060514E-2</v>
      </c>
      <c r="F1871" s="11">
        <v>-9.4067259454603258E-3</v>
      </c>
      <c r="G1871" s="11">
        <v>1.3104521858169573E-2</v>
      </c>
      <c r="H1871" s="11">
        <v>1.3334502238014911E-2</v>
      </c>
      <c r="I1871" s="11">
        <v>-1.4391648403110358E-2</v>
      </c>
      <c r="J1871" s="11">
        <v>5.3871518603275881E-2</v>
      </c>
      <c r="K1871" s="11">
        <v>2.636695573475345E-3</v>
      </c>
      <c r="L1871" s="11">
        <v>2.4218701997857917E-3</v>
      </c>
      <c r="M1871" s="11">
        <v>1.2082685526938251E-2</v>
      </c>
      <c r="N1871" s="11">
        <v>5.385285254360328E-3</v>
      </c>
      <c r="O1871" s="11">
        <v>9.5737016967496924E-2</v>
      </c>
      <c r="P1871" s="11">
        <v>3.0280313554664536E-2</v>
      </c>
      <c r="Q1871" s="11">
        <v>-1.6303868362238516E-2</v>
      </c>
      <c r="R1871" s="11">
        <v>0.37177810513806597</v>
      </c>
      <c r="S1871" s="11">
        <v>1.7119390634155351E-2</v>
      </c>
      <c r="T1871" s="11">
        <v>-1.5744306440392153E-2</v>
      </c>
      <c r="U1871" s="11">
        <v>-3.7928687899059677E-2</v>
      </c>
      <c r="V1871" s="11">
        <v>-1.927555071354714E-2</v>
      </c>
      <c r="W1871" s="11">
        <v>0.2335969255583048</v>
      </c>
      <c r="X1871" s="11">
        <v>0.1626080593595971</v>
      </c>
      <c r="Y1871" s="11">
        <v>-1.4836608179736865E-2</v>
      </c>
      <c r="Z1871" s="12">
        <v>-4.571179620881638E-2</v>
      </c>
      <c r="AA1871" s="14">
        <f t="array" ref="AA1871">IFERROR(1/(1/_xlfn.STDEV.P(IF($B1866:$Z1866=1,$B1871:$Z1871))),1)</f>
        <v>8.3244632427431645E-2</v>
      </c>
    </row>
    <row r="1872" spans="1:27" x14ac:dyDescent="0.2">
      <c r="A1872" s="10" t="s">
        <v>30</v>
      </c>
      <c r="B1872" s="11">
        <v>2.1591694586583499E-2</v>
      </c>
      <c r="C1872" s="11">
        <v>-1.471503982187472E-2</v>
      </c>
      <c r="D1872" s="11">
        <v>-4.4891821746972926E-3</v>
      </c>
      <c r="E1872" s="11">
        <v>1.1768760932028943E-2</v>
      </c>
      <c r="F1872" s="11">
        <v>-1.1586461149457161E-2</v>
      </c>
      <c r="G1872" s="11">
        <v>7.3609777642988927E-3</v>
      </c>
      <c r="H1872" s="11">
        <v>1.9321467949487969E-2</v>
      </c>
      <c r="I1872" s="11">
        <v>-9.7651452218059376E-3</v>
      </c>
      <c r="J1872" s="11">
        <v>3.2603236843590233E-2</v>
      </c>
      <c r="K1872" s="11">
        <v>8.9361815393498301E-3</v>
      </c>
      <c r="L1872" s="11">
        <v>7.5015793825286003E-3</v>
      </c>
      <c r="M1872" s="11">
        <v>-1.2301600635718835E-2</v>
      </c>
      <c r="N1872" s="11">
        <v>-1.6298560729103295E-2</v>
      </c>
      <c r="O1872" s="11">
        <v>3.3617545949916394E-2</v>
      </c>
      <c r="P1872" s="11">
        <v>1.0774463880133256E-2</v>
      </c>
      <c r="Q1872" s="11">
        <v>1.2238082476687673E-3</v>
      </c>
      <c r="R1872" s="11">
        <v>-6.0954676340655434E-2</v>
      </c>
      <c r="S1872" s="11">
        <v>-1.2952016227690821E-2</v>
      </c>
      <c r="T1872" s="11">
        <v>-1.4121346642253396E-2</v>
      </c>
      <c r="U1872" s="11">
        <v>-3.3160347424354586E-2</v>
      </c>
      <c r="V1872" s="11">
        <v>-1.1806795562060657E-2</v>
      </c>
      <c r="W1872" s="11">
        <v>0.16675061441767713</v>
      </c>
      <c r="X1872" s="11">
        <v>-5.941592964488962E-2</v>
      </c>
      <c r="Y1872" s="11">
        <v>-9.2282694242631358E-3</v>
      </c>
      <c r="Z1872" s="12">
        <v>-5.2395659049880083E-2</v>
      </c>
      <c r="AA1872" s="14">
        <f t="array" ref="AA1872">IFERROR(1/(1/_xlfn.STDEV.P(IF($B1866:$Z1866=1,$B1872:$Z1872))),1)</f>
        <v>2.0279541894984311E-2</v>
      </c>
    </row>
    <row r="1873" spans="1:27" x14ac:dyDescent="0.2">
      <c r="A1873" s="15" t="s">
        <v>31</v>
      </c>
      <c r="B1873" s="16">
        <v>15.157999999999999</v>
      </c>
      <c r="C1873" s="16">
        <v>13.89</v>
      </c>
      <c r="D1873" s="16">
        <v>6.9850000000000003</v>
      </c>
      <c r="E1873" s="16">
        <v>13.907500000000001</v>
      </c>
      <c r="F1873" s="16">
        <v>7.7374999999999998</v>
      </c>
      <c r="G1873" s="16">
        <v>10.137499999999999</v>
      </c>
      <c r="H1873" s="16">
        <v>7.875</v>
      </c>
      <c r="I1873" s="16">
        <v>7.125</v>
      </c>
      <c r="J1873" s="16">
        <v>16.535</v>
      </c>
      <c r="K1873" s="16">
        <v>5.625</v>
      </c>
      <c r="L1873" s="16">
        <v>6.875</v>
      </c>
      <c r="M1873" s="16">
        <v>9.25</v>
      </c>
      <c r="N1873" s="16">
        <v>7.0374999999999996</v>
      </c>
      <c r="O1873" s="16">
        <v>24.077500000000001</v>
      </c>
      <c r="P1873" s="16">
        <v>13.157500000000001</v>
      </c>
      <c r="Q1873" s="16">
        <v>9.5549999999999997</v>
      </c>
      <c r="R1873" s="16">
        <v>14.705</v>
      </c>
      <c r="S1873" s="16">
        <v>2.625</v>
      </c>
      <c r="T1873" s="16">
        <v>5.4874999999999998</v>
      </c>
      <c r="U1873" s="16">
        <v>8.2675000000000001</v>
      </c>
      <c r="V1873" s="16">
        <v>9.6750000000000007</v>
      </c>
      <c r="W1873" s="16">
        <v>4.1345000000000001</v>
      </c>
      <c r="X1873" s="16">
        <v>3.2166000000000001</v>
      </c>
      <c r="Y1873" s="16">
        <v>6.4574999999999996</v>
      </c>
      <c r="Z1873" s="17">
        <v>10.705</v>
      </c>
      <c r="AA1873" s="18">
        <f>AVERAGEIF($B1866:$Z1866,1,$B1873:$Z1873)</f>
        <v>9.5805250000000033</v>
      </c>
    </row>
    <row r="1874" spans="1:27" x14ac:dyDescent="0.2">
      <c r="A1874" s="5">
        <v>45582</v>
      </c>
      <c r="B1874" s="2">
        <v>1</v>
      </c>
      <c r="C1874" s="3">
        <v>1</v>
      </c>
      <c r="D1874" s="2">
        <v>1</v>
      </c>
      <c r="E1874" s="2">
        <v>1</v>
      </c>
      <c r="F1874" s="2">
        <v>1</v>
      </c>
      <c r="G1874" s="2">
        <v>1</v>
      </c>
      <c r="H1874" s="2">
        <v>1</v>
      </c>
      <c r="I1874" s="2">
        <v>1</v>
      </c>
      <c r="J1874" s="2">
        <v>1</v>
      </c>
      <c r="K1874" s="2">
        <v>1</v>
      </c>
      <c r="L1874" s="2">
        <v>1</v>
      </c>
      <c r="M1874" s="2">
        <v>1</v>
      </c>
      <c r="N1874" s="2">
        <v>1</v>
      </c>
      <c r="O1874" s="2">
        <v>0</v>
      </c>
      <c r="P1874" s="2">
        <v>1</v>
      </c>
      <c r="Q1874" s="2">
        <v>1</v>
      </c>
      <c r="R1874" s="2">
        <v>1</v>
      </c>
      <c r="S1874" s="2">
        <v>1</v>
      </c>
      <c r="T1874" s="2">
        <v>1</v>
      </c>
      <c r="U1874" s="2">
        <v>1</v>
      </c>
      <c r="V1874" s="2">
        <v>1</v>
      </c>
      <c r="W1874" s="2">
        <v>0</v>
      </c>
      <c r="X1874" s="2">
        <v>0</v>
      </c>
      <c r="Y1874" s="2">
        <v>0</v>
      </c>
      <c r="Z1874" s="2">
        <v>0</v>
      </c>
      <c r="AA1874" s="1"/>
    </row>
    <row r="1875" spans="1:27" x14ac:dyDescent="0.2">
      <c r="A1875" s="6" t="s">
        <v>26</v>
      </c>
      <c r="B1875" s="7">
        <v>0</v>
      </c>
      <c r="C1875" s="7">
        <v>0</v>
      </c>
      <c r="D1875" s="7">
        <v>0</v>
      </c>
      <c r="E1875" s="7">
        <v>0</v>
      </c>
      <c r="F1875" s="7">
        <v>0</v>
      </c>
      <c r="G1875" s="7">
        <v>0</v>
      </c>
      <c r="H1875" s="7">
        <v>0</v>
      </c>
      <c r="I1875" s="7">
        <v>0</v>
      </c>
      <c r="J1875" s="7">
        <v>0</v>
      </c>
      <c r="K1875" s="7">
        <v>0</v>
      </c>
      <c r="L1875" s="7">
        <v>0</v>
      </c>
      <c r="M1875" s="7">
        <v>0</v>
      </c>
      <c r="N1875" s="7">
        <v>0</v>
      </c>
      <c r="O1875" s="7">
        <v>0</v>
      </c>
      <c r="P1875" s="7">
        <v>0</v>
      </c>
      <c r="Q1875" s="7">
        <v>0</v>
      </c>
      <c r="R1875" s="7">
        <v>0</v>
      </c>
      <c r="S1875" s="7">
        <v>0</v>
      </c>
      <c r="T1875" s="7">
        <v>0</v>
      </c>
      <c r="U1875" s="7">
        <v>0</v>
      </c>
      <c r="V1875" s="7">
        <v>0</v>
      </c>
      <c r="W1875" s="7">
        <v>1</v>
      </c>
      <c r="X1875" s="7">
        <v>0</v>
      </c>
      <c r="Y1875" s="7">
        <v>1</v>
      </c>
      <c r="Z1875" s="8">
        <v>0</v>
      </c>
      <c r="AA1875" s="9"/>
    </row>
    <row r="1876" spans="1:27" x14ac:dyDescent="0.2">
      <c r="A1876" s="10" t="s">
        <v>27</v>
      </c>
      <c r="B1876" s="11">
        <v>-5.8725275023546963E-2</v>
      </c>
      <c r="C1876" s="11">
        <v>-4.8114396059084408E-2</v>
      </c>
      <c r="D1876" s="11">
        <v>-6.3233417945107728E-2</v>
      </c>
      <c r="E1876" s="11">
        <v>6.5200774598429323E-2</v>
      </c>
      <c r="F1876" s="11">
        <v>7.521740318887038E-2</v>
      </c>
      <c r="G1876" s="11">
        <v>4.2575208816678201E-2</v>
      </c>
      <c r="H1876" s="11">
        <v>-7.8727246966453501E-3</v>
      </c>
      <c r="I1876" s="11">
        <v>6.5527220026266875E-3</v>
      </c>
      <c r="J1876" s="11">
        <v>4.6531591801865169E-2</v>
      </c>
      <c r="K1876" s="11">
        <v>4.0442025060799081E-2</v>
      </c>
      <c r="L1876" s="11">
        <v>4.164823676403806E-3</v>
      </c>
      <c r="M1876" s="11">
        <v>0.15126075233717873</v>
      </c>
      <c r="N1876" s="11">
        <v>8.0679659569691031E-2</v>
      </c>
      <c r="O1876" s="11">
        <v>-9.7434516337532973E-2</v>
      </c>
      <c r="P1876" s="11">
        <v>-1.584822179255263E-3</v>
      </c>
      <c r="Q1876" s="11">
        <v>8.3627817943556781E-3</v>
      </c>
      <c r="R1876" s="11">
        <v>8.6500557604589412E-2</v>
      </c>
      <c r="S1876" s="11">
        <v>7.6550223608484735E-3</v>
      </c>
      <c r="T1876" s="11">
        <v>0.10486875727662781</v>
      </c>
      <c r="U1876" s="11">
        <v>-3.0343994850844158E-2</v>
      </c>
      <c r="V1876" s="11">
        <v>-4.980088665964777E-2</v>
      </c>
      <c r="W1876" s="11">
        <v>0</v>
      </c>
      <c r="X1876" s="11">
        <v>0</v>
      </c>
      <c r="Y1876" s="11">
        <v>9.8910530447702261E-3</v>
      </c>
      <c r="Z1876" s="12">
        <v>-0.15439349252965184</v>
      </c>
      <c r="AA1876" s="13"/>
    </row>
    <row r="1877" spans="1:27" x14ac:dyDescent="0.2">
      <c r="A1877" s="10" t="str">
        <f>'[1]Dashboard (Model)'!$C$1</f>
        <v>Conditional REER</v>
      </c>
      <c r="B1877" s="11">
        <f>B1876*IF(OR($A1877="REER",SIGN((2*B1875-1)*B1876)=-1),1*NOT(AND($A1877="Conditional REER",B1876&gt;0)),0)</f>
        <v>0</v>
      </c>
      <c r="C1877" s="11">
        <f t="shared" ref="C1877:E1877" si="263">C1876*IF(OR($A1877="REER",SIGN((2*C1875-1)*C1876)=-1),1*NOT(AND($A1877="Conditional REER",C1876&gt;0)),0)</f>
        <v>0</v>
      </c>
      <c r="D1877" s="11">
        <f t="shared" si="263"/>
        <v>0</v>
      </c>
      <c r="E1877" s="11">
        <f t="shared" si="263"/>
        <v>0</v>
      </c>
      <c r="F1877" s="11">
        <f>F1876*IF(OR($A1877="REER",SIGN((2*F1875-1)*F1876)=-1),1*NOT(AND($A1877="Conditional REER",F1876&gt;0)),0)</f>
        <v>0</v>
      </c>
      <c r="G1877" s="11">
        <f t="shared" ref="G1877:Z1877" si="264">G1876*IF(OR($A1877="REER",SIGN((2*G1875-1)*G1876)=-1),1*NOT(AND($A1877="Conditional REER",G1876&gt;0)),0)</f>
        <v>0</v>
      </c>
      <c r="H1877" s="11">
        <f t="shared" si="264"/>
        <v>0</v>
      </c>
      <c r="I1877" s="11">
        <f t="shared" si="264"/>
        <v>0</v>
      </c>
      <c r="J1877" s="11">
        <f t="shared" si="264"/>
        <v>0</v>
      </c>
      <c r="K1877" s="11">
        <f t="shared" si="264"/>
        <v>0</v>
      </c>
      <c r="L1877" s="11">
        <f t="shared" si="264"/>
        <v>0</v>
      </c>
      <c r="M1877" s="11">
        <f t="shared" si="264"/>
        <v>0</v>
      </c>
      <c r="N1877" s="11">
        <f t="shared" si="264"/>
        <v>0</v>
      </c>
      <c r="O1877" s="11">
        <f t="shared" si="264"/>
        <v>0</v>
      </c>
      <c r="P1877" s="11">
        <f t="shared" si="264"/>
        <v>0</v>
      </c>
      <c r="Q1877" s="11">
        <f t="shared" si="264"/>
        <v>0</v>
      </c>
      <c r="R1877" s="11">
        <f t="shared" si="264"/>
        <v>0</v>
      </c>
      <c r="S1877" s="11">
        <f t="shared" si="264"/>
        <v>0</v>
      </c>
      <c r="T1877" s="11">
        <f t="shared" si="264"/>
        <v>0</v>
      </c>
      <c r="U1877" s="11">
        <f t="shared" si="264"/>
        <v>0</v>
      </c>
      <c r="V1877" s="11">
        <f t="shared" si="264"/>
        <v>0</v>
      </c>
      <c r="W1877" s="11">
        <f t="shared" si="264"/>
        <v>0</v>
      </c>
      <c r="X1877" s="11">
        <f t="shared" si="264"/>
        <v>0</v>
      </c>
      <c r="Y1877" s="11">
        <f t="shared" si="264"/>
        <v>0</v>
      </c>
      <c r="Z1877" s="12">
        <f t="shared" si="264"/>
        <v>0</v>
      </c>
      <c r="AA1877" s="14">
        <f t="array" ref="AA1877">IFERROR(1/(1/_xlfn.STDEV.P(IF($B1874:$Z1874=1,$B1877:$Z1877))),1)</f>
        <v>1</v>
      </c>
    </row>
    <row r="1878" spans="1:27" x14ac:dyDescent="0.2">
      <c r="A1878" s="10" t="s">
        <v>28</v>
      </c>
      <c r="B1878" s="11">
        <v>-1.2980191068913067E-3</v>
      </c>
      <c r="C1878" s="11">
        <v>6.8547654031049128E-3</v>
      </c>
      <c r="D1878" s="11">
        <v>2.0118257138525188E-3</v>
      </c>
      <c r="E1878" s="11">
        <v>-2.7507289431699303E-4</v>
      </c>
      <c r="F1878" s="11">
        <v>3.3246891415652626E-3</v>
      </c>
      <c r="G1878" s="11">
        <v>-4.2375075922011039E-3</v>
      </c>
      <c r="H1878" s="11">
        <v>-8.7516436680764047E-4</v>
      </c>
      <c r="I1878" s="11">
        <v>-1.8266028439956065E-2</v>
      </c>
      <c r="J1878" s="11">
        <v>-2.2919278858865876E-3</v>
      </c>
      <c r="K1878" s="11">
        <v>1.0912882142576876E-2</v>
      </c>
      <c r="L1878" s="11">
        <v>-3.2025913539183671E-3</v>
      </c>
      <c r="M1878" s="11">
        <v>-5.0540599510125999E-3</v>
      </c>
      <c r="N1878" s="11">
        <v>-4.2734677481389045E-3</v>
      </c>
      <c r="O1878" s="11">
        <v>2.0381701783052607E-2</v>
      </c>
      <c r="P1878" s="11">
        <v>3.1764350869019705E-3</v>
      </c>
      <c r="Q1878" s="11">
        <v>-5.8258648981930074E-4</v>
      </c>
      <c r="R1878" s="11">
        <v>7.5810769100252452E-3</v>
      </c>
      <c r="S1878" s="11">
        <v>-2.5634387714198455E-3</v>
      </c>
      <c r="T1878" s="11">
        <v>3.1908868272214584E-3</v>
      </c>
      <c r="U1878" s="11">
        <v>-5.4195269725688441E-3</v>
      </c>
      <c r="V1878" s="11">
        <v>4.2620445085891859E-3</v>
      </c>
      <c r="W1878" s="11">
        <v>-1.281068713393041E-2</v>
      </c>
      <c r="X1878" s="11">
        <v>-5.3040214585553906E-3</v>
      </c>
      <c r="Y1878" s="11">
        <v>1.3444959520057405E-3</v>
      </c>
      <c r="Z1878" s="12">
        <v>-1.044400057442003E-3</v>
      </c>
      <c r="AA1878" s="14">
        <f t="array" ref="AA1878">IFERROR(1/(1/_xlfn.STDEV.P(IF($B1874:$Z1874=1,$B1878:$Z1878))),1)</f>
        <v>6.0180970521340679E-3</v>
      </c>
    </row>
    <row r="1879" spans="1:27" x14ac:dyDescent="0.2">
      <c r="A1879" s="10" t="s">
        <v>29</v>
      </c>
      <c r="B1879" s="11">
        <v>4.0431537650569283E-2</v>
      </c>
      <c r="C1879" s="11">
        <v>1.9168473542303666E-3</v>
      </c>
      <c r="D1879" s="11">
        <v>-2.3792699299595044E-2</v>
      </c>
      <c r="E1879" s="11">
        <v>4.4803580177469771E-2</v>
      </c>
      <c r="F1879" s="11">
        <v>-9.1033057408285156E-3</v>
      </c>
      <c r="G1879" s="11">
        <v>1.352108057516843E-2</v>
      </c>
      <c r="H1879" s="11">
        <v>1.4490428565292479E-2</v>
      </c>
      <c r="I1879" s="11">
        <v>-1.606131972047764E-2</v>
      </c>
      <c r="J1879" s="11">
        <v>5.5935684563096048E-2</v>
      </c>
      <c r="K1879" s="11">
        <v>2.0761468748347056E-3</v>
      </c>
      <c r="L1879" s="11">
        <v>1.2578319776315183E-3</v>
      </c>
      <c r="M1879" s="11">
        <v>1.1802993994493692E-2</v>
      </c>
      <c r="N1879" s="11">
        <v>5.7889372500206093E-3</v>
      </c>
      <c r="O1879" s="11">
        <v>9.962455788880821E-2</v>
      </c>
      <c r="P1879" s="11">
        <v>2.9419289472800925E-2</v>
      </c>
      <c r="Q1879" s="11">
        <v>-1.6458957905499672E-2</v>
      </c>
      <c r="R1879" s="11">
        <v>0.36944670134466895</v>
      </c>
      <c r="S1879" s="11">
        <v>1.6491103610708713E-2</v>
      </c>
      <c r="T1879" s="11">
        <v>-1.5546625565175165E-2</v>
      </c>
      <c r="U1879" s="11">
        <v>-3.3929075484782523E-2</v>
      </c>
      <c r="V1879" s="11">
        <v>-1.8698801170103141E-2</v>
      </c>
      <c r="W1879" s="11">
        <v>0.22901256805197256</v>
      </c>
      <c r="X1879" s="11">
        <v>0.15549680846062386</v>
      </c>
      <c r="Y1879" s="11">
        <v>-1.4672099912070411E-2</v>
      </c>
      <c r="Z1879" s="12">
        <v>-4.4672769950895197E-2</v>
      </c>
      <c r="AA1879" s="14">
        <f t="array" ref="AA1879">IFERROR(1/(1/_xlfn.STDEV.P(IF($B1874:$Z1874=1,$B1879:$Z1879))),1)</f>
        <v>8.2665230259771849E-2</v>
      </c>
    </row>
    <row r="1880" spans="1:27" x14ac:dyDescent="0.2">
      <c r="A1880" s="10" t="s">
        <v>30</v>
      </c>
      <c r="B1880" s="11">
        <v>2.0747348768551443E-2</v>
      </c>
      <c r="C1880" s="11">
        <v>-1.4760000760306369E-2</v>
      </c>
      <c r="D1880" s="11">
        <v>-4.4411474858470079E-3</v>
      </c>
      <c r="E1880" s="11">
        <v>1.1374921199671206E-2</v>
      </c>
      <c r="F1880" s="11">
        <v>-1.1275587302208789E-2</v>
      </c>
      <c r="G1880" s="11">
        <v>7.7832291518495911E-3</v>
      </c>
      <c r="H1880" s="11">
        <v>2.0506703674855187E-2</v>
      </c>
      <c r="I1880" s="11">
        <v>-1.1478396182093009E-2</v>
      </c>
      <c r="J1880" s="11">
        <v>3.4664412497259267E-2</v>
      </c>
      <c r="K1880" s="11">
        <v>8.3588060987043189E-3</v>
      </c>
      <c r="L1880" s="11">
        <v>6.3053812765376804E-3</v>
      </c>
      <c r="M1880" s="11">
        <v>-1.2579053943609031E-2</v>
      </c>
      <c r="N1880" s="11">
        <v>-1.5892831145395414E-2</v>
      </c>
      <c r="O1880" s="11">
        <v>3.735789509146481E-2</v>
      </c>
      <c r="P1880" s="11">
        <v>9.9101739059885841E-3</v>
      </c>
      <c r="Q1880" s="11">
        <v>1.0623641710585385E-3</v>
      </c>
      <c r="R1880" s="11">
        <v>-6.258014335532569E-2</v>
      </c>
      <c r="S1880" s="11">
        <v>-1.3573594224156826E-2</v>
      </c>
      <c r="T1880" s="11">
        <v>-1.3917204110434067E-2</v>
      </c>
      <c r="U1880" s="11">
        <v>-2.9046090052502804E-2</v>
      </c>
      <c r="V1880" s="11">
        <v>-1.121135797974615E-2</v>
      </c>
      <c r="W1880" s="11">
        <v>0.16231297225683416</v>
      </c>
      <c r="X1880" s="11">
        <v>-6.5295229668303922E-2</v>
      </c>
      <c r="Y1880" s="11">
        <v>-8.0622091148065955E-3</v>
      </c>
      <c r="Z1880" s="12">
        <v>-5.1333643642218263E-2</v>
      </c>
      <c r="AA1880" s="14">
        <f t="array" ref="AA1880">IFERROR(1/(1/_xlfn.STDEV.P(IF($B1874:$Z1874=1,$B1880:$Z1880))),1)</f>
        <v>2.0374078126224323E-2</v>
      </c>
    </row>
    <row r="1881" spans="1:27" x14ac:dyDescent="0.2">
      <c r="A1881" s="15" t="s">
        <v>31</v>
      </c>
      <c r="B1881" s="16">
        <v>15.32</v>
      </c>
      <c r="C1881" s="16">
        <v>13.91</v>
      </c>
      <c r="D1881" s="16">
        <v>7.23</v>
      </c>
      <c r="E1881" s="16">
        <v>13.7875</v>
      </c>
      <c r="F1881" s="16">
        <v>7.9550000000000001</v>
      </c>
      <c r="G1881" s="16">
        <v>10.4125</v>
      </c>
      <c r="H1881" s="16">
        <v>7.8070000000000004</v>
      </c>
      <c r="I1881" s="16">
        <v>7.125</v>
      </c>
      <c r="J1881" s="16">
        <v>16.914999999999999</v>
      </c>
      <c r="K1881" s="16">
        <v>6.95</v>
      </c>
      <c r="L1881" s="16">
        <v>6.7359999999999998</v>
      </c>
      <c r="M1881" s="16">
        <v>9.6999999999999993</v>
      </c>
      <c r="N1881" s="16">
        <v>7.34</v>
      </c>
      <c r="O1881" s="16">
        <v>23.91</v>
      </c>
      <c r="P1881" s="16">
        <v>13.307499999999999</v>
      </c>
      <c r="Q1881" s="16">
        <v>9.6125000000000007</v>
      </c>
      <c r="R1881" s="16">
        <v>15.38</v>
      </c>
      <c r="S1881" s="16">
        <v>2.58</v>
      </c>
      <c r="T1881" s="16">
        <v>5.9725000000000001</v>
      </c>
      <c r="U1881" s="16">
        <v>8.39</v>
      </c>
      <c r="V1881" s="16">
        <v>9.8190000000000008</v>
      </c>
      <c r="W1881" s="16">
        <v>3.8323</v>
      </c>
      <c r="X1881" s="16">
        <v>3.1760999999999999</v>
      </c>
      <c r="Y1881" s="16">
        <v>6.8724999999999996</v>
      </c>
      <c r="Z1881" s="17">
        <v>10.86</v>
      </c>
      <c r="AA1881" s="18">
        <f>AVERAGEIF($B1874:$Z1874,1,$B1881:$Z1881)</f>
        <v>9.8124749999999992</v>
      </c>
    </row>
    <row r="1882" spans="1:27" x14ac:dyDescent="0.2">
      <c r="A1882" s="5">
        <v>45583</v>
      </c>
      <c r="B1882" s="2">
        <v>1</v>
      </c>
      <c r="C1882" s="3">
        <v>1</v>
      </c>
      <c r="D1882" s="2">
        <v>1</v>
      </c>
      <c r="E1882" s="2">
        <v>1</v>
      </c>
      <c r="F1882" s="2">
        <v>1</v>
      </c>
      <c r="G1882" s="2">
        <v>1</v>
      </c>
      <c r="H1882" s="2">
        <v>1</v>
      </c>
      <c r="I1882" s="2">
        <v>1</v>
      </c>
      <c r="J1882" s="2">
        <v>1</v>
      </c>
      <c r="K1882" s="2">
        <v>1</v>
      </c>
      <c r="L1882" s="2">
        <v>1</v>
      </c>
      <c r="M1882" s="2">
        <v>1</v>
      </c>
      <c r="N1882" s="2">
        <v>1</v>
      </c>
      <c r="O1882" s="2">
        <v>0</v>
      </c>
      <c r="P1882" s="2">
        <v>1</v>
      </c>
      <c r="Q1882" s="2">
        <v>1</v>
      </c>
      <c r="R1882" s="2">
        <v>1</v>
      </c>
      <c r="S1882" s="2">
        <v>1</v>
      </c>
      <c r="T1882" s="2">
        <v>1</v>
      </c>
      <c r="U1882" s="2">
        <v>1</v>
      </c>
      <c r="V1882" s="2">
        <v>1</v>
      </c>
      <c r="W1882" s="2">
        <v>0</v>
      </c>
      <c r="X1882" s="2">
        <v>0</v>
      </c>
      <c r="Y1882" s="2">
        <v>0</v>
      </c>
      <c r="Z1882" s="2">
        <v>0</v>
      </c>
      <c r="AA1882" s="1"/>
    </row>
    <row r="1883" spans="1:27" x14ac:dyDescent="0.2">
      <c r="A1883" s="6" t="s">
        <v>26</v>
      </c>
      <c r="B1883" s="7">
        <v>0</v>
      </c>
      <c r="C1883" s="7">
        <v>0</v>
      </c>
      <c r="D1883" s="7">
        <v>0</v>
      </c>
      <c r="E1883" s="7">
        <v>0</v>
      </c>
      <c r="F1883" s="7">
        <v>0</v>
      </c>
      <c r="G1883" s="7">
        <v>0</v>
      </c>
      <c r="H1883" s="7">
        <v>0</v>
      </c>
      <c r="I1883" s="7">
        <v>0</v>
      </c>
      <c r="J1883" s="7">
        <v>0</v>
      </c>
      <c r="K1883" s="7">
        <v>0</v>
      </c>
      <c r="L1883" s="7">
        <v>0</v>
      </c>
      <c r="M1883" s="7">
        <v>0</v>
      </c>
      <c r="N1883" s="7">
        <v>0</v>
      </c>
      <c r="O1883" s="7">
        <v>0</v>
      </c>
      <c r="P1883" s="7">
        <v>0</v>
      </c>
      <c r="Q1883" s="7">
        <v>0</v>
      </c>
      <c r="R1883" s="7">
        <v>0</v>
      </c>
      <c r="S1883" s="7">
        <v>0</v>
      </c>
      <c r="T1883" s="7">
        <v>0</v>
      </c>
      <c r="U1883" s="7">
        <v>0</v>
      </c>
      <c r="V1883" s="7">
        <v>0</v>
      </c>
      <c r="W1883" s="7">
        <v>1</v>
      </c>
      <c r="X1883" s="7">
        <v>0</v>
      </c>
      <c r="Y1883" s="7">
        <v>1</v>
      </c>
      <c r="Z1883" s="8">
        <v>0</v>
      </c>
      <c r="AA1883" s="9"/>
    </row>
    <row r="1884" spans="1:27" x14ac:dyDescent="0.2">
      <c r="A1884" s="10" t="s">
        <v>27</v>
      </c>
      <c r="B1884" s="11">
        <v>-6.4131667083107469E-2</v>
      </c>
      <c r="C1884" s="11">
        <v>-5.3036545605089747E-2</v>
      </c>
      <c r="D1884" s="11">
        <v>-6.277624381717628E-2</v>
      </c>
      <c r="E1884" s="11">
        <v>6.2965450816369506E-2</v>
      </c>
      <c r="F1884" s="11">
        <v>7.5861882416255355E-2</v>
      </c>
      <c r="G1884" s="11">
        <v>4.3922633112699172E-2</v>
      </c>
      <c r="H1884" s="11">
        <v>-9.2021195334911488E-3</v>
      </c>
      <c r="I1884" s="11">
        <v>6.13533851241721E-3</v>
      </c>
      <c r="J1884" s="11">
        <v>4.4876361629243577E-2</v>
      </c>
      <c r="K1884" s="11">
        <v>4.0911254916973672E-2</v>
      </c>
      <c r="L1884" s="11">
        <v>8.1029967006640558E-3</v>
      </c>
      <c r="M1884" s="11">
        <v>0.15322547186904312</v>
      </c>
      <c r="N1884" s="11">
        <v>8.0661117318605369E-2</v>
      </c>
      <c r="O1884" s="11">
        <v>-7.7511664308295591E-2</v>
      </c>
      <c r="P1884" s="11">
        <v>3.5708792636528486E-3</v>
      </c>
      <c r="Q1884" s="11">
        <v>7.5691666168924421E-3</v>
      </c>
      <c r="R1884" s="11">
        <v>8.2993541356743306E-2</v>
      </c>
      <c r="S1884" s="11">
        <v>5.4216845415366866E-3</v>
      </c>
      <c r="T1884" s="11">
        <v>0.10527208301137692</v>
      </c>
      <c r="U1884" s="11">
        <v>-2.9833295828614492E-2</v>
      </c>
      <c r="V1884" s="11">
        <v>-4.9752025912957798E-2</v>
      </c>
      <c r="W1884" s="11">
        <v>0</v>
      </c>
      <c r="X1884" s="11">
        <v>0</v>
      </c>
      <c r="Y1884" s="11">
        <v>1.1013164478727022E-2</v>
      </c>
      <c r="Z1884" s="12">
        <v>-0.1522420348517316</v>
      </c>
      <c r="AA1884" s="13"/>
    </row>
    <row r="1885" spans="1:27" x14ac:dyDescent="0.2">
      <c r="A1885" s="10" t="str">
        <f>'[1]Dashboard (Model)'!$C$1</f>
        <v>Conditional REER</v>
      </c>
      <c r="B1885" s="11">
        <f>B1884*IF(OR($A1885="REER",SIGN((2*B1883-1)*B1884)=-1),1*NOT(AND($A1885="Conditional REER",B1884&gt;0)),0)</f>
        <v>0</v>
      </c>
      <c r="C1885" s="11">
        <f t="shared" ref="C1885:E1885" si="265">C1884*IF(OR($A1885="REER",SIGN((2*C1883-1)*C1884)=-1),1*NOT(AND($A1885="Conditional REER",C1884&gt;0)),0)</f>
        <v>0</v>
      </c>
      <c r="D1885" s="11">
        <f t="shared" si="265"/>
        <v>0</v>
      </c>
      <c r="E1885" s="11">
        <f t="shared" si="265"/>
        <v>0</v>
      </c>
      <c r="F1885" s="11">
        <f>F1884*IF(OR($A1885="REER",SIGN((2*F1883-1)*F1884)=-1),1*NOT(AND($A1885="Conditional REER",F1884&gt;0)),0)</f>
        <v>0</v>
      </c>
      <c r="G1885" s="11">
        <f t="shared" ref="G1885:Z1885" si="266">G1884*IF(OR($A1885="REER",SIGN((2*G1883-1)*G1884)=-1),1*NOT(AND($A1885="Conditional REER",G1884&gt;0)),0)</f>
        <v>0</v>
      </c>
      <c r="H1885" s="11">
        <f t="shared" si="266"/>
        <v>0</v>
      </c>
      <c r="I1885" s="11">
        <f t="shared" si="266"/>
        <v>0</v>
      </c>
      <c r="J1885" s="11">
        <f t="shared" si="266"/>
        <v>0</v>
      </c>
      <c r="K1885" s="11">
        <f t="shared" si="266"/>
        <v>0</v>
      </c>
      <c r="L1885" s="11">
        <f t="shared" si="266"/>
        <v>0</v>
      </c>
      <c r="M1885" s="11">
        <f t="shared" si="266"/>
        <v>0</v>
      </c>
      <c r="N1885" s="11">
        <f t="shared" si="266"/>
        <v>0</v>
      </c>
      <c r="O1885" s="11">
        <f t="shared" si="266"/>
        <v>0</v>
      </c>
      <c r="P1885" s="11">
        <f t="shared" si="266"/>
        <v>0</v>
      </c>
      <c r="Q1885" s="11">
        <f t="shared" si="266"/>
        <v>0</v>
      </c>
      <c r="R1885" s="11">
        <f t="shared" si="266"/>
        <v>0</v>
      </c>
      <c r="S1885" s="11">
        <f t="shared" si="266"/>
        <v>0</v>
      </c>
      <c r="T1885" s="11">
        <f t="shared" si="266"/>
        <v>0</v>
      </c>
      <c r="U1885" s="11">
        <f t="shared" si="266"/>
        <v>0</v>
      </c>
      <c r="V1885" s="11">
        <f t="shared" si="266"/>
        <v>0</v>
      </c>
      <c r="W1885" s="11">
        <f t="shared" si="266"/>
        <v>0</v>
      </c>
      <c r="X1885" s="11">
        <f t="shared" si="266"/>
        <v>0</v>
      </c>
      <c r="Y1885" s="11">
        <f t="shared" si="266"/>
        <v>0</v>
      </c>
      <c r="Z1885" s="12">
        <f t="shared" si="266"/>
        <v>0</v>
      </c>
      <c r="AA1885" s="14">
        <f t="array" ref="AA1885">IFERROR(1/(1/_xlfn.STDEV.P(IF($B1882:$Z1882=1,$B1885:$Z1885))),1)</f>
        <v>1</v>
      </c>
    </row>
    <row r="1886" spans="1:27" x14ac:dyDescent="0.2">
      <c r="A1886" s="10" t="s">
        <v>28</v>
      </c>
      <c r="B1886" s="11">
        <v>-1.2980191068913067E-3</v>
      </c>
      <c r="C1886" s="11">
        <v>6.8547654031049128E-3</v>
      </c>
      <c r="D1886" s="11">
        <v>2.0118257138525253E-3</v>
      </c>
      <c r="E1886" s="11">
        <v>-2.7507289431699303E-4</v>
      </c>
      <c r="F1886" s="11">
        <v>3.3246891415652626E-3</v>
      </c>
      <c r="G1886" s="11">
        <v>-4.2375075922011039E-3</v>
      </c>
      <c r="H1886" s="11">
        <v>-8.7516436680764047E-4</v>
      </c>
      <c r="I1886" s="11">
        <v>-1.7515369736944168E-2</v>
      </c>
      <c r="J1886" s="11">
        <v>-2.2919278858865876E-3</v>
      </c>
      <c r="K1886" s="11">
        <v>1.0912882142576876E-2</v>
      </c>
      <c r="L1886" s="11">
        <v>-3.2025913539183671E-3</v>
      </c>
      <c r="M1886" s="11">
        <v>-5.0540599510125999E-3</v>
      </c>
      <c r="N1886" s="11">
        <v>-4.2734677481389045E-3</v>
      </c>
      <c r="O1886" s="11">
        <v>2.0381701783052607E-2</v>
      </c>
      <c r="P1886" s="11">
        <v>3.1764350869019705E-3</v>
      </c>
      <c r="Q1886" s="11">
        <v>-5.8258648981930074E-4</v>
      </c>
      <c r="R1886" s="11">
        <v>7.5810769100252452E-3</v>
      </c>
      <c r="S1886" s="11">
        <v>-2.5634387714198455E-3</v>
      </c>
      <c r="T1886" s="11">
        <v>3.1908868272214584E-3</v>
      </c>
      <c r="U1886" s="11">
        <v>-5.4195269725688441E-3</v>
      </c>
      <c r="V1886" s="11">
        <v>4.2620445085891859E-3</v>
      </c>
      <c r="W1886" s="11">
        <v>-1.281068713393041E-2</v>
      </c>
      <c r="X1886" s="11">
        <v>-5.3040214585553906E-3</v>
      </c>
      <c r="Y1886" s="11">
        <v>1.3444959520057405E-3</v>
      </c>
      <c r="Z1886" s="12">
        <v>-1.044400057442003E-3</v>
      </c>
      <c r="AA1886" s="14">
        <f t="array" ref="AA1886">IFERROR(1/(1/_xlfn.STDEV.P(IF($B1882:$Z1882=1,$B1886:$Z1886))),1)</f>
        <v>5.9075772185767589E-3</v>
      </c>
    </row>
    <row r="1887" spans="1:27" x14ac:dyDescent="0.2">
      <c r="A1887" s="10" t="s">
        <v>29</v>
      </c>
      <c r="B1887" s="11">
        <v>4.0221887592413408E-2</v>
      </c>
      <c r="C1887" s="11">
        <v>2.0627717519245969E-3</v>
      </c>
      <c r="D1887" s="11">
        <v>-2.3291259404063624E-2</v>
      </c>
      <c r="E1887" s="11">
        <v>4.4567669971534933E-2</v>
      </c>
      <c r="F1887" s="11">
        <v>-9.0845734386750809E-3</v>
      </c>
      <c r="G1887" s="11">
        <v>1.3695940513996694E-2</v>
      </c>
      <c r="H1887" s="11">
        <v>1.4070177690092445E-2</v>
      </c>
      <c r="I1887" s="11">
        <v>-1.6809178025915195E-2</v>
      </c>
      <c r="J1887" s="11">
        <v>5.4891463958772972E-2</v>
      </c>
      <c r="K1887" s="11">
        <v>1.943465323797966E-3</v>
      </c>
      <c r="L1887" s="11">
        <v>1.74219826259292E-3</v>
      </c>
      <c r="M1887" s="11">
        <v>1.1851866810454581E-2</v>
      </c>
      <c r="N1887" s="11">
        <v>6.1448629150946399E-3</v>
      </c>
      <c r="O1887" s="11">
        <v>0.10149834953494263</v>
      </c>
      <c r="P1887" s="11">
        <v>2.928596925078919E-2</v>
      </c>
      <c r="Q1887" s="11">
        <v>-1.6322557888468148E-2</v>
      </c>
      <c r="R1887" s="11">
        <v>0.36779183458481768</v>
      </c>
      <c r="S1887" s="11">
        <v>1.6305594992345629E-2</v>
      </c>
      <c r="T1887" s="11">
        <v>-1.5305484637329501E-2</v>
      </c>
      <c r="U1887" s="11">
        <v>-3.8402630989579856E-2</v>
      </c>
      <c r="V1887" s="11">
        <v>-1.8864931390375594E-2</v>
      </c>
      <c r="W1887" s="11">
        <v>0.2287381888858766</v>
      </c>
      <c r="X1887" s="11">
        <v>0.15475884467937284</v>
      </c>
      <c r="Y1887" s="11">
        <v>-1.471777719895029E-2</v>
      </c>
      <c r="Z1887" s="12">
        <v>-4.4388596802445668E-2</v>
      </c>
      <c r="AA1887" s="14">
        <f t="array" ref="AA1887">IFERROR(1/(1/_xlfn.STDEV.P(IF($B1882:$Z1882=1,$B1887:$Z1887))),1)</f>
        <v>8.2445247043943168E-2</v>
      </c>
    </row>
    <row r="1888" spans="1:27" x14ac:dyDescent="0.2">
      <c r="A1888" s="10" t="s">
        <v>30</v>
      </c>
      <c r="B1888" s="11">
        <v>2.053899689698202E-2</v>
      </c>
      <c r="C1888" s="11">
        <v>-1.4614557260859584E-2</v>
      </c>
      <c r="D1888" s="11">
        <v>-3.9188922715609475E-3</v>
      </c>
      <c r="E1888" s="11">
        <v>1.1142570674257835E-2</v>
      </c>
      <c r="F1888" s="11">
        <v>-1.1257430398333934E-2</v>
      </c>
      <c r="G1888" s="11">
        <v>7.9615321048387422E-3</v>
      </c>
      <c r="H1888" s="11">
        <v>2.0076612733803012E-2</v>
      </c>
      <c r="I1888" s="11">
        <v>-1.2247347444019452E-2</v>
      </c>
      <c r="J1888" s="11">
        <v>3.362248321523853E-2</v>
      </c>
      <c r="K1888" s="11">
        <v>8.223095960545157E-3</v>
      </c>
      <c r="L1888" s="11">
        <v>6.8033139227148265E-3</v>
      </c>
      <c r="M1888" s="11">
        <v>-1.2531359031870748E-2</v>
      </c>
      <c r="N1888" s="11">
        <v>-1.5538165567061224E-2</v>
      </c>
      <c r="O1888" s="11">
        <v>3.9166047055149145E-2</v>
      </c>
      <c r="P1888" s="11">
        <v>9.7773774827654147E-3</v>
      </c>
      <c r="Q1888" s="11">
        <v>1.2043205181178074E-3</v>
      </c>
      <c r="R1888" s="11">
        <v>-6.3744660745176596E-2</v>
      </c>
      <c r="S1888" s="11">
        <v>-1.3758754056939937E-2</v>
      </c>
      <c r="T1888" s="11">
        <v>-1.3671470580716827E-2</v>
      </c>
      <c r="U1888" s="11">
        <v>-3.3646097556186083E-2</v>
      </c>
      <c r="V1888" s="11">
        <v>-1.1383406021332476E-2</v>
      </c>
      <c r="W1888" s="11">
        <v>0.16206224275601144</v>
      </c>
      <c r="X1888" s="11">
        <v>-6.5911657698882409E-2</v>
      </c>
      <c r="Y1888" s="11">
        <v>-8.1098860442221365E-3</v>
      </c>
      <c r="Z1888" s="12">
        <v>-4.6313401778596774E-2</v>
      </c>
      <c r="AA1888" s="14">
        <f t="array" ref="AA1888">IFERROR(1/(1/_xlfn.STDEV.P(IF($B1882:$Z1882=1,$B1888:$Z1888))),1)</f>
        <v>2.0713696757918659E-2</v>
      </c>
    </row>
    <row r="1889" spans="1:27" x14ac:dyDescent="0.2">
      <c r="A1889" s="15" t="s">
        <v>31</v>
      </c>
      <c r="B1889" s="16">
        <v>15.285</v>
      </c>
      <c r="C1889" s="16">
        <v>13.92</v>
      </c>
      <c r="D1889" s="16">
        <v>7.1475</v>
      </c>
      <c r="E1889" s="16">
        <v>13.842499999999999</v>
      </c>
      <c r="F1889" s="16">
        <v>7.96</v>
      </c>
      <c r="G1889" s="16">
        <v>10.265000000000001</v>
      </c>
      <c r="H1889" s="16">
        <v>7.9</v>
      </c>
      <c r="I1889" s="16">
        <v>7.12</v>
      </c>
      <c r="J1889" s="16">
        <v>16.943000000000001</v>
      </c>
      <c r="K1889" s="16">
        <v>6.95</v>
      </c>
      <c r="L1889" s="16">
        <v>6.9249999999999998</v>
      </c>
      <c r="M1889" s="16">
        <v>9.5850000000000009</v>
      </c>
      <c r="N1889" s="16">
        <v>7.23</v>
      </c>
      <c r="O1889" s="16">
        <v>24.02</v>
      </c>
      <c r="P1889" s="16">
        <v>13.22</v>
      </c>
      <c r="Q1889" s="16">
        <v>9.5525000000000002</v>
      </c>
      <c r="R1889" s="16">
        <v>15.815</v>
      </c>
      <c r="S1889" s="16">
        <v>2.5489999999999999</v>
      </c>
      <c r="T1889" s="16">
        <v>5.9675000000000002</v>
      </c>
      <c r="U1889" s="16">
        <v>8.32</v>
      </c>
      <c r="V1889" s="16">
        <v>9.9499999999999993</v>
      </c>
      <c r="W1889" s="16">
        <v>3.7635000000000001</v>
      </c>
      <c r="X1889" s="16">
        <v>3.1631999999999998</v>
      </c>
      <c r="Y1889" s="16">
        <v>6.7474999999999996</v>
      </c>
      <c r="Z1889" s="17">
        <v>10.817500000000001</v>
      </c>
      <c r="AA1889" s="18">
        <f>AVERAGEIF($B1882:$Z1882,1,$B1889:$Z1889)</f>
        <v>9.8223500000000001</v>
      </c>
    </row>
    <row r="1890" spans="1:27" x14ac:dyDescent="0.2">
      <c r="A1890" s="5">
        <v>45586</v>
      </c>
      <c r="B1890" s="2">
        <v>1</v>
      </c>
      <c r="C1890" s="3">
        <v>1</v>
      </c>
      <c r="D1890" s="2">
        <v>1</v>
      </c>
      <c r="E1890" s="2">
        <v>1</v>
      </c>
      <c r="F1890" s="2">
        <v>1</v>
      </c>
      <c r="G1890" s="2">
        <v>1</v>
      </c>
      <c r="H1890" s="2">
        <v>1</v>
      </c>
      <c r="I1890" s="2">
        <v>1</v>
      </c>
      <c r="J1890" s="2">
        <v>1</v>
      </c>
      <c r="K1890" s="2">
        <v>1</v>
      </c>
      <c r="L1890" s="2">
        <v>1</v>
      </c>
      <c r="M1890" s="2">
        <v>1</v>
      </c>
      <c r="N1890" s="2">
        <v>1</v>
      </c>
      <c r="O1890" s="2">
        <v>0</v>
      </c>
      <c r="P1890" s="2">
        <v>1</v>
      </c>
      <c r="Q1890" s="2">
        <v>1</v>
      </c>
      <c r="R1890" s="2">
        <v>1</v>
      </c>
      <c r="S1890" s="2">
        <v>1</v>
      </c>
      <c r="T1890" s="2">
        <v>1</v>
      </c>
      <c r="U1890" s="2">
        <v>1</v>
      </c>
      <c r="V1890" s="2">
        <v>1</v>
      </c>
      <c r="W1890" s="2">
        <v>0</v>
      </c>
      <c r="X1890" s="2">
        <v>0</v>
      </c>
      <c r="Y1890" s="2">
        <v>0</v>
      </c>
      <c r="Z1890" s="2">
        <v>0</v>
      </c>
      <c r="AA1890" s="1"/>
    </row>
    <row r="1891" spans="1:27" x14ac:dyDescent="0.2">
      <c r="A1891" s="6" t="s">
        <v>26</v>
      </c>
      <c r="B1891" s="7">
        <v>0</v>
      </c>
      <c r="C1891" s="7">
        <v>0</v>
      </c>
      <c r="D1891" s="7">
        <v>0</v>
      </c>
      <c r="E1891" s="7">
        <v>0</v>
      </c>
      <c r="F1891" s="7">
        <v>0</v>
      </c>
      <c r="G1891" s="7">
        <v>0</v>
      </c>
      <c r="H1891" s="7">
        <v>0</v>
      </c>
      <c r="I1891" s="7">
        <v>0</v>
      </c>
      <c r="J1891" s="7">
        <v>0</v>
      </c>
      <c r="K1891" s="7">
        <v>0</v>
      </c>
      <c r="L1891" s="7">
        <v>0</v>
      </c>
      <c r="M1891" s="7">
        <v>0</v>
      </c>
      <c r="N1891" s="7">
        <v>0</v>
      </c>
      <c r="O1891" s="7">
        <v>0</v>
      </c>
      <c r="P1891" s="7">
        <v>0</v>
      </c>
      <c r="Q1891" s="7">
        <v>0</v>
      </c>
      <c r="R1891" s="7">
        <v>1</v>
      </c>
      <c r="S1891" s="7">
        <v>0</v>
      </c>
      <c r="T1891" s="7">
        <v>0</v>
      </c>
      <c r="U1891" s="7">
        <v>0</v>
      </c>
      <c r="V1891" s="7">
        <v>0</v>
      </c>
      <c r="W1891" s="7">
        <v>0</v>
      </c>
      <c r="X1891" s="7">
        <v>0</v>
      </c>
      <c r="Y1891" s="7">
        <v>1</v>
      </c>
      <c r="Z1891" s="8">
        <v>0</v>
      </c>
      <c r="AA1891" s="9"/>
    </row>
    <row r="1892" spans="1:27" x14ac:dyDescent="0.2">
      <c r="A1892" s="10" t="s">
        <v>27</v>
      </c>
      <c r="B1892" s="11">
        <v>-7.1153314162783698E-2</v>
      </c>
      <c r="C1892" s="11">
        <v>-5.6124933489821616E-2</v>
      </c>
      <c r="D1892" s="11">
        <v>-6.292742427064002E-2</v>
      </c>
      <c r="E1892" s="11">
        <v>6.3024123297618972E-2</v>
      </c>
      <c r="F1892" s="11">
        <v>7.3713052343681085E-2</v>
      </c>
      <c r="G1892" s="11">
        <v>3.9366281392471114E-2</v>
      </c>
      <c r="H1892" s="11">
        <v>-1.0007581771755092E-2</v>
      </c>
      <c r="I1892" s="11">
        <v>5.9432692501293349E-3</v>
      </c>
      <c r="J1892" s="11">
        <v>3.7987579055868581E-2</v>
      </c>
      <c r="K1892" s="11">
        <v>4.0257845802186276E-2</v>
      </c>
      <c r="L1892" s="11">
        <v>7.6665168562684016E-3</v>
      </c>
      <c r="M1892" s="11">
        <v>0.14985708495981442</v>
      </c>
      <c r="N1892" s="11">
        <v>8.125265844041607E-2</v>
      </c>
      <c r="O1892" s="11">
        <v>-8.7511728326613469E-2</v>
      </c>
      <c r="P1892" s="11">
        <v>2.1093569299732717E-3</v>
      </c>
      <c r="Q1892" s="11">
        <v>-3.1349883757958441E-4</v>
      </c>
      <c r="R1892" s="11">
        <v>8.6294460957486496E-2</v>
      </c>
      <c r="S1892" s="11">
        <v>6.379465791580996E-3</v>
      </c>
      <c r="T1892" s="11">
        <v>0.10592225285530521</v>
      </c>
      <c r="U1892" s="11">
        <v>-2.5796365009286948E-2</v>
      </c>
      <c r="V1892" s="11">
        <v>-5.2582717070776774E-2</v>
      </c>
      <c r="W1892" s="11">
        <v>0</v>
      </c>
      <c r="X1892" s="11">
        <v>0</v>
      </c>
      <c r="Y1892" s="11">
        <v>1.1063583430384716E-2</v>
      </c>
      <c r="Z1892" s="12">
        <v>-0.15292980724623095</v>
      </c>
      <c r="AA1892" s="13"/>
    </row>
    <row r="1893" spans="1:27" x14ac:dyDescent="0.2">
      <c r="A1893" s="10" t="str">
        <f>'[1]Dashboard (Model)'!$C$1</f>
        <v>Conditional REER</v>
      </c>
      <c r="B1893" s="11">
        <f>B1892*IF(OR($A1893="REER",SIGN((2*B1891-1)*B1892)=-1),1*NOT(AND($A1893="Conditional REER",B1892&gt;0)),0)</f>
        <v>0</v>
      </c>
      <c r="C1893" s="11">
        <f t="shared" ref="C1893:E1893" si="267">C1892*IF(OR($A1893="REER",SIGN((2*C1891-1)*C1892)=-1),1*NOT(AND($A1893="Conditional REER",C1892&gt;0)),0)</f>
        <v>0</v>
      </c>
      <c r="D1893" s="11">
        <f t="shared" si="267"/>
        <v>0</v>
      </c>
      <c r="E1893" s="11">
        <f t="shared" si="267"/>
        <v>0</v>
      </c>
      <c r="F1893" s="11">
        <f>F1892*IF(OR($A1893="REER",SIGN((2*F1891-1)*F1892)=-1),1*NOT(AND($A1893="Conditional REER",F1892&gt;0)),0)</f>
        <v>0</v>
      </c>
      <c r="G1893" s="11">
        <f t="shared" ref="G1893:Z1893" si="268">G1892*IF(OR($A1893="REER",SIGN((2*G1891-1)*G1892)=-1),1*NOT(AND($A1893="Conditional REER",G1892&gt;0)),0)</f>
        <v>0</v>
      </c>
      <c r="H1893" s="11">
        <f t="shared" si="268"/>
        <v>0</v>
      </c>
      <c r="I1893" s="11">
        <f t="shared" si="268"/>
        <v>0</v>
      </c>
      <c r="J1893" s="11">
        <f t="shared" si="268"/>
        <v>0</v>
      </c>
      <c r="K1893" s="11">
        <f t="shared" si="268"/>
        <v>0</v>
      </c>
      <c r="L1893" s="11">
        <f t="shared" si="268"/>
        <v>0</v>
      </c>
      <c r="M1893" s="11">
        <f t="shared" si="268"/>
        <v>0</v>
      </c>
      <c r="N1893" s="11">
        <f t="shared" si="268"/>
        <v>0</v>
      </c>
      <c r="O1893" s="11">
        <f t="shared" si="268"/>
        <v>0</v>
      </c>
      <c r="P1893" s="11">
        <f t="shared" si="268"/>
        <v>0</v>
      </c>
      <c r="Q1893" s="11">
        <f t="shared" si="268"/>
        <v>0</v>
      </c>
      <c r="R1893" s="11">
        <f t="shared" si="268"/>
        <v>0</v>
      </c>
      <c r="S1893" s="11">
        <f t="shared" si="268"/>
        <v>0</v>
      </c>
      <c r="T1893" s="11">
        <f t="shared" si="268"/>
        <v>0</v>
      </c>
      <c r="U1893" s="11">
        <f t="shared" si="268"/>
        <v>0</v>
      </c>
      <c r="V1893" s="11">
        <f t="shared" si="268"/>
        <v>0</v>
      </c>
      <c r="W1893" s="11">
        <f t="shared" si="268"/>
        <v>0</v>
      </c>
      <c r="X1893" s="11">
        <f t="shared" si="268"/>
        <v>0</v>
      </c>
      <c r="Y1893" s="11">
        <f t="shared" si="268"/>
        <v>0</v>
      </c>
      <c r="Z1893" s="12">
        <f t="shared" si="268"/>
        <v>0</v>
      </c>
      <c r="AA1893" s="14">
        <f t="array" ref="AA1893">IFERROR(1/(1/_xlfn.STDEV.P(IF($B1890:$Z1890=1,$B1893:$Z1893))),1)</f>
        <v>1</v>
      </c>
    </row>
    <row r="1894" spans="1:27" x14ac:dyDescent="0.2">
      <c r="A1894" s="10" t="s">
        <v>28</v>
      </c>
      <c r="B1894" s="11">
        <v>-1.2980191068913067E-3</v>
      </c>
      <c r="C1894" s="11">
        <v>6.8547654031049128E-3</v>
      </c>
      <c r="D1894" s="11">
        <v>2.0118257138525253E-3</v>
      </c>
      <c r="E1894" s="11">
        <v>-2.7507289431699303E-4</v>
      </c>
      <c r="F1894" s="11">
        <v>3.3246891415652626E-3</v>
      </c>
      <c r="G1894" s="11">
        <v>-4.2375075922011039E-3</v>
      </c>
      <c r="H1894" s="11">
        <v>-8.7516436680764047E-4</v>
      </c>
      <c r="I1894" s="11">
        <v>-1.7515369736944168E-2</v>
      </c>
      <c r="J1894" s="11">
        <v>-2.2919278858865876E-3</v>
      </c>
      <c r="K1894" s="11">
        <v>1.0912882142576876E-2</v>
      </c>
      <c r="L1894" s="11">
        <v>-3.2025913539183671E-3</v>
      </c>
      <c r="M1894" s="11">
        <v>-5.0540599510125999E-3</v>
      </c>
      <c r="N1894" s="11">
        <v>-4.2734677481389045E-3</v>
      </c>
      <c r="O1894" s="11">
        <v>2.0381701783052607E-2</v>
      </c>
      <c r="P1894" s="11">
        <v>3.1764350869019705E-3</v>
      </c>
      <c r="Q1894" s="11">
        <v>-5.8258648981930074E-4</v>
      </c>
      <c r="R1894" s="11">
        <v>7.5810769100252452E-3</v>
      </c>
      <c r="S1894" s="11">
        <v>-2.5634387714198455E-3</v>
      </c>
      <c r="T1894" s="11">
        <v>3.1908868272214584E-3</v>
      </c>
      <c r="U1894" s="11">
        <v>-5.4195269725688441E-3</v>
      </c>
      <c r="V1894" s="11">
        <v>4.2620445085891859E-3</v>
      </c>
      <c r="W1894" s="11">
        <v>-1.281068713393041E-2</v>
      </c>
      <c r="X1894" s="11">
        <v>-8.8400357642589786E-3</v>
      </c>
      <c r="Y1894" s="11">
        <v>1.3444959520057405E-3</v>
      </c>
      <c r="Z1894" s="12">
        <v>-1.044400057442003E-3</v>
      </c>
      <c r="AA1894" s="14">
        <f t="array" ref="AA1894">IFERROR(1/(1/_xlfn.STDEV.P(IF($B1890:$Z1890=1,$B1894:$Z1894))),1)</f>
        <v>5.9075772185767589E-3</v>
      </c>
    </row>
    <row r="1895" spans="1:27" x14ac:dyDescent="0.2">
      <c r="A1895" s="10" t="s">
        <v>29</v>
      </c>
      <c r="B1895" s="11">
        <v>4.1522616495531572E-2</v>
      </c>
      <c r="C1895" s="11">
        <v>2.1720705190955147E-3</v>
      </c>
      <c r="D1895" s="11">
        <v>-2.2909294993295082E-2</v>
      </c>
      <c r="E1895" s="11">
        <v>4.5553744894292425E-2</v>
      </c>
      <c r="F1895" s="11">
        <v>-9.2152022515390453E-3</v>
      </c>
      <c r="G1895" s="11">
        <v>1.3361525401749175E-2</v>
      </c>
      <c r="H1895" s="11">
        <v>1.5544453657426738E-2</v>
      </c>
      <c r="I1895" s="11">
        <v>-1.8471832083122308E-2</v>
      </c>
      <c r="J1895" s="11">
        <v>5.5747011229381409E-2</v>
      </c>
      <c r="K1895" s="11">
        <v>2.2694749021467953E-3</v>
      </c>
      <c r="L1895" s="11">
        <v>1.7748632011611585E-3</v>
      </c>
      <c r="M1895" s="11">
        <v>1.2134205399424003E-2</v>
      </c>
      <c r="N1895" s="11">
        <v>6.494411439807557E-3</v>
      </c>
      <c r="O1895" s="11">
        <v>0.10256168367154815</v>
      </c>
      <c r="P1895" s="11">
        <v>2.9968030591776884E-2</v>
      </c>
      <c r="Q1895" s="11">
        <v>-1.7691214945558809E-2</v>
      </c>
      <c r="R1895" s="11">
        <v>0.36943791478009169</v>
      </c>
      <c r="S1895" s="11">
        <v>1.6137636035150393E-2</v>
      </c>
      <c r="T1895" s="11">
        <v>-1.5441890713220774E-2</v>
      </c>
      <c r="U1895" s="11">
        <v>-3.8504541243817969E-2</v>
      </c>
      <c r="V1895" s="11">
        <v>-1.9155148765848118E-2</v>
      </c>
      <c r="W1895" s="11">
        <v>0.23293832853405205</v>
      </c>
      <c r="X1895" s="11">
        <v>0.16391983702767554</v>
      </c>
      <c r="Y1895" s="11">
        <v>-1.4987518970554503E-2</v>
      </c>
      <c r="Z1895" s="12">
        <v>-4.5225258964310844E-2</v>
      </c>
      <c r="AA1895" s="14">
        <f t="array" ref="AA1895">IFERROR(1/(1/_xlfn.STDEV.P(IF($B1890:$Z1890=1,$B1895:$Z1895))),1)</f>
        <v>8.2899067546995345E-2</v>
      </c>
    </row>
    <row r="1896" spans="1:27" x14ac:dyDescent="0.2">
      <c r="A1896" s="10" t="s">
        <v>30</v>
      </c>
      <c r="B1896" s="11">
        <v>2.1839596007248385E-2</v>
      </c>
      <c r="C1896" s="11">
        <v>-1.4502762196669128E-2</v>
      </c>
      <c r="D1896" s="11">
        <v>-3.5203199042377342E-3</v>
      </c>
      <c r="E1896" s="11">
        <v>1.2116155674824824E-2</v>
      </c>
      <c r="F1896" s="11">
        <v>-1.1389146634214198E-2</v>
      </c>
      <c r="G1896" s="11">
        <v>7.6207717817908804E-3</v>
      </c>
      <c r="H1896" s="11">
        <v>2.1588590732437574E-2</v>
      </c>
      <c r="I1896" s="11">
        <v>-1.3952895921046649E-2</v>
      </c>
      <c r="J1896" s="11">
        <v>3.4473961889720295E-2</v>
      </c>
      <c r="K1896" s="11">
        <v>8.5571375349700052E-3</v>
      </c>
      <c r="L1896" s="11">
        <v>6.8359498318599776E-3</v>
      </c>
      <c r="M1896" s="11">
        <v>-1.2248086335875374E-2</v>
      </c>
      <c r="N1896" s="11">
        <v>-1.5186524324139361E-2</v>
      </c>
      <c r="O1896" s="11">
        <v>4.0185010590220838E-2</v>
      </c>
      <c r="P1896" s="11">
        <v>1.0459633542382996E-2</v>
      </c>
      <c r="Q1896" s="11">
        <v>-2.1916389421172688E-4</v>
      </c>
      <c r="R1896" s="11">
        <v>-6.2583247384704888E-2</v>
      </c>
      <c r="S1896" s="11">
        <v>-1.3923513891614281E-2</v>
      </c>
      <c r="T1896" s="11">
        <v>-1.3809302077321783E-2</v>
      </c>
      <c r="U1896" s="11">
        <v>-3.3746349580587642E-2</v>
      </c>
      <c r="V1896" s="11">
        <v>-1.1680762408094569E-2</v>
      </c>
      <c r="W1896" s="11">
        <v>0.16608725999293661</v>
      </c>
      <c r="X1896" s="11">
        <v>-5.8319818548782876E-2</v>
      </c>
      <c r="Y1896" s="11">
        <v>-8.3863181617507276E-3</v>
      </c>
      <c r="Z1896" s="12">
        <v>-4.7161286802544278E-2</v>
      </c>
      <c r="AA1896" s="14">
        <f t="array" ref="AA1896">IFERROR(1/(1/_xlfn.STDEV.P(IF($B1890:$Z1890=1,$B1896:$Z1896))),1)</f>
        <v>2.0884589500292282E-2</v>
      </c>
    </row>
    <row r="1897" spans="1:27" x14ac:dyDescent="0.2">
      <c r="A1897" s="15" t="s">
        <v>31</v>
      </c>
      <c r="B1897" s="16">
        <v>15.425000000000001</v>
      </c>
      <c r="C1897" s="16">
        <v>13.91</v>
      </c>
      <c r="D1897" s="16">
        <v>7.11</v>
      </c>
      <c r="E1897" s="16">
        <v>13.8725</v>
      </c>
      <c r="F1897" s="16">
        <v>7.87</v>
      </c>
      <c r="G1897" s="16">
        <v>10.234999999999999</v>
      </c>
      <c r="H1897" s="16">
        <v>7.9589999999999996</v>
      </c>
      <c r="I1897" s="16">
        <v>7.2</v>
      </c>
      <c r="J1897" s="16">
        <v>17.11</v>
      </c>
      <c r="K1897" s="16">
        <v>6.95</v>
      </c>
      <c r="L1897" s="16">
        <v>6.9184999999999999</v>
      </c>
      <c r="M1897" s="16">
        <v>9.5749999999999993</v>
      </c>
      <c r="N1897" s="16">
        <v>7.17</v>
      </c>
      <c r="O1897" s="16">
        <v>24.057500000000001</v>
      </c>
      <c r="P1897" s="16">
        <v>13.265000000000001</v>
      </c>
      <c r="Q1897" s="16">
        <v>9.5724999999999998</v>
      </c>
      <c r="R1897" s="16">
        <v>15.96</v>
      </c>
      <c r="S1897" s="16">
        <v>2.569</v>
      </c>
      <c r="T1897" s="16">
        <v>5.97</v>
      </c>
      <c r="U1897" s="16">
        <v>8.3149999999999995</v>
      </c>
      <c r="V1897" s="16">
        <v>10.042</v>
      </c>
      <c r="W1897" s="16">
        <v>3.7393000000000001</v>
      </c>
      <c r="X1897" s="16">
        <v>3.1183999999999998</v>
      </c>
      <c r="Y1897" s="16">
        <v>6.6725000000000003</v>
      </c>
      <c r="Z1897" s="17">
        <v>10.895</v>
      </c>
      <c r="AA1897" s="18">
        <f>AVERAGEIF($B1890:$Z1890,1,$B1897:$Z1897)</f>
        <v>9.8499249999999989</v>
      </c>
    </row>
    <row r="1898" spans="1:27" x14ac:dyDescent="0.2">
      <c r="A1898" s="5">
        <v>45587</v>
      </c>
      <c r="B1898" s="2">
        <v>1</v>
      </c>
      <c r="C1898" s="3">
        <v>1</v>
      </c>
      <c r="D1898" s="2">
        <v>1</v>
      </c>
      <c r="E1898" s="2">
        <v>1</v>
      </c>
      <c r="F1898" s="2">
        <v>1</v>
      </c>
      <c r="G1898" s="2">
        <v>1</v>
      </c>
      <c r="H1898" s="2">
        <v>1</v>
      </c>
      <c r="I1898" s="2">
        <v>1</v>
      </c>
      <c r="J1898" s="2">
        <v>1</v>
      </c>
      <c r="K1898" s="2">
        <v>1</v>
      </c>
      <c r="L1898" s="2">
        <v>1</v>
      </c>
      <c r="M1898" s="2">
        <v>1</v>
      </c>
      <c r="N1898" s="2">
        <v>1</v>
      </c>
      <c r="O1898" s="2">
        <v>0</v>
      </c>
      <c r="P1898" s="2">
        <v>1</v>
      </c>
      <c r="Q1898" s="2">
        <v>1</v>
      </c>
      <c r="R1898" s="2">
        <v>1</v>
      </c>
      <c r="S1898" s="2">
        <v>1</v>
      </c>
      <c r="T1898" s="2">
        <v>1</v>
      </c>
      <c r="U1898" s="2">
        <v>1</v>
      </c>
      <c r="V1898" s="2">
        <v>1</v>
      </c>
      <c r="W1898" s="2">
        <v>0</v>
      </c>
      <c r="X1898" s="2">
        <v>0</v>
      </c>
      <c r="Y1898" s="2">
        <v>0</v>
      </c>
      <c r="Z1898" s="2">
        <v>0</v>
      </c>
      <c r="AA1898" s="1"/>
    </row>
    <row r="1899" spans="1:27" x14ac:dyDescent="0.2">
      <c r="A1899" s="6" t="s">
        <v>26</v>
      </c>
      <c r="B1899" s="7">
        <v>0</v>
      </c>
      <c r="C1899" s="7">
        <v>0</v>
      </c>
      <c r="D1899" s="7">
        <v>0</v>
      </c>
      <c r="E1899" s="7">
        <v>0</v>
      </c>
      <c r="F1899" s="7">
        <v>0</v>
      </c>
      <c r="G1899" s="7">
        <v>0</v>
      </c>
      <c r="H1899" s="7">
        <v>0</v>
      </c>
      <c r="I1899" s="7">
        <v>0</v>
      </c>
      <c r="J1899" s="7">
        <v>0</v>
      </c>
      <c r="K1899" s="7">
        <v>0</v>
      </c>
      <c r="L1899" s="7">
        <v>0</v>
      </c>
      <c r="M1899" s="7">
        <v>0</v>
      </c>
      <c r="N1899" s="7">
        <v>0</v>
      </c>
      <c r="O1899" s="7">
        <v>0</v>
      </c>
      <c r="P1899" s="7">
        <v>0</v>
      </c>
      <c r="Q1899" s="7">
        <v>0</v>
      </c>
      <c r="R1899" s="7">
        <v>1</v>
      </c>
      <c r="S1899" s="7">
        <v>0</v>
      </c>
      <c r="T1899" s="7">
        <v>0</v>
      </c>
      <c r="U1899" s="7">
        <v>0</v>
      </c>
      <c r="V1899" s="7">
        <v>0</v>
      </c>
      <c r="W1899" s="7">
        <v>0</v>
      </c>
      <c r="X1899" s="7">
        <v>0</v>
      </c>
      <c r="Y1899" s="7">
        <v>1</v>
      </c>
      <c r="Z1899" s="8">
        <v>0</v>
      </c>
      <c r="AA1899" s="9"/>
    </row>
    <row r="1900" spans="1:27" x14ac:dyDescent="0.2">
      <c r="A1900" s="10" t="s">
        <v>27</v>
      </c>
      <c r="B1900" s="11">
        <v>-7.1153314162783698E-2</v>
      </c>
      <c r="C1900" s="11">
        <v>-5.6124933489821616E-2</v>
      </c>
      <c r="D1900" s="11">
        <v>-6.292742427064002E-2</v>
      </c>
      <c r="E1900" s="11">
        <v>6.3024123297618972E-2</v>
      </c>
      <c r="F1900" s="11">
        <v>7.3713052343681085E-2</v>
      </c>
      <c r="G1900" s="11">
        <v>3.9366281392471114E-2</v>
      </c>
      <c r="H1900" s="11">
        <v>-1.0007581771755092E-2</v>
      </c>
      <c r="I1900" s="11">
        <v>5.9432692501293349E-3</v>
      </c>
      <c r="J1900" s="11">
        <v>3.7987579055868581E-2</v>
      </c>
      <c r="K1900" s="11">
        <v>4.0257845802186276E-2</v>
      </c>
      <c r="L1900" s="11">
        <v>7.6665168562684016E-3</v>
      </c>
      <c r="M1900" s="11">
        <v>0.14985708495981442</v>
      </c>
      <c r="N1900" s="11">
        <v>8.125265844041607E-2</v>
      </c>
      <c r="O1900" s="11">
        <v>-8.7511728326613469E-2</v>
      </c>
      <c r="P1900" s="11">
        <v>2.1093569299732717E-3</v>
      </c>
      <c r="Q1900" s="11">
        <v>-3.1349883757958441E-4</v>
      </c>
      <c r="R1900" s="11">
        <v>8.6294460957486496E-2</v>
      </c>
      <c r="S1900" s="11">
        <v>6.379465791580996E-3</v>
      </c>
      <c r="T1900" s="11">
        <v>0.10592225285530521</v>
      </c>
      <c r="U1900" s="11">
        <v>-2.5796365009286948E-2</v>
      </c>
      <c r="V1900" s="11">
        <v>-5.2582717070776774E-2</v>
      </c>
      <c r="W1900" s="11">
        <v>0</v>
      </c>
      <c r="X1900" s="11">
        <v>0</v>
      </c>
      <c r="Y1900" s="11">
        <v>1.1063583430384716E-2</v>
      </c>
      <c r="Z1900" s="12">
        <v>-0.15292980724623095</v>
      </c>
      <c r="AA1900" s="13"/>
    </row>
    <row r="1901" spans="1:27" x14ac:dyDescent="0.2">
      <c r="A1901" s="10" t="str">
        <f>'[1]Dashboard (Model)'!$C$1</f>
        <v>Conditional REER</v>
      </c>
      <c r="B1901" s="11">
        <f>B1900*IF(OR($A1901="REER",SIGN((2*B1899-1)*B1900)=-1),1*NOT(AND($A1901="Conditional REER",B1900&gt;0)),0)</f>
        <v>0</v>
      </c>
      <c r="C1901" s="11">
        <f t="shared" ref="C1901:E1901" si="269">C1900*IF(OR($A1901="REER",SIGN((2*C1899-1)*C1900)=-1),1*NOT(AND($A1901="Conditional REER",C1900&gt;0)),0)</f>
        <v>0</v>
      </c>
      <c r="D1901" s="11">
        <f t="shared" si="269"/>
        <v>0</v>
      </c>
      <c r="E1901" s="11">
        <f t="shared" si="269"/>
        <v>0</v>
      </c>
      <c r="F1901" s="11">
        <f>F1900*IF(OR($A1901="REER",SIGN((2*F1899-1)*F1900)=-1),1*NOT(AND($A1901="Conditional REER",F1900&gt;0)),0)</f>
        <v>0</v>
      </c>
      <c r="G1901" s="11">
        <f t="shared" ref="G1901:Z1901" si="270">G1900*IF(OR($A1901="REER",SIGN((2*G1899-1)*G1900)=-1),1*NOT(AND($A1901="Conditional REER",G1900&gt;0)),0)</f>
        <v>0</v>
      </c>
      <c r="H1901" s="11">
        <f t="shared" si="270"/>
        <v>0</v>
      </c>
      <c r="I1901" s="11">
        <f t="shared" si="270"/>
        <v>0</v>
      </c>
      <c r="J1901" s="11">
        <f t="shared" si="270"/>
        <v>0</v>
      </c>
      <c r="K1901" s="11">
        <f t="shared" si="270"/>
        <v>0</v>
      </c>
      <c r="L1901" s="11">
        <f t="shared" si="270"/>
        <v>0</v>
      </c>
      <c r="M1901" s="11">
        <f t="shared" si="270"/>
        <v>0</v>
      </c>
      <c r="N1901" s="11">
        <f t="shared" si="270"/>
        <v>0</v>
      </c>
      <c r="O1901" s="11">
        <f t="shared" si="270"/>
        <v>0</v>
      </c>
      <c r="P1901" s="11">
        <f t="shared" si="270"/>
        <v>0</v>
      </c>
      <c r="Q1901" s="11">
        <f t="shared" si="270"/>
        <v>0</v>
      </c>
      <c r="R1901" s="11">
        <f t="shared" si="270"/>
        <v>0</v>
      </c>
      <c r="S1901" s="11">
        <f t="shared" si="270"/>
        <v>0</v>
      </c>
      <c r="T1901" s="11">
        <f t="shared" si="270"/>
        <v>0</v>
      </c>
      <c r="U1901" s="11">
        <f t="shared" si="270"/>
        <v>0</v>
      </c>
      <c r="V1901" s="11">
        <f t="shared" si="270"/>
        <v>0</v>
      </c>
      <c r="W1901" s="11">
        <f t="shared" si="270"/>
        <v>0</v>
      </c>
      <c r="X1901" s="11">
        <f t="shared" si="270"/>
        <v>0</v>
      </c>
      <c r="Y1901" s="11">
        <f t="shared" si="270"/>
        <v>0</v>
      </c>
      <c r="Z1901" s="12">
        <f t="shared" si="270"/>
        <v>0</v>
      </c>
      <c r="AA1901" s="14">
        <f t="array" ref="AA1901">IFERROR(1/(1/_xlfn.STDEV.P(IF($B1898:$Z1898=1,$B1901:$Z1901))),1)</f>
        <v>1</v>
      </c>
    </row>
    <row r="1902" spans="1:27" x14ac:dyDescent="0.2">
      <c r="A1902" s="10" t="s">
        <v>28</v>
      </c>
      <c r="B1902" s="11">
        <v>-1.2980191068913067E-3</v>
      </c>
      <c r="C1902" s="11">
        <v>6.8547654031049128E-3</v>
      </c>
      <c r="D1902" s="11">
        <v>2.0118257138525253E-3</v>
      </c>
      <c r="E1902" s="11">
        <v>-2.7507289431699303E-4</v>
      </c>
      <c r="F1902" s="11">
        <v>3.3246891415652626E-3</v>
      </c>
      <c r="G1902" s="11">
        <v>-4.2375075922011039E-3</v>
      </c>
      <c r="H1902" s="11">
        <v>-8.7516436680764047E-4</v>
      </c>
      <c r="I1902" s="11">
        <v>-1.7515369736944168E-2</v>
      </c>
      <c r="J1902" s="11">
        <v>-2.2919278858865876E-3</v>
      </c>
      <c r="K1902" s="11">
        <v>1.0912882142576876E-2</v>
      </c>
      <c r="L1902" s="11">
        <v>-3.2025913539183671E-3</v>
      </c>
      <c r="M1902" s="11">
        <v>-5.0540599510125999E-3</v>
      </c>
      <c r="N1902" s="11">
        <v>-4.2734677481389045E-3</v>
      </c>
      <c r="O1902" s="11">
        <v>2.0381701783052607E-2</v>
      </c>
      <c r="P1902" s="11">
        <v>3.1764350869019705E-3</v>
      </c>
      <c r="Q1902" s="11">
        <v>-5.8258648981930074E-4</v>
      </c>
      <c r="R1902" s="11">
        <v>7.5810769100252452E-3</v>
      </c>
      <c r="S1902" s="11">
        <v>-2.5634387714198455E-3</v>
      </c>
      <c r="T1902" s="11">
        <v>3.1908868272214584E-3</v>
      </c>
      <c r="U1902" s="11">
        <v>-5.4195269725688441E-3</v>
      </c>
      <c r="V1902" s="11">
        <v>4.2620445085891859E-3</v>
      </c>
      <c r="W1902" s="11">
        <v>-1.281068713393041E-2</v>
      </c>
      <c r="X1902" s="11">
        <v>-8.8400357642589786E-3</v>
      </c>
      <c r="Y1902" s="11">
        <v>1.3444959520057405E-3</v>
      </c>
      <c r="Z1902" s="12">
        <v>-1.044400057442003E-3</v>
      </c>
      <c r="AA1902" s="14">
        <f t="array" ref="AA1902">IFERROR(1/(1/_xlfn.STDEV.P(IF($B1898:$Z1898=1,$B1902:$Z1902))),1)</f>
        <v>5.9075772185767589E-3</v>
      </c>
    </row>
    <row r="1903" spans="1:27" x14ac:dyDescent="0.2">
      <c r="A1903" s="10" t="s">
        <v>29</v>
      </c>
      <c r="B1903" s="11">
        <v>4.1522616495531572E-2</v>
      </c>
      <c r="C1903" s="11">
        <v>2.1720705190955147E-3</v>
      </c>
      <c r="D1903" s="11">
        <v>-2.2909294993295082E-2</v>
      </c>
      <c r="E1903" s="11">
        <v>4.5553744894292425E-2</v>
      </c>
      <c r="F1903" s="11">
        <v>-9.2152022515390453E-3</v>
      </c>
      <c r="G1903" s="11">
        <v>1.3361525401749175E-2</v>
      </c>
      <c r="H1903" s="11">
        <v>1.5544453657426738E-2</v>
      </c>
      <c r="I1903" s="11">
        <v>-1.8471832083122308E-2</v>
      </c>
      <c r="J1903" s="11">
        <v>5.5747011229381409E-2</v>
      </c>
      <c r="K1903" s="11">
        <v>2.2694749021467953E-3</v>
      </c>
      <c r="L1903" s="11">
        <v>1.7748632011611585E-3</v>
      </c>
      <c r="M1903" s="11">
        <v>1.2134205399424003E-2</v>
      </c>
      <c r="N1903" s="11">
        <v>6.494411439807557E-3</v>
      </c>
      <c r="O1903" s="11">
        <v>0.10256168367154815</v>
      </c>
      <c r="P1903" s="11">
        <v>2.9968030591776884E-2</v>
      </c>
      <c r="Q1903" s="11">
        <v>-1.7691214945558809E-2</v>
      </c>
      <c r="R1903" s="11">
        <v>0.36943791478009169</v>
      </c>
      <c r="S1903" s="11">
        <v>1.6137636035150393E-2</v>
      </c>
      <c r="T1903" s="11">
        <v>-1.5441890713220774E-2</v>
      </c>
      <c r="U1903" s="11">
        <v>-3.8504541243817969E-2</v>
      </c>
      <c r="V1903" s="11">
        <v>-1.9155148765848118E-2</v>
      </c>
      <c r="W1903" s="11">
        <v>0.23293832853405205</v>
      </c>
      <c r="X1903" s="11">
        <v>0.16391983702767554</v>
      </c>
      <c r="Y1903" s="11">
        <v>-1.4987518970554503E-2</v>
      </c>
      <c r="Z1903" s="12">
        <v>-4.5225258964310844E-2</v>
      </c>
      <c r="AA1903" s="14">
        <f t="array" ref="AA1903">IFERROR(1/(1/_xlfn.STDEV.P(IF($B1898:$Z1898=1,$B1903:$Z1903))),1)</f>
        <v>8.2899067546995345E-2</v>
      </c>
    </row>
    <row r="1904" spans="1:27" x14ac:dyDescent="0.2">
      <c r="A1904" s="10" t="s">
        <v>30</v>
      </c>
      <c r="B1904" s="11">
        <v>2.1839596007248385E-2</v>
      </c>
      <c r="C1904" s="11">
        <v>-1.4502762196669128E-2</v>
      </c>
      <c r="D1904" s="11">
        <v>-3.5203199042377342E-3</v>
      </c>
      <c r="E1904" s="11">
        <v>1.2116155674824824E-2</v>
      </c>
      <c r="F1904" s="11">
        <v>-1.1389146634214198E-2</v>
      </c>
      <c r="G1904" s="11">
        <v>7.6207717817908804E-3</v>
      </c>
      <c r="H1904" s="11">
        <v>2.1588590732437574E-2</v>
      </c>
      <c r="I1904" s="11">
        <v>-1.3952895921046649E-2</v>
      </c>
      <c r="J1904" s="11">
        <v>3.4473961889720295E-2</v>
      </c>
      <c r="K1904" s="11">
        <v>8.5571375349700052E-3</v>
      </c>
      <c r="L1904" s="11">
        <v>6.8359498318599776E-3</v>
      </c>
      <c r="M1904" s="11">
        <v>-1.2248086335875374E-2</v>
      </c>
      <c r="N1904" s="11">
        <v>-1.5186524324139361E-2</v>
      </c>
      <c r="O1904" s="11">
        <v>4.0185010590220838E-2</v>
      </c>
      <c r="P1904" s="11">
        <v>1.0459633542382996E-2</v>
      </c>
      <c r="Q1904" s="11">
        <v>-2.1916389421172688E-4</v>
      </c>
      <c r="R1904" s="11">
        <v>-6.2583247384704888E-2</v>
      </c>
      <c r="S1904" s="11">
        <v>-1.3923513891614281E-2</v>
      </c>
      <c r="T1904" s="11">
        <v>-1.3809302077321783E-2</v>
      </c>
      <c r="U1904" s="11">
        <v>-3.3746349580587642E-2</v>
      </c>
      <c r="V1904" s="11">
        <v>-1.1680762408094569E-2</v>
      </c>
      <c r="W1904" s="11">
        <v>0.16608725999293661</v>
      </c>
      <c r="X1904" s="11">
        <v>-5.8319818548782876E-2</v>
      </c>
      <c r="Y1904" s="11">
        <v>-8.3863181617507276E-3</v>
      </c>
      <c r="Z1904" s="12">
        <v>-4.7161286802544278E-2</v>
      </c>
      <c r="AA1904" s="14">
        <f t="array" ref="AA1904">IFERROR(1/(1/_xlfn.STDEV.P(IF($B1898:$Z1898=1,$B1904:$Z1904))),1)</f>
        <v>2.0884589500292282E-2</v>
      </c>
    </row>
    <row r="1905" spans="1:27" x14ac:dyDescent="0.2">
      <c r="A1905" s="15" t="s">
        <v>31</v>
      </c>
      <c r="B1905" s="16">
        <v>15.425000000000001</v>
      </c>
      <c r="C1905" s="16">
        <v>13.91</v>
      </c>
      <c r="D1905" s="16">
        <v>7.11</v>
      </c>
      <c r="E1905" s="16">
        <v>13.8725</v>
      </c>
      <c r="F1905" s="16">
        <v>7.87</v>
      </c>
      <c r="G1905" s="16">
        <v>10.234999999999999</v>
      </c>
      <c r="H1905" s="16">
        <v>7.9589999999999996</v>
      </c>
      <c r="I1905" s="16">
        <v>7.2</v>
      </c>
      <c r="J1905" s="16">
        <v>17.11</v>
      </c>
      <c r="K1905" s="16">
        <v>6.95</v>
      </c>
      <c r="L1905" s="16">
        <v>6.9184999999999999</v>
      </c>
      <c r="M1905" s="16">
        <v>9.5749999999999993</v>
      </c>
      <c r="N1905" s="16">
        <v>7.17</v>
      </c>
      <c r="O1905" s="16">
        <v>24.057500000000001</v>
      </c>
      <c r="P1905" s="16">
        <v>13.265000000000001</v>
      </c>
      <c r="Q1905" s="16">
        <v>9.5724999999999998</v>
      </c>
      <c r="R1905" s="16">
        <v>15.96</v>
      </c>
      <c r="S1905" s="16">
        <v>2.569</v>
      </c>
      <c r="T1905" s="16">
        <v>5.97</v>
      </c>
      <c r="U1905" s="16">
        <v>8.3149999999999995</v>
      </c>
      <c r="V1905" s="16">
        <v>10.042</v>
      </c>
      <c r="W1905" s="16">
        <v>3.7393000000000001</v>
      </c>
      <c r="X1905" s="16">
        <v>3.1183999999999998</v>
      </c>
      <c r="Y1905" s="16">
        <v>6.6725000000000003</v>
      </c>
      <c r="Z1905" s="17">
        <v>10.895</v>
      </c>
      <c r="AA1905" s="18">
        <f>AVERAGEIF($B1898:$Z1898,1,$B1905:$Z1905)</f>
        <v>9.8499249999999989</v>
      </c>
    </row>
    <row r="1906" spans="1:27" x14ac:dyDescent="0.2">
      <c r="A1906" s="5">
        <v>45588</v>
      </c>
      <c r="B1906" s="2">
        <v>1</v>
      </c>
      <c r="C1906" s="3">
        <v>1</v>
      </c>
      <c r="D1906" s="2">
        <v>1</v>
      </c>
      <c r="E1906" s="2">
        <v>1</v>
      </c>
      <c r="F1906" s="2">
        <v>1</v>
      </c>
      <c r="G1906" s="2">
        <v>1</v>
      </c>
      <c r="H1906" s="2">
        <v>1</v>
      </c>
      <c r="I1906" s="2">
        <v>1</v>
      </c>
      <c r="J1906" s="2">
        <v>1</v>
      </c>
      <c r="K1906" s="2">
        <v>1</v>
      </c>
      <c r="L1906" s="2">
        <v>1</v>
      </c>
      <c r="M1906" s="2">
        <v>1</v>
      </c>
      <c r="N1906" s="2">
        <v>1</v>
      </c>
      <c r="O1906" s="2">
        <v>0</v>
      </c>
      <c r="P1906" s="2">
        <v>1</v>
      </c>
      <c r="Q1906" s="2">
        <v>1</v>
      </c>
      <c r="R1906" s="2">
        <v>1</v>
      </c>
      <c r="S1906" s="2">
        <v>1</v>
      </c>
      <c r="T1906" s="2">
        <v>1</v>
      </c>
      <c r="U1906" s="2">
        <v>1</v>
      </c>
      <c r="V1906" s="2">
        <v>1</v>
      </c>
      <c r="W1906" s="2">
        <v>0</v>
      </c>
      <c r="X1906" s="2">
        <v>0</v>
      </c>
      <c r="Y1906" s="2">
        <v>0</v>
      </c>
      <c r="Z1906" s="2">
        <v>0</v>
      </c>
      <c r="AA1906" s="1"/>
    </row>
    <row r="1907" spans="1:27" x14ac:dyDescent="0.2">
      <c r="A1907" s="6" t="s">
        <v>26</v>
      </c>
      <c r="B1907" s="7">
        <v>0</v>
      </c>
      <c r="C1907" s="7">
        <v>0</v>
      </c>
      <c r="D1907" s="7">
        <v>0</v>
      </c>
      <c r="E1907" s="7">
        <v>0</v>
      </c>
      <c r="F1907" s="7">
        <v>0</v>
      </c>
      <c r="G1907" s="7">
        <v>0</v>
      </c>
      <c r="H1907" s="7">
        <v>0</v>
      </c>
      <c r="I1907" s="7">
        <v>0</v>
      </c>
      <c r="J1907" s="7">
        <v>0</v>
      </c>
      <c r="K1907" s="7">
        <v>0</v>
      </c>
      <c r="L1907" s="7">
        <v>0</v>
      </c>
      <c r="M1907" s="7">
        <v>0</v>
      </c>
      <c r="N1907" s="7">
        <v>0</v>
      </c>
      <c r="O1907" s="7">
        <v>0</v>
      </c>
      <c r="P1907" s="7">
        <v>0</v>
      </c>
      <c r="Q1907" s="7">
        <v>0</v>
      </c>
      <c r="R1907" s="7">
        <v>0</v>
      </c>
      <c r="S1907" s="7">
        <v>0</v>
      </c>
      <c r="T1907" s="7">
        <v>0</v>
      </c>
      <c r="U1907" s="7">
        <v>0</v>
      </c>
      <c r="V1907" s="7">
        <v>0</v>
      </c>
      <c r="W1907" s="7">
        <v>0</v>
      </c>
      <c r="X1907" s="7">
        <v>0</v>
      </c>
      <c r="Y1907" s="7">
        <v>1</v>
      </c>
      <c r="Z1907" s="8">
        <v>0</v>
      </c>
      <c r="AA1907" s="9"/>
    </row>
    <row r="1908" spans="1:27" x14ac:dyDescent="0.2">
      <c r="A1908" s="10" t="s">
        <v>27</v>
      </c>
      <c r="B1908" s="11">
        <v>-6.8931805535644153E-2</v>
      </c>
      <c r="C1908" s="11">
        <v>-4.532642786483887E-2</v>
      </c>
      <c r="D1908" s="11">
        <v>-5.8518315016696576E-2</v>
      </c>
      <c r="E1908" s="11">
        <v>5.7850887910413595E-2</v>
      </c>
      <c r="F1908" s="11">
        <v>7.3621428683516843E-2</v>
      </c>
      <c r="G1908" s="11">
        <v>3.5021133511265345E-2</v>
      </c>
      <c r="H1908" s="11">
        <v>-1.1306602519306597E-2</v>
      </c>
      <c r="I1908" s="11">
        <v>1.1252974194579934E-3</v>
      </c>
      <c r="J1908" s="11">
        <v>4.0567983666338403E-2</v>
      </c>
      <c r="K1908" s="11">
        <v>4.51941380527765E-2</v>
      </c>
      <c r="L1908" s="11">
        <v>7.5865219158350872E-3</v>
      </c>
      <c r="M1908" s="11">
        <v>0.14060157265110895</v>
      </c>
      <c r="N1908" s="11">
        <v>8.1512955932990128E-2</v>
      </c>
      <c r="O1908" s="11">
        <v>-8.1850010918158689E-2</v>
      </c>
      <c r="P1908" s="11">
        <v>-5.2450068141919326E-3</v>
      </c>
      <c r="Q1908" s="11">
        <v>-4.176832623678628E-3</v>
      </c>
      <c r="R1908" s="11">
        <v>9.1994904450938275E-2</v>
      </c>
      <c r="S1908" s="11">
        <v>1.0718967066429386E-2</v>
      </c>
      <c r="T1908" s="11">
        <v>0.10363462712155136</v>
      </c>
      <c r="U1908" s="11">
        <v>-2.3778824239661267E-2</v>
      </c>
      <c r="V1908" s="11">
        <v>-5.0204534586344884E-2</v>
      </c>
      <c r="W1908" s="11">
        <v>0</v>
      </c>
      <c r="X1908" s="11">
        <v>0</v>
      </c>
      <c r="Y1908" s="11">
        <v>7.9017138122101649E-3</v>
      </c>
      <c r="Z1908" s="12">
        <v>-0.16766123807531197</v>
      </c>
      <c r="AA1908" s="13"/>
    </row>
    <row r="1909" spans="1:27" x14ac:dyDescent="0.2">
      <c r="A1909" s="10" t="str">
        <f>'[1]Dashboard (Model)'!$C$1</f>
        <v>Conditional REER</v>
      </c>
      <c r="B1909" s="11">
        <f>B1908*IF(OR($A1909="REER",SIGN((2*B1907-1)*B1908)=-1),1*NOT(AND($A1909="Conditional REER",B1908&gt;0)),0)</f>
        <v>0</v>
      </c>
      <c r="C1909" s="11">
        <f t="shared" ref="C1909:E1909" si="271">C1908*IF(OR($A1909="REER",SIGN((2*C1907-1)*C1908)=-1),1*NOT(AND($A1909="Conditional REER",C1908&gt;0)),0)</f>
        <v>0</v>
      </c>
      <c r="D1909" s="11">
        <f t="shared" si="271"/>
        <v>0</v>
      </c>
      <c r="E1909" s="11">
        <f t="shared" si="271"/>
        <v>0</v>
      </c>
      <c r="F1909" s="11">
        <f>F1908*IF(OR($A1909="REER",SIGN((2*F1907-1)*F1908)=-1),1*NOT(AND($A1909="Conditional REER",F1908&gt;0)),0)</f>
        <v>0</v>
      </c>
      <c r="G1909" s="11">
        <f t="shared" ref="G1909:Z1909" si="272">G1908*IF(OR($A1909="REER",SIGN((2*G1907-1)*G1908)=-1),1*NOT(AND($A1909="Conditional REER",G1908&gt;0)),0)</f>
        <v>0</v>
      </c>
      <c r="H1909" s="11">
        <f t="shared" si="272"/>
        <v>0</v>
      </c>
      <c r="I1909" s="11">
        <f t="shared" si="272"/>
        <v>0</v>
      </c>
      <c r="J1909" s="11">
        <f t="shared" si="272"/>
        <v>0</v>
      </c>
      <c r="K1909" s="11">
        <f t="shared" si="272"/>
        <v>0</v>
      </c>
      <c r="L1909" s="11">
        <f t="shared" si="272"/>
        <v>0</v>
      </c>
      <c r="M1909" s="11">
        <f t="shared" si="272"/>
        <v>0</v>
      </c>
      <c r="N1909" s="11">
        <f t="shared" si="272"/>
        <v>0</v>
      </c>
      <c r="O1909" s="11">
        <f t="shared" si="272"/>
        <v>0</v>
      </c>
      <c r="P1909" s="11">
        <f t="shared" si="272"/>
        <v>0</v>
      </c>
      <c r="Q1909" s="11">
        <f t="shared" si="272"/>
        <v>0</v>
      </c>
      <c r="R1909" s="11">
        <f t="shared" si="272"/>
        <v>0</v>
      </c>
      <c r="S1909" s="11">
        <f t="shared" si="272"/>
        <v>0</v>
      </c>
      <c r="T1909" s="11">
        <f t="shared" si="272"/>
        <v>0</v>
      </c>
      <c r="U1909" s="11">
        <f t="shared" si="272"/>
        <v>0</v>
      </c>
      <c r="V1909" s="11">
        <f t="shared" si="272"/>
        <v>0</v>
      </c>
      <c r="W1909" s="11">
        <f t="shared" si="272"/>
        <v>0</v>
      </c>
      <c r="X1909" s="11">
        <f t="shared" si="272"/>
        <v>0</v>
      </c>
      <c r="Y1909" s="11">
        <f t="shared" si="272"/>
        <v>0</v>
      </c>
      <c r="Z1909" s="12">
        <f t="shared" si="272"/>
        <v>0</v>
      </c>
      <c r="AA1909" s="14">
        <f t="array" ref="AA1909">IFERROR(1/(1/_xlfn.STDEV.P(IF($B1906:$Z1906=1,$B1909:$Z1909))),1)</f>
        <v>1</v>
      </c>
    </row>
    <row r="1910" spans="1:27" x14ac:dyDescent="0.2">
      <c r="A1910" s="10" t="s">
        <v>28</v>
      </c>
      <c r="B1910" s="11">
        <v>-1.4476465105494585E-3</v>
      </c>
      <c r="C1910" s="11">
        <v>6.8547654031049128E-3</v>
      </c>
      <c r="D1910" s="11">
        <v>2.0118257138525253E-3</v>
      </c>
      <c r="E1910" s="11">
        <v>-2.7507289431699303E-4</v>
      </c>
      <c r="F1910" s="11">
        <v>3.3246891415652626E-3</v>
      </c>
      <c r="G1910" s="11">
        <v>-4.2375075922011039E-3</v>
      </c>
      <c r="H1910" s="11">
        <v>-8.7516436680764047E-4</v>
      </c>
      <c r="I1910" s="11">
        <v>-1.7515369736944168E-2</v>
      </c>
      <c r="J1910" s="11">
        <v>-2.2919278858865876E-3</v>
      </c>
      <c r="K1910" s="11">
        <v>1.0912882142576876E-2</v>
      </c>
      <c r="L1910" s="11">
        <v>-3.2025913539183671E-3</v>
      </c>
      <c r="M1910" s="11">
        <v>-5.9169482353318243E-3</v>
      </c>
      <c r="N1910" s="11">
        <v>-4.2734677481389045E-3</v>
      </c>
      <c r="O1910" s="11">
        <v>2.0381701783052607E-2</v>
      </c>
      <c r="P1910" s="11">
        <v>3.1764350869019705E-3</v>
      </c>
      <c r="Q1910" s="11">
        <v>-5.8258648981930074E-4</v>
      </c>
      <c r="R1910" s="11">
        <v>7.5810769100252452E-3</v>
      </c>
      <c r="S1910" s="11">
        <v>-2.5634387714198455E-3</v>
      </c>
      <c r="T1910" s="11">
        <v>3.1908868272214584E-3</v>
      </c>
      <c r="U1910" s="11">
        <v>-5.4195269725688441E-3</v>
      </c>
      <c r="V1910" s="11">
        <v>4.2620445085891859E-3</v>
      </c>
      <c r="W1910" s="11">
        <v>-1.281068713393041E-2</v>
      </c>
      <c r="X1910" s="11">
        <v>-8.8400357642589786E-3</v>
      </c>
      <c r="Y1910" s="11">
        <v>1.3444959520057405E-3</v>
      </c>
      <c r="Z1910" s="12">
        <v>-1.044400057442003E-3</v>
      </c>
      <c r="AA1910" s="14">
        <f t="array" ref="AA1910">IFERROR(1/(1/_xlfn.STDEV.P(IF($B1906:$Z1906=1,$B1910:$Z1910))),1)</f>
        <v>5.9463452157668866E-3</v>
      </c>
    </row>
    <row r="1911" spans="1:27" x14ac:dyDescent="0.2">
      <c r="A1911" s="10" t="s">
        <v>29</v>
      </c>
      <c r="B1911" s="11">
        <v>3.9664506634652597E-2</v>
      </c>
      <c r="C1911" s="11">
        <v>1.3413374277104761E-3</v>
      </c>
      <c r="D1911" s="11">
        <v>-2.3616104551652861E-2</v>
      </c>
      <c r="E1911" s="11">
        <v>4.3388395577059979E-2</v>
      </c>
      <c r="F1911" s="11">
        <v>-9.2329456293318568E-3</v>
      </c>
      <c r="G1911" s="11">
        <v>1.4878763792365746E-2</v>
      </c>
      <c r="H1911" s="11">
        <v>1.512359343686742E-2</v>
      </c>
      <c r="I1911" s="11">
        <v>-1.9373089552869871E-2</v>
      </c>
      <c r="J1911" s="11">
        <v>5.8321586619728867E-2</v>
      </c>
      <c r="K1911" s="11">
        <v>1.7507707805379802E-3</v>
      </c>
      <c r="L1911" s="11">
        <v>2.7215738092321029E-3</v>
      </c>
      <c r="M1911" s="11">
        <v>1.1886058335400575E-2</v>
      </c>
      <c r="N1911" s="11">
        <v>6.3348174859036996E-3</v>
      </c>
      <c r="O1911" s="11">
        <v>9.6601713114054411E-2</v>
      </c>
      <c r="P1911" s="11">
        <v>2.9607525443755778E-2</v>
      </c>
      <c r="Q1911" s="11">
        <v>-1.2981494803700366E-2</v>
      </c>
      <c r="R1911" s="11">
        <v>0.37782754868197932</v>
      </c>
      <c r="S1911" s="11">
        <v>1.6934784248024082E-2</v>
      </c>
      <c r="T1911" s="11">
        <v>-1.5397243932881E-2</v>
      </c>
      <c r="U1911" s="11">
        <v>-3.6802466618161445E-2</v>
      </c>
      <c r="V1911" s="11">
        <v>-1.9343597053655515E-2</v>
      </c>
      <c r="W1911" s="11">
        <v>0.22850353279591529</v>
      </c>
      <c r="X1911" s="11">
        <v>0.15337674714892824</v>
      </c>
      <c r="Y1911" s="11">
        <v>-1.5304383374191044E-2</v>
      </c>
      <c r="Z1911" s="12">
        <v>-4.5433581817003632E-2</v>
      </c>
      <c r="AA1911" s="14">
        <f t="array" ref="AA1911">IFERROR(1/(1/_xlfn.STDEV.P(IF($B1906:$Z1906=1,$B1911:$Z1911))),1)</f>
        <v>8.4529412029727233E-2</v>
      </c>
    </row>
    <row r="1912" spans="1:27" x14ac:dyDescent="0.2">
      <c r="A1912" s="10" t="s">
        <v>30</v>
      </c>
      <c r="B1912" s="11">
        <v>1.9981764841211946E-2</v>
      </c>
      <c r="C1912" s="11">
        <v>-1.5340777365058234E-2</v>
      </c>
      <c r="D1912" s="11">
        <v>-4.2577488685577869E-3</v>
      </c>
      <c r="E1912" s="11">
        <v>9.9769756688372624E-3</v>
      </c>
      <c r="F1912" s="11">
        <v>-1.1409519476844654E-2</v>
      </c>
      <c r="G1912" s="11">
        <v>9.1638303633658769E-3</v>
      </c>
      <c r="H1912" s="11">
        <v>2.116043248720012E-2</v>
      </c>
      <c r="I1912" s="11">
        <v>-1.4881258571582734E-2</v>
      </c>
      <c r="J1912" s="11">
        <v>3.705713456557258E-2</v>
      </c>
      <c r="K1912" s="11">
        <v>8.0255188281506129E-3</v>
      </c>
      <c r="L1912" s="11">
        <v>7.809570412836031E-3</v>
      </c>
      <c r="M1912" s="11">
        <v>-1.2498087433967742E-2</v>
      </c>
      <c r="N1912" s="11">
        <v>-1.5349196850890534E-2</v>
      </c>
      <c r="O1912" s="11">
        <v>3.4451456761609212E-2</v>
      </c>
      <c r="P1912" s="11">
        <v>1.6066067929805694E-2</v>
      </c>
      <c r="Q1912" s="11">
        <v>4.6796081303377424E-3</v>
      </c>
      <c r="R1912" s="11">
        <v>-5.6718315305254619E-2</v>
      </c>
      <c r="S1912" s="11">
        <v>-1.3135498300865356E-2</v>
      </c>
      <c r="T1912" s="11">
        <v>-1.1789478133127806E-2</v>
      </c>
      <c r="U1912" s="11">
        <v>-3.2003716575952912E-2</v>
      </c>
      <c r="V1912" s="11">
        <v>-1.1877200207839778E-2</v>
      </c>
      <c r="W1912" s="11">
        <v>0.16184696372019935</v>
      </c>
      <c r="X1912" s="11">
        <v>-6.7060337513751733E-2</v>
      </c>
      <c r="Y1912" s="11">
        <v>-8.7140474583200511E-3</v>
      </c>
      <c r="Z1912" s="12">
        <v>-4.7383399001973303E-2</v>
      </c>
      <c r="AA1912" s="14">
        <f t="array" ref="AA1912">IFERROR(1/(1/_xlfn.STDEV.P(IF($B1906:$Z1906=1,$B1912:$Z1912))),1)</f>
        <v>2.0354895565979695E-2</v>
      </c>
    </row>
    <row r="1913" spans="1:27" x14ac:dyDescent="0.2">
      <c r="A1913" s="15" t="s">
        <v>31</v>
      </c>
      <c r="B1913" s="16">
        <v>15.355</v>
      </c>
      <c r="C1913" s="16">
        <v>13.97</v>
      </c>
      <c r="D1913" s="16">
        <v>7.0724999999999998</v>
      </c>
      <c r="E1913" s="16">
        <v>14.07</v>
      </c>
      <c r="F1913" s="16">
        <v>8.3149999999999995</v>
      </c>
      <c r="G1913" s="16">
        <v>10.58</v>
      </c>
      <c r="H1913" s="16">
        <v>8.1660000000000004</v>
      </c>
      <c r="I1913" s="16">
        <v>7.25</v>
      </c>
      <c r="J1913" s="16">
        <v>17.245000000000001</v>
      </c>
      <c r="K1913" s="16">
        <v>7.1875</v>
      </c>
      <c r="L1913" s="16">
        <v>6.9249999999999998</v>
      </c>
      <c r="M1913" s="16">
        <v>10.029999999999999</v>
      </c>
      <c r="N1913" s="16">
        <v>7.5949999999999998</v>
      </c>
      <c r="O1913" s="16">
        <v>24.0825</v>
      </c>
      <c r="P1913" s="16">
        <v>13.5275</v>
      </c>
      <c r="Q1913" s="16">
        <v>9.65</v>
      </c>
      <c r="R1913" s="16">
        <v>16.09</v>
      </c>
      <c r="S1913" s="16">
        <v>2.5720000000000001</v>
      </c>
      <c r="T1913" s="16">
        <v>6.1025</v>
      </c>
      <c r="U1913" s="16">
        <v>8.3450000000000006</v>
      </c>
      <c r="V1913" s="16">
        <v>10.175000000000001</v>
      </c>
      <c r="W1913" s="16">
        <v>3.7361</v>
      </c>
      <c r="X1913" s="16">
        <v>3.1139999999999999</v>
      </c>
      <c r="Y1913" s="16">
        <v>7.2275</v>
      </c>
      <c r="Z1913" s="17">
        <v>11.727499999999999</v>
      </c>
      <c r="AA1913" s="18">
        <f>AVERAGEIF($B1906:$Z1906,1,$B1913:$Z1913)</f>
        <v>10.011150000000001</v>
      </c>
    </row>
    <row r="1914" spans="1:27" x14ac:dyDescent="0.2">
      <c r="A1914" s="5">
        <v>45589</v>
      </c>
      <c r="B1914" s="2">
        <v>1</v>
      </c>
      <c r="C1914" s="3">
        <v>1</v>
      </c>
      <c r="D1914" s="2">
        <v>1</v>
      </c>
      <c r="E1914" s="2">
        <v>1</v>
      </c>
      <c r="F1914" s="2">
        <v>1</v>
      </c>
      <c r="G1914" s="2">
        <v>1</v>
      </c>
      <c r="H1914" s="2">
        <v>1</v>
      </c>
      <c r="I1914" s="2">
        <v>1</v>
      </c>
      <c r="J1914" s="2">
        <v>1</v>
      </c>
      <c r="K1914" s="2">
        <v>1</v>
      </c>
      <c r="L1914" s="2">
        <v>1</v>
      </c>
      <c r="M1914" s="2">
        <v>1</v>
      </c>
      <c r="N1914" s="2">
        <v>1</v>
      </c>
      <c r="O1914" s="2">
        <v>0</v>
      </c>
      <c r="P1914" s="2">
        <v>1</v>
      </c>
      <c r="Q1914" s="2">
        <v>1</v>
      </c>
      <c r="R1914" s="2">
        <v>1</v>
      </c>
      <c r="S1914" s="2">
        <v>1</v>
      </c>
      <c r="T1914" s="2">
        <v>1</v>
      </c>
      <c r="U1914" s="2">
        <v>1</v>
      </c>
      <c r="V1914" s="2">
        <v>1</v>
      </c>
      <c r="W1914" s="2">
        <v>0</v>
      </c>
      <c r="X1914" s="2">
        <v>0</v>
      </c>
      <c r="Y1914" s="2">
        <v>0</v>
      </c>
      <c r="Z1914" s="2">
        <v>0</v>
      </c>
      <c r="AA1914" s="1"/>
    </row>
    <row r="1915" spans="1:27" x14ac:dyDescent="0.2">
      <c r="A1915" s="6" t="s">
        <v>26</v>
      </c>
      <c r="B1915" s="7">
        <v>0</v>
      </c>
      <c r="C1915" s="7">
        <v>0</v>
      </c>
      <c r="D1915" s="7">
        <v>0</v>
      </c>
      <c r="E1915" s="7">
        <v>0</v>
      </c>
      <c r="F1915" s="7">
        <v>0</v>
      </c>
      <c r="G1915" s="7">
        <v>0</v>
      </c>
      <c r="H1915" s="7">
        <v>0</v>
      </c>
      <c r="I1915" s="7">
        <v>0</v>
      </c>
      <c r="J1915" s="7">
        <v>0</v>
      </c>
      <c r="K1915" s="7">
        <v>0</v>
      </c>
      <c r="L1915" s="7">
        <v>0</v>
      </c>
      <c r="M1915" s="7">
        <v>0</v>
      </c>
      <c r="N1915" s="7">
        <v>0</v>
      </c>
      <c r="O1915" s="7">
        <v>0</v>
      </c>
      <c r="P1915" s="7">
        <v>0</v>
      </c>
      <c r="Q1915" s="7">
        <v>0</v>
      </c>
      <c r="R1915" s="7">
        <v>0</v>
      </c>
      <c r="S1915" s="7">
        <v>0</v>
      </c>
      <c r="T1915" s="7">
        <v>0</v>
      </c>
      <c r="U1915" s="7">
        <v>0</v>
      </c>
      <c r="V1915" s="7">
        <v>0</v>
      </c>
      <c r="W1915" s="7">
        <v>0</v>
      </c>
      <c r="X1915" s="7">
        <v>0</v>
      </c>
      <c r="Y1915" s="7">
        <v>1</v>
      </c>
      <c r="Z1915" s="8">
        <v>0</v>
      </c>
      <c r="AA1915" s="9"/>
    </row>
    <row r="1916" spans="1:27" x14ac:dyDescent="0.2">
      <c r="A1916" s="10" t="s">
        <v>27</v>
      </c>
      <c r="B1916" s="11">
        <v>-6.7902112040961415E-2</v>
      </c>
      <c r="C1916" s="11">
        <v>-4.6131202334795507E-2</v>
      </c>
      <c r="D1916" s="11">
        <v>-5.871013147481885E-2</v>
      </c>
      <c r="E1916" s="11">
        <v>4.82012437071766E-2</v>
      </c>
      <c r="F1916" s="11">
        <v>7.5989892786511026E-2</v>
      </c>
      <c r="G1916" s="11">
        <v>3.4526843855393174E-2</v>
      </c>
      <c r="H1916" s="11">
        <v>-1.050565742474574E-2</v>
      </c>
      <c r="I1916" s="11">
        <v>1.4698119087142025E-4</v>
      </c>
      <c r="J1916" s="11">
        <v>4.518664993863708E-2</v>
      </c>
      <c r="K1916" s="11">
        <v>4.2970388019145211E-2</v>
      </c>
      <c r="L1916" s="11">
        <v>5.3805169614555837E-3</v>
      </c>
      <c r="M1916" s="11">
        <v>0.14121515000547746</v>
      </c>
      <c r="N1916" s="11">
        <v>8.1537927245590724E-2</v>
      </c>
      <c r="O1916" s="11">
        <v>-8.3962459690327895E-2</v>
      </c>
      <c r="P1916" s="11">
        <v>3.2280352947533508E-4</v>
      </c>
      <c r="Q1916" s="11">
        <v>-2.5843597000595464E-3</v>
      </c>
      <c r="R1916" s="11">
        <v>9.1438745167890412E-2</v>
      </c>
      <c r="S1916" s="11">
        <v>9.04003456318625E-3</v>
      </c>
      <c r="T1916" s="11">
        <v>0.1046105016364145</v>
      </c>
      <c r="U1916" s="11">
        <v>-2.511081004601623E-2</v>
      </c>
      <c r="V1916" s="11">
        <v>-5.0618387586182756E-2</v>
      </c>
      <c r="W1916" s="11">
        <v>0</v>
      </c>
      <c r="X1916" s="11">
        <v>0</v>
      </c>
      <c r="Y1916" s="11">
        <v>8.2791631945433597E-3</v>
      </c>
      <c r="Z1916" s="12">
        <v>-0.16433925141638295</v>
      </c>
      <c r="AA1916" s="13"/>
    </row>
    <row r="1917" spans="1:27" x14ac:dyDescent="0.2">
      <c r="A1917" s="10" t="str">
        <f>'[1]Dashboard (Model)'!$C$1</f>
        <v>Conditional REER</v>
      </c>
      <c r="B1917" s="11">
        <f>B1916*IF(OR($A1917="REER",SIGN((2*B1915-1)*B1916)=-1),1*NOT(AND($A1917="Conditional REER",B1916&gt;0)),0)</f>
        <v>0</v>
      </c>
      <c r="C1917" s="11">
        <f t="shared" ref="C1917:E1917" si="273">C1916*IF(OR($A1917="REER",SIGN((2*C1915-1)*C1916)=-1),1*NOT(AND($A1917="Conditional REER",C1916&gt;0)),0)</f>
        <v>0</v>
      </c>
      <c r="D1917" s="11">
        <f t="shared" si="273"/>
        <v>0</v>
      </c>
      <c r="E1917" s="11">
        <f t="shared" si="273"/>
        <v>0</v>
      </c>
      <c r="F1917" s="11">
        <f>F1916*IF(OR($A1917="REER",SIGN((2*F1915-1)*F1916)=-1),1*NOT(AND($A1917="Conditional REER",F1916&gt;0)),0)</f>
        <v>0</v>
      </c>
      <c r="G1917" s="11">
        <f t="shared" ref="G1917:Z1917" si="274">G1916*IF(OR($A1917="REER",SIGN((2*G1915-1)*G1916)=-1),1*NOT(AND($A1917="Conditional REER",G1916&gt;0)),0)</f>
        <v>0</v>
      </c>
      <c r="H1917" s="11">
        <f t="shared" si="274"/>
        <v>0</v>
      </c>
      <c r="I1917" s="11">
        <f t="shared" si="274"/>
        <v>0</v>
      </c>
      <c r="J1917" s="11">
        <f t="shared" si="274"/>
        <v>0</v>
      </c>
      <c r="K1917" s="11">
        <f t="shared" si="274"/>
        <v>0</v>
      </c>
      <c r="L1917" s="11">
        <f t="shared" si="274"/>
        <v>0</v>
      </c>
      <c r="M1917" s="11">
        <f t="shared" si="274"/>
        <v>0</v>
      </c>
      <c r="N1917" s="11">
        <f t="shared" si="274"/>
        <v>0</v>
      </c>
      <c r="O1917" s="11">
        <f t="shared" si="274"/>
        <v>0</v>
      </c>
      <c r="P1917" s="11">
        <f t="shared" si="274"/>
        <v>0</v>
      </c>
      <c r="Q1917" s="11">
        <f t="shared" si="274"/>
        <v>0</v>
      </c>
      <c r="R1917" s="11">
        <f t="shared" si="274"/>
        <v>0</v>
      </c>
      <c r="S1917" s="11">
        <f t="shared" si="274"/>
        <v>0</v>
      </c>
      <c r="T1917" s="11">
        <f t="shared" si="274"/>
        <v>0</v>
      </c>
      <c r="U1917" s="11">
        <f t="shared" si="274"/>
        <v>0</v>
      </c>
      <c r="V1917" s="11">
        <f t="shared" si="274"/>
        <v>0</v>
      </c>
      <c r="W1917" s="11">
        <f t="shared" si="274"/>
        <v>0</v>
      </c>
      <c r="X1917" s="11">
        <f t="shared" si="274"/>
        <v>0</v>
      </c>
      <c r="Y1917" s="11">
        <f t="shared" si="274"/>
        <v>0</v>
      </c>
      <c r="Z1917" s="12">
        <f t="shared" si="274"/>
        <v>0</v>
      </c>
      <c r="AA1917" s="14">
        <f t="array" ref="AA1917">IFERROR(1/(1/_xlfn.STDEV.P(IF($B1914:$Z1914=1,$B1917:$Z1917))),1)</f>
        <v>1</v>
      </c>
    </row>
    <row r="1918" spans="1:27" x14ac:dyDescent="0.2">
      <c r="A1918" s="10" t="s">
        <v>28</v>
      </c>
      <c r="B1918" s="11">
        <v>-1.9443649576337853E-3</v>
      </c>
      <c r="C1918" s="11">
        <v>6.8547654031049128E-3</v>
      </c>
      <c r="D1918" s="11">
        <v>2.0118257138525253E-3</v>
      </c>
      <c r="E1918" s="11">
        <v>-2.7507289431699303E-4</v>
      </c>
      <c r="F1918" s="11">
        <v>3.3246891415652626E-3</v>
      </c>
      <c r="G1918" s="11">
        <v>-4.2375075922011039E-3</v>
      </c>
      <c r="H1918" s="11">
        <v>-8.7516436680764047E-4</v>
      </c>
      <c r="I1918" s="11">
        <v>-1.7515369736944168E-2</v>
      </c>
      <c r="J1918" s="11">
        <v>-2.2919278858865876E-3</v>
      </c>
      <c r="K1918" s="11">
        <v>1.0912882142576876E-2</v>
      </c>
      <c r="L1918" s="11">
        <v>-3.2025913539183671E-3</v>
      </c>
      <c r="M1918" s="11">
        <v>-5.9169482353318243E-3</v>
      </c>
      <c r="N1918" s="11">
        <v>-4.2734677481389045E-3</v>
      </c>
      <c r="O1918" s="11">
        <v>2.0381701783052607E-2</v>
      </c>
      <c r="P1918" s="11">
        <v>3.1764350869019705E-3</v>
      </c>
      <c r="Q1918" s="11">
        <v>-5.8258648981930074E-4</v>
      </c>
      <c r="R1918" s="11">
        <v>7.5810769100252452E-3</v>
      </c>
      <c r="S1918" s="11">
        <v>-2.5634387714198455E-3</v>
      </c>
      <c r="T1918" s="11">
        <v>3.1908868272214584E-3</v>
      </c>
      <c r="U1918" s="11">
        <v>-5.4195269725688441E-3</v>
      </c>
      <c r="V1918" s="11">
        <v>4.2620445085891859E-3</v>
      </c>
      <c r="W1918" s="11">
        <v>-1.281068713393041E-2</v>
      </c>
      <c r="X1918" s="11">
        <v>-8.8400357642589786E-3</v>
      </c>
      <c r="Y1918" s="11">
        <v>1.3444959520057405E-3</v>
      </c>
      <c r="Z1918" s="12">
        <v>-1.044400057442003E-3</v>
      </c>
      <c r="AA1918" s="14">
        <f t="array" ref="AA1918">IFERROR(1/(1/_xlfn.STDEV.P(IF($B1914:$Z1914=1,$B1918:$Z1918))),1)</f>
        <v>5.9518527607748178E-3</v>
      </c>
    </row>
    <row r="1919" spans="1:27" x14ac:dyDescent="0.2">
      <c r="A1919" s="10" t="s">
        <v>29</v>
      </c>
      <c r="B1919" s="11">
        <v>4.0909958703487792E-2</v>
      </c>
      <c r="C1919" s="11">
        <v>1.227321322987418E-3</v>
      </c>
      <c r="D1919" s="11">
        <v>-2.2301704831182878E-2</v>
      </c>
      <c r="E1919" s="11">
        <v>4.3804660991630495E-2</v>
      </c>
      <c r="F1919" s="11">
        <v>-9.7039932101301574E-3</v>
      </c>
      <c r="G1919" s="11">
        <v>1.4534446552715741E-2</v>
      </c>
      <c r="H1919" s="11">
        <v>1.4425971644527635E-2</v>
      </c>
      <c r="I1919" s="11">
        <v>-1.1871461367328418E-2</v>
      </c>
      <c r="J1919" s="11">
        <v>5.6539381077887363E-2</v>
      </c>
      <c r="K1919" s="11">
        <v>2.1264290471867398E-3</v>
      </c>
      <c r="L1919" s="11">
        <v>1.731142464072688E-3</v>
      </c>
      <c r="M1919" s="11">
        <v>1.1865973789832118E-2</v>
      </c>
      <c r="N1919" s="11">
        <v>6.5396522791618672E-3</v>
      </c>
      <c r="O1919" s="11">
        <v>9.5442799765376618E-2</v>
      </c>
      <c r="P1919" s="11">
        <v>2.9146187025008041E-2</v>
      </c>
      <c r="Q1919" s="11">
        <v>-1.4397098979103018E-2</v>
      </c>
      <c r="R1919" s="11">
        <v>0.37649084944189437</v>
      </c>
      <c r="S1919" s="11">
        <v>1.6213860820175396E-2</v>
      </c>
      <c r="T1919" s="11">
        <v>-1.5143308463752447E-2</v>
      </c>
      <c r="U1919" s="11">
        <v>-3.9317529822679442E-2</v>
      </c>
      <c r="V1919" s="11">
        <v>-1.9914462879691008E-2</v>
      </c>
      <c r="W1919" s="11">
        <v>0.22842962061498365</v>
      </c>
      <c r="X1919" s="11">
        <v>0.17546999600065405</v>
      </c>
      <c r="Y1919" s="11">
        <v>-1.5025633264199811E-2</v>
      </c>
      <c r="Z1919" s="12">
        <v>-4.4382707520819631E-2</v>
      </c>
      <c r="AA1919" s="14">
        <f t="array" ref="AA1919">IFERROR(1/(1/_xlfn.STDEV.P(IF($B1914:$Z1914=1,$B1919:$Z1919))),1)</f>
        <v>8.4175551000682372E-2</v>
      </c>
    </row>
    <row r="1920" spans="1:27" x14ac:dyDescent="0.2">
      <c r="A1920" s="10" t="s">
        <v>30</v>
      </c>
      <c r="B1920" s="11">
        <v>2.1225552013975024E-2</v>
      </c>
      <c r="C1920" s="11">
        <v>-1.5452190499714025E-2</v>
      </c>
      <c r="D1920" s="11">
        <v>-2.8871174699804936E-3</v>
      </c>
      <c r="E1920" s="11">
        <v>1.0386521395249648E-2</v>
      </c>
      <c r="F1920" s="11">
        <v>-1.1887511039628373E-2</v>
      </c>
      <c r="G1920" s="11">
        <v>8.8121713728468443E-3</v>
      </c>
      <c r="H1920" s="11">
        <v>2.0439325974855871E-2</v>
      </c>
      <c r="I1920" s="11">
        <v>-6.1790900788170067E-3</v>
      </c>
      <c r="J1920" s="11">
        <v>3.5266430312712593E-2</v>
      </c>
      <c r="K1920" s="11">
        <v>8.4100238345032885E-3</v>
      </c>
      <c r="L1920" s="11">
        <v>6.7910064493621469E-3</v>
      </c>
      <c r="M1920" s="11">
        <v>-1.2515528274067655E-2</v>
      </c>
      <c r="N1920" s="11">
        <v>-1.5141163994253581E-2</v>
      </c>
      <c r="O1920" s="11">
        <v>3.332809685524829E-2</v>
      </c>
      <c r="P1920" s="11">
        <v>1.5597718918016534E-2</v>
      </c>
      <c r="Q1920" s="11">
        <v>3.2065022931662135E-3</v>
      </c>
      <c r="R1920" s="11">
        <v>-5.764279673450845E-2</v>
      </c>
      <c r="S1920" s="11">
        <v>-1.3847805653119716E-2</v>
      </c>
      <c r="T1920" s="11">
        <v>-1.1526555936605787E-2</v>
      </c>
      <c r="U1920" s="11">
        <v>-3.4581499198034216E-2</v>
      </c>
      <c r="V1920" s="11">
        <v>-1.246261566716278E-2</v>
      </c>
      <c r="W1920" s="11">
        <v>0.1617421945824622</v>
      </c>
      <c r="X1920" s="11">
        <v>-4.8758710264578897E-2</v>
      </c>
      <c r="Y1920" s="11">
        <v>-8.4254655897495478E-3</v>
      </c>
      <c r="Z1920" s="12">
        <v>-4.6300884213505311E-2</v>
      </c>
      <c r="AA1920" s="14">
        <f t="array" ref="AA1920">IFERROR(1/(1/_xlfn.STDEV.P(IF($B1914:$Z1914=1,$B1920:$Z1920))),1)</f>
        <v>2.0339911612962627E-2</v>
      </c>
    </row>
    <row r="1921" spans="1:27" x14ac:dyDescent="0.2">
      <c r="A1921" s="15" t="s">
        <v>31</v>
      </c>
      <c r="B1921" s="16">
        <v>15.342000000000001</v>
      </c>
      <c r="C1921" s="16">
        <v>13.97</v>
      </c>
      <c r="D1921" s="16">
        <v>6.9874999999999998</v>
      </c>
      <c r="E1921" s="16">
        <v>14.217499999999999</v>
      </c>
      <c r="F1921" s="16">
        <v>8.1050000000000004</v>
      </c>
      <c r="G1921" s="16">
        <v>10.42</v>
      </c>
      <c r="H1921" s="16">
        <v>8.1</v>
      </c>
      <c r="I1921" s="16">
        <v>7.2750000000000004</v>
      </c>
      <c r="J1921" s="16">
        <v>17.251999999999999</v>
      </c>
      <c r="K1921" s="16">
        <v>7.1950000000000003</v>
      </c>
      <c r="L1921" s="16">
        <v>6.9</v>
      </c>
      <c r="M1921" s="16">
        <v>9.98</v>
      </c>
      <c r="N1921" s="16">
        <v>7.4050000000000002</v>
      </c>
      <c r="O1921" s="16">
        <v>24.077500000000001</v>
      </c>
      <c r="P1921" s="16">
        <v>13.477499999999999</v>
      </c>
      <c r="Q1921" s="16">
        <v>9.6675000000000004</v>
      </c>
      <c r="R1921" s="16">
        <v>16.12</v>
      </c>
      <c r="S1921" s="16">
        <v>2.573</v>
      </c>
      <c r="T1921" s="16">
        <v>5.9675000000000002</v>
      </c>
      <c r="U1921" s="16">
        <v>8.2949999999999999</v>
      </c>
      <c r="V1921" s="16">
        <v>10.225</v>
      </c>
      <c r="W1921" s="16">
        <v>3.7330000000000001</v>
      </c>
      <c r="X1921" s="16">
        <v>3.1214</v>
      </c>
      <c r="Y1921" s="16">
        <v>7.0274999999999999</v>
      </c>
      <c r="Z1921" s="17">
        <v>11.574999999999999</v>
      </c>
      <c r="AA1921" s="18">
        <f>AVERAGEIF($B1914:$Z1914,1,$B1921:$Z1921)</f>
        <v>9.9737249999999982</v>
      </c>
    </row>
    <row r="1922" spans="1:27" x14ac:dyDescent="0.2">
      <c r="A1922" s="5">
        <v>45590</v>
      </c>
      <c r="B1922" s="2">
        <v>1</v>
      </c>
      <c r="C1922" s="3">
        <v>1</v>
      </c>
      <c r="D1922" s="2">
        <v>1</v>
      </c>
      <c r="E1922" s="2">
        <v>1</v>
      </c>
      <c r="F1922" s="2">
        <v>1</v>
      </c>
      <c r="G1922" s="2">
        <v>1</v>
      </c>
      <c r="H1922" s="2">
        <v>1</v>
      </c>
      <c r="I1922" s="2">
        <v>1</v>
      </c>
      <c r="J1922" s="2">
        <v>1</v>
      </c>
      <c r="K1922" s="2">
        <v>1</v>
      </c>
      <c r="L1922" s="2">
        <v>1</v>
      </c>
      <c r="M1922" s="2">
        <v>1</v>
      </c>
      <c r="N1922" s="2">
        <v>1</v>
      </c>
      <c r="O1922" s="2">
        <v>0</v>
      </c>
      <c r="P1922" s="2">
        <v>1</v>
      </c>
      <c r="Q1922" s="2">
        <v>1</v>
      </c>
      <c r="R1922" s="2">
        <v>1</v>
      </c>
      <c r="S1922" s="2">
        <v>1</v>
      </c>
      <c r="T1922" s="2">
        <v>1</v>
      </c>
      <c r="U1922" s="2">
        <v>1</v>
      </c>
      <c r="V1922" s="2">
        <v>1</v>
      </c>
      <c r="W1922" s="2">
        <v>0</v>
      </c>
      <c r="X1922" s="2">
        <v>0</v>
      </c>
      <c r="Y1922" s="2">
        <v>0</v>
      </c>
      <c r="Z1922" s="2">
        <v>0</v>
      </c>
      <c r="AA1922" s="1"/>
    </row>
    <row r="1923" spans="1:27" x14ac:dyDescent="0.2">
      <c r="A1923" s="6" t="s">
        <v>26</v>
      </c>
      <c r="B1923" s="7">
        <v>0</v>
      </c>
      <c r="C1923" s="7">
        <v>0</v>
      </c>
      <c r="D1923" s="7">
        <v>0</v>
      </c>
      <c r="E1923" s="7">
        <v>0</v>
      </c>
      <c r="F1923" s="7">
        <v>0</v>
      </c>
      <c r="G1923" s="7">
        <v>0</v>
      </c>
      <c r="H1923" s="7">
        <v>0</v>
      </c>
      <c r="I1923" s="7">
        <v>0</v>
      </c>
      <c r="J1923" s="7">
        <v>0</v>
      </c>
      <c r="K1923" s="7">
        <v>0</v>
      </c>
      <c r="L1923" s="7">
        <v>0</v>
      </c>
      <c r="M1923" s="7">
        <v>0</v>
      </c>
      <c r="N1923" s="7">
        <v>0</v>
      </c>
      <c r="O1923" s="7">
        <v>0</v>
      </c>
      <c r="P1923" s="7">
        <v>0</v>
      </c>
      <c r="Q1923" s="7">
        <v>0</v>
      </c>
      <c r="R1923" s="7">
        <v>0</v>
      </c>
      <c r="S1923" s="7">
        <v>0</v>
      </c>
      <c r="T1923" s="7">
        <v>0</v>
      </c>
      <c r="U1923" s="7">
        <v>0</v>
      </c>
      <c r="V1923" s="7">
        <v>0</v>
      </c>
      <c r="W1923" s="7">
        <v>0</v>
      </c>
      <c r="X1923" s="7">
        <v>0</v>
      </c>
      <c r="Y1923" s="7">
        <v>1</v>
      </c>
      <c r="Z1923" s="8">
        <v>0</v>
      </c>
      <c r="AA1923" s="9"/>
    </row>
    <row r="1924" spans="1:27" x14ac:dyDescent="0.2">
      <c r="A1924" s="10" t="s">
        <v>27</v>
      </c>
      <c r="B1924" s="11">
        <v>-6.5055448942664795E-2</v>
      </c>
      <c r="C1924" s="11">
        <v>-4.9994962084019878E-2</v>
      </c>
      <c r="D1924" s="11">
        <v>-5.981398881304345E-2</v>
      </c>
      <c r="E1924" s="11">
        <v>5.2733403885609098E-2</v>
      </c>
      <c r="F1924" s="11">
        <v>7.4617042207724582E-2</v>
      </c>
      <c r="G1924" s="11">
        <v>3.3920434633465613E-2</v>
      </c>
      <c r="H1924" s="11">
        <v>-1.4964802211121175E-2</v>
      </c>
      <c r="I1924" s="11">
        <v>1.0287407639142376E-3</v>
      </c>
      <c r="J1924" s="11">
        <v>4.6506494982224922E-2</v>
      </c>
      <c r="K1924" s="11">
        <v>4.2134276444848906E-2</v>
      </c>
      <c r="L1924" s="11">
        <v>-1.1519580814813857E-3</v>
      </c>
      <c r="M1924" s="11">
        <v>0.14190996898388075</v>
      </c>
      <c r="N1924" s="11">
        <v>8.1838152573757483E-2</v>
      </c>
      <c r="O1924" s="11">
        <v>-8.9297730245615381E-2</v>
      </c>
      <c r="P1924" s="11">
        <v>1.1703808229379664E-3</v>
      </c>
      <c r="Q1924" s="11">
        <v>-4.3198037687541824E-3</v>
      </c>
      <c r="R1924" s="11">
        <v>9.003929142188527E-2</v>
      </c>
      <c r="S1924" s="11">
        <v>8.4808123867698981E-3</v>
      </c>
      <c r="T1924" s="11">
        <v>0.10412382557892252</v>
      </c>
      <c r="U1924" s="11">
        <v>-2.4636124246670277E-2</v>
      </c>
      <c r="V1924" s="11">
        <v>-6.2517436804880644E-2</v>
      </c>
      <c r="W1924" s="11">
        <v>0</v>
      </c>
      <c r="X1924" s="11">
        <v>0</v>
      </c>
      <c r="Y1924" s="11">
        <v>1.1232251379576175E-2</v>
      </c>
      <c r="Z1924" s="12">
        <v>-0.1629410574551986</v>
      </c>
      <c r="AA1924" s="13"/>
    </row>
    <row r="1925" spans="1:27" x14ac:dyDescent="0.2">
      <c r="A1925" s="10" t="str">
        <f>'[1]Dashboard (Model)'!$C$1</f>
        <v>Conditional REER</v>
      </c>
      <c r="B1925" s="11">
        <f>B1924*IF(OR($A1925="REER",SIGN((2*B1923-1)*B1924)=-1),1*NOT(AND($A1925="Conditional REER",B1924&gt;0)),0)</f>
        <v>0</v>
      </c>
      <c r="C1925" s="11">
        <f t="shared" ref="C1925:E1925" si="275">C1924*IF(OR($A1925="REER",SIGN((2*C1923-1)*C1924)=-1),1*NOT(AND($A1925="Conditional REER",C1924&gt;0)),0)</f>
        <v>0</v>
      </c>
      <c r="D1925" s="11">
        <f t="shared" si="275"/>
        <v>0</v>
      </c>
      <c r="E1925" s="11">
        <f t="shared" si="275"/>
        <v>0</v>
      </c>
      <c r="F1925" s="11">
        <f>F1924*IF(OR($A1925="REER",SIGN((2*F1923-1)*F1924)=-1),1*NOT(AND($A1925="Conditional REER",F1924&gt;0)),0)</f>
        <v>0</v>
      </c>
      <c r="G1925" s="11">
        <f t="shared" ref="G1925:Z1925" si="276">G1924*IF(OR($A1925="REER",SIGN((2*G1923-1)*G1924)=-1),1*NOT(AND($A1925="Conditional REER",G1924&gt;0)),0)</f>
        <v>0</v>
      </c>
      <c r="H1925" s="11">
        <f t="shared" si="276"/>
        <v>0</v>
      </c>
      <c r="I1925" s="11">
        <f t="shared" si="276"/>
        <v>0</v>
      </c>
      <c r="J1925" s="11">
        <f t="shared" si="276"/>
        <v>0</v>
      </c>
      <c r="K1925" s="11">
        <f t="shared" si="276"/>
        <v>0</v>
      </c>
      <c r="L1925" s="11">
        <f t="shared" si="276"/>
        <v>0</v>
      </c>
      <c r="M1925" s="11">
        <f t="shared" si="276"/>
        <v>0</v>
      </c>
      <c r="N1925" s="11">
        <f t="shared" si="276"/>
        <v>0</v>
      </c>
      <c r="O1925" s="11">
        <f t="shared" si="276"/>
        <v>0</v>
      </c>
      <c r="P1925" s="11">
        <f t="shared" si="276"/>
        <v>0</v>
      </c>
      <c r="Q1925" s="11">
        <f t="shared" si="276"/>
        <v>0</v>
      </c>
      <c r="R1925" s="11">
        <f t="shared" si="276"/>
        <v>0</v>
      </c>
      <c r="S1925" s="11">
        <f t="shared" si="276"/>
        <v>0</v>
      </c>
      <c r="T1925" s="11">
        <f t="shared" si="276"/>
        <v>0</v>
      </c>
      <c r="U1925" s="11">
        <f t="shared" si="276"/>
        <v>0</v>
      </c>
      <c r="V1925" s="11">
        <f t="shared" si="276"/>
        <v>0</v>
      </c>
      <c r="W1925" s="11">
        <f t="shared" si="276"/>
        <v>0</v>
      </c>
      <c r="X1925" s="11">
        <f t="shared" si="276"/>
        <v>0</v>
      </c>
      <c r="Y1925" s="11">
        <f t="shared" si="276"/>
        <v>0</v>
      </c>
      <c r="Z1925" s="12">
        <f t="shared" si="276"/>
        <v>0</v>
      </c>
      <c r="AA1925" s="14">
        <f t="array" ref="AA1925">IFERROR(1/(1/_xlfn.STDEV.P(IF($B1922:$Z1922=1,$B1925:$Z1925))),1)</f>
        <v>1</v>
      </c>
    </row>
    <row r="1926" spans="1:27" x14ac:dyDescent="0.2">
      <c r="A1926" s="10" t="s">
        <v>28</v>
      </c>
      <c r="B1926" s="11">
        <v>-1.9443649576337853E-3</v>
      </c>
      <c r="C1926" s="11">
        <v>6.8547654031049128E-3</v>
      </c>
      <c r="D1926" s="11">
        <v>2.0118257138525253E-3</v>
      </c>
      <c r="E1926" s="11">
        <v>-2.7507289431699303E-4</v>
      </c>
      <c r="F1926" s="11">
        <v>3.3246891415652626E-3</v>
      </c>
      <c r="G1926" s="11">
        <v>-4.2375075922011039E-3</v>
      </c>
      <c r="H1926" s="11">
        <v>-8.7516436680764047E-4</v>
      </c>
      <c r="I1926" s="11">
        <v>-1.7515369736944168E-2</v>
      </c>
      <c r="J1926" s="11">
        <v>-2.2919278858865876E-3</v>
      </c>
      <c r="K1926" s="11">
        <v>1.0912882142576876E-2</v>
      </c>
      <c r="L1926" s="11">
        <v>-3.2025913539183671E-3</v>
      </c>
      <c r="M1926" s="11">
        <v>-5.9169482353318243E-3</v>
      </c>
      <c r="N1926" s="11">
        <v>-4.2734677481389045E-3</v>
      </c>
      <c r="O1926" s="11">
        <v>2.0381701783052607E-2</v>
      </c>
      <c r="P1926" s="11">
        <v>3.1764350869019705E-3</v>
      </c>
      <c r="Q1926" s="11">
        <v>-5.8258648981930074E-4</v>
      </c>
      <c r="R1926" s="11">
        <v>7.5810769100252452E-3</v>
      </c>
      <c r="S1926" s="11">
        <v>-2.5634387714198455E-3</v>
      </c>
      <c r="T1926" s="11">
        <v>3.1908868272214584E-3</v>
      </c>
      <c r="U1926" s="11">
        <v>-5.4195269725688441E-3</v>
      </c>
      <c r="V1926" s="11">
        <v>4.2620445085891859E-3</v>
      </c>
      <c r="W1926" s="11">
        <v>-1.281068713393041E-2</v>
      </c>
      <c r="X1926" s="11">
        <v>-8.8400357642589786E-3</v>
      </c>
      <c r="Y1926" s="11">
        <v>1.3444959520057405E-3</v>
      </c>
      <c r="Z1926" s="12">
        <v>-1.044400057442003E-3</v>
      </c>
      <c r="AA1926" s="14">
        <f t="array" ref="AA1926">IFERROR(1/(1/_xlfn.STDEV.P(IF($B1922:$Z1922=1,$B1926:$Z1926))),1)</f>
        <v>5.9518527607748178E-3</v>
      </c>
    </row>
    <row r="1927" spans="1:27" x14ac:dyDescent="0.2">
      <c r="A1927" s="10" t="s">
        <v>29</v>
      </c>
      <c r="B1927" s="11">
        <v>4.0909958703487792E-2</v>
      </c>
      <c r="C1927" s="11">
        <v>1.227321322987418E-3</v>
      </c>
      <c r="D1927" s="11">
        <v>-2.2301704831182878E-2</v>
      </c>
      <c r="E1927" s="11">
        <v>4.3804660991630495E-2</v>
      </c>
      <c r="F1927" s="11">
        <v>-9.7039932101301574E-3</v>
      </c>
      <c r="G1927" s="11">
        <v>1.4534446552715741E-2</v>
      </c>
      <c r="H1927" s="11">
        <v>1.4425971644527635E-2</v>
      </c>
      <c r="I1927" s="11">
        <v>-1.1871461367328418E-2</v>
      </c>
      <c r="J1927" s="11">
        <v>5.6539381077887363E-2</v>
      </c>
      <c r="K1927" s="11">
        <v>2.1264290471867398E-3</v>
      </c>
      <c r="L1927" s="11">
        <v>1.731142464072688E-3</v>
      </c>
      <c r="M1927" s="11">
        <v>1.1865973789832118E-2</v>
      </c>
      <c r="N1927" s="11">
        <v>6.5396522791618672E-3</v>
      </c>
      <c r="O1927" s="11">
        <v>9.5442799765376618E-2</v>
      </c>
      <c r="P1927" s="11">
        <v>2.9146187025008041E-2</v>
      </c>
      <c r="Q1927" s="11">
        <v>-1.4397098979103018E-2</v>
      </c>
      <c r="R1927" s="11">
        <v>0.37649084944189437</v>
      </c>
      <c r="S1927" s="11">
        <v>1.6213860820175396E-2</v>
      </c>
      <c r="T1927" s="11">
        <v>-1.5143308463752447E-2</v>
      </c>
      <c r="U1927" s="11">
        <v>-3.9317529822679442E-2</v>
      </c>
      <c r="V1927" s="11">
        <v>-1.9914462879691008E-2</v>
      </c>
      <c r="W1927" s="11">
        <v>0.22842962061498365</v>
      </c>
      <c r="X1927" s="11">
        <v>0.17546999600065405</v>
      </c>
      <c r="Y1927" s="11">
        <v>-1.5025633264199811E-2</v>
      </c>
      <c r="Z1927" s="12">
        <v>-4.4382707520819631E-2</v>
      </c>
      <c r="AA1927" s="14">
        <f t="array" ref="AA1927">IFERROR(1/(1/_xlfn.STDEV.P(IF($B1922:$Z1922=1,$B1927:$Z1927))),1)</f>
        <v>8.4175551000682372E-2</v>
      </c>
    </row>
    <row r="1928" spans="1:27" x14ac:dyDescent="0.2">
      <c r="A1928" s="10" t="s">
        <v>30</v>
      </c>
      <c r="B1928" s="11">
        <v>2.1225552013975024E-2</v>
      </c>
      <c r="C1928" s="11">
        <v>-1.5452190499714025E-2</v>
      </c>
      <c r="D1928" s="11">
        <v>-2.8871174699804936E-3</v>
      </c>
      <c r="E1928" s="11">
        <v>1.0386521395249648E-2</v>
      </c>
      <c r="F1928" s="11">
        <v>-1.1887511039628373E-2</v>
      </c>
      <c r="G1928" s="11">
        <v>8.8121713728468443E-3</v>
      </c>
      <c r="H1928" s="11">
        <v>2.0439325974855871E-2</v>
      </c>
      <c r="I1928" s="11">
        <v>-6.1790900788170067E-3</v>
      </c>
      <c r="J1928" s="11">
        <v>3.5266430312712593E-2</v>
      </c>
      <c r="K1928" s="11">
        <v>8.4100238345032885E-3</v>
      </c>
      <c r="L1928" s="11">
        <v>6.7910064493621469E-3</v>
      </c>
      <c r="M1928" s="11">
        <v>-1.2515528274067655E-2</v>
      </c>
      <c r="N1928" s="11">
        <v>-1.5141163994253581E-2</v>
      </c>
      <c r="O1928" s="11">
        <v>3.332809685524829E-2</v>
      </c>
      <c r="P1928" s="11">
        <v>1.5597718918016534E-2</v>
      </c>
      <c r="Q1928" s="11">
        <v>3.2065022931662135E-3</v>
      </c>
      <c r="R1928" s="11">
        <v>-5.764279673450845E-2</v>
      </c>
      <c r="S1928" s="11">
        <v>-1.3847805653119716E-2</v>
      </c>
      <c r="T1928" s="11">
        <v>-1.1526555936605787E-2</v>
      </c>
      <c r="U1928" s="11">
        <v>-3.4581499198034216E-2</v>
      </c>
      <c r="V1928" s="11">
        <v>-1.246261566716278E-2</v>
      </c>
      <c r="W1928" s="11">
        <v>0.1617421945824622</v>
      </c>
      <c r="X1928" s="11">
        <v>-4.8758710264578897E-2</v>
      </c>
      <c r="Y1928" s="11">
        <v>-8.4254655897495478E-3</v>
      </c>
      <c r="Z1928" s="12">
        <v>-4.6300884213505311E-2</v>
      </c>
      <c r="AA1928" s="14">
        <f t="array" ref="AA1928">IFERROR(1/(1/_xlfn.STDEV.P(IF($B1922:$Z1922=1,$B1928:$Z1928))),1)</f>
        <v>2.0339911612962627E-2</v>
      </c>
    </row>
    <row r="1929" spans="1:27" x14ac:dyDescent="0.2">
      <c r="A1929" s="15" t="s">
        <v>31</v>
      </c>
      <c r="B1929" s="16">
        <v>15.074999999999999</v>
      </c>
      <c r="C1929" s="16">
        <v>13.89</v>
      </c>
      <c r="D1929" s="16">
        <v>6.91</v>
      </c>
      <c r="E1929" s="16">
        <v>14.0725</v>
      </c>
      <c r="F1929" s="16">
        <v>7.88</v>
      </c>
      <c r="G1929" s="16">
        <v>10.255000000000001</v>
      </c>
      <c r="H1929" s="16">
        <v>7.9080000000000004</v>
      </c>
      <c r="I1929" s="16">
        <v>7.2</v>
      </c>
      <c r="J1929" s="16">
        <v>17.004999999999999</v>
      </c>
      <c r="K1929" s="16">
        <v>7.18</v>
      </c>
      <c r="L1929" s="16">
        <v>6.875</v>
      </c>
      <c r="M1929" s="16">
        <v>9.7550000000000008</v>
      </c>
      <c r="N1929" s="16">
        <v>7.15</v>
      </c>
      <c r="O1929" s="16">
        <v>23.932500000000001</v>
      </c>
      <c r="P1929" s="16">
        <v>13.39</v>
      </c>
      <c r="Q1929" s="16">
        <v>9.5449999999999999</v>
      </c>
      <c r="R1929" s="16">
        <v>16.024999999999999</v>
      </c>
      <c r="S1929" s="16">
        <v>2.4750000000000001</v>
      </c>
      <c r="T1929" s="16">
        <v>5.9124999999999996</v>
      </c>
      <c r="U1929" s="16">
        <v>8.27</v>
      </c>
      <c r="V1929" s="16">
        <v>10.65</v>
      </c>
      <c r="W1929" s="16">
        <v>3.6928000000000001</v>
      </c>
      <c r="X1929" s="16">
        <v>3.1244999999999998</v>
      </c>
      <c r="Y1929" s="16">
        <v>6.74</v>
      </c>
      <c r="Z1929" s="17">
        <v>11.645</v>
      </c>
      <c r="AA1929" s="18">
        <f>AVERAGEIF($B1922:$Z1922,1,$B1929:$Z1929)</f>
        <v>9.8711500000000001</v>
      </c>
    </row>
    <row r="1930" spans="1:27" x14ac:dyDescent="0.2">
      <c r="A1930" s="5">
        <v>45593</v>
      </c>
      <c r="B1930" s="2">
        <v>1</v>
      </c>
      <c r="C1930" s="3">
        <v>1</v>
      </c>
      <c r="D1930" s="2">
        <v>1</v>
      </c>
      <c r="E1930" s="2">
        <v>1</v>
      </c>
      <c r="F1930" s="2">
        <v>1</v>
      </c>
      <c r="G1930" s="2">
        <v>1</v>
      </c>
      <c r="H1930" s="2">
        <v>1</v>
      </c>
      <c r="I1930" s="2">
        <v>1</v>
      </c>
      <c r="J1930" s="2">
        <v>1</v>
      </c>
      <c r="K1930" s="2">
        <v>1</v>
      </c>
      <c r="L1930" s="2">
        <v>1</v>
      </c>
      <c r="M1930" s="2">
        <v>1</v>
      </c>
      <c r="N1930" s="2">
        <v>1</v>
      </c>
      <c r="O1930" s="2">
        <v>0</v>
      </c>
      <c r="P1930" s="2">
        <v>1</v>
      </c>
      <c r="Q1930" s="2">
        <v>1</v>
      </c>
      <c r="R1930" s="2">
        <v>1</v>
      </c>
      <c r="S1930" s="2">
        <v>1</v>
      </c>
      <c r="T1930" s="2">
        <v>1</v>
      </c>
      <c r="U1930" s="2">
        <v>1</v>
      </c>
      <c r="V1930" s="2">
        <v>1</v>
      </c>
      <c r="W1930" s="2">
        <v>0</v>
      </c>
      <c r="X1930" s="2">
        <v>0</v>
      </c>
      <c r="Y1930" s="2">
        <v>0</v>
      </c>
      <c r="Z1930" s="2">
        <v>0</v>
      </c>
      <c r="AA1930" s="1"/>
    </row>
    <row r="1931" spans="1:27" x14ac:dyDescent="0.2">
      <c r="A1931" s="6" t="s">
        <v>26</v>
      </c>
      <c r="B1931" s="7">
        <v>0</v>
      </c>
      <c r="C1931" s="7">
        <v>0</v>
      </c>
      <c r="D1931" s="7">
        <v>0</v>
      </c>
      <c r="E1931" s="7">
        <v>0</v>
      </c>
      <c r="F1931" s="7">
        <v>0</v>
      </c>
      <c r="G1931" s="7">
        <v>0</v>
      </c>
      <c r="H1931" s="7">
        <v>0</v>
      </c>
      <c r="I1931" s="7">
        <v>0</v>
      </c>
      <c r="J1931" s="7">
        <v>0</v>
      </c>
      <c r="K1931" s="7">
        <v>0</v>
      </c>
      <c r="L1931" s="7">
        <v>0</v>
      </c>
      <c r="M1931" s="7">
        <v>0</v>
      </c>
      <c r="N1931" s="7">
        <v>0</v>
      </c>
      <c r="O1931" s="7">
        <v>0</v>
      </c>
      <c r="P1931" s="7">
        <v>0</v>
      </c>
      <c r="Q1931" s="7">
        <v>0</v>
      </c>
      <c r="R1931" s="7">
        <v>0</v>
      </c>
      <c r="S1931" s="7">
        <v>0</v>
      </c>
      <c r="T1931" s="7">
        <v>0</v>
      </c>
      <c r="U1931" s="7">
        <v>0</v>
      </c>
      <c r="V1931" s="7">
        <v>0</v>
      </c>
      <c r="W1931" s="7">
        <v>0</v>
      </c>
      <c r="X1931" s="7">
        <v>0</v>
      </c>
      <c r="Y1931" s="7">
        <v>1</v>
      </c>
      <c r="Z1931" s="8">
        <v>0</v>
      </c>
      <c r="AA1931" s="9"/>
    </row>
    <row r="1932" spans="1:27" x14ac:dyDescent="0.2">
      <c r="A1932" s="10" t="s">
        <v>27</v>
      </c>
      <c r="B1932" s="11">
        <v>-6.6180613390152687E-2</v>
      </c>
      <c r="C1932" s="11">
        <v>-4.7062797864715455E-2</v>
      </c>
      <c r="D1932" s="11">
        <v>-5.9247564629736238E-2</v>
      </c>
      <c r="E1932" s="11">
        <v>4.7883242777142065E-2</v>
      </c>
      <c r="F1932" s="11">
        <v>6.9405388577280069E-2</v>
      </c>
      <c r="G1932" s="11">
        <v>3.0962594248204578E-2</v>
      </c>
      <c r="H1932" s="11">
        <v>-1.8794130934357778E-2</v>
      </c>
      <c r="I1932" s="11">
        <v>-2.1160188393362089E-3</v>
      </c>
      <c r="J1932" s="11">
        <v>3.8982983159318696E-2</v>
      </c>
      <c r="K1932" s="11">
        <v>3.9538563744970778E-2</v>
      </c>
      <c r="L1932" s="11">
        <v>2.9702064876593326E-3</v>
      </c>
      <c r="M1932" s="11">
        <v>0.14039711678709788</v>
      </c>
      <c r="N1932" s="11">
        <v>8.2304680102347483E-2</v>
      </c>
      <c r="O1932" s="11">
        <v>-9.048506087584085E-2</v>
      </c>
      <c r="P1932" s="11">
        <v>-1.783353908975438E-3</v>
      </c>
      <c r="Q1932" s="11">
        <v>-4.697491540725296E-3</v>
      </c>
      <c r="R1932" s="11">
        <v>9.4956722066135812E-2</v>
      </c>
      <c r="S1932" s="11">
        <v>9.2509176731496723E-3</v>
      </c>
      <c r="T1932" s="11">
        <v>0.10462502356319958</v>
      </c>
      <c r="U1932" s="11">
        <v>-2.375665157936413E-2</v>
      </c>
      <c r="V1932" s="11">
        <v>-5.1339494653176332E-2</v>
      </c>
      <c r="W1932" s="11">
        <v>0</v>
      </c>
      <c r="X1932" s="11">
        <v>0</v>
      </c>
      <c r="Y1932" s="11">
        <v>9.7764057881681854E-3</v>
      </c>
      <c r="Z1932" s="12">
        <v>-0.16624463360266339</v>
      </c>
      <c r="AA1932" s="13"/>
    </row>
    <row r="1933" spans="1:27" x14ac:dyDescent="0.2">
      <c r="A1933" s="10" t="str">
        <f>'[1]Dashboard (Model)'!$C$1</f>
        <v>Conditional REER</v>
      </c>
      <c r="B1933" s="11">
        <f>B1932*IF(OR($A1933="REER",SIGN((2*B1931-1)*B1932)=-1),1*NOT(AND($A1933="Conditional REER",B1932&gt;0)),0)</f>
        <v>0</v>
      </c>
      <c r="C1933" s="11">
        <f t="shared" ref="C1933:E1933" si="277">C1932*IF(OR($A1933="REER",SIGN((2*C1931-1)*C1932)=-1),1*NOT(AND($A1933="Conditional REER",C1932&gt;0)),0)</f>
        <v>0</v>
      </c>
      <c r="D1933" s="11">
        <f t="shared" si="277"/>
        <v>0</v>
      </c>
      <c r="E1933" s="11">
        <f t="shared" si="277"/>
        <v>0</v>
      </c>
      <c r="F1933" s="11">
        <f>F1932*IF(OR($A1933="REER",SIGN((2*F1931-1)*F1932)=-1),1*NOT(AND($A1933="Conditional REER",F1932&gt;0)),0)</f>
        <v>0</v>
      </c>
      <c r="G1933" s="11">
        <f t="shared" ref="G1933:Z1933" si="278">G1932*IF(OR($A1933="REER",SIGN((2*G1931-1)*G1932)=-1),1*NOT(AND($A1933="Conditional REER",G1932&gt;0)),0)</f>
        <v>0</v>
      </c>
      <c r="H1933" s="11">
        <f t="shared" si="278"/>
        <v>0</v>
      </c>
      <c r="I1933" s="11">
        <f t="shared" si="278"/>
        <v>0</v>
      </c>
      <c r="J1933" s="11">
        <f t="shared" si="278"/>
        <v>0</v>
      </c>
      <c r="K1933" s="11">
        <f t="shared" si="278"/>
        <v>0</v>
      </c>
      <c r="L1933" s="11">
        <f t="shared" si="278"/>
        <v>0</v>
      </c>
      <c r="M1933" s="11">
        <f t="shared" si="278"/>
        <v>0</v>
      </c>
      <c r="N1933" s="11">
        <f t="shared" si="278"/>
        <v>0</v>
      </c>
      <c r="O1933" s="11">
        <f t="shared" si="278"/>
        <v>0</v>
      </c>
      <c r="P1933" s="11">
        <f t="shared" si="278"/>
        <v>0</v>
      </c>
      <c r="Q1933" s="11">
        <f t="shared" si="278"/>
        <v>0</v>
      </c>
      <c r="R1933" s="11">
        <f t="shared" si="278"/>
        <v>0</v>
      </c>
      <c r="S1933" s="11">
        <f t="shared" si="278"/>
        <v>0</v>
      </c>
      <c r="T1933" s="11">
        <f t="shared" si="278"/>
        <v>0</v>
      </c>
      <c r="U1933" s="11">
        <f t="shared" si="278"/>
        <v>0</v>
      </c>
      <c r="V1933" s="11">
        <f t="shared" si="278"/>
        <v>0</v>
      </c>
      <c r="W1933" s="11">
        <f t="shared" si="278"/>
        <v>0</v>
      </c>
      <c r="X1933" s="11">
        <f t="shared" si="278"/>
        <v>0</v>
      </c>
      <c r="Y1933" s="11">
        <f t="shared" si="278"/>
        <v>0</v>
      </c>
      <c r="Z1933" s="12">
        <f t="shared" si="278"/>
        <v>0</v>
      </c>
      <c r="AA1933" s="14">
        <f t="array" ref="AA1933">IFERROR(1/(1/_xlfn.STDEV.P(IF($B1930:$Z1930=1,$B1933:$Z1933))),1)</f>
        <v>1</v>
      </c>
    </row>
    <row r="1934" spans="1:27" x14ac:dyDescent="0.2">
      <c r="A1934" s="10" t="s">
        <v>28</v>
      </c>
      <c r="B1934" s="11">
        <v>-1.9443649576337853E-3</v>
      </c>
      <c r="C1934" s="11">
        <v>6.8547654031049128E-3</v>
      </c>
      <c r="D1934" s="11">
        <v>2.0118257138525253E-3</v>
      </c>
      <c r="E1934" s="11">
        <v>-2.7507289431699303E-4</v>
      </c>
      <c r="F1934" s="11">
        <v>3.3246891415652626E-3</v>
      </c>
      <c r="G1934" s="11">
        <v>-4.2375075922011039E-3</v>
      </c>
      <c r="H1934" s="11">
        <v>-8.7516436680764047E-4</v>
      </c>
      <c r="I1934" s="11">
        <v>-1.7515369736944168E-2</v>
      </c>
      <c r="J1934" s="11">
        <v>-2.2919278858865876E-3</v>
      </c>
      <c r="K1934" s="11">
        <v>1.0912882142576876E-2</v>
      </c>
      <c r="L1934" s="11">
        <v>-3.2025913539183671E-3</v>
      </c>
      <c r="M1934" s="11">
        <v>-5.9169482353318243E-3</v>
      </c>
      <c r="N1934" s="11">
        <v>-4.2734677481389045E-3</v>
      </c>
      <c r="O1934" s="11">
        <v>2.0381701783052607E-2</v>
      </c>
      <c r="P1934" s="11">
        <v>3.1764350869019705E-3</v>
      </c>
      <c r="Q1934" s="11">
        <v>-4.2723009253415392E-3</v>
      </c>
      <c r="R1934" s="11">
        <v>7.5810769100252452E-3</v>
      </c>
      <c r="S1934" s="11">
        <v>-2.5634387714198455E-3</v>
      </c>
      <c r="T1934" s="11">
        <v>3.1908868272214584E-3</v>
      </c>
      <c r="U1934" s="11">
        <v>-5.4195269725688441E-3</v>
      </c>
      <c r="V1934" s="11">
        <v>4.2620445085891859E-3</v>
      </c>
      <c r="W1934" s="11">
        <v>-1.281068713393041E-2</v>
      </c>
      <c r="X1934" s="11">
        <v>-8.8400357642589786E-3</v>
      </c>
      <c r="Y1934" s="11">
        <v>1.3444959520057405E-3</v>
      </c>
      <c r="Z1934" s="12">
        <v>-1.044400057442003E-3</v>
      </c>
      <c r="AA1934" s="14">
        <f t="array" ref="AA1934">IFERROR(1/(1/_xlfn.STDEV.P(IF($B1930:$Z1930=1,$B1934:$Z1934))),1)</f>
        <v>6.0118700760359136E-3</v>
      </c>
    </row>
    <row r="1935" spans="1:27" x14ac:dyDescent="0.2">
      <c r="A1935" s="10" t="s">
        <v>29</v>
      </c>
      <c r="B1935" s="11">
        <v>4.1545041732150123E-2</v>
      </c>
      <c r="C1935" s="11">
        <v>9.7231054369850689E-4</v>
      </c>
      <c r="D1935" s="11">
        <v>-2.2955892144114864E-2</v>
      </c>
      <c r="E1935" s="11">
        <v>4.4480938686200622E-2</v>
      </c>
      <c r="F1935" s="11">
        <v>-9.6300192856614286E-3</v>
      </c>
      <c r="G1935" s="11">
        <v>1.5226751130882343E-2</v>
      </c>
      <c r="H1935" s="11">
        <v>1.6253052866747497E-2</v>
      </c>
      <c r="I1935" s="11">
        <v>-1.755368792972134E-2</v>
      </c>
      <c r="J1935" s="11">
        <v>5.7138384253376806E-2</v>
      </c>
      <c r="K1935" s="11">
        <v>2.1432770120688449E-3</v>
      </c>
      <c r="L1935" s="11">
        <v>3.5307829909219102E-3</v>
      </c>
      <c r="M1935" s="11">
        <v>1.247633277457294E-2</v>
      </c>
      <c r="N1935" s="11">
        <v>6.8943675697321627E-3</v>
      </c>
      <c r="O1935" s="11">
        <v>9.5841557047301254E-2</v>
      </c>
      <c r="P1935" s="11">
        <v>2.9982712341715345E-2</v>
      </c>
      <c r="Q1935" s="11">
        <v>-1.6888168034784101E-2</v>
      </c>
      <c r="R1935" s="11">
        <v>0.3663218325236714</v>
      </c>
      <c r="S1935" s="11">
        <v>1.5935036244790535E-2</v>
      </c>
      <c r="T1935" s="11">
        <v>-1.5795777100314656E-2</v>
      </c>
      <c r="U1935" s="11">
        <v>-3.6778439416319197E-2</v>
      </c>
      <c r="V1935" s="11">
        <v>-1.8802901921765924E-2</v>
      </c>
      <c r="W1935" s="11">
        <v>0.23281388534743</v>
      </c>
      <c r="X1935" s="11">
        <v>0.16411533727082217</v>
      </c>
      <c r="Y1935" s="11">
        <v>-1.5331924252510509E-2</v>
      </c>
      <c r="Z1935" s="12">
        <v>-4.5103195918723804E-2</v>
      </c>
      <c r="AA1935" s="14">
        <f t="array" ref="AA1935">IFERROR(1/(1/_xlfn.STDEV.P(IF($B1930:$Z1930=1,$B1935:$Z1935))),1)</f>
        <v>8.2140905521500024E-2</v>
      </c>
    </row>
    <row r="1936" spans="1:27" x14ac:dyDescent="0.2">
      <c r="A1936" s="10" t="s">
        <v>30</v>
      </c>
      <c r="B1936" s="11">
        <v>2.1855128928159884E-2</v>
      </c>
      <c r="C1936" s="11">
        <v>-1.5703629779732164E-2</v>
      </c>
      <c r="D1936" s="11">
        <v>-3.5677471605632949E-3</v>
      </c>
      <c r="E1936" s="11">
        <v>1.1051819668295826E-2</v>
      </c>
      <c r="F1936" s="11">
        <v>-1.1808417249673075E-2</v>
      </c>
      <c r="G1936" s="11">
        <v>9.5124704209719191E-3</v>
      </c>
      <c r="H1936" s="11">
        <v>2.2309511582566888E-2</v>
      </c>
      <c r="I1936" s="11">
        <v>-1.2015435546260944E-2</v>
      </c>
      <c r="J1936" s="11">
        <v>3.5854600769966938E-2</v>
      </c>
      <c r="K1936" s="11">
        <v>8.4247335166598436E-3</v>
      </c>
      <c r="L1936" s="11">
        <v>8.6361470638978144E-3</v>
      </c>
      <c r="M1936" s="11">
        <v>-1.1903065926815115E-2</v>
      </c>
      <c r="N1936" s="11">
        <v>-1.4781843359150448E-2</v>
      </c>
      <c r="O1936" s="11">
        <v>3.3701723308630749E-2</v>
      </c>
      <c r="P1936" s="11">
        <v>1.6435824239803942E-2</v>
      </c>
      <c r="Q1936" s="11">
        <v>6.1576314708577939E-4</v>
      </c>
      <c r="R1936" s="11">
        <v>-6.474525978220691E-2</v>
      </c>
      <c r="S1936" s="11">
        <v>-1.4119977439737141E-2</v>
      </c>
      <c r="T1936" s="11">
        <v>-1.2192057283022084E-2</v>
      </c>
      <c r="U1936" s="11">
        <v>-3.1962489680938511E-2</v>
      </c>
      <c r="V1936" s="11">
        <v>-1.131442406661276E-2</v>
      </c>
      <c r="W1936" s="11">
        <v>0.16591470399717845</v>
      </c>
      <c r="X1936" s="11">
        <v>-5.8139537397337238E-2</v>
      </c>
      <c r="Y1936" s="11">
        <v>-8.7378675788940541E-3</v>
      </c>
      <c r="Z1936" s="12">
        <v>-4.702176354838794E-2</v>
      </c>
      <c r="AA1936" s="14">
        <f t="array" ref="AA1936">IFERROR(1/(1/_xlfn.STDEV.P(IF($B1930:$Z1930=1,$B1936:$Z1936))),1)</f>
        <v>2.1496030090389803E-2</v>
      </c>
    </row>
    <row r="1937" spans="1:27" x14ac:dyDescent="0.2">
      <c r="A1937" s="15" t="s">
        <v>31</v>
      </c>
      <c r="B1937" s="16">
        <v>15.11</v>
      </c>
      <c r="C1937" s="16">
        <v>13.91</v>
      </c>
      <c r="D1937" s="16">
        <v>7.07</v>
      </c>
      <c r="E1937" s="16">
        <v>14.1425</v>
      </c>
      <c r="F1937" s="16">
        <v>8.0649999999999995</v>
      </c>
      <c r="G1937" s="16">
        <v>10.51</v>
      </c>
      <c r="H1937" s="16">
        <v>8.2249999999999996</v>
      </c>
      <c r="I1937" s="16">
        <v>7.35</v>
      </c>
      <c r="J1937" s="16">
        <v>17.195</v>
      </c>
      <c r="K1937" s="16">
        <v>7.18</v>
      </c>
      <c r="L1937" s="16">
        <v>7.05</v>
      </c>
      <c r="M1937" s="16">
        <v>9.9149999999999991</v>
      </c>
      <c r="N1937" s="16">
        <v>7.36</v>
      </c>
      <c r="O1937" s="16">
        <v>25.482500000000002</v>
      </c>
      <c r="P1937" s="16">
        <v>13.5975</v>
      </c>
      <c r="Q1937" s="16">
        <v>9.7025000000000006</v>
      </c>
      <c r="R1937" s="16">
        <v>16.204999999999998</v>
      </c>
      <c r="S1937" s="16">
        <v>2.5249999999999999</v>
      </c>
      <c r="T1937" s="16">
        <v>6.0324999999999998</v>
      </c>
      <c r="U1937" s="16">
        <v>8.3800000000000008</v>
      </c>
      <c r="V1937" s="16">
        <v>10.725</v>
      </c>
      <c r="W1937" s="16">
        <v>3.6970000000000001</v>
      </c>
      <c r="X1937" s="16">
        <v>3.1171000000000002</v>
      </c>
      <c r="Y1937" s="16">
        <v>6.9375</v>
      </c>
      <c r="Z1937" s="17">
        <v>11.79</v>
      </c>
      <c r="AA1937" s="18">
        <f>AVERAGEIF($B1930:$Z1930,1,$B1937:$Z1937)</f>
        <v>10.012499999999999</v>
      </c>
    </row>
    <row r="1938" spans="1:27" x14ac:dyDescent="0.2">
      <c r="A1938" s="5">
        <v>45594</v>
      </c>
      <c r="B1938" s="2">
        <v>1</v>
      </c>
      <c r="C1938" s="3">
        <v>1</v>
      </c>
      <c r="D1938" s="2">
        <v>1</v>
      </c>
      <c r="E1938" s="2">
        <v>1</v>
      </c>
      <c r="F1938" s="2">
        <v>1</v>
      </c>
      <c r="G1938" s="2">
        <v>1</v>
      </c>
      <c r="H1938" s="2">
        <v>1</v>
      </c>
      <c r="I1938" s="2">
        <v>1</v>
      </c>
      <c r="J1938" s="2">
        <v>1</v>
      </c>
      <c r="K1938" s="2">
        <v>1</v>
      </c>
      <c r="L1938" s="2">
        <v>1</v>
      </c>
      <c r="M1938" s="2">
        <v>1</v>
      </c>
      <c r="N1938" s="2">
        <v>1</v>
      </c>
      <c r="O1938" s="2">
        <v>0</v>
      </c>
      <c r="P1938" s="2">
        <v>1</v>
      </c>
      <c r="Q1938" s="2">
        <v>1</v>
      </c>
      <c r="R1938" s="2">
        <v>1</v>
      </c>
      <c r="S1938" s="2">
        <v>1</v>
      </c>
      <c r="T1938" s="2">
        <v>1</v>
      </c>
      <c r="U1938" s="2">
        <v>1</v>
      </c>
      <c r="V1938" s="2">
        <v>1</v>
      </c>
      <c r="W1938" s="2">
        <v>0</v>
      </c>
      <c r="X1938" s="2">
        <v>0</v>
      </c>
      <c r="Y1938" s="2">
        <v>0</v>
      </c>
      <c r="Z1938" s="2">
        <v>0</v>
      </c>
      <c r="AA1938" s="1"/>
    </row>
    <row r="1939" spans="1:27" x14ac:dyDescent="0.2">
      <c r="A1939" s="6" t="s">
        <v>26</v>
      </c>
      <c r="B1939" s="7">
        <v>0</v>
      </c>
      <c r="C1939" s="7">
        <v>0</v>
      </c>
      <c r="D1939" s="7">
        <v>0</v>
      </c>
      <c r="E1939" s="7">
        <v>0</v>
      </c>
      <c r="F1939" s="7">
        <v>0</v>
      </c>
      <c r="G1939" s="7">
        <v>0</v>
      </c>
      <c r="H1939" s="7">
        <v>0</v>
      </c>
      <c r="I1939" s="7">
        <v>0</v>
      </c>
      <c r="J1939" s="7">
        <v>0</v>
      </c>
      <c r="K1939" s="7">
        <v>0</v>
      </c>
      <c r="L1939" s="7">
        <v>0</v>
      </c>
      <c r="M1939" s="7">
        <v>0</v>
      </c>
      <c r="N1939" s="7">
        <v>0</v>
      </c>
      <c r="O1939" s="7">
        <v>0</v>
      </c>
      <c r="P1939" s="7">
        <v>0</v>
      </c>
      <c r="Q1939" s="7">
        <v>0</v>
      </c>
      <c r="R1939" s="7">
        <v>0</v>
      </c>
      <c r="S1939" s="7">
        <v>0</v>
      </c>
      <c r="T1939" s="7">
        <v>0</v>
      </c>
      <c r="U1939" s="7">
        <v>0</v>
      </c>
      <c r="V1939" s="7">
        <v>0</v>
      </c>
      <c r="W1939" s="7">
        <v>0</v>
      </c>
      <c r="X1939" s="7">
        <v>0</v>
      </c>
      <c r="Y1939" s="7">
        <v>1</v>
      </c>
      <c r="Z1939" s="8">
        <v>0</v>
      </c>
      <c r="AA1939" s="9"/>
    </row>
    <row r="1940" spans="1:27" x14ac:dyDescent="0.2">
      <c r="A1940" s="10" t="s">
        <v>27</v>
      </c>
      <c r="B1940" s="11">
        <v>-6.6180613390152687E-2</v>
      </c>
      <c r="C1940" s="11">
        <v>-4.7062797864715455E-2</v>
      </c>
      <c r="D1940" s="11">
        <v>-5.9247564629736238E-2</v>
      </c>
      <c r="E1940" s="11">
        <v>4.7883242777142065E-2</v>
      </c>
      <c r="F1940" s="11">
        <v>6.9405388577280069E-2</v>
      </c>
      <c r="G1940" s="11">
        <v>3.0962594248204578E-2</v>
      </c>
      <c r="H1940" s="11">
        <v>-1.8794130934357778E-2</v>
      </c>
      <c r="I1940" s="11">
        <v>-2.1160188393362089E-3</v>
      </c>
      <c r="J1940" s="11">
        <v>3.8982983159318696E-2</v>
      </c>
      <c r="K1940" s="11">
        <v>3.9538563744970778E-2</v>
      </c>
      <c r="L1940" s="11">
        <v>2.9702064876593326E-3</v>
      </c>
      <c r="M1940" s="11">
        <v>0.14039711678709788</v>
      </c>
      <c r="N1940" s="11">
        <v>8.2304680102347483E-2</v>
      </c>
      <c r="O1940" s="11">
        <v>-9.048506087584085E-2</v>
      </c>
      <c r="P1940" s="11">
        <v>-1.783353908975438E-3</v>
      </c>
      <c r="Q1940" s="11">
        <v>-4.697491540725296E-3</v>
      </c>
      <c r="R1940" s="11">
        <v>9.4956722066135812E-2</v>
      </c>
      <c r="S1940" s="11">
        <v>9.2509176731496723E-3</v>
      </c>
      <c r="T1940" s="11">
        <v>0.10462502356319958</v>
      </c>
      <c r="U1940" s="11">
        <v>-2.375665157936413E-2</v>
      </c>
      <c r="V1940" s="11">
        <v>-5.1339494653176332E-2</v>
      </c>
      <c r="W1940" s="11">
        <v>0</v>
      </c>
      <c r="X1940" s="11">
        <v>0</v>
      </c>
      <c r="Y1940" s="11">
        <v>9.7764057881681854E-3</v>
      </c>
      <c r="Z1940" s="12">
        <v>-0.16624463360266339</v>
      </c>
      <c r="AA1940" s="13"/>
    </row>
    <row r="1941" spans="1:27" x14ac:dyDescent="0.2">
      <c r="A1941" s="10" t="str">
        <f>'[1]Dashboard (Model)'!$C$1</f>
        <v>Conditional REER</v>
      </c>
      <c r="B1941" s="11">
        <f>B1940*IF(OR($A1941="REER",SIGN((2*B1939-1)*B1940)=-1),1*NOT(AND($A1941="Conditional REER",B1940&gt;0)),0)</f>
        <v>0</v>
      </c>
      <c r="C1941" s="11">
        <f t="shared" ref="C1941:E1941" si="279">C1940*IF(OR($A1941="REER",SIGN((2*C1939-1)*C1940)=-1),1*NOT(AND($A1941="Conditional REER",C1940&gt;0)),0)</f>
        <v>0</v>
      </c>
      <c r="D1941" s="11">
        <f t="shared" si="279"/>
        <v>0</v>
      </c>
      <c r="E1941" s="11">
        <f t="shared" si="279"/>
        <v>0</v>
      </c>
      <c r="F1941" s="11">
        <f>F1940*IF(OR($A1941="REER",SIGN((2*F1939-1)*F1940)=-1),1*NOT(AND($A1941="Conditional REER",F1940&gt;0)),0)</f>
        <v>0</v>
      </c>
      <c r="G1941" s="11">
        <f t="shared" ref="G1941:Z1941" si="280">G1940*IF(OR($A1941="REER",SIGN((2*G1939-1)*G1940)=-1),1*NOT(AND($A1941="Conditional REER",G1940&gt;0)),0)</f>
        <v>0</v>
      </c>
      <c r="H1941" s="11">
        <f t="shared" si="280"/>
        <v>0</v>
      </c>
      <c r="I1941" s="11">
        <f t="shared" si="280"/>
        <v>0</v>
      </c>
      <c r="J1941" s="11">
        <f t="shared" si="280"/>
        <v>0</v>
      </c>
      <c r="K1941" s="11">
        <f t="shared" si="280"/>
        <v>0</v>
      </c>
      <c r="L1941" s="11">
        <f t="shared" si="280"/>
        <v>0</v>
      </c>
      <c r="M1941" s="11">
        <f t="shared" si="280"/>
        <v>0</v>
      </c>
      <c r="N1941" s="11">
        <f t="shared" si="280"/>
        <v>0</v>
      </c>
      <c r="O1941" s="11">
        <f t="shared" si="280"/>
        <v>0</v>
      </c>
      <c r="P1941" s="11">
        <f t="shared" si="280"/>
        <v>0</v>
      </c>
      <c r="Q1941" s="11">
        <f t="shared" si="280"/>
        <v>0</v>
      </c>
      <c r="R1941" s="11">
        <f t="shared" si="280"/>
        <v>0</v>
      </c>
      <c r="S1941" s="11">
        <f t="shared" si="280"/>
        <v>0</v>
      </c>
      <c r="T1941" s="11">
        <f t="shared" si="280"/>
        <v>0</v>
      </c>
      <c r="U1941" s="11">
        <f t="shared" si="280"/>
        <v>0</v>
      </c>
      <c r="V1941" s="11">
        <f t="shared" si="280"/>
        <v>0</v>
      </c>
      <c r="W1941" s="11">
        <f t="shared" si="280"/>
        <v>0</v>
      </c>
      <c r="X1941" s="11">
        <f t="shared" si="280"/>
        <v>0</v>
      </c>
      <c r="Y1941" s="11">
        <f t="shared" si="280"/>
        <v>0</v>
      </c>
      <c r="Z1941" s="12">
        <f t="shared" si="280"/>
        <v>0</v>
      </c>
      <c r="AA1941" s="14">
        <f t="array" ref="AA1941">IFERROR(1/(1/_xlfn.STDEV.P(IF($B1938:$Z1938=1,$B1941:$Z1941))),1)</f>
        <v>1</v>
      </c>
    </row>
    <row r="1942" spans="1:27" x14ac:dyDescent="0.2">
      <c r="A1942" s="10" t="s">
        <v>28</v>
      </c>
      <c r="B1942" s="11">
        <v>-1.9443649576337853E-3</v>
      </c>
      <c r="C1942" s="11">
        <v>6.8547654031049128E-3</v>
      </c>
      <c r="D1942" s="11">
        <v>2.0118257138525253E-3</v>
      </c>
      <c r="E1942" s="11">
        <v>-2.7507289431699303E-4</v>
      </c>
      <c r="F1942" s="11">
        <v>3.3246891415652626E-3</v>
      </c>
      <c r="G1942" s="11">
        <v>-4.2375075922011039E-3</v>
      </c>
      <c r="H1942" s="11">
        <v>-8.7516436680764047E-4</v>
      </c>
      <c r="I1942" s="11">
        <v>-1.7515369736944168E-2</v>
      </c>
      <c r="J1942" s="11">
        <v>-2.2919278858865876E-3</v>
      </c>
      <c r="K1942" s="11">
        <v>1.0912882142576876E-2</v>
      </c>
      <c r="L1942" s="11">
        <v>-3.2025913539183671E-3</v>
      </c>
      <c r="M1942" s="11">
        <v>-5.9169482353318243E-3</v>
      </c>
      <c r="N1942" s="11">
        <v>-4.2734677481389045E-3</v>
      </c>
      <c r="O1942" s="11">
        <v>2.0381701783052607E-2</v>
      </c>
      <c r="P1942" s="11">
        <v>3.1764350869019705E-3</v>
      </c>
      <c r="Q1942" s="11">
        <v>-4.2723009253415392E-3</v>
      </c>
      <c r="R1942" s="11">
        <v>7.5810769100252452E-3</v>
      </c>
      <c r="S1942" s="11">
        <v>-2.5634387714198455E-3</v>
      </c>
      <c r="T1942" s="11">
        <v>3.1908868272214584E-3</v>
      </c>
      <c r="U1942" s="11">
        <v>-5.4195269725688441E-3</v>
      </c>
      <c r="V1942" s="11">
        <v>4.2620445085891859E-3</v>
      </c>
      <c r="W1942" s="11">
        <v>-1.281068713393041E-2</v>
      </c>
      <c r="X1942" s="11">
        <v>-8.8400357642589786E-3</v>
      </c>
      <c r="Y1942" s="11">
        <v>1.3444959520057405E-3</v>
      </c>
      <c r="Z1942" s="12">
        <v>-1.044400057442003E-3</v>
      </c>
      <c r="AA1942" s="14">
        <f t="array" ref="AA1942">IFERROR(1/(1/_xlfn.STDEV.P(IF($B1938:$Z1938=1,$B1942:$Z1942))),1)</f>
        <v>6.0118700760359136E-3</v>
      </c>
    </row>
    <row r="1943" spans="1:27" x14ac:dyDescent="0.2">
      <c r="A1943" s="10" t="s">
        <v>29</v>
      </c>
      <c r="B1943" s="11">
        <v>4.1545041732150123E-2</v>
      </c>
      <c r="C1943" s="11">
        <v>9.7231054369850689E-4</v>
      </c>
      <c r="D1943" s="11">
        <v>-2.2955892144114864E-2</v>
      </c>
      <c r="E1943" s="11">
        <v>4.4480938686200622E-2</v>
      </c>
      <c r="F1943" s="11">
        <v>-9.6300192856614286E-3</v>
      </c>
      <c r="G1943" s="11">
        <v>1.5226751130882343E-2</v>
      </c>
      <c r="H1943" s="11">
        <v>1.6253052866747497E-2</v>
      </c>
      <c r="I1943" s="11">
        <v>-1.755368792972134E-2</v>
      </c>
      <c r="J1943" s="11">
        <v>5.7138384253376806E-2</v>
      </c>
      <c r="K1943" s="11">
        <v>2.1432770120688449E-3</v>
      </c>
      <c r="L1943" s="11">
        <v>3.5307829909219102E-3</v>
      </c>
      <c r="M1943" s="11">
        <v>1.247633277457294E-2</v>
      </c>
      <c r="N1943" s="11">
        <v>6.8943675697321627E-3</v>
      </c>
      <c r="O1943" s="11">
        <v>9.5841557047301254E-2</v>
      </c>
      <c r="P1943" s="11">
        <v>2.9982712341715345E-2</v>
      </c>
      <c r="Q1943" s="11">
        <v>-1.6888168034784101E-2</v>
      </c>
      <c r="R1943" s="11">
        <v>0.3663218325236714</v>
      </c>
      <c r="S1943" s="11">
        <v>1.5935036244790535E-2</v>
      </c>
      <c r="T1943" s="11">
        <v>-1.5795777100314656E-2</v>
      </c>
      <c r="U1943" s="11">
        <v>-3.6778439416319197E-2</v>
      </c>
      <c r="V1943" s="11">
        <v>-1.8802901921765924E-2</v>
      </c>
      <c r="W1943" s="11">
        <v>0.23281388534743</v>
      </c>
      <c r="X1943" s="11">
        <v>0.16411533727082217</v>
      </c>
      <c r="Y1943" s="11">
        <v>-1.5331924252510509E-2</v>
      </c>
      <c r="Z1943" s="12">
        <v>-4.5103195918723804E-2</v>
      </c>
      <c r="AA1943" s="14">
        <f t="array" ref="AA1943">IFERROR(1/(1/_xlfn.STDEV.P(IF($B1938:$Z1938=1,$B1943:$Z1943))),1)</f>
        <v>8.2140905521500024E-2</v>
      </c>
    </row>
    <row r="1944" spans="1:27" x14ac:dyDescent="0.2">
      <c r="A1944" s="10" t="s">
        <v>30</v>
      </c>
      <c r="B1944" s="11">
        <v>2.1855128928159884E-2</v>
      </c>
      <c r="C1944" s="11">
        <v>-1.5703629779732164E-2</v>
      </c>
      <c r="D1944" s="11">
        <v>-3.5677471605632949E-3</v>
      </c>
      <c r="E1944" s="11">
        <v>1.1051819668295826E-2</v>
      </c>
      <c r="F1944" s="11">
        <v>-1.1808417249673075E-2</v>
      </c>
      <c r="G1944" s="11">
        <v>9.5124704209719191E-3</v>
      </c>
      <c r="H1944" s="11">
        <v>2.2309511582566888E-2</v>
      </c>
      <c r="I1944" s="11">
        <v>-1.2015435546260944E-2</v>
      </c>
      <c r="J1944" s="11">
        <v>3.5854600769966938E-2</v>
      </c>
      <c r="K1944" s="11">
        <v>8.4247335166598436E-3</v>
      </c>
      <c r="L1944" s="11">
        <v>8.6361470638978144E-3</v>
      </c>
      <c r="M1944" s="11">
        <v>-1.1903065926815115E-2</v>
      </c>
      <c r="N1944" s="11">
        <v>-1.4781843359150448E-2</v>
      </c>
      <c r="O1944" s="11">
        <v>3.3701723308630749E-2</v>
      </c>
      <c r="P1944" s="11">
        <v>1.6435824239803942E-2</v>
      </c>
      <c r="Q1944" s="11">
        <v>6.1576314708577939E-4</v>
      </c>
      <c r="R1944" s="11">
        <v>-6.474525978220691E-2</v>
      </c>
      <c r="S1944" s="11">
        <v>-1.4119977439737141E-2</v>
      </c>
      <c r="T1944" s="11">
        <v>-1.2192057283022084E-2</v>
      </c>
      <c r="U1944" s="11">
        <v>-3.1962489680938511E-2</v>
      </c>
      <c r="V1944" s="11">
        <v>-1.131442406661276E-2</v>
      </c>
      <c r="W1944" s="11">
        <v>0.16591470399717845</v>
      </c>
      <c r="X1944" s="11">
        <v>-5.8139537397337238E-2</v>
      </c>
      <c r="Y1944" s="11">
        <v>-8.7378675788940541E-3</v>
      </c>
      <c r="Z1944" s="12">
        <v>-4.702176354838794E-2</v>
      </c>
      <c r="AA1944" s="14">
        <f t="array" ref="AA1944">IFERROR(1/(1/_xlfn.STDEV.P(IF($B1938:$Z1938=1,$B1944:$Z1944))),1)</f>
        <v>2.1496030090389803E-2</v>
      </c>
    </row>
    <row r="1945" spans="1:27" x14ac:dyDescent="0.2">
      <c r="A1945" s="15" t="s">
        <v>31</v>
      </c>
      <c r="B1945" s="16">
        <v>15.11</v>
      </c>
      <c r="C1945" s="16">
        <v>13.91</v>
      </c>
      <c r="D1945" s="16">
        <v>7.07</v>
      </c>
      <c r="E1945" s="16">
        <v>14.1425</v>
      </c>
      <c r="F1945" s="16">
        <v>8.0649999999999995</v>
      </c>
      <c r="G1945" s="16">
        <v>10.51</v>
      </c>
      <c r="H1945" s="16">
        <v>8.2249999999999996</v>
      </c>
      <c r="I1945" s="16">
        <v>7.35</v>
      </c>
      <c r="J1945" s="16">
        <v>17.195</v>
      </c>
      <c r="K1945" s="16">
        <v>7.18</v>
      </c>
      <c r="L1945" s="16">
        <v>7.05</v>
      </c>
      <c r="M1945" s="16">
        <v>9.9149999999999991</v>
      </c>
      <c r="N1945" s="16">
        <v>7.36</v>
      </c>
      <c r="O1945" s="16">
        <v>25.482500000000002</v>
      </c>
      <c r="P1945" s="16">
        <v>13.5975</v>
      </c>
      <c r="Q1945" s="16">
        <v>9.7025000000000006</v>
      </c>
      <c r="R1945" s="16">
        <v>16.204999999999998</v>
      </c>
      <c r="S1945" s="16">
        <v>2.5249999999999999</v>
      </c>
      <c r="T1945" s="16">
        <v>6.0324999999999998</v>
      </c>
      <c r="U1945" s="16">
        <v>8.3800000000000008</v>
      </c>
      <c r="V1945" s="16">
        <v>10.725</v>
      </c>
      <c r="W1945" s="16">
        <v>3.6970000000000001</v>
      </c>
      <c r="X1945" s="16">
        <v>3.1171000000000002</v>
      </c>
      <c r="Y1945" s="16">
        <v>6.9375</v>
      </c>
      <c r="Z1945" s="17">
        <v>11.79</v>
      </c>
      <c r="AA1945" s="18">
        <f>AVERAGEIF($B1938:$Z1938,1,$B1945:$Z1945)</f>
        <v>10.012499999999999</v>
      </c>
    </row>
    <row r="1946" spans="1:27" x14ac:dyDescent="0.2">
      <c r="A1946" s="5">
        <v>45595</v>
      </c>
      <c r="B1946" s="2">
        <v>1</v>
      </c>
      <c r="C1946" s="3">
        <v>1</v>
      </c>
      <c r="D1946" s="2">
        <v>1</v>
      </c>
      <c r="E1946" s="2">
        <v>1</v>
      </c>
      <c r="F1946" s="2">
        <v>1</v>
      </c>
      <c r="G1946" s="2">
        <v>1</v>
      </c>
      <c r="H1946" s="2">
        <v>1</v>
      </c>
      <c r="I1946" s="2">
        <v>1</v>
      </c>
      <c r="J1946" s="2">
        <v>1</v>
      </c>
      <c r="K1946" s="2">
        <v>1</v>
      </c>
      <c r="L1946" s="2">
        <v>1</v>
      </c>
      <c r="M1946" s="2">
        <v>1</v>
      </c>
      <c r="N1946" s="2">
        <v>1</v>
      </c>
      <c r="O1946" s="2">
        <v>0</v>
      </c>
      <c r="P1946" s="2">
        <v>1</v>
      </c>
      <c r="Q1946" s="2">
        <v>1</v>
      </c>
      <c r="R1946" s="2">
        <v>1</v>
      </c>
      <c r="S1946" s="2">
        <v>1</v>
      </c>
      <c r="T1946" s="2">
        <v>1</v>
      </c>
      <c r="U1946" s="2">
        <v>1</v>
      </c>
      <c r="V1946" s="2">
        <v>1</v>
      </c>
      <c r="W1946" s="2">
        <v>0</v>
      </c>
      <c r="X1946" s="2">
        <v>0</v>
      </c>
      <c r="Y1946" s="2">
        <v>0</v>
      </c>
      <c r="Z1946" s="2">
        <v>0</v>
      </c>
      <c r="AA1946" s="1"/>
    </row>
    <row r="1947" spans="1:27" x14ac:dyDescent="0.2">
      <c r="A1947" s="6" t="s">
        <v>26</v>
      </c>
      <c r="B1947" s="7">
        <v>0</v>
      </c>
      <c r="C1947" s="7">
        <v>0</v>
      </c>
      <c r="D1947" s="7">
        <v>0</v>
      </c>
      <c r="E1947" s="7">
        <v>0</v>
      </c>
      <c r="F1947" s="7">
        <v>0</v>
      </c>
      <c r="G1947" s="7">
        <v>0</v>
      </c>
      <c r="H1947" s="7">
        <v>0</v>
      </c>
      <c r="I1947" s="7">
        <v>0</v>
      </c>
      <c r="J1947" s="7">
        <v>0</v>
      </c>
      <c r="K1947" s="7">
        <v>0</v>
      </c>
      <c r="L1947" s="7">
        <v>0</v>
      </c>
      <c r="M1947" s="7">
        <v>0</v>
      </c>
      <c r="N1947" s="7">
        <v>0</v>
      </c>
      <c r="O1947" s="7">
        <v>0</v>
      </c>
      <c r="P1947" s="7">
        <v>0</v>
      </c>
      <c r="Q1947" s="7">
        <v>0</v>
      </c>
      <c r="R1947" s="7">
        <v>0</v>
      </c>
      <c r="S1947" s="7">
        <v>0</v>
      </c>
      <c r="T1947" s="7">
        <v>0</v>
      </c>
      <c r="U1947" s="7">
        <v>1</v>
      </c>
      <c r="V1947" s="7">
        <v>0</v>
      </c>
      <c r="W1947" s="7">
        <v>0</v>
      </c>
      <c r="X1947" s="7">
        <v>0</v>
      </c>
      <c r="Y1947" s="7">
        <v>1</v>
      </c>
      <c r="Z1947" s="8">
        <v>0</v>
      </c>
      <c r="AA1947" s="9"/>
    </row>
    <row r="1948" spans="1:27" x14ac:dyDescent="0.2">
      <c r="A1948" s="10" t="s">
        <v>27</v>
      </c>
      <c r="B1948" s="11">
        <v>-7.9736957248326412E-2</v>
      </c>
      <c r="C1948" s="11">
        <v>-6.2531655434858391E-2</v>
      </c>
      <c r="D1948" s="11">
        <v>-5.8895813878253045E-2</v>
      </c>
      <c r="E1948" s="11">
        <v>2.9004012571470561E-2</v>
      </c>
      <c r="F1948" s="11">
        <v>7.044460274966835E-2</v>
      </c>
      <c r="G1948" s="11">
        <v>2.5123278395232429E-2</v>
      </c>
      <c r="H1948" s="11">
        <v>-1.842290672701119E-2</v>
      </c>
      <c r="I1948" s="11">
        <v>-7.2102102624039821E-3</v>
      </c>
      <c r="J1948" s="11">
        <v>2.8700037093608355E-2</v>
      </c>
      <c r="K1948" s="11">
        <v>4.0487854037186466E-2</v>
      </c>
      <c r="L1948" s="11">
        <v>1.0461258957561448E-3</v>
      </c>
      <c r="M1948" s="11">
        <v>0.14094679277983313</v>
      </c>
      <c r="N1948" s="11">
        <v>8.321866821599766E-2</v>
      </c>
      <c r="O1948" s="11">
        <v>-8.9180567547408107E-2</v>
      </c>
      <c r="P1948" s="11">
        <v>5.6301074145559404E-4</v>
      </c>
      <c r="Q1948" s="11">
        <v>-3.2469002776009948E-3</v>
      </c>
      <c r="R1948" s="11">
        <v>9.2720401986077672E-2</v>
      </c>
      <c r="S1948" s="11">
        <v>7.0265625410190768E-3</v>
      </c>
      <c r="T1948" s="11">
        <v>0.10459536623918231</v>
      </c>
      <c r="U1948" s="11">
        <v>-2.301159571267819E-2</v>
      </c>
      <c r="V1948" s="11">
        <v>-5.0006173939643683E-2</v>
      </c>
      <c r="W1948" s="11">
        <v>0</v>
      </c>
      <c r="X1948" s="11">
        <v>0</v>
      </c>
      <c r="Y1948" s="11">
        <v>1.369064759989036E-2</v>
      </c>
      <c r="Z1948" s="12">
        <v>-0.17087732607726103</v>
      </c>
      <c r="AA1948" s="13"/>
    </row>
    <row r="1949" spans="1:27" x14ac:dyDescent="0.2">
      <c r="A1949" s="10" t="str">
        <f>'[1]Dashboard (Model)'!$C$1</f>
        <v>Conditional REER</v>
      </c>
      <c r="B1949" s="11">
        <f>B1948*IF(OR($A1949="REER",SIGN((2*B1947-1)*B1948)=-1),1*NOT(AND($A1949="Conditional REER",B1948&gt;0)),0)</f>
        <v>0</v>
      </c>
      <c r="C1949" s="11">
        <f t="shared" ref="C1949:E1949" si="281">C1948*IF(OR($A1949="REER",SIGN((2*C1947-1)*C1948)=-1),1*NOT(AND($A1949="Conditional REER",C1948&gt;0)),0)</f>
        <v>0</v>
      </c>
      <c r="D1949" s="11">
        <f t="shared" si="281"/>
        <v>0</v>
      </c>
      <c r="E1949" s="11">
        <f t="shared" si="281"/>
        <v>0</v>
      </c>
      <c r="F1949" s="11">
        <f>F1948*IF(OR($A1949="REER",SIGN((2*F1947-1)*F1948)=-1),1*NOT(AND($A1949="Conditional REER",F1948&gt;0)),0)</f>
        <v>0</v>
      </c>
      <c r="G1949" s="11">
        <f t="shared" ref="G1949:Z1949" si="282">G1948*IF(OR($A1949="REER",SIGN((2*G1947-1)*G1948)=-1),1*NOT(AND($A1949="Conditional REER",G1948&gt;0)),0)</f>
        <v>0</v>
      </c>
      <c r="H1949" s="11">
        <f t="shared" si="282"/>
        <v>0</v>
      </c>
      <c r="I1949" s="11">
        <f t="shared" si="282"/>
        <v>0</v>
      </c>
      <c r="J1949" s="11">
        <f t="shared" si="282"/>
        <v>0</v>
      </c>
      <c r="K1949" s="11">
        <f t="shared" si="282"/>
        <v>0</v>
      </c>
      <c r="L1949" s="11">
        <f t="shared" si="282"/>
        <v>0</v>
      </c>
      <c r="M1949" s="11">
        <f t="shared" si="282"/>
        <v>0</v>
      </c>
      <c r="N1949" s="11">
        <f t="shared" si="282"/>
        <v>0</v>
      </c>
      <c r="O1949" s="11">
        <f t="shared" si="282"/>
        <v>0</v>
      </c>
      <c r="P1949" s="11">
        <f t="shared" si="282"/>
        <v>0</v>
      </c>
      <c r="Q1949" s="11">
        <f t="shared" si="282"/>
        <v>0</v>
      </c>
      <c r="R1949" s="11">
        <f t="shared" si="282"/>
        <v>0</v>
      </c>
      <c r="S1949" s="11">
        <f t="shared" si="282"/>
        <v>0</v>
      </c>
      <c r="T1949" s="11">
        <f t="shared" si="282"/>
        <v>0</v>
      </c>
      <c r="U1949" s="11">
        <f t="shared" si="282"/>
        <v>-2.301159571267819E-2</v>
      </c>
      <c r="V1949" s="11">
        <f t="shared" si="282"/>
        <v>0</v>
      </c>
      <c r="W1949" s="11">
        <f t="shared" si="282"/>
        <v>0</v>
      </c>
      <c r="X1949" s="11">
        <f t="shared" si="282"/>
        <v>0</v>
      </c>
      <c r="Y1949" s="11">
        <f t="shared" si="282"/>
        <v>0</v>
      </c>
      <c r="Z1949" s="12">
        <f t="shared" si="282"/>
        <v>0</v>
      </c>
      <c r="AA1949" s="14">
        <f t="array" ref="AA1949">IFERROR(1/(1/_xlfn.STDEV.P(IF($B1946:$Z1946=1,$B1949:$Z1949))),1)</f>
        <v>5.0152610120589025E-3</v>
      </c>
    </row>
    <row r="1950" spans="1:27" x14ac:dyDescent="0.2">
      <c r="A1950" s="10" t="s">
        <v>28</v>
      </c>
      <c r="B1950" s="11">
        <v>-2.058365912702319E-3</v>
      </c>
      <c r="C1950" s="11">
        <v>6.8547654031049128E-3</v>
      </c>
      <c r="D1950" s="11">
        <v>2.0118257138525253E-3</v>
      </c>
      <c r="E1950" s="11">
        <v>-2.7507289431699303E-4</v>
      </c>
      <c r="F1950" s="11">
        <v>4.5336670112253591E-3</v>
      </c>
      <c r="G1950" s="11">
        <v>-4.2375075922011039E-3</v>
      </c>
      <c r="H1950" s="11">
        <v>-8.7516436680764047E-4</v>
      </c>
      <c r="I1950" s="11">
        <v>-1.7515369736944168E-2</v>
      </c>
      <c r="J1950" s="11">
        <v>-1.1739142830150813E-3</v>
      </c>
      <c r="K1950" s="11">
        <v>1.0912882142576876E-2</v>
      </c>
      <c r="L1950" s="11">
        <v>-3.2025913539183671E-3</v>
      </c>
      <c r="M1950" s="11">
        <v>-5.9169482353318243E-3</v>
      </c>
      <c r="N1950" s="11">
        <v>-4.2734677481389045E-3</v>
      </c>
      <c r="O1950" s="11">
        <v>2.0381701783052607E-2</v>
      </c>
      <c r="P1950" s="11">
        <v>3.1764350869019705E-3</v>
      </c>
      <c r="Q1950" s="11">
        <v>-4.2723009253415392E-3</v>
      </c>
      <c r="R1950" s="11">
        <v>7.5810769100252452E-3</v>
      </c>
      <c r="S1950" s="11">
        <v>-2.5634387714198455E-3</v>
      </c>
      <c r="T1950" s="11">
        <v>3.1908868272214584E-3</v>
      </c>
      <c r="U1950" s="11">
        <v>-5.4195269725688441E-3</v>
      </c>
      <c r="V1950" s="11">
        <v>4.2620445085891859E-3</v>
      </c>
      <c r="W1950" s="11">
        <v>-1.281068713393041E-2</v>
      </c>
      <c r="X1950" s="11">
        <v>-8.8400357642589786E-3</v>
      </c>
      <c r="Y1950" s="11">
        <v>1.3444959520057405E-3</v>
      </c>
      <c r="Z1950" s="12">
        <v>-1.044400057442003E-3</v>
      </c>
      <c r="AA1950" s="14">
        <f t="array" ref="AA1950">IFERROR(1/(1/_xlfn.STDEV.P(IF($B1946:$Z1946=1,$B1950:$Z1950))),1)</f>
        <v>6.0466014660228605E-3</v>
      </c>
    </row>
    <row r="1951" spans="1:27" x14ac:dyDescent="0.2">
      <c r="A1951" s="10" t="s">
        <v>29</v>
      </c>
      <c r="B1951" s="11">
        <v>4.0842899920941811E-2</v>
      </c>
      <c r="C1951" s="11">
        <v>5.8328471278756844E-4</v>
      </c>
      <c r="D1951" s="11">
        <v>-2.3210353239679793E-2</v>
      </c>
      <c r="E1951" s="11">
        <v>4.1819860653999896E-2</v>
      </c>
      <c r="F1951" s="11">
        <v>-9.504069770589374E-3</v>
      </c>
      <c r="G1951" s="11">
        <v>1.5155931980531447E-2</v>
      </c>
      <c r="H1951" s="11">
        <v>1.504375944534897E-2</v>
      </c>
      <c r="I1951" s="11">
        <v>-1.4151514861964866E-2</v>
      </c>
      <c r="J1951" s="11">
        <v>5.6277076494714473E-2</v>
      </c>
      <c r="K1951" s="11">
        <v>2.2251320106068118E-3</v>
      </c>
      <c r="L1951" s="11">
        <v>3.9891245907290873E-3</v>
      </c>
      <c r="M1951" s="11">
        <v>1.2045410516502431E-2</v>
      </c>
      <c r="N1951" s="11">
        <v>1.0377722403644318E-2</v>
      </c>
      <c r="O1951" s="11">
        <v>0.10345469919692496</v>
      </c>
      <c r="P1951" s="11">
        <v>3.0485637694468881E-2</v>
      </c>
      <c r="Q1951" s="11">
        <v>-1.6052350376294044E-2</v>
      </c>
      <c r="R1951" s="11">
        <v>0.36465901388757027</v>
      </c>
      <c r="S1951" s="11">
        <v>1.5055730652272725E-2</v>
      </c>
      <c r="T1951" s="11">
        <v>-1.4879499813694408E-2</v>
      </c>
      <c r="U1951" s="11">
        <v>-4.0413995420828797E-2</v>
      </c>
      <c r="V1951" s="11">
        <v>-1.6460658027606545E-2</v>
      </c>
      <c r="W1951" s="11">
        <v>0.22886365447262524</v>
      </c>
      <c r="X1951" s="11">
        <v>0.16465473722645552</v>
      </c>
      <c r="Y1951" s="11">
        <v>-1.4866047574513264E-2</v>
      </c>
      <c r="Z1951" s="12">
        <v>-4.4885543445441267E-2</v>
      </c>
      <c r="AA1951" s="14">
        <f t="array" ref="AA1951">IFERROR(1/(1/_xlfn.STDEV.P(IF($B1946:$Z1946=1,$B1951:$Z1951))),1)</f>
        <v>8.167941754181382E-2</v>
      </c>
    </row>
    <row r="1952" spans="1:27" x14ac:dyDescent="0.2">
      <c r="A1952" s="10" t="s">
        <v>30</v>
      </c>
      <c r="B1952" s="11">
        <v>2.1151241460769743E-2</v>
      </c>
      <c r="C1952" s="11">
        <v>-1.60940760930528E-2</v>
      </c>
      <c r="D1952" s="11">
        <v>-3.8327387799454993E-3</v>
      </c>
      <c r="E1952" s="11">
        <v>8.42106289075506E-3</v>
      </c>
      <c r="F1952" s="11">
        <v>-1.1679705553239383E-2</v>
      </c>
      <c r="G1952" s="11">
        <v>9.4403016081741065E-3</v>
      </c>
      <c r="H1952" s="11">
        <v>2.1066935343809989E-2</v>
      </c>
      <c r="I1952" s="11">
        <v>-8.5196116672550115E-3</v>
      </c>
      <c r="J1952" s="11">
        <v>3.4992229418087106E-2</v>
      </c>
      <c r="K1952" s="11">
        <v>8.5086249768626665E-3</v>
      </c>
      <c r="L1952" s="11">
        <v>9.1063686688497292E-3</v>
      </c>
      <c r="M1952" s="11">
        <v>-1.2332406763099879E-2</v>
      </c>
      <c r="N1952" s="11">
        <v>-1.1299005109320248E-2</v>
      </c>
      <c r="O1952" s="11">
        <v>4.1031009203885027E-2</v>
      </c>
      <c r="P1952" s="11">
        <v>1.694214986510123E-2</v>
      </c>
      <c r="Q1952" s="11">
        <v>1.4846497745122367E-3</v>
      </c>
      <c r="R1952" s="11">
        <v>-6.5907795705585803E-2</v>
      </c>
      <c r="S1952" s="11">
        <v>-1.4991424818919796E-2</v>
      </c>
      <c r="T1952" s="11">
        <v>-1.1252164004547316E-2</v>
      </c>
      <c r="U1952" s="11">
        <v>-3.5696187723581629E-2</v>
      </c>
      <c r="V1952" s="11">
        <v>-8.902887138959148E-3</v>
      </c>
      <c r="W1952" s="11">
        <v>0.16210579731738939</v>
      </c>
      <c r="X1952" s="11">
        <v>-5.7691642058293024E-2</v>
      </c>
      <c r="Y1952" s="11">
        <v>-8.258506302650348E-3</v>
      </c>
      <c r="Z1952" s="12">
        <v>-4.6798408803016223E-2</v>
      </c>
      <c r="AA1952" s="14">
        <f t="array" ref="AA1952">IFERROR(1/(1/_xlfn.STDEV.P(IF($B1946:$Z1946=1,$B1952:$Z1952))),1)</f>
        <v>2.1552957308484645E-2</v>
      </c>
    </row>
    <row r="1953" spans="1:27" x14ac:dyDescent="0.2">
      <c r="A1953" s="15" t="s">
        <v>31</v>
      </c>
      <c r="B1953" s="16">
        <v>15.702999999999999</v>
      </c>
      <c r="C1953" s="16">
        <v>13.89</v>
      </c>
      <c r="D1953" s="16">
        <v>7.2750000000000004</v>
      </c>
      <c r="E1953" s="16">
        <v>14.305</v>
      </c>
      <c r="F1953" s="16">
        <v>8.4550000000000001</v>
      </c>
      <c r="G1953" s="16">
        <v>11.18</v>
      </c>
      <c r="H1953" s="16">
        <v>8.3000000000000007</v>
      </c>
      <c r="I1953" s="16">
        <v>7.5250000000000004</v>
      </c>
      <c r="J1953" s="16">
        <v>18.074999999999999</v>
      </c>
      <c r="K1953" s="16">
        <v>5.5125000000000002</v>
      </c>
      <c r="L1953" s="16">
        <v>7.1749999999999998</v>
      </c>
      <c r="M1953" s="16">
        <v>10.119999999999999</v>
      </c>
      <c r="N1953" s="16">
        <v>7.4749999999999996</v>
      </c>
      <c r="O1953" s="16">
        <v>24.164999999999999</v>
      </c>
      <c r="P1953" s="16">
        <v>14.205</v>
      </c>
      <c r="Q1953" s="16">
        <v>9.7725000000000009</v>
      </c>
      <c r="R1953" s="16">
        <v>16.504999999999999</v>
      </c>
      <c r="S1953" s="16">
        <v>2.6</v>
      </c>
      <c r="T1953" s="16">
        <v>6.2824999999999998</v>
      </c>
      <c r="U1953" s="16">
        <v>8.6</v>
      </c>
      <c r="V1953" s="16">
        <v>11.125</v>
      </c>
      <c r="W1953" s="16">
        <v>3.7406999999999999</v>
      </c>
      <c r="X1953" s="16">
        <v>3.0537999999999998</v>
      </c>
      <c r="Y1953" s="16">
        <v>7.12</v>
      </c>
      <c r="Z1953" s="17">
        <v>11.8825</v>
      </c>
      <c r="AA1953" s="18">
        <f>AVERAGEIF($B1946:$Z1946,1,$B1953:$Z1953)</f>
        <v>10.204025</v>
      </c>
    </row>
    <row r="1954" spans="1:27" x14ac:dyDescent="0.2">
      <c r="A1954" s="5">
        <v>45596</v>
      </c>
      <c r="B1954" s="2">
        <v>1</v>
      </c>
      <c r="C1954" s="3">
        <v>1</v>
      </c>
      <c r="D1954" s="2">
        <v>1</v>
      </c>
      <c r="E1954" s="2">
        <v>1</v>
      </c>
      <c r="F1954" s="2">
        <v>1</v>
      </c>
      <c r="G1954" s="2">
        <v>1</v>
      </c>
      <c r="H1954" s="2">
        <v>1</v>
      </c>
      <c r="I1954" s="2">
        <v>1</v>
      </c>
      <c r="J1954" s="2">
        <v>1</v>
      </c>
      <c r="K1954" s="2">
        <v>1</v>
      </c>
      <c r="L1954" s="2">
        <v>1</v>
      </c>
      <c r="M1954" s="2">
        <v>1</v>
      </c>
      <c r="N1954" s="2">
        <v>1</v>
      </c>
      <c r="O1954" s="2">
        <v>0</v>
      </c>
      <c r="P1954" s="2">
        <v>1</v>
      </c>
      <c r="Q1954" s="2">
        <v>1</v>
      </c>
      <c r="R1954" s="2">
        <v>1</v>
      </c>
      <c r="S1954" s="2">
        <v>1</v>
      </c>
      <c r="T1954" s="2">
        <v>1</v>
      </c>
      <c r="U1954" s="2">
        <v>1</v>
      </c>
      <c r="V1954" s="2">
        <v>1</v>
      </c>
      <c r="W1954" s="2">
        <v>0</v>
      </c>
      <c r="X1954" s="2">
        <v>0</v>
      </c>
      <c r="Y1954" s="2">
        <v>0</v>
      </c>
      <c r="Z1954" s="2">
        <v>0</v>
      </c>
      <c r="AA1954" s="1"/>
    </row>
    <row r="1955" spans="1:27" x14ac:dyDescent="0.2">
      <c r="A1955" s="6" t="s">
        <v>26</v>
      </c>
      <c r="B1955" s="7">
        <v>0</v>
      </c>
      <c r="C1955" s="7">
        <v>0</v>
      </c>
      <c r="D1955" s="7">
        <v>0</v>
      </c>
      <c r="E1955" s="7">
        <v>0</v>
      </c>
      <c r="F1955" s="7">
        <v>0</v>
      </c>
      <c r="G1955" s="7">
        <v>0</v>
      </c>
      <c r="H1955" s="7">
        <v>0</v>
      </c>
      <c r="I1955" s="7">
        <v>0</v>
      </c>
      <c r="J1955" s="7">
        <v>0</v>
      </c>
      <c r="K1955" s="7">
        <v>0</v>
      </c>
      <c r="L1955" s="7">
        <v>0</v>
      </c>
      <c r="M1955" s="7">
        <v>0</v>
      </c>
      <c r="N1955" s="7">
        <v>0</v>
      </c>
      <c r="O1955" s="7">
        <v>0</v>
      </c>
      <c r="P1955" s="7">
        <v>0</v>
      </c>
      <c r="Q1955" s="7">
        <v>0</v>
      </c>
      <c r="R1955" s="7">
        <v>0</v>
      </c>
      <c r="S1955" s="7">
        <v>0</v>
      </c>
      <c r="T1955" s="7">
        <v>0</v>
      </c>
      <c r="U1955" s="7">
        <v>1</v>
      </c>
      <c r="V1955" s="7">
        <v>0</v>
      </c>
      <c r="W1955" s="7">
        <v>0</v>
      </c>
      <c r="X1955" s="7">
        <v>0</v>
      </c>
      <c r="Y1955" s="7">
        <v>1</v>
      </c>
      <c r="Z1955" s="8">
        <v>0</v>
      </c>
      <c r="AA1955" s="9"/>
    </row>
    <row r="1956" spans="1:27" x14ac:dyDescent="0.2">
      <c r="A1956" s="10" t="s">
        <v>27</v>
      </c>
      <c r="B1956" s="11">
        <v>-8.2401387437563645E-2</v>
      </c>
      <c r="C1956" s="11">
        <v>-6.1557154398941938E-2</v>
      </c>
      <c r="D1956" s="11">
        <v>-6.0774129508970987E-2</v>
      </c>
      <c r="E1956" s="11">
        <v>2.5349341137532289E-2</v>
      </c>
      <c r="F1956" s="11">
        <v>7.3755380399957327E-2</v>
      </c>
      <c r="G1956" s="11">
        <v>2.3558102276687753E-2</v>
      </c>
      <c r="H1956" s="11">
        <v>-2.0124163581773602E-2</v>
      </c>
      <c r="I1956" s="11">
        <v>-6.1888344915314031E-3</v>
      </c>
      <c r="J1956" s="11">
        <v>3.5822240695673857E-2</v>
      </c>
      <c r="K1956" s="11">
        <v>3.7739393169226476E-2</v>
      </c>
      <c r="L1956" s="11">
        <v>8.3938485259804629E-4</v>
      </c>
      <c r="M1956" s="11">
        <v>0.14140888745418234</v>
      </c>
      <c r="N1956" s="11">
        <v>8.3490235690078407E-2</v>
      </c>
      <c r="O1956" s="11">
        <v>-9.6242051931120121E-2</v>
      </c>
      <c r="P1956" s="11">
        <v>3.4634528419614785E-3</v>
      </c>
      <c r="Q1956" s="11">
        <v>-7.1159931586594061E-3</v>
      </c>
      <c r="R1956" s="11">
        <v>9.1477972183568124E-2</v>
      </c>
      <c r="S1956" s="11">
        <v>6.0670721116844462E-3</v>
      </c>
      <c r="T1956" s="11">
        <v>0.10429248330206642</v>
      </c>
      <c r="U1956" s="11">
        <v>-2.3239822083469974E-2</v>
      </c>
      <c r="V1956" s="11">
        <v>-5.0533013824125339E-2</v>
      </c>
      <c r="W1956" s="11">
        <v>0</v>
      </c>
      <c r="X1956" s="11">
        <v>0</v>
      </c>
      <c r="Y1956" s="11">
        <v>1.5674095596505344E-2</v>
      </c>
      <c r="Z1956" s="12">
        <v>-0.16500046010712666</v>
      </c>
      <c r="AA1956" s="13"/>
    </row>
    <row r="1957" spans="1:27" x14ac:dyDescent="0.2">
      <c r="A1957" s="10" t="str">
        <f>'[1]Dashboard (Model)'!$C$1</f>
        <v>Conditional REER</v>
      </c>
      <c r="B1957" s="11">
        <f>B1956*IF(OR($A1957="REER",SIGN((2*B1955-1)*B1956)=-1),1*NOT(AND($A1957="Conditional REER",B1956&gt;0)),0)</f>
        <v>0</v>
      </c>
      <c r="C1957" s="11">
        <f t="shared" ref="C1957:E1957" si="283">C1956*IF(OR($A1957="REER",SIGN((2*C1955-1)*C1956)=-1),1*NOT(AND($A1957="Conditional REER",C1956&gt;0)),0)</f>
        <v>0</v>
      </c>
      <c r="D1957" s="11">
        <f t="shared" si="283"/>
        <v>0</v>
      </c>
      <c r="E1957" s="11">
        <f t="shared" si="283"/>
        <v>0</v>
      </c>
      <c r="F1957" s="11">
        <f>F1956*IF(OR($A1957="REER",SIGN((2*F1955-1)*F1956)=-1),1*NOT(AND($A1957="Conditional REER",F1956&gt;0)),0)</f>
        <v>0</v>
      </c>
      <c r="G1957" s="11">
        <f t="shared" ref="G1957:Z1957" si="284">G1956*IF(OR($A1957="REER",SIGN((2*G1955-1)*G1956)=-1),1*NOT(AND($A1957="Conditional REER",G1956&gt;0)),0)</f>
        <v>0</v>
      </c>
      <c r="H1957" s="11">
        <f t="shared" si="284"/>
        <v>0</v>
      </c>
      <c r="I1957" s="11">
        <f t="shared" si="284"/>
        <v>0</v>
      </c>
      <c r="J1957" s="11">
        <f t="shared" si="284"/>
        <v>0</v>
      </c>
      <c r="K1957" s="11">
        <f t="shared" si="284"/>
        <v>0</v>
      </c>
      <c r="L1957" s="11">
        <f t="shared" si="284"/>
        <v>0</v>
      </c>
      <c r="M1957" s="11">
        <f t="shared" si="284"/>
        <v>0</v>
      </c>
      <c r="N1957" s="11">
        <f t="shared" si="284"/>
        <v>0</v>
      </c>
      <c r="O1957" s="11">
        <f t="shared" si="284"/>
        <v>0</v>
      </c>
      <c r="P1957" s="11">
        <f t="shared" si="284"/>
        <v>0</v>
      </c>
      <c r="Q1957" s="11">
        <f t="shared" si="284"/>
        <v>0</v>
      </c>
      <c r="R1957" s="11">
        <f t="shared" si="284"/>
        <v>0</v>
      </c>
      <c r="S1957" s="11">
        <f t="shared" si="284"/>
        <v>0</v>
      </c>
      <c r="T1957" s="11">
        <f t="shared" si="284"/>
        <v>0</v>
      </c>
      <c r="U1957" s="11">
        <f t="shared" si="284"/>
        <v>-2.3239822083469974E-2</v>
      </c>
      <c r="V1957" s="11">
        <f t="shared" si="284"/>
        <v>0</v>
      </c>
      <c r="W1957" s="11">
        <f t="shared" si="284"/>
        <v>0</v>
      </c>
      <c r="X1957" s="11">
        <f t="shared" si="284"/>
        <v>0</v>
      </c>
      <c r="Y1957" s="11">
        <f t="shared" si="284"/>
        <v>0</v>
      </c>
      <c r="Z1957" s="12">
        <f t="shared" si="284"/>
        <v>0</v>
      </c>
      <c r="AA1957" s="14">
        <f t="array" ref="AA1957">IFERROR(1/(1/_xlfn.STDEV.P(IF($B1954:$Z1954=1,$B1957:$Z1957))),1)</f>
        <v>5.0650017963855239E-3</v>
      </c>
    </row>
    <row r="1958" spans="1:27" x14ac:dyDescent="0.2">
      <c r="A1958" s="10" t="s">
        <v>28</v>
      </c>
      <c r="B1958" s="11">
        <v>-2.058365912702319E-3</v>
      </c>
      <c r="C1958" s="11">
        <v>6.8547654031049128E-3</v>
      </c>
      <c r="D1958" s="11">
        <v>2.0118257138525253E-3</v>
      </c>
      <c r="E1958" s="11">
        <v>-2.7507289431699303E-4</v>
      </c>
      <c r="F1958" s="11">
        <v>4.5336670112253591E-3</v>
      </c>
      <c r="G1958" s="11">
        <v>-5.1791759460235679E-3</v>
      </c>
      <c r="H1958" s="11">
        <v>-8.7516436680764047E-4</v>
      </c>
      <c r="I1958" s="11">
        <v>-1.7515369736944168E-2</v>
      </c>
      <c r="J1958" s="11">
        <v>-1.1739142830150813E-3</v>
      </c>
      <c r="K1958" s="11">
        <v>1.0912882142576876E-2</v>
      </c>
      <c r="L1958" s="11">
        <v>-3.2025913539183671E-3</v>
      </c>
      <c r="M1958" s="11">
        <v>-5.9169482353318243E-3</v>
      </c>
      <c r="N1958" s="11">
        <v>-4.2734677481389045E-3</v>
      </c>
      <c r="O1958" s="11">
        <v>2.0381701783052607E-2</v>
      </c>
      <c r="P1958" s="11">
        <v>-5.2940584781699547E-4</v>
      </c>
      <c r="Q1958" s="11">
        <v>-4.2723009253415392E-3</v>
      </c>
      <c r="R1958" s="11">
        <v>8.1225824035984842E-3</v>
      </c>
      <c r="S1958" s="11">
        <v>-2.5634387714198455E-3</v>
      </c>
      <c r="T1958" s="11">
        <v>3.1908868272214584E-3</v>
      </c>
      <c r="U1958" s="11">
        <v>-5.4195269725688441E-3</v>
      </c>
      <c r="V1958" s="11">
        <v>4.2620445085891859E-3</v>
      </c>
      <c r="W1958" s="11">
        <v>-1.281068713393041E-2</v>
      </c>
      <c r="X1958" s="11">
        <v>-8.8400357642589786E-3</v>
      </c>
      <c r="Y1958" s="11">
        <v>1.3444959520057405E-3</v>
      </c>
      <c r="Z1958" s="12">
        <v>-1.044400057442003E-3</v>
      </c>
      <c r="AA1958" s="14">
        <f t="array" ref="AA1958">IFERROR(1/(1/_xlfn.STDEV.P(IF($B1954:$Z1954=1,$B1958:$Z1958))),1)</f>
        <v>6.0586474121331621E-3</v>
      </c>
    </row>
    <row r="1959" spans="1:27" x14ac:dyDescent="0.2">
      <c r="A1959" s="10" t="s">
        <v>29</v>
      </c>
      <c r="B1959" s="11">
        <v>4.1997322511419188E-2</v>
      </c>
      <c r="C1959" s="11">
        <v>1.0628854307488389E-3</v>
      </c>
      <c r="D1959" s="11">
        <v>-2.1884744083904062E-2</v>
      </c>
      <c r="E1959" s="11">
        <v>4.254830713834612E-2</v>
      </c>
      <c r="F1959" s="11">
        <v>-9.3131413124855067E-3</v>
      </c>
      <c r="G1959" s="11">
        <v>1.6531870046587738E-2</v>
      </c>
      <c r="H1959" s="11">
        <v>1.5267011007561004E-2</v>
      </c>
      <c r="I1959" s="11">
        <v>-1.3843819030699757E-2</v>
      </c>
      <c r="J1959" s="11">
        <v>5.591689187392835E-2</v>
      </c>
      <c r="K1959" s="11">
        <v>2.2145031384290803E-3</v>
      </c>
      <c r="L1959" s="11">
        <v>2.1790490922861672E-3</v>
      </c>
      <c r="M1959" s="11">
        <v>1.2224611955853559E-2</v>
      </c>
      <c r="N1959" s="11">
        <v>9.4896417458856241E-3</v>
      </c>
      <c r="O1959" s="11">
        <v>0.10835963392739999</v>
      </c>
      <c r="P1959" s="11">
        <v>3.0119471624904914E-2</v>
      </c>
      <c r="Q1959" s="11">
        <v>-1.5266366714914215E-2</v>
      </c>
      <c r="R1959" s="11">
        <v>0.36869293306182005</v>
      </c>
      <c r="S1959" s="11">
        <v>1.4908289073900962E-2</v>
      </c>
      <c r="T1959" s="11">
        <v>-1.4623032232138788E-2</v>
      </c>
      <c r="U1959" s="11">
        <v>-3.894116331820674E-2</v>
      </c>
      <c r="V1959" s="11">
        <v>-1.5757511643596844E-2</v>
      </c>
      <c r="W1959" s="11">
        <v>0.22900971425848796</v>
      </c>
      <c r="X1959" s="11">
        <v>0.16654514714367452</v>
      </c>
      <c r="Y1959" s="11">
        <v>-1.4513689603318003E-2</v>
      </c>
      <c r="Z1959" s="12">
        <v>-4.3640595305465379E-2</v>
      </c>
      <c r="AA1959" s="14">
        <f t="array" ref="AA1959">IFERROR(1/(1/_xlfn.STDEV.P(IF($B1954:$Z1954=1,$B1959:$Z1959))),1)</f>
        <v>8.2401645309061855E-2</v>
      </c>
    </row>
    <row r="1960" spans="1:27" x14ac:dyDescent="0.2">
      <c r="A1960" s="10" t="s">
        <v>30</v>
      </c>
      <c r="B1960" s="11">
        <v>2.2302496164356311E-2</v>
      </c>
      <c r="C1960" s="11">
        <v>-1.5608653359453495E-2</v>
      </c>
      <c r="D1960" s="11">
        <v>-2.451215658973549E-3</v>
      </c>
      <c r="E1960" s="11">
        <v>9.1390481534192602E-3</v>
      </c>
      <c r="F1960" s="11">
        <v>-1.148245564110173E-2</v>
      </c>
      <c r="G1960" s="11">
        <v>1.0835048543957448E-2</v>
      </c>
      <c r="H1960" s="11">
        <v>2.1291375153647429E-2</v>
      </c>
      <c r="I1960" s="11">
        <v>-8.2016083591103239E-3</v>
      </c>
      <c r="J1960" s="11">
        <v>3.4624120904918954E-2</v>
      </c>
      <c r="K1960" s="11">
        <v>8.495768736802578E-3</v>
      </c>
      <c r="L1960" s="11">
        <v>7.2468144501616205E-3</v>
      </c>
      <c r="M1960" s="11">
        <v>-1.3111944617245186E-2</v>
      </c>
      <c r="N1960" s="11">
        <v>-1.2184080065502201E-2</v>
      </c>
      <c r="O1960" s="11">
        <v>4.5743233315865828E-2</v>
      </c>
      <c r="P1960" s="11">
        <v>1.6569416589117258E-2</v>
      </c>
      <c r="Q1960" s="11">
        <v>2.301222471787101E-3</v>
      </c>
      <c r="R1960" s="11">
        <v>-6.3068979381410761E-2</v>
      </c>
      <c r="S1960" s="11">
        <v>-1.5134167559617495E-2</v>
      </c>
      <c r="T1960" s="11">
        <v>-1.0986677038000714E-2</v>
      </c>
      <c r="U1960" s="11">
        <v>-3.417547142053512E-2</v>
      </c>
      <c r="V1960" s="11">
        <v>-8.1771686373715013E-3</v>
      </c>
      <c r="W1960" s="11">
        <v>0.16220954830435508</v>
      </c>
      <c r="X1960" s="11">
        <v>-5.6114606941159217E-2</v>
      </c>
      <c r="Y1960" s="11">
        <v>-1.0874580690112046E-2</v>
      </c>
      <c r="Z1960" s="12">
        <v>-4.5517684401250036E-2</v>
      </c>
      <c r="AA1960" s="14">
        <f t="array" ref="AA1960">IFERROR(1/(1/_xlfn.STDEV.P(IF($B1954:$Z1954=1,$B1960:$Z1960))),1)</f>
        <v>2.1089797323605886E-2</v>
      </c>
    </row>
    <row r="1961" spans="1:27" x14ac:dyDescent="0.2">
      <c r="A1961" s="15" t="s">
        <v>31</v>
      </c>
      <c r="B1961" s="16">
        <v>15.792999999999999</v>
      </c>
      <c r="C1961" s="16">
        <v>13.91</v>
      </c>
      <c r="D1961" s="16">
        <v>7.0824999999999996</v>
      </c>
      <c r="E1961" s="16">
        <v>14.2325</v>
      </c>
      <c r="F1961" s="16">
        <v>8.27</v>
      </c>
      <c r="G1961" s="16">
        <v>11.137499999999999</v>
      </c>
      <c r="H1961" s="16">
        <v>8.2249999999999996</v>
      </c>
      <c r="I1961" s="16">
        <v>7.6</v>
      </c>
      <c r="J1961" s="16">
        <v>18.125</v>
      </c>
      <c r="K1961" s="16">
        <v>5.5125000000000002</v>
      </c>
      <c r="L1961" s="16">
        <v>7.1</v>
      </c>
      <c r="M1961" s="16">
        <v>10.050000000000001</v>
      </c>
      <c r="N1961" s="16">
        <v>7.33</v>
      </c>
      <c r="O1961" s="16">
        <v>24.22</v>
      </c>
      <c r="P1961" s="16">
        <v>14.4025</v>
      </c>
      <c r="Q1961" s="16">
        <v>9.76</v>
      </c>
      <c r="R1961" s="16">
        <v>16.670000000000002</v>
      </c>
      <c r="S1961" s="16">
        <v>2.5750000000000002</v>
      </c>
      <c r="T1961" s="16">
        <v>6.07</v>
      </c>
      <c r="U1961" s="16">
        <v>8.58</v>
      </c>
      <c r="V1961" s="16">
        <v>11.05</v>
      </c>
      <c r="W1961" s="16">
        <v>3.6985999999999999</v>
      </c>
      <c r="X1961" s="16">
        <v>3.0590999999999999</v>
      </c>
      <c r="Y1961" s="16">
        <v>6.94</v>
      </c>
      <c r="Z1961" s="17">
        <v>11.8125</v>
      </c>
      <c r="AA1961" s="18">
        <f>AVERAGEIF($B1954:$Z1954,1,$B1961:$Z1961)</f>
        <v>10.173774999999999</v>
      </c>
    </row>
    <row r="1962" spans="1:27" x14ac:dyDescent="0.2">
      <c r="A1962" s="5">
        <v>45597</v>
      </c>
      <c r="B1962" s="2">
        <v>1</v>
      </c>
      <c r="C1962" s="3">
        <v>1</v>
      </c>
      <c r="D1962" s="2">
        <v>1</v>
      </c>
      <c r="E1962" s="2">
        <v>1</v>
      </c>
      <c r="F1962" s="2">
        <v>1</v>
      </c>
      <c r="G1962" s="2">
        <v>1</v>
      </c>
      <c r="H1962" s="2">
        <v>1</v>
      </c>
      <c r="I1962" s="2">
        <v>1</v>
      </c>
      <c r="J1962" s="2">
        <v>1</v>
      </c>
      <c r="K1962" s="2">
        <v>1</v>
      </c>
      <c r="L1962" s="2">
        <v>1</v>
      </c>
      <c r="M1962" s="2">
        <v>1</v>
      </c>
      <c r="N1962" s="2">
        <v>1</v>
      </c>
      <c r="O1962" s="2">
        <v>0</v>
      </c>
      <c r="P1962" s="2">
        <v>1</v>
      </c>
      <c r="Q1962" s="2">
        <v>1</v>
      </c>
      <c r="R1962" s="2">
        <v>1</v>
      </c>
      <c r="S1962" s="2">
        <v>1</v>
      </c>
      <c r="T1962" s="2">
        <v>1</v>
      </c>
      <c r="U1962" s="2">
        <v>1</v>
      </c>
      <c r="V1962" s="2">
        <v>1</v>
      </c>
      <c r="W1962" s="2">
        <v>0</v>
      </c>
      <c r="X1962" s="2">
        <v>0</v>
      </c>
      <c r="Y1962" s="2">
        <v>0</v>
      </c>
      <c r="Z1962" s="2">
        <v>0</v>
      </c>
      <c r="AA1962" s="1"/>
    </row>
    <row r="1963" spans="1:27" x14ac:dyDescent="0.2">
      <c r="A1963" s="6" t="s">
        <v>26</v>
      </c>
      <c r="B1963" s="7">
        <v>0</v>
      </c>
      <c r="C1963" s="7">
        <v>0</v>
      </c>
      <c r="D1963" s="7">
        <v>0</v>
      </c>
      <c r="E1963" s="7">
        <v>0</v>
      </c>
      <c r="F1963" s="7">
        <v>0</v>
      </c>
      <c r="G1963" s="7">
        <v>0</v>
      </c>
      <c r="H1963" s="7">
        <v>0</v>
      </c>
      <c r="I1963" s="7">
        <v>0</v>
      </c>
      <c r="J1963" s="7">
        <v>0</v>
      </c>
      <c r="K1963" s="7">
        <v>0</v>
      </c>
      <c r="L1963" s="7">
        <v>0</v>
      </c>
      <c r="M1963" s="7">
        <v>0</v>
      </c>
      <c r="N1963" s="7">
        <v>0</v>
      </c>
      <c r="O1963" s="7">
        <v>0</v>
      </c>
      <c r="P1963" s="7">
        <v>0</v>
      </c>
      <c r="Q1963" s="7">
        <v>0</v>
      </c>
      <c r="R1963" s="7">
        <v>0</v>
      </c>
      <c r="S1963" s="7">
        <v>0</v>
      </c>
      <c r="T1963" s="7">
        <v>0</v>
      </c>
      <c r="U1963" s="7">
        <v>1</v>
      </c>
      <c r="V1963" s="7">
        <v>0</v>
      </c>
      <c r="W1963" s="7">
        <v>0</v>
      </c>
      <c r="X1963" s="7">
        <v>0</v>
      </c>
      <c r="Y1963" s="7">
        <v>1</v>
      </c>
      <c r="Z1963" s="8">
        <v>0</v>
      </c>
      <c r="AA1963" s="9"/>
    </row>
    <row r="1964" spans="1:27" x14ac:dyDescent="0.2">
      <c r="A1964" s="10" t="s">
        <v>27</v>
      </c>
      <c r="B1964" s="11">
        <v>-8.7898271619156421E-2</v>
      </c>
      <c r="C1964" s="11">
        <v>-5.9648002484733675E-2</v>
      </c>
      <c r="D1964" s="11">
        <v>-6.1871431945847655E-2</v>
      </c>
      <c r="E1964" s="11">
        <v>2.9471315682803478E-2</v>
      </c>
      <c r="F1964" s="11">
        <v>6.9207630408279597E-2</v>
      </c>
      <c r="G1964" s="11">
        <v>2.3721145385393827E-2</v>
      </c>
      <c r="H1964" s="11">
        <v>-1.5615449524520097E-2</v>
      </c>
      <c r="I1964" s="11">
        <v>-4.3308472130689779E-3</v>
      </c>
      <c r="J1964" s="11">
        <v>2.6325081383941518E-2</v>
      </c>
      <c r="K1964" s="11">
        <v>3.7882916478084283E-2</v>
      </c>
      <c r="L1964" s="11">
        <v>-9.1171547910473549E-4</v>
      </c>
      <c r="M1964" s="11">
        <v>0.14024435232803723</v>
      </c>
      <c r="N1964" s="11">
        <v>8.513172961548543E-2</v>
      </c>
      <c r="O1964" s="11">
        <v>-9.7411622651500385E-2</v>
      </c>
      <c r="P1964" s="11">
        <v>4.6823476520438945E-3</v>
      </c>
      <c r="Q1964" s="11">
        <v>-7.6035535014495892E-3</v>
      </c>
      <c r="R1964" s="11">
        <v>8.6291827334082694E-2</v>
      </c>
      <c r="S1964" s="11">
        <v>1.2021298970679384E-2</v>
      </c>
      <c r="T1964" s="11">
        <v>9.9454699737021368E-2</v>
      </c>
      <c r="U1964" s="11">
        <v>-1.9345940279294038E-2</v>
      </c>
      <c r="V1964" s="11">
        <v>-4.9636472986708147E-2</v>
      </c>
      <c r="W1964" s="11">
        <v>0</v>
      </c>
      <c r="X1964" s="11">
        <v>0</v>
      </c>
      <c r="Y1964" s="11">
        <v>1.3879587627101397E-2</v>
      </c>
      <c r="Z1964" s="12">
        <v>-0.17187915316233116</v>
      </c>
      <c r="AA1964" s="13"/>
    </row>
    <row r="1965" spans="1:27" x14ac:dyDescent="0.2">
      <c r="A1965" s="10" t="str">
        <f>'[1]Dashboard (Model)'!$C$1</f>
        <v>Conditional REER</v>
      </c>
      <c r="B1965" s="11">
        <f>B1964*IF(OR($A1965="REER",SIGN((2*B1963-1)*B1964)=-1),1*NOT(AND($A1965="Conditional REER",B1964&gt;0)),0)</f>
        <v>0</v>
      </c>
      <c r="C1965" s="11">
        <f t="shared" ref="C1965:E1965" si="285">C1964*IF(OR($A1965="REER",SIGN((2*C1963-1)*C1964)=-1),1*NOT(AND($A1965="Conditional REER",C1964&gt;0)),0)</f>
        <v>0</v>
      </c>
      <c r="D1965" s="11">
        <f t="shared" si="285"/>
        <v>0</v>
      </c>
      <c r="E1965" s="11">
        <f t="shared" si="285"/>
        <v>0</v>
      </c>
      <c r="F1965" s="11">
        <f>F1964*IF(OR($A1965="REER",SIGN((2*F1963-1)*F1964)=-1),1*NOT(AND($A1965="Conditional REER",F1964&gt;0)),0)</f>
        <v>0</v>
      </c>
      <c r="G1965" s="11">
        <f t="shared" ref="G1965:Z1965" si="286">G1964*IF(OR($A1965="REER",SIGN((2*G1963-1)*G1964)=-1),1*NOT(AND($A1965="Conditional REER",G1964&gt;0)),0)</f>
        <v>0</v>
      </c>
      <c r="H1965" s="11">
        <f t="shared" si="286"/>
        <v>0</v>
      </c>
      <c r="I1965" s="11">
        <f t="shared" si="286"/>
        <v>0</v>
      </c>
      <c r="J1965" s="11">
        <f t="shared" si="286"/>
        <v>0</v>
      </c>
      <c r="K1965" s="11">
        <f t="shared" si="286"/>
        <v>0</v>
      </c>
      <c r="L1965" s="11">
        <f t="shared" si="286"/>
        <v>0</v>
      </c>
      <c r="M1965" s="11">
        <f t="shared" si="286"/>
        <v>0</v>
      </c>
      <c r="N1965" s="11">
        <f t="shared" si="286"/>
        <v>0</v>
      </c>
      <c r="O1965" s="11">
        <f t="shared" si="286"/>
        <v>0</v>
      </c>
      <c r="P1965" s="11">
        <f t="shared" si="286"/>
        <v>0</v>
      </c>
      <c r="Q1965" s="11">
        <f t="shared" si="286"/>
        <v>0</v>
      </c>
      <c r="R1965" s="11">
        <f t="shared" si="286"/>
        <v>0</v>
      </c>
      <c r="S1965" s="11">
        <f t="shared" si="286"/>
        <v>0</v>
      </c>
      <c r="T1965" s="11">
        <f t="shared" si="286"/>
        <v>0</v>
      </c>
      <c r="U1965" s="11">
        <f t="shared" si="286"/>
        <v>-1.9345940279294038E-2</v>
      </c>
      <c r="V1965" s="11">
        <f t="shared" si="286"/>
        <v>0</v>
      </c>
      <c r="W1965" s="11">
        <f t="shared" si="286"/>
        <v>0</v>
      </c>
      <c r="X1965" s="11">
        <f t="shared" si="286"/>
        <v>0</v>
      </c>
      <c r="Y1965" s="11">
        <f t="shared" si="286"/>
        <v>0</v>
      </c>
      <c r="Z1965" s="12">
        <f t="shared" si="286"/>
        <v>0</v>
      </c>
      <c r="AA1965" s="14">
        <f t="array" ref="AA1965">IFERROR(1/(1/_xlfn.STDEV.P(IF($B1962:$Z1962=1,$B1965:$Z1965))),1)</f>
        <v>4.216349932260788E-3</v>
      </c>
    </row>
    <row r="1966" spans="1:27" x14ac:dyDescent="0.2">
      <c r="A1966" s="10" t="s">
        <v>28</v>
      </c>
      <c r="B1966" s="11">
        <v>-1.5973475225724649E-3</v>
      </c>
      <c r="C1966" s="11">
        <v>6.8547654031049128E-3</v>
      </c>
      <c r="D1966" s="11">
        <v>2.0118257138525253E-3</v>
      </c>
      <c r="E1966" s="11">
        <v>-2.7507289431699303E-4</v>
      </c>
      <c r="F1966" s="11">
        <v>4.5336670112253591E-3</v>
      </c>
      <c r="G1966" s="11">
        <v>-5.1791759460235679E-3</v>
      </c>
      <c r="H1966" s="11">
        <v>-8.7516436680764047E-4</v>
      </c>
      <c r="I1966" s="11">
        <v>-1.7515369736944168E-2</v>
      </c>
      <c r="J1966" s="11">
        <v>-1.1739142830150813E-3</v>
      </c>
      <c r="K1966" s="11">
        <v>1.0912882142576876E-2</v>
      </c>
      <c r="L1966" s="11">
        <v>-3.2025913539183671E-3</v>
      </c>
      <c r="M1966" s="11">
        <v>-5.9169482353318243E-3</v>
      </c>
      <c r="N1966" s="11">
        <v>-4.2734677481389045E-3</v>
      </c>
      <c r="O1966" s="11">
        <v>2.0381701783052607E-2</v>
      </c>
      <c r="P1966" s="11">
        <v>-5.2940584781699547E-4</v>
      </c>
      <c r="Q1966" s="11">
        <v>-4.2723009253415392E-3</v>
      </c>
      <c r="R1966" s="11">
        <v>8.1225824035984842E-3</v>
      </c>
      <c r="S1966" s="11">
        <v>-2.5634387714198455E-3</v>
      </c>
      <c r="T1966" s="11">
        <v>3.1908868272214584E-3</v>
      </c>
      <c r="U1966" s="11">
        <v>-5.4195269725688441E-3</v>
      </c>
      <c r="V1966" s="11">
        <v>4.2036603372386482E-3</v>
      </c>
      <c r="W1966" s="11">
        <v>-1.281068713393041E-2</v>
      </c>
      <c r="X1966" s="11">
        <v>-8.8400357642589786E-3</v>
      </c>
      <c r="Y1966" s="11">
        <v>1.3444959520057405E-3</v>
      </c>
      <c r="Z1966" s="12">
        <v>-1.044400057442003E-3</v>
      </c>
      <c r="AA1966" s="14">
        <f t="array" ref="AA1966">IFERROR(1/(1/_xlfn.STDEV.P(IF($B1962:$Z1962=1,$B1966:$Z1966))),1)</f>
        <v>6.0518369681025353E-3</v>
      </c>
    </row>
    <row r="1967" spans="1:27" x14ac:dyDescent="0.2">
      <c r="A1967" s="10" t="s">
        <v>29</v>
      </c>
      <c r="B1967" s="11">
        <v>4.1834813007733063E-2</v>
      </c>
      <c r="C1967" s="11">
        <v>1.5295176566703095E-3</v>
      </c>
      <c r="D1967" s="11">
        <v>-2.1912829681134616E-2</v>
      </c>
      <c r="E1967" s="11">
        <v>4.3080221446351041E-2</v>
      </c>
      <c r="F1967" s="11">
        <v>-9.0840522544345381E-3</v>
      </c>
      <c r="G1967" s="11">
        <v>1.7044250222610691E-2</v>
      </c>
      <c r="H1967" s="11">
        <v>1.5589568103524742E-2</v>
      </c>
      <c r="I1967" s="11">
        <v>-1.3223904321488122E-2</v>
      </c>
      <c r="J1967" s="11">
        <v>5.6325158477822157E-2</v>
      </c>
      <c r="K1967" s="11">
        <v>2.497050818409452E-3</v>
      </c>
      <c r="L1967" s="11">
        <v>2.6569561762992411E-3</v>
      </c>
      <c r="M1967" s="11">
        <v>1.2871049494641795E-2</v>
      </c>
      <c r="N1967" s="11">
        <v>9.1435213315878006E-3</v>
      </c>
      <c r="O1967" s="11">
        <v>0.11111504823881148</v>
      </c>
      <c r="P1967" s="11">
        <v>3.0306671951566555E-2</v>
      </c>
      <c r="Q1967" s="11">
        <v>-1.320260022877906E-2</v>
      </c>
      <c r="R1967" s="11">
        <v>0.36589407449287359</v>
      </c>
      <c r="S1967" s="11">
        <v>1.5756127863277625E-2</v>
      </c>
      <c r="T1967" s="11">
        <v>-1.4676373126973454E-2</v>
      </c>
      <c r="U1967" s="11">
        <v>-3.8351524129336401E-2</v>
      </c>
      <c r="V1967" s="11">
        <v>-1.5790178606392202E-2</v>
      </c>
      <c r="W1967" s="11">
        <v>0.22839975927377035</v>
      </c>
      <c r="X1967" s="11">
        <v>0.17264701172604879</v>
      </c>
      <c r="Y1967" s="11">
        <v>-1.4331522623632686E-2</v>
      </c>
      <c r="Z1967" s="12">
        <v>-4.3430068797417509E-2</v>
      </c>
      <c r="AA1967" s="14">
        <f t="array" ref="AA1967">IFERROR(1/(1/_xlfn.STDEV.P(IF($B1962:$Z1962=1,$B1967:$Z1967))),1)</f>
        <v>8.1715497229722378E-2</v>
      </c>
    </row>
    <row r="1968" spans="1:27" x14ac:dyDescent="0.2">
      <c r="A1968" s="10" t="s">
        <v>30</v>
      </c>
      <c r="B1968" s="11">
        <v>2.2139755082293044E-2</v>
      </c>
      <c r="C1968" s="11">
        <v>-1.5139919719626915E-2</v>
      </c>
      <c r="D1968" s="11">
        <v>-2.480467423910504E-3</v>
      </c>
      <c r="E1968" s="11">
        <v>9.6647228617730008E-3</v>
      </c>
      <c r="F1968" s="11">
        <v>-1.1248970573913386E-2</v>
      </c>
      <c r="G1968" s="11">
        <v>1.1355232817263472E-2</v>
      </c>
      <c r="H1968" s="11">
        <v>2.2955426344301255E-2</v>
      </c>
      <c r="I1968" s="11">
        <v>-7.5648329441337925E-3</v>
      </c>
      <c r="J1968" s="11">
        <v>3.5032343785481812E-2</v>
      </c>
      <c r="K1968" s="11">
        <v>6.4638141921879999E-3</v>
      </c>
      <c r="L1968" s="11">
        <v>7.7372381036133753E-3</v>
      </c>
      <c r="M1968" s="11">
        <v>-1.2468161781949538E-2</v>
      </c>
      <c r="N1968" s="11">
        <v>-1.253003109187012E-2</v>
      </c>
      <c r="O1968" s="11">
        <v>4.8395634752367078E-2</v>
      </c>
      <c r="P1968" s="11">
        <v>1.6758003424556689E-2</v>
      </c>
      <c r="Q1968" s="11">
        <v>4.4461939948499118E-3</v>
      </c>
      <c r="R1968" s="11">
        <v>-6.5028232841876976E-2</v>
      </c>
      <c r="S1968" s="11">
        <v>-1.4293732591387664E-2</v>
      </c>
      <c r="T1968" s="11">
        <v>-1.104136128666533E-2</v>
      </c>
      <c r="U1968" s="11">
        <v>-3.356991394250386E-2</v>
      </c>
      <c r="V1968" s="11">
        <v>-8.2107901442529663E-3</v>
      </c>
      <c r="W1968" s="11">
        <v>0.16162223466894132</v>
      </c>
      <c r="X1968" s="11">
        <v>-5.1066627058711567E-2</v>
      </c>
      <c r="Y1968" s="11">
        <v>-1.0687825960060016E-2</v>
      </c>
      <c r="Z1968" s="12">
        <v>-4.5302908749398796E-2</v>
      </c>
      <c r="AA1968" s="14">
        <f t="array" ref="AA1968">IFERROR(1/(1/_xlfn.STDEV.P(IF($B1962:$Z1962=1,$B1968:$Z1968))),1)</f>
        <v>2.1432727384222496E-2</v>
      </c>
    </row>
    <row r="1969" spans="1:27" x14ac:dyDescent="0.2">
      <c r="A1969" s="15" t="s">
        <v>31</v>
      </c>
      <c r="B1969" s="16">
        <v>15.72</v>
      </c>
      <c r="C1969" s="16">
        <v>13.93</v>
      </c>
      <c r="D1969" s="16">
        <v>6.8274999999999997</v>
      </c>
      <c r="E1969" s="16">
        <v>14.217499999999999</v>
      </c>
      <c r="F1969" s="16">
        <v>8.2650000000000006</v>
      </c>
      <c r="G1969" s="16">
        <v>11.175000000000001</v>
      </c>
      <c r="H1969" s="16">
        <v>8.23</v>
      </c>
      <c r="I1969" s="16">
        <v>7.6</v>
      </c>
      <c r="J1969" s="16">
        <v>18.265000000000001</v>
      </c>
      <c r="K1969" s="16">
        <v>3.2</v>
      </c>
      <c r="L1969" s="16">
        <v>7.1</v>
      </c>
      <c r="M1969" s="16">
        <v>10.27</v>
      </c>
      <c r="N1969" s="16">
        <v>7.32</v>
      </c>
      <c r="O1969" s="16">
        <v>24.077500000000001</v>
      </c>
      <c r="P1969" s="16">
        <v>14.45</v>
      </c>
      <c r="Q1969" s="16">
        <v>9.8324999999999996</v>
      </c>
      <c r="R1969" s="16">
        <v>16.734999999999999</v>
      </c>
      <c r="S1969" s="16">
        <v>2.5499999999999998</v>
      </c>
      <c r="T1969" s="16">
        <v>5.8174999999999999</v>
      </c>
      <c r="U1969" s="16">
        <v>8.2750000000000004</v>
      </c>
      <c r="V1969" s="16">
        <v>10.75</v>
      </c>
      <c r="W1969" s="16">
        <v>3.7157</v>
      </c>
      <c r="X1969" s="16">
        <v>3.0562999999999998</v>
      </c>
      <c r="Y1969" s="16">
        <v>6.9275000000000002</v>
      </c>
      <c r="Z1969" s="17">
        <v>11.715</v>
      </c>
      <c r="AA1969" s="18">
        <f>AVERAGEIF($B1962:$Z1962,1,$B1969:$Z1969)</f>
        <v>10.0265</v>
      </c>
    </row>
    <row r="1970" spans="1:27" x14ac:dyDescent="0.2">
      <c r="A1970" s="5">
        <v>45600</v>
      </c>
      <c r="B1970" s="2">
        <v>1</v>
      </c>
      <c r="C1970" s="3">
        <v>1</v>
      </c>
      <c r="D1970" s="2">
        <v>1</v>
      </c>
      <c r="E1970" s="2">
        <v>1</v>
      </c>
      <c r="F1970" s="2">
        <v>1</v>
      </c>
      <c r="G1970" s="2">
        <v>1</v>
      </c>
      <c r="H1970" s="2">
        <v>1</v>
      </c>
      <c r="I1970" s="2">
        <v>1</v>
      </c>
      <c r="J1970" s="2">
        <v>1</v>
      </c>
      <c r="K1970" s="2">
        <v>1</v>
      </c>
      <c r="L1970" s="2">
        <v>1</v>
      </c>
      <c r="M1970" s="2">
        <v>1</v>
      </c>
      <c r="N1970" s="2">
        <v>1</v>
      </c>
      <c r="O1970" s="2">
        <v>0</v>
      </c>
      <c r="P1970" s="2">
        <v>1</v>
      </c>
      <c r="Q1970" s="2">
        <v>1</v>
      </c>
      <c r="R1970" s="2">
        <v>1</v>
      </c>
      <c r="S1970" s="2">
        <v>1</v>
      </c>
      <c r="T1970" s="2">
        <v>1</v>
      </c>
      <c r="U1970" s="2">
        <v>1</v>
      </c>
      <c r="V1970" s="2">
        <v>1</v>
      </c>
      <c r="W1970" s="2">
        <v>0</v>
      </c>
      <c r="X1970" s="2">
        <v>0</v>
      </c>
      <c r="Y1970" s="2">
        <v>0</v>
      </c>
      <c r="Z1970" s="2">
        <v>0</v>
      </c>
      <c r="AA1970" s="1"/>
    </row>
    <row r="1971" spans="1:27" x14ac:dyDescent="0.2">
      <c r="A1971" s="6" t="s">
        <v>26</v>
      </c>
      <c r="B1971" s="7">
        <v>0</v>
      </c>
      <c r="C1971" s="7">
        <v>0</v>
      </c>
      <c r="D1971" s="7">
        <v>0</v>
      </c>
      <c r="E1971" s="7">
        <v>0</v>
      </c>
      <c r="F1971" s="7">
        <v>0</v>
      </c>
      <c r="G1971" s="7">
        <v>0</v>
      </c>
      <c r="H1971" s="7">
        <v>0</v>
      </c>
      <c r="I1971" s="7">
        <v>0</v>
      </c>
      <c r="J1971" s="7">
        <v>0</v>
      </c>
      <c r="K1971" s="7">
        <v>0</v>
      </c>
      <c r="L1971" s="7">
        <v>0</v>
      </c>
      <c r="M1971" s="7">
        <v>0</v>
      </c>
      <c r="N1971" s="7">
        <v>0</v>
      </c>
      <c r="O1971" s="7">
        <v>0</v>
      </c>
      <c r="P1971" s="7">
        <v>0</v>
      </c>
      <c r="Q1971" s="7">
        <v>0</v>
      </c>
      <c r="R1971" s="7">
        <v>0</v>
      </c>
      <c r="S1971" s="7">
        <v>0</v>
      </c>
      <c r="T1971" s="7">
        <v>0</v>
      </c>
      <c r="U1971" s="7">
        <v>1</v>
      </c>
      <c r="V1971" s="7">
        <v>0</v>
      </c>
      <c r="W1971" s="7">
        <v>0</v>
      </c>
      <c r="X1971" s="7">
        <v>0</v>
      </c>
      <c r="Y1971" s="7">
        <v>1</v>
      </c>
      <c r="Z1971" s="8">
        <v>0</v>
      </c>
      <c r="AA1971" s="9"/>
    </row>
    <row r="1972" spans="1:27" x14ac:dyDescent="0.2">
      <c r="A1972" s="10" t="s">
        <v>27</v>
      </c>
      <c r="B1972" s="11">
        <v>-8.7898271619156421E-2</v>
      </c>
      <c r="C1972" s="11">
        <v>-5.9648002484733675E-2</v>
      </c>
      <c r="D1972" s="11">
        <v>-6.1871431945847655E-2</v>
      </c>
      <c r="E1972" s="11">
        <v>2.9471315682803478E-2</v>
      </c>
      <c r="F1972" s="11">
        <v>6.9207630408279597E-2</v>
      </c>
      <c r="G1972" s="11">
        <v>2.3721145385393827E-2</v>
      </c>
      <c r="H1972" s="11">
        <v>-1.5615449524520097E-2</v>
      </c>
      <c r="I1972" s="11">
        <v>-4.3308472130689779E-3</v>
      </c>
      <c r="J1972" s="11">
        <v>2.6325081383941518E-2</v>
      </c>
      <c r="K1972" s="11">
        <v>3.7882916478084283E-2</v>
      </c>
      <c r="L1972" s="11">
        <v>-9.1171547910473549E-4</v>
      </c>
      <c r="M1972" s="11">
        <v>0.14024435232803723</v>
      </c>
      <c r="N1972" s="11">
        <v>8.513172961548543E-2</v>
      </c>
      <c r="O1972" s="11">
        <v>-9.7411622651500385E-2</v>
      </c>
      <c r="P1972" s="11">
        <v>4.6823476520438945E-3</v>
      </c>
      <c r="Q1972" s="11">
        <v>-7.6035535014495892E-3</v>
      </c>
      <c r="R1972" s="11">
        <v>8.6291827334082694E-2</v>
      </c>
      <c r="S1972" s="11">
        <v>1.2021298970679384E-2</v>
      </c>
      <c r="T1972" s="11">
        <v>9.9454699737021368E-2</v>
      </c>
      <c r="U1972" s="11">
        <v>-1.9345940279294038E-2</v>
      </c>
      <c r="V1972" s="11">
        <v>-4.9636472986708147E-2</v>
      </c>
      <c r="W1972" s="11">
        <v>0</v>
      </c>
      <c r="X1972" s="11">
        <v>0</v>
      </c>
      <c r="Y1972" s="11">
        <v>1.3879587627101397E-2</v>
      </c>
      <c r="Z1972" s="12">
        <v>-0.17187915316233116</v>
      </c>
      <c r="AA1972" s="13"/>
    </row>
    <row r="1973" spans="1:27" x14ac:dyDescent="0.2">
      <c r="A1973" s="10" t="str">
        <f>'[1]Dashboard (Model)'!$C$1</f>
        <v>Conditional REER</v>
      </c>
      <c r="B1973" s="11">
        <f>B1972*IF(OR($A1973="REER",SIGN((2*B1971-1)*B1972)=-1),1*NOT(AND($A1973="Conditional REER",B1972&gt;0)),0)</f>
        <v>0</v>
      </c>
      <c r="C1973" s="11">
        <f t="shared" ref="C1973:E1973" si="287">C1972*IF(OR($A1973="REER",SIGN((2*C1971-1)*C1972)=-1),1*NOT(AND($A1973="Conditional REER",C1972&gt;0)),0)</f>
        <v>0</v>
      </c>
      <c r="D1973" s="11">
        <f t="shared" si="287"/>
        <v>0</v>
      </c>
      <c r="E1973" s="11">
        <f t="shared" si="287"/>
        <v>0</v>
      </c>
      <c r="F1973" s="11">
        <f>F1972*IF(OR($A1973="REER",SIGN((2*F1971-1)*F1972)=-1),1*NOT(AND($A1973="Conditional REER",F1972&gt;0)),0)</f>
        <v>0</v>
      </c>
      <c r="G1973" s="11">
        <f t="shared" ref="G1973:Z1973" si="288">G1972*IF(OR($A1973="REER",SIGN((2*G1971-1)*G1972)=-1),1*NOT(AND($A1973="Conditional REER",G1972&gt;0)),0)</f>
        <v>0</v>
      </c>
      <c r="H1973" s="11">
        <f t="shared" si="288"/>
        <v>0</v>
      </c>
      <c r="I1973" s="11">
        <f t="shared" si="288"/>
        <v>0</v>
      </c>
      <c r="J1973" s="11">
        <f t="shared" si="288"/>
        <v>0</v>
      </c>
      <c r="K1973" s="11">
        <f t="shared" si="288"/>
        <v>0</v>
      </c>
      <c r="L1973" s="11">
        <f t="shared" si="288"/>
        <v>0</v>
      </c>
      <c r="M1973" s="11">
        <f t="shared" si="288"/>
        <v>0</v>
      </c>
      <c r="N1973" s="11">
        <f t="shared" si="288"/>
        <v>0</v>
      </c>
      <c r="O1973" s="11">
        <f t="shared" si="288"/>
        <v>0</v>
      </c>
      <c r="P1973" s="11">
        <f t="shared" si="288"/>
        <v>0</v>
      </c>
      <c r="Q1973" s="11">
        <f t="shared" si="288"/>
        <v>0</v>
      </c>
      <c r="R1973" s="11">
        <f t="shared" si="288"/>
        <v>0</v>
      </c>
      <c r="S1973" s="11">
        <f t="shared" si="288"/>
        <v>0</v>
      </c>
      <c r="T1973" s="11">
        <f t="shared" si="288"/>
        <v>0</v>
      </c>
      <c r="U1973" s="11">
        <f t="shared" si="288"/>
        <v>-1.9345940279294038E-2</v>
      </c>
      <c r="V1973" s="11">
        <f t="shared" si="288"/>
        <v>0</v>
      </c>
      <c r="W1973" s="11">
        <f t="shared" si="288"/>
        <v>0</v>
      </c>
      <c r="X1973" s="11">
        <f t="shared" si="288"/>
        <v>0</v>
      </c>
      <c r="Y1973" s="11">
        <f t="shared" si="288"/>
        <v>0</v>
      </c>
      <c r="Z1973" s="12">
        <f t="shared" si="288"/>
        <v>0</v>
      </c>
      <c r="AA1973" s="14">
        <f t="array" ref="AA1973">IFERROR(1/(1/_xlfn.STDEV.P(IF($B1970:$Z1970=1,$B1973:$Z1973))),1)</f>
        <v>4.216349932260788E-3</v>
      </c>
    </row>
    <row r="1974" spans="1:27" x14ac:dyDescent="0.2">
      <c r="A1974" s="10" t="s">
        <v>28</v>
      </c>
      <c r="B1974" s="11">
        <v>-1.5973475225724649E-3</v>
      </c>
      <c r="C1974" s="11">
        <v>6.8547654031049128E-3</v>
      </c>
      <c r="D1974" s="11">
        <v>2.0118257138525253E-3</v>
      </c>
      <c r="E1974" s="11">
        <v>-2.7507289431699303E-4</v>
      </c>
      <c r="F1974" s="11">
        <v>4.5336670112253591E-3</v>
      </c>
      <c r="G1974" s="11">
        <v>-5.1791759460235679E-3</v>
      </c>
      <c r="H1974" s="11">
        <v>-8.7516436680764047E-4</v>
      </c>
      <c r="I1974" s="11">
        <v>-1.7515369736944168E-2</v>
      </c>
      <c r="J1974" s="11">
        <v>-1.1739142830150813E-3</v>
      </c>
      <c r="K1974" s="11">
        <v>1.0912882142576876E-2</v>
      </c>
      <c r="L1974" s="11">
        <v>-3.2025913539183671E-3</v>
      </c>
      <c r="M1974" s="11">
        <v>-5.9169482353318243E-3</v>
      </c>
      <c r="N1974" s="11">
        <v>-4.2734677481389045E-3</v>
      </c>
      <c r="O1974" s="11">
        <v>2.0381701783052607E-2</v>
      </c>
      <c r="P1974" s="11">
        <v>-5.2940584781699547E-4</v>
      </c>
      <c r="Q1974" s="11">
        <v>-4.2723009253415392E-3</v>
      </c>
      <c r="R1974" s="11">
        <v>8.1225824035984842E-3</v>
      </c>
      <c r="S1974" s="11">
        <v>-2.5634387714198455E-3</v>
      </c>
      <c r="T1974" s="11">
        <v>3.1908868272214584E-3</v>
      </c>
      <c r="U1974" s="11">
        <v>-5.4195269725688441E-3</v>
      </c>
      <c r="V1974" s="11">
        <v>4.2036603372386482E-3</v>
      </c>
      <c r="W1974" s="11">
        <v>-1.281068713393041E-2</v>
      </c>
      <c r="X1974" s="11">
        <v>-8.8400357642589786E-3</v>
      </c>
      <c r="Y1974" s="11">
        <v>1.3444959520057405E-3</v>
      </c>
      <c r="Z1974" s="12">
        <v>-1.044400057442003E-3</v>
      </c>
      <c r="AA1974" s="14">
        <f t="array" ref="AA1974">IFERROR(1/(1/_xlfn.STDEV.P(IF($B1970:$Z1970=1,$B1974:$Z1974))),1)</f>
        <v>6.0518369681025353E-3</v>
      </c>
    </row>
    <row r="1975" spans="1:27" x14ac:dyDescent="0.2">
      <c r="A1975" s="10" t="s">
        <v>29</v>
      </c>
      <c r="B1975" s="11">
        <v>4.1834813007733063E-2</v>
      </c>
      <c r="C1975" s="11">
        <v>1.5295176566703095E-3</v>
      </c>
      <c r="D1975" s="11">
        <v>-2.1912829681134616E-2</v>
      </c>
      <c r="E1975" s="11">
        <v>4.3080221446351041E-2</v>
      </c>
      <c r="F1975" s="11">
        <v>-9.0840522544345381E-3</v>
      </c>
      <c r="G1975" s="11">
        <v>1.7044250222610691E-2</v>
      </c>
      <c r="H1975" s="11">
        <v>1.5589568103524742E-2</v>
      </c>
      <c r="I1975" s="11">
        <v>-1.3223904321488122E-2</v>
      </c>
      <c r="J1975" s="11">
        <v>5.6325158477822157E-2</v>
      </c>
      <c r="K1975" s="11">
        <v>2.497050818409452E-3</v>
      </c>
      <c r="L1975" s="11">
        <v>2.6569561762992411E-3</v>
      </c>
      <c r="M1975" s="11">
        <v>1.2871049494641795E-2</v>
      </c>
      <c r="N1975" s="11">
        <v>9.1435213315878006E-3</v>
      </c>
      <c r="O1975" s="11">
        <v>0.11111504823881148</v>
      </c>
      <c r="P1975" s="11">
        <v>3.0306671951566555E-2</v>
      </c>
      <c r="Q1975" s="11">
        <v>-1.320260022877906E-2</v>
      </c>
      <c r="R1975" s="11">
        <v>0.36589407449287359</v>
      </c>
      <c r="S1975" s="11">
        <v>1.5756127863277625E-2</v>
      </c>
      <c r="T1975" s="11">
        <v>-1.4676373126973454E-2</v>
      </c>
      <c r="U1975" s="11">
        <v>-3.8351524129336401E-2</v>
      </c>
      <c r="V1975" s="11">
        <v>-1.5790178606392202E-2</v>
      </c>
      <c r="W1975" s="11">
        <v>0.22839975927377035</v>
      </c>
      <c r="X1975" s="11">
        <v>0.17264701172604879</v>
      </c>
      <c r="Y1975" s="11">
        <v>-1.4331522623632686E-2</v>
      </c>
      <c r="Z1975" s="12">
        <v>-4.3430068797417509E-2</v>
      </c>
      <c r="AA1975" s="14">
        <f t="array" ref="AA1975">IFERROR(1/(1/_xlfn.STDEV.P(IF($B1970:$Z1970=1,$B1975:$Z1975))),1)</f>
        <v>8.1715497229722378E-2</v>
      </c>
    </row>
    <row r="1976" spans="1:27" x14ac:dyDescent="0.2">
      <c r="A1976" s="10" t="s">
        <v>30</v>
      </c>
      <c r="B1976" s="11">
        <v>2.2139755082293044E-2</v>
      </c>
      <c r="C1976" s="11">
        <v>-1.5139919719626915E-2</v>
      </c>
      <c r="D1976" s="11">
        <v>-2.480467423910504E-3</v>
      </c>
      <c r="E1976" s="11">
        <v>9.6647228617730008E-3</v>
      </c>
      <c r="F1976" s="11">
        <v>-1.1248970573913386E-2</v>
      </c>
      <c r="G1976" s="11">
        <v>1.1355232817263472E-2</v>
      </c>
      <c r="H1976" s="11">
        <v>2.2955426344301255E-2</v>
      </c>
      <c r="I1976" s="11">
        <v>-7.5648329441337925E-3</v>
      </c>
      <c r="J1976" s="11">
        <v>3.5032343785481812E-2</v>
      </c>
      <c r="K1976" s="11">
        <v>6.4638141921879999E-3</v>
      </c>
      <c r="L1976" s="11">
        <v>7.7372381036133753E-3</v>
      </c>
      <c r="M1976" s="11">
        <v>-1.2468161781949538E-2</v>
      </c>
      <c r="N1976" s="11">
        <v>-1.253003109187012E-2</v>
      </c>
      <c r="O1976" s="11">
        <v>4.8395634752367078E-2</v>
      </c>
      <c r="P1976" s="11">
        <v>1.6758003424556689E-2</v>
      </c>
      <c r="Q1976" s="11">
        <v>4.4461939948499118E-3</v>
      </c>
      <c r="R1976" s="11">
        <v>-6.5028232841876976E-2</v>
      </c>
      <c r="S1976" s="11">
        <v>-1.4293732591387664E-2</v>
      </c>
      <c r="T1976" s="11">
        <v>-1.104136128666533E-2</v>
      </c>
      <c r="U1976" s="11">
        <v>-3.356991394250386E-2</v>
      </c>
      <c r="V1976" s="11">
        <v>-8.2107901442529663E-3</v>
      </c>
      <c r="W1976" s="11">
        <v>0.16162223466894132</v>
      </c>
      <c r="X1976" s="11">
        <v>-5.1066627058711567E-2</v>
      </c>
      <c r="Y1976" s="11">
        <v>-1.0687825960060016E-2</v>
      </c>
      <c r="Z1976" s="12">
        <v>-4.5302908749398796E-2</v>
      </c>
      <c r="AA1976" s="14">
        <f t="array" ref="AA1976">IFERROR(1/(1/_xlfn.STDEV.P(IF($B1970:$Z1970=1,$B1976:$Z1976))),1)</f>
        <v>2.1432727384222496E-2</v>
      </c>
    </row>
    <row r="1977" spans="1:27" x14ac:dyDescent="0.2">
      <c r="A1977" s="15" t="s">
        <v>31</v>
      </c>
      <c r="B1977" s="16">
        <v>15.72</v>
      </c>
      <c r="C1977" s="16">
        <v>13.93</v>
      </c>
      <c r="D1977" s="16">
        <v>6.8274999999999997</v>
      </c>
      <c r="E1977" s="16">
        <v>14.217499999999999</v>
      </c>
      <c r="F1977" s="16">
        <v>8.2650000000000006</v>
      </c>
      <c r="G1977" s="16">
        <v>11.175000000000001</v>
      </c>
      <c r="H1977" s="16">
        <v>8.23</v>
      </c>
      <c r="I1977" s="16">
        <v>7.6</v>
      </c>
      <c r="J1977" s="16">
        <v>18.265000000000001</v>
      </c>
      <c r="K1977" s="16">
        <v>3.2</v>
      </c>
      <c r="L1977" s="16">
        <v>7.1</v>
      </c>
      <c r="M1977" s="16">
        <v>10.27</v>
      </c>
      <c r="N1977" s="16">
        <v>7.32</v>
      </c>
      <c r="O1977" s="16">
        <v>24.077500000000001</v>
      </c>
      <c r="P1977" s="16">
        <v>14.45</v>
      </c>
      <c r="Q1977" s="16">
        <v>9.8324999999999996</v>
      </c>
      <c r="R1977" s="16">
        <v>16.734999999999999</v>
      </c>
      <c r="S1977" s="16">
        <v>2.5499999999999998</v>
      </c>
      <c r="T1977" s="16">
        <v>5.8174999999999999</v>
      </c>
      <c r="U1977" s="16">
        <v>8.2750000000000004</v>
      </c>
      <c r="V1977" s="16">
        <v>10.75</v>
      </c>
      <c r="W1977" s="16">
        <v>3.7157</v>
      </c>
      <c r="X1977" s="16">
        <v>3.0562999999999998</v>
      </c>
      <c r="Y1977" s="16">
        <v>6.9275000000000002</v>
      </c>
      <c r="Z1977" s="17">
        <v>11.715</v>
      </c>
      <c r="AA1977" s="18">
        <f>AVERAGEIF($B1970:$Z1970,1,$B1977:$Z1977)</f>
        <v>10.0265</v>
      </c>
    </row>
    <row r="1978" spans="1:27" x14ac:dyDescent="0.2">
      <c r="A1978" s="5">
        <v>45601</v>
      </c>
      <c r="B1978" s="2">
        <v>1</v>
      </c>
      <c r="C1978" s="3">
        <v>1</v>
      </c>
      <c r="D1978" s="2">
        <v>1</v>
      </c>
      <c r="E1978" s="2">
        <v>1</v>
      </c>
      <c r="F1978" s="2">
        <v>1</v>
      </c>
      <c r="G1978" s="2">
        <v>1</v>
      </c>
      <c r="H1978" s="2">
        <v>1</v>
      </c>
      <c r="I1978" s="2">
        <v>1</v>
      </c>
      <c r="J1978" s="2">
        <v>1</v>
      </c>
      <c r="K1978" s="2">
        <v>1</v>
      </c>
      <c r="L1978" s="2">
        <v>1</v>
      </c>
      <c r="M1978" s="2">
        <v>1</v>
      </c>
      <c r="N1978" s="2">
        <v>1</v>
      </c>
      <c r="O1978" s="2">
        <v>0</v>
      </c>
      <c r="P1978" s="2">
        <v>1</v>
      </c>
      <c r="Q1978" s="2">
        <v>1</v>
      </c>
      <c r="R1978" s="2">
        <v>1</v>
      </c>
      <c r="S1978" s="2">
        <v>1</v>
      </c>
      <c r="T1978" s="2">
        <v>1</v>
      </c>
      <c r="U1978" s="2">
        <v>1</v>
      </c>
      <c r="V1978" s="2">
        <v>1</v>
      </c>
      <c r="W1978" s="2">
        <v>0</v>
      </c>
      <c r="X1978" s="2">
        <v>0</v>
      </c>
      <c r="Y1978" s="2">
        <v>0</v>
      </c>
      <c r="Z1978" s="2">
        <v>0</v>
      </c>
      <c r="AA1978" s="1"/>
    </row>
    <row r="1979" spans="1:27" x14ac:dyDescent="0.2">
      <c r="A1979" s="6" t="s">
        <v>26</v>
      </c>
      <c r="B1979" s="7">
        <v>0</v>
      </c>
      <c r="C1979" s="7">
        <v>0</v>
      </c>
      <c r="D1979" s="7">
        <v>0</v>
      </c>
      <c r="E1979" s="7">
        <v>0</v>
      </c>
      <c r="F1979" s="7">
        <v>0</v>
      </c>
      <c r="G1979" s="7">
        <v>0</v>
      </c>
      <c r="H1979" s="7">
        <v>0</v>
      </c>
      <c r="I1979" s="7">
        <v>0</v>
      </c>
      <c r="J1979" s="7">
        <v>0</v>
      </c>
      <c r="K1979" s="7">
        <v>0</v>
      </c>
      <c r="L1979" s="7">
        <v>0</v>
      </c>
      <c r="M1979" s="7">
        <v>0</v>
      </c>
      <c r="N1979" s="7">
        <v>1</v>
      </c>
      <c r="O1979" s="7">
        <v>0</v>
      </c>
      <c r="P1979" s="7">
        <v>1</v>
      </c>
      <c r="Q1979" s="7">
        <v>0</v>
      </c>
      <c r="R1979" s="7">
        <v>0</v>
      </c>
      <c r="S1979" s="7">
        <v>0</v>
      </c>
      <c r="T1979" s="7">
        <v>0</v>
      </c>
      <c r="U1979" s="7">
        <v>1</v>
      </c>
      <c r="V1979" s="7">
        <v>0</v>
      </c>
      <c r="W1979" s="7">
        <v>0</v>
      </c>
      <c r="X1979" s="7">
        <v>0</v>
      </c>
      <c r="Y1979" s="7">
        <v>0</v>
      </c>
      <c r="Z1979" s="8">
        <v>0</v>
      </c>
      <c r="AA1979" s="9"/>
    </row>
    <row r="1980" spans="1:27" x14ac:dyDescent="0.2">
      <c r="A1980" s="10" t="s">
        <v>27</v>
      </c>
      <c r="B1980" s="11">
        <v>-7.6716296378492199E-2</v>
      </c>
      <c r="C1980" s="11">
        <v>-5.8376946711621192E-2</v>
      </c>
      <c r="D1980" s="11">
        <v>-6.158763543774215E-2</v>
      </c>
      <c r="E1980" s="11">
        <v>2.8353837718524622E-2</v>
      </c>
      <c r="F1980" s="11">
        <v>6.9783495585822974E-2</v>
      </c>
      <c r="G1980" s="11">
        <v>2.2055799816024679E-2</v>
      </c>
      <c r="H1980" s="11">
        <v>-2.1303118446127534E-2</v>
      </c>
      <c r="I1980" s="11">
        <v>-3.3721852695300925E-4</v>
      </c>
      <c r="J1980" s="11">
        <v>2.5641384708715798E-2</v>
      </c>
      <c r="K1980" s="11">
        <v>3.5167516839968327E-2</v>
      </c>
      <c r="L1980" s="11">
        <v>-2.0373684945742543E-3</v>
      </c>
      <c r="M1980" s="11">
        <v>0.14258799417550683</v>
      </c>
      <c r="N1980" s="11">
        <v>8.5562918676803879E-2</v>
      </c>
      <c r="O1980" s="11">
        <v>-0.10067152544486369</v>
      </c>
      <c r="P1980" s="11">
        <v>1.2485854119277606E-2</v>
      </c>
      <c r="Q1980" s="11">
        <v>-1.9205253583007842E-3</v>
      </c>
      <c r="R1980" s="11">
        <v>8.2677453297434367E-2</v>
      </c>
      <c r="S1980" s="11">
        <v>1.0670233905390347E-2</v>
      </c>
      <c r="T1980" s="11">
        <v>0.10243374064877653</v>
      </c>
      <c r="U1980" s="11">
        <v>-2.3476154467243049E-2</v>
      </c>
      <c r="V1980" s="11">
        <v>-6.0678643655673992E-2</v>
      </c>
      <c r="W1980" s="11">
        <v>0</v>
      </c>
      <c r="X1980" s="11">
        <v>0</v>
      </c>
      <c r="Y1980" s="11">
        <v>1.732926841861282E-2</v>
      </c>
      <c r="Z1980" s="12">
        <v>-0.16899143624480972</v>
      </c>
      <c r="AA1980" s="13"/>
    </row>
    <row r="1981" spans="1:27" x14ac:dyDescent="0.2">
      <c r="A1981" s="10" t="str">
        <f>'[1]Dashboard (Model)'!$C$1</f>
        <v>Conditional REER</v>
      </c>
      <c r="B1981" s="11">
        <f>B1980*IF(OR($A1981="REER",SIGN((2*B1979-1)*B1980)=-1),1*NOT(AND($A1981="Conditional REER",B1980&gt;0)),0)</f>
        <v>0</v>
      </c>
      <c r="C1981" s="11">
        <f t="shared" ref="C1981:E1981" si="289">C1980*IF(OR($A1981="REER",SIGN((2*C1979-1)*C1980)=-1),1*NOT(AND($A1981="Conditional REER",C1980&gt;0)),0)</f>
        <v>0</v>
      </c>
      <c r="D1981" s="11">
        <f t="shared" si="289"/>
        <v>0</v>
      </c>
      <c r="E1981" s="11">
        <f t="shared" si="289"/>
        <v>0</v>
      </c>
      <c r="F1981" s="11">
        <f>F1980*IF(OR($A1981="REER",SIGN((2*F1979-1)*F1980)=-1),1*NOT(AND($A1981="Conditional REER",F1980&gt;0)),0)</f>
        <v>0</v>
      </c>
      <c r="G1981" s="11">
        <f t="shared" ref="G1981:Z1981" si="290">G1980*IF(OR($A1981="REER",SIGN((2*G1979-1)*G1980)=-1),1*NOT(AND($A1981="Conditional REER",G1980&gt;0)),0)</f>
        <v>0</v>
      </c>
      <c r="H1981" s="11">
        <f t="shared" si="290"/>
        <v>0</v>
      </c>
      <c r="I1981" s="11">
        <f t="shared" si="290"/>
        <v>0</v>
      </c>
      <c r="J1981" s="11">
        <f t="shared" si="290"/>
        <v>0</v>
      </c>
      <c r="K1981" s="11">
        <f t="shared" si="290"/>
        <v>0</v>
      </c>
      <c r="L1981" s="11">
        <f t="shared" si="290"/>
        <v>0</v>
      </c>
      <c r="M1981" s="11">
        <f t="shared" si="290"/>
        <v>0</v>
      </c>
      <c r="N1981" s="11">
        <f t="shared" si="290"/>
        <v>0</v>
      </c>
      <c r="O1981" s="11">
        <f t="shared" si="290"/>
        <v>0</v>
      </c>
      <c r="P1981" s="11">
        <f t="shared" si="290"/>
        <v>0</v>
      </c>
      <c r="Q1981" s="11">
        <f t="shared" si="290"/>
        <v>0</v>
      </c>
      <c r="R1981" s="11">
        <f t="shared" si="290"/>
        <v>0</v>
      </c>
      <c r="S1981" s="11">
        <f t="shared" si="290"/>
        <v>0</v>
      </c>
      <c r="T1981" s="11">
        <f t="shared" si="290"/>
        <v>0</v>
      </c>
      <c r="U1981" s="11">
        <f t="shared" si="290"/>
        <v>-2.3476154467243049E-2</v>
      </c>
      <c r="V1981" s="11">
        <f t="shared" si="290"/>
        <v>0</v>
      </c>
      <c r="W1981" s="11">
        <f t="shared" si="290"/>
        <v>0</v>
      </c>
      <c r="X1981" s="11">
        <f t="shared" si="290"/>
        <v>0</v>
      </c>
      <c r="Y1981" s="11">
        <f t="shared" si="290"/>
        <v>0</v>
      </c>
      <c r="Z1981" s="12">
        <f t="shared" si="290"/>
        <v>0</v>
      </c>
      <c r="AA1981" s="14">
        <f t="array" ref="AA1981">IFERROR(1/(1/_xlfn.STDEV.P(IF($B1978:$Z1978=1,$B1981:$Z1981))),1)</f>
        <v>5.1165092452831696E-3</v>
      </c>
    </row>
    <row r="1982" spans="1:27" x14ac:dyDescent="0.2">
      <c r="A1982" s="10" t="s">
        <v>28</v>
      </c>
      <c r="B1982" s="11">
        <v>-1.5973475225724649E-3</v>
      </c>
      <c r="C1982" s="11">
        <v>6.8547654031049128E-3</v>
      </c>
      <c r="D1982" s="11">
        <v>2.0118257138525253E-3</v>
      </c>
      <c r="E1982" s="11">
        <v>-2.7507289431699303E-4</v>
      </c>
      <c r="F1982" s="11">
        <v>4.5336670112253591E-3</v>
      </c>
      <c r="G1982" s="11">
        <v>-4.2375075922010961E-3</v>
      </c>
      <c r="H1982" s="11">
        <v>-8.7516436680764047E-4</v>
      </c>
      <c r="I1982" s="11">
        <v>-1.7515369736944168E-2</v>
      </c>
      <c r="J1982" s="11">
        <v>-1.1739142830150813E-3</v>
      </c>
      <c r="K1982" s="11">
        <v>1.0912882142576876E-2</v>
      </c>
      <c r="L1982" s="11">
        <v>-3.2025913539183671E-3</v>
      </c>
      <c r="M1982" s="11">
        <v>-5.9169482353318243E-3</v>
      </c>
      <c r="N1982" s="11">
        <v>-4.2734677481389045E-3</v>
      </c>
      <c r="O1982" s="11">
        <v>2.0381701783052607E-2</v>
      </c>
      <c r="P1982" s="11">
        <v>-5.2940584781699547E-4</v>
      </c>
      <c r="Q1982" s="11">
        <v>-4.2723009253415392E-3</v>
      </c>
      <c r="R1982" s="11">
        <v>8.1225824035984842E-3</v>
      </c>
      <c r="S1982" s="11">
        <v>-2.5634387714198455E-3</v>
      </c>
      <c r="T1982" s="11">
        <v>3.1908868272214584E-3</v>
      </c>
      <c r="U1982" s="11">
        <v>-5.4195269725688441E-3</v>
      </c>
      <c r="V1982" s="11">
        <v>4.2036603372386482E-3</v>
      </c>
      <c r="W1982" s="11">
        <v>-1.281068713393041E-2</v>
      </c>
      <c r="X1982" s="11">
        <v>-8.8400357642589786E-3</v>
      </c>
      <c r="Y1982" s="11">
        <v>1.3444959520057405E-3</v>
      </c>
      <c r="Z1982" s="12">
        <v>-1.044400057442003E-3</v>
      </c>
      <c r="AA1982" s="14">
        <f t="array" ref="AA1982">IFERROR(1/(1/_xlfn.STDEV.P(IF($B1978:$Z1978=1,$B1982:$Z1982))),1)</f>
        <v>6.0199817750155689E-3</v>
      </c>
    </row>
    <row r="1983" spans="1:27" x14ac:dyDescent="0.2">
      <c r="A1983" s="10" t="s">
        <v>29</v>
      </c>
      <c r="B1983" s="11">
        <v>4.3335207560291522E-2</v>
      </c>
      <c r="C1983" s="11">
        <v>1.9381824955670977E-3</v>
      </c>
      <c r="D1983" s="11">
        <v>-2.2211155123694981E-2</v>
      </c>
      <c r="E1983" s="11">
        <v>4.4379270843671215E-2</v>
      </c>
      <c r="F1983" s="11">
        <v>-9.1262585699173338E-3</v>
      </c>
      <c r="G1983" s="11">
        <v>1.8303916248027408E-2</v>
      </c>
      <c r="H1983" s="11">
        <v>1.6244782108659095E-2</v>
      </c>
      <c r="I1983" s="11">
        <v>-1.3078605408574973E-2</v>
      </c>
      <c r="J1983" s="11">
        <v>5.7344384706541789E-2</v>
      </c>
      <c r="K1983" s="11">
        <v>2.5931103792380394E-3</v>
      </c>
      <c r="L1983" s="11">
        <v>4.9534707862339822E-3</v>
      </c>
      <c r="M1983" s="11">
        <v>1.3254326553482798E-2</v>
      </c>
      <c r="N1983" s="11">
        <v>9.2849543002018198E-3</v>
      </c>
      <c r="O1983" s="11">
        <v>0.12141991150768461</v>
      </c>
      <c r="P1983" s="11">
        <v>3.1305907593564219E-2</v>
      </c>
      <c r="Q1983" s="11">
        <v>-1.8170331303076104E-2</v>
      </c>
      <c r="R1983" s="11">
        <v>0.36966673075258827</v>
      </c>
      <c r="S1983" s="11">
        <v>1.6323944125278267E-2</v>
      </c>
      <c r="T1983" s="11">
        <v>-1.4859702147023812E-2</v>
      </c>
      <c r="U1983" s="11">
        <v>-3.8738595803870401E-2</v>
      </c>
      <c r="V1983" s="11">
        <v>-1.5595641048291031E-2</v>
      </c>
      <c r="W1983" s="11">
        <v>0.2322782161441832</v>
      </c>
      <c r="X1983" s="11">
        <v>0.18519346498318193</v>
      </c>
      <c r="Y1983" s="11">
        <v>-1.4594493902402861E-2</v>
      </c>
      <c r="Z1983" s="12">
        <v>-4.4004872121720773E-2</v>
      </c>
      <c r="AA1983" s="14">
        <f t="array" ref="AA1983">IFERROR(1/(1/_xlfn.STDEV.P(IF($B1978:$Z1978=1,$B1983:$Z1983))),1)</f>
        <v>8.2648786873237234E-2</v>
      </c>
    </row>
    <row r="1984" spans="1:27" x14ac:dyDescent="0.2">
      <c r="A1984" s="10" t="s">
        <v>30</v>
      </c>
      <c r="B1984" s="11">
        <v>2.3635979720201483E-2</v>
      </c>
      <c r="C1984" s="11">
        <v>-1.4725484560090596E-2</v>
      </c>
      <c r="D1984" s="11">
        <v>-2.7904351946781425E-3</v>
      </c>
      <c r="E1984" s="11">
        <v>1.094561263361693E-2</v>
      </c>
      <c r="F1984" s="11">
        <v>-1.1288973975091432E-2</v>
      </c>
      <c r="G1984" s="11">
        <v>1.263071400151361E-2</v>
      </c>
      <c r="H1984" s="11">
        <v>2.3622752219754739E-2</v>
      </c>
      <c r="I1984" s="11">
        <v>-7.4136035777976339E-3</v>
      </c>
      <c r="J1984" s="11">
        <v>3.604184197037541E-2</v>
      </c>
      <c r="K1984" s="11">
        <v>6.5605324105895146E-3</v>
      </c>
      <c r="L1984" s="11">
        <v>6.0599317377600936E-3</v>
      </c>
      <c r="M1984" s="11">
        <v>-1.2083233926357462E-2</v>
      </c>
      <c r="N1984" s="11">
        <v>-1.2385361919009519E-2</v>
      </c>
      <c r="O1984" s="11">
        <v>5.8299685220006614E-2</v>
      </c>
      <c r="P1984" s="11">
        <v>1.7759900173029974E-2</v>
      </c>
      <c r="Q1984" s="11">
        <v>-7.1681594448746999E-4</v>
      </c>
      <c r="R1984" s="11">
        <v>-5.7209604184432772E-2</v>
      </c>
      <c r="S1984" s="11">
        <v>-1.3727211296538311E-2</v>
      </c>
      <c r="T1984" s="11">
        <v>-1.1226311230949193E-2</v>
      </c>
      <c r="U1984" s="11">
        <v>-3.3958372408825266E-2</v>
      </c>
      <c r="V1984" s="11">
        <v>-5.0087305236579116E-3</v>
      </c>
      <c r="W1984" s="11">
        <v>0.16531260553793681</v>
      </c>
      <c r="X1984" s="11">
        <v>-4.0676281123731672E-2</v>
      </c>
      <c r="Y1984" s="11">
        <v>-1.0954496440948258E-2</v>
      </c>
      <c r="Z1984" s="12">
        <v>-4.587706984044726E-2</v>
      </c>
      <c r="AA1984" s="14">
        <f t="array" ref="AA1984">IFERROR(1/(1/_xlfn.STDEV.P(IF($B1978:$Z1978=1,$B1984:$Z1984))),1)</f>
        <v>2.0567371522551274E-2</v>
      </c>
    </row>
    <row r="1985" spans="1:27" x14ac:dyDescent="0.2">
      <c r="A1985" s="15" t="s">
        <v>31</v>
      </c>
      <c r="B1985" s="16">
        <v>16.355</v>
      </c>
      <c r="C1985" s="16">
        <v>13.99</v>
      </c>
      <c r="D1985" s="16">
        <v>6.6025</v>
      </c>
      <c r="E1985" s="16">
        <v>14.3825</v>
      </c>
      <c r="F1985" s="16">
        <v>8.4649999999999999</v>
      </c>
      <c r="G1985" s="16">
        <v>11.3925</v>
      </c>
      <c r="H1985" s="16">
        <v>8.3000000000000007</v>
      </c>
      <c r="I1985" s="16">
        <v>7.68</v>
      </c>
      <c r="J1985" s="16">
        <v>18.995000000000001</v>
      </c>
      <c r="K1985" s="16">
        <v>5.5449999999999999</v>
      </c>
      <c r="L1985" s="16">
        <v>7.1749999999999998</v>
      </c>
      <c r="M1985" s="16">
        <v>10.59</v>
      </c>
      <c r="N1985" s="16">
        <v>7.3550000000000004</v>
      </c>
      <c r="O1985" s="16">
        <v>24.0425</v>
      </c>
      <c r="P1985" s="16">
        <v>14.895</v>
      </c>
      <c r="Q1985" s="16">
        <v>9.9175000000000004</v>
      </c>
      <c r="R1985" s="16">
        <v>17.09</v>
      </c>
      <c r="S1985" s="16">
        <v>2.5750000000000002</v>
      </c>
      <c r="T1985" s="16">
        <v>5.83</v>
      </c>
      <c r="U1985" s="16">
        <v>8.1649999999999991</v>
      </c>
      <c r="V1985" s="16">
        <v>10.6</v>
      </c>
      <c r="W1985" s="16">
        <v>3.6915</v>
      </c>
      <c r="X1985" s="16">
        <v>2.1732999999999998</v>
      </c>
      <c r="Y1985" s="16">
        <v>6.99</v>
      </c>
      <c r="Z1985" s="17">
        <v>11.467499999999999</v>
      </c>
      <c r="AA1985" s="18">
        <f>AVERAGEIF($B1978:$Z1978,1,$B1985:$Z1985)</f>
        <v>10.294999999999998</v>
      </c>
    </row>
    <row r="1986" spans="1:27" x14ac:dyDescent="0.2">
      <c r="A1986" s="5">
        <v>45602</v>
      </c>
      <c r="B1986" s="2">
        <v>1</v>
      </c>
      <c r="C1986" s="3">
        <v>1</v>
      </c>
      <c r="D1986" s="2">
        <v>1</v>
      </c>
      <c r="E1986" s="2">
        <v>1</v>
      </c>
      <c r="F1986" s="2">
        <v>1</v>
      </c>
      <c r="G1986" s="2">
        <v>1</v>
      </c>
      <c r="H1986" s="2">
        <v>1</v>
      </c>
      <c r="I1986" s="2">
        <v>1</v>
      </c>
      <c r="J1986" s="2">
        <v>1</v>
      </c>
      <c r="K1986" s="2">
        <v>1</v>
      </c>
      <c r="L1986" s="2">
        <v>1</v>
      </c>
      <c r="M1986" s="2">
        <v>1</v>
      </c>
      <c r="N1986" s="2">
        <v>1</v>
      </c>
      <c r="O1986" s="2">
        <v>0</v>
      </c>
      <c r="P1986" s="2">
        <v>1</v>
      </c>
      <c r="Q1986" s="2">
        <v>1</v>
      </c>
      <c r="R1986" s="2">
        <v>1</v>
      </c>
      <c r="S1986" s="2">
        <v>1</v>
      </c>
      <c r="T1986" s="2">
        <v>1</v>
      </c>
      <c r="U1986" s="2">
        <v>1</v>
      </c>
      <c r="V1986" s="2">
        <v>1</v>
      </c>
      <c r="W1986" s="2">
        <v>0</v>
      </c>
      <c r="X1986" s="2">
        <v>0</v>
      </c>
      <c r="Y1986" s="2">
        <v>0</v>
      </c>
      <c r="Z1986" s="2">
        <v>0</v>
      </c>
      <c r="AA1986" s="1"/>
    </row>
    <row r="1987" spans="1:27" x14ac:dyDescent="0.2">
      <c r="A1987" s="6" t="s">
        <v>26</v>
      </c>
      <c r="B1987" s="7">
        <v>0</v>
      </c>
      <c r="C1987" s="7">
        <v>0</v>
      </c>
      <c r="D1987" s="7">
        <v>0</v>
      </c>
      <c r="E1987" s="7">
        <v>0</v>
      </c>
      <c r="F1987" s="7">
        <v>0</v>
      </c>
      <c r="G1987" s="7">
        <v>0</v>
      </c>
      <c r="H1987" s="7">
        <v>0</v>
      </c>
      <c r="I1987" s="7">
        <v>0</v>
      </c>
      <c r="J1987" s="7">
        <v>0</v>
      </c>
      <c r="K1987" s="7">
        <v>0</v>
      </c>
      <c r="L1987" s="7">
        <v>0</v>
      </c>
      <c r="M1987" s="7">
        <v>0</v>
      </c>
      <c r="N1987" s="7">
        <v>1</v>
      </c>
      <c r="O1987" s="7">
        <v>0</v>
      </c>
      <c r="P1987" s="7">
        <v>1</v>
      </c>
      <c r="Q1987" s="7">
        <v>0</v>
      </c>
      <c r="R1987" s="7">
        <v>0</v>
      </c>
      <c r="S1987" s="7">
        <v>0</v>
      </c>
      <c r="T1987" s="7">
        <v>0</v>
      </c>
      <c r="U1987" s="7">
        <v>1</v>
      </c>
      <c r="V1987" s="7">
        <v>0</v>
      </c>
      <c r="W1987" s="7">
        <v>0</v>
      </c>
      <c r="X1987" s="7">
        <v>0</v>
      </c>
      <c r="Y1987" s="7">
        <v>0</v>
      </c>
      <c r="Z1987" s="8">
        <v>0</v>
      </c>
      <c r="AA1987" s="9"/>
    </row>
    <row r="1988" spans="1:27" x14ac:dyDescent="0.2">
      <c r="A1988" s="10" t="s">
        <v>27</v>
      </c>
      <c r="B1988" s="11">
        <v>-7.6716296378492199E-2</v>
      </c>
      <c r="C1988" s="11">
        <v>-5.8376946711621192E-2</v>
      </c>
      <c r="D1988" s="11">
        <v>-6.158763543774215E-2</v>
      </c>
      <c r="E1988" s="11">
        <v>2.8353837718524622E-2</v>
      </c>
      <c r="F1988" s="11">
        <v>6.9783495585822974E-2</v>
      </c>
      <c r="G1988" s="11">
        <v>2.2055799816024679E-2</v>
      </c>
      <c r="H1988" s="11">
        <v>-2.1303118446127534E-2</v>
      </c>
      <c r="I1988" s="11">
        <v>-3.3721852695300925E-4</v>
      </c>
      <c r="J1988" s="11">
        <v>2.5641384708715798E-2</v>
      </c>
      <c r="K1988" s="11">
        <v>3.5167516839968327E-2</v>
      </c>
      <c r="L1988" s="11">
        <v>-2.0373684945742543E-3</v>
      </c>
      <c r="M1988" s="11">
        <v>0.14258799417550683</v>
      </c>
      <c r="N1988" s="11">
        <v>8.5562918676803879E-2</v>
      </c>
      <c r="O1988" s="11">
        <v>-0.10067152544486369</v>
      </c>
      <c r="P1988" s="11">
        <v>1.2485854119277606E-2</v>
      </c>
      <c r="Q1988" s="11">
        <v>-1.9205253583007842E-3</v>
      </c>
      <c r="R1988" s="11">
        <v>8.2677453297434367E-2</v>
      </c>
      <c r="S1988" s="11">
        <v>1.0670233905390347E-2</v>
      </c>
      <c r="T1988" s="11">
        <v>0.10243374064877653</v>
      </c>
      <c r="U1988" s="11">
        <v>-2.3476154467243049E-2</v>
      </c>
      <c r="V1988" s="11">
        <v>-6.0678643655673992E-2</v>
      </c>
      <c r="W1988" s="11">
        <v>0</v>
      </c>
      <c r="X1988" s="11">
        <v>0</v>
      </c>
      <c r="Y1988" s="11">
        <v>1.732926841861282E-2</v>
      </c>
      <c r="Z1988" s="12">
        <v>-0.16899143624480972</v>
      </c>
      <c r="AA1988" s="13"/>
    </row>
    <row r="1989" spans="1:27" x14ac:dyDescent="0.2">
      <c r="A1989" s="10" t="str">
        <f>'[1]Dashboard (Model)'!$C$1</f>
        <v>Conditional REER</v>
      </c>
      <c r="B1989" s="11">
        <f>B1988*IF(OR($A1989="REER",SIGN((2*B1987-1)*B1988)=-1),1*NOT(AND($A1989="Conditional REER",B1988&gt;0)),0)</f>
        <v>0</v>
      </c>
      <c r="C1989" s="11">
        <f t="shared" ref="C1989:E1989" si="291">C1988*IF(OR($A1989="REER",SIGN((2*C1987-1)*C1988)=-1),1*NOT(AND($A1989="Conditional REER",C1988&gt;0)),0)</f>
        <v>0</v>
      </c>
      <c r="D1989" s="11">
        <f t="shared" si="291"/>
        <v>0</v>
      </c>
      <c r="E1989" s="11">
        <f t="shared" si="291"/>
        <v>0</v>
      </c>
      <c r="F1989" s="11">
        <f>F1988*IF(OR($A1989="REER",SIGN((2*F1987-1)*F1988)=-1),1*NOT(AND($A1989="Conditional REER",F1988&gt;0)),0)</f>
        <v>0</v>
      </c>
      <c r="G1989" s="11">
        <f t="shared" ref="G1989:Z1989" si="292">G1988*IF(OR($A1989="REER",SIGN((2*G1987-1)*G1988)=-1),1*NOT(AND($A1989="Conditional REER",G1988&gt;0)),0)</f>
        <v>0</v>
      </c>
      <c r="H1989" s="11">
        <f t="shared" si="292"/>
        <v>0</v>
      </c>
      <c r="I1989" s="11">
        <f t="shared" si="292"/>
        <v>0</v>
      </c>
      <c r="J1989" s="11">
        <f t="shared" si="292"/>
        <v>0</v>
      </c>
      <c r="K1989" s="11">
        <f t="shared" si="292"/>
        <v>0</v>
      </c>
      <c r="L1989" s="11">
        <f t="shared" si="292"/>
        <v>0</v>
      </c>
      <c r="M1989" s="11">
        <f t="shared" si="292"/>
        <v>0</v>
      </c>
      <c r="N1989" s="11">
        <f t="shared" si="292"/>
        <v>0</v>
      </c>
      <c r="O1989" s="11">
        <f t="shared" si="292"/>
        <v>0</v>
      </c>
      <c r="P1989" s="11">
        <f t="shared" si="292"/>
        <v>0</v>
      </c>
      <c r="Q1989" s="11">
        <f t="shared" si="292"/>
        <v>0</v>
      </c>
      <c r="R1989" s="11">
        <f t="shared" si="292"/>
        <v>0</v>
      </c>
      <c r="S1989" s="11">
        <f t="shared" si="292"/>
        <v>0</v>
      </c>
      <c r="T1989" s="11">
        <f t="shared" si="292"/>
        <v>0</v>
      </c>
      <c r="U1989" s="11">
        <f t="shared" si="292"/>
        <v>-2.3476154467243049E-2</v>
      </c>
      <c r="V1989" s="11">
        <f t="shared" si="292"/>
        <v>0</v>
      </c>
      <c r="W1989" s="11">
        <f t="shared" si="292"/>
        <v>0</v>
      </c>
      <c r="X1989" s="11">
        <f t="shared" si="292"/>
        <v>0</v>
      </c>
      <c r="Y1989" s="11">
        <f t="shared" si="292"/>
        <v>0</v>
      </c>
      <c r="Z1989" s="12">
        <f t="shared" si="292"/>
        <v>0</v>
      </c>
      <c r="AA1989" s="14">
        <f t="array" ref="AA1989">IFERROR(1/(1/_xlfn.STDEV.P(IF($B1986:$Z1986=1,$B1989:$Z1989))),1)</f>
        <v>5.1165092452831696E-3</v>
      </c>
    </row>
    <row r="1990" spans="1:27" x14ac:dyDescent="0.2">
      <c r="A1990" s="10" t="s">
        <v>28</v>
      </c>
      <c r="B1990" s="11">
        <v>-1.5973475225724649E-3</v>
      </c>
      <c r="C1990" s="11">
        <v>6.8547654031049128E-3</v>
      </c>
      <c r="D1990" s="11">
        <v>2.0118257138525253E-3</v>
      </c>
      <c r="E1990" s="11">
        <v>-2.7507289431699303E-4</v>
      </c>
      <c r="F1990" s="11">
        <v>4.5336670112253591E-3</v>
      </c>
      <c r="G1990" s="11">
        <v>-4.2375075922010961E-3</v>
      </c>
      <c r="H1990" s="11">
        <v>-8.7516436680764047E-4</v>
      </c>
      <c r="I1990" s="11">
        <v>-1.7515369736944168E-2</v>
      </c>
      <c r="J1990" s="11">
        <v>-1.1739142830150813E-3</v>
      </c>
      <c r="K1990" s="11">
        <v>1.0912882142576876E-2</v>
      </c>
      <c r="L1990" s="11">
        <v>-3.2025913539183671E-3</v>
      </c>
      <c r="M1990" s="11">
        <v>-5.9169482353318243E-3</v>
      </c>
      <c r="N1990" s="11">
        <v>-4.2734677481389045E-3</v>
      </c>
      <c r="O1990" s="11">
        <v>2.0381701783052607E-2</v>
      </c>
      <c r="P1990" s="11">
        <v>-5.2940584781699547E-4</v>
      </c>
      <c r="Q1990" s="11">
        <v>-4.2723009253415392E-3</v>
      </c>
      <c r="R1990" s="11">
        <v>8.1225824035984842E-3</v>
      </c>
      <c r="S1990" s="11">
        <v>-2.5634387714198455E-3</v>
      </c>
      <c r="T1990" s="11">
        <v>3.1908868272214584E-3</v>
      </c>
      <c r="U1990" s="11">
        <v>-5.4195269725688441E-3</v>
      </c>
      <c r="V1990" s="11">
        <v>4.2036603372386482E-3</v>
      </c>
      <c r="W1990" s="11">
        <v>-1.281068713393041E-2</v>
      </c>
      <c r="X1990" s="11">
        <v>-8.8400357642589786E-3</v>
      </c>
      <c r="Y1990" s="11">
        <v>1.3444959520057405E-3</v>
      </c>
      <c r="Z1990" s="12">
        <v>-1.044400057442003E-3</v>
      </c>
      <c r="AA1990" s="14">
        <f t="array" ref="AA1990">IFERROR(1/(1/_xlfn.STDEV.P(IF($B1986:$Z1986=1,$B1990:$Z1990))),1)</f>
        <v>6.0199817750155689E-3</v>
      </c>
    </row>
    <row r="1991" spans="1:27" x14ac:dyDescent="0.2">
      <c r="A1991" s="10" t="s">
        <v>29</v>
      </c>
      <c r="B1991" s="11">
        <v>4.3335207560291522E-2</v>
      </c>
      <c r="C1991" s="11">
        <v>1.9381824955670977E-3</v>
      </c>
      <c r="D1991" s="11">
        <v>-2.2211155123694981E-2</v>
      </c>
      <c r="E1991" s="11">
        <v>4.4379270843671215E-2</v>
      </c>
      <c r="F1991" s="11">
        <v>-9.1262585699173338E-3</v>
      </c>
      <c r="G1991" s="11">
        <v>1.8303916248027408E-2</v>
      </c>
      <c r="H1991" s="11">
        <v>1.6244782108659095E-2</v>
      </c>
      <c r="I1991" s="11">
        <v>-1.3078605408574973E-2</v>
      </c>
      <c r="J1991" s="11">
        <v>5.7344384706541789E-2</v>
      </c>
      <c r="K1991" s="11">
        <v>2.5931103792380394E-3</v>
      </c>
      <c r="L1991" s="11">
        <v>4.9534707862339822E-3</v>
      </c>
      <c r="M1991" s="11">
        <v>1.3254326553482798E-2</v>
      </c>
      <c r="N1991" s="11">
        <v>9.2849543002018198E-3</v>
      </c>
      <c r="O1991" s="11">
        <v>0.12141991150768461</v>
      </c>
      <c r="P1991" s="11">
        <v>3.1305907593564219E-2</v>
      </c>
      <c r="Q1991" s="11">
        <v>-1.8170331303076104E-2</v>
      </c>
      <c r="R1991" s="11">
        <v>0.36966673075258827</v>
      </c>
      <c r="S1991" s="11">
        <v>1.6323944125278267E-2</v>
      </c>
      <c r="T1991" s="11">
        <v>-1.4859702147023812E-2</v>
      </c>
      <c r="U1991" s="11">
        <v>-3.8738595803870401E-2</v>
      </c>
      <c r="V1991" s="11">
        <v>-1.5595641048291031E-2</v>
      </c>
      <c r="W1991" s="11">
        <v>0.2322782161441832</v>
      </c>
      <c r="X1991" s="11">
        <v>0.18519346498318193</v>
      </c>
      <c r="Y1991" s="11">
        <v>-1.4594493902402861E-2</v>
      </c>
      <c r="Z1991" s="12">
        <v>-4.4004872121720773E-2</v>
      </c>
      <c r="AA1991" s="14">
        <f t="array" ref="AA1991">IFERROR(1/(1/_xlfn.STDEV.P(IF($B1986:$Z1986=1,$B1991:$Z1991))),1)</f>
        <v>8.2648786873237234E-2</v>
      </c>
    </row>
    <row r="1992" spans="1:27" x14ac:dyDescent="0.2">
      <c r="A1992" s="10" t="s">
        <v>30</v>
      </c>
      <c r="B1992" s="11">
        <v>2.3635979720201483E-2</v>
      </c>
      <c r="C1992" s="11">
        <v>-1.4725484560090596E-2</v>
      </c>
      <c r="D1992" s="11">
        <v>-2.7904351946781425E-3</v>
      </c>
      <c r="E1992" s="11">
        <v>1.094561263361693E-2</v>
      </c>
      <c r="F1992" s="11">
        <v>-1.1288973975091432E-2</v>
      </c>
      <c r="G1992" s="11">
        <v>1.263071400151361E-2</v>
      </c>
      <c r="H1992" s="11">
        <v>2.3622752219754739E-2</v>
      </c>
      <c r="I1992" s="11">
        <v>-7.4136035777976339E-3</v>
      </c>
      <c r="J1992" s="11">
        <v>3.604184197037541E-2</v>
      </c>
      <c r="K1992" s="11">
        <v>6.5605324105895146E-3</v>
      </c>
      <c r="L1992" s="11">
        <v>6.0599317377600936E-3</v>
      </c>
      <c r="M1992" s="11">
        <v>-1.2083233926357462E-2</v>
      </c>
      <c r="N1992" s="11">
        <v>-1.2385361919009519E-2</v>
      </c>
      <c r="O1992" s="11">
        <v>5.8299685220006614E-2</v>
      </c>
      <c r="P1992" s="11">
        <v>1.7759900173029974E-2</v>
      </c>
      <c r="Q1992" s="11">
        <v>-7.1681594448746999E-4</v>
      </c>
      <c r="R1992" s="11">
        <v>-5.7209604184432772E-2</v>
      </c>
      <c r="S1992" s="11">
        <v>-1.3727211296538311E-2</v>
      </c>
      <c r="T1992" s="11">
        <v>-1.1226311230949193E-2</v>
      </c>
      <c r="U1992" s="11">
        <v>-3.3958372408825266E-2</v>
      </c>
      <c r="V1992" s="11">
        <v>-5.0087305236579116E-3</v>
      </c>
      <c r="W1992" s="11">
        <v>0.16531260553793681</v>
      </c>
      <c r="X1992" s="11">
        <v>-4.0676281123731672E-2</v>
      </c>
      <c r="Y1992" s="11">
        <v>-1.0954496440948258E-2</v>
      </c>
      <c r="Z1992" s="12">
        <v>-4.587706984044726E-2</v>
      </c>
      <c r="AA1992" s="14">
        <f t="array" ref="AA1992">IFERROR(1/(1/_xlfn.STDEV.P(IF($B1986:$Z1986=1,$B1992:$Z1992))),1)</f>
        <v>2.0567371522551274E-2</v>
      </c>
    </row>
    <row r="1993" spans="1:27" x14ac:dyDescent="0.2">
      <c r="A1993" s="15" t="s">
        <v>31</v>
      </c>
      <c r="B1993" s="16">
        <v>16.355</v>
      </c>
      <c r="C1993" s="16">
        <v>13.99</v>
      </c>
      <c r="D1993" s="16">
        <v>6.6025</v>
      </c>
      <c r="E1993" s="16">
        <v>14.3825</v>
      </c>
      <c r="F1993" s="16">
        <v>8.4649999999999999</v>
      </c>
      <c r="G1993" s="16">
        <v>11.3925</v>
      </c>
      <c r="H1993" s="16">
        <v>8.3000000000000007</v>
      </c>
      <c r="I1993" s="16">
        <v>7.68</v>
      </c>
      <c r="J1993" s="16">
        <v>18.995000000000001</v>
      </c>
      <c r="K1993" s="16">
        <v>5.5449999999999999</v>
      </c>
      <c r="L1993" s="16">
        <v>7.1749999999999998</v>
      </c>
      <c r="M1993" s="16">
        <v>10.59</v>
      </c>
      <c r="N1993" s="16">
        <v>7.3550000000000004</v>
      </c>
      <c r="O1993" s="16">
        <v>24.0425</v>
      </c>
      <c r="P1993" s="16">
        <v>14.895</v>
      </c>
      <c r="Q1993" s="16">
        <v>9.9175000000000004</v>
      </c>
      <c r="R1993" s="16">
        <v>17.09</v>
      </c>
      <c r="S1993" s="16">
        <v>2.5750000000000002</v>
      </c>
      <c r="T1993" s="16">
        <v>5.83</v>
      </c>
      <c r="U1993" s="16">
        <v>8.1649999999999991</v>
      </c>
      <c r="V1993" s="16">
        <v>10.6</v>
      </c>
      <c r="W1993" s="16">
        <v>3.6915</v>
      </c>
      <c r="X1993" s="16">
        <v>2.1732999999999998</v>
      </c>
      <c r="Y1993" s="16">
        <v>6.99</v>
      </c>
      <c r="Z1993" s="17">
        <v>11.467499999999999</v>
      </c>
      <c r="AA1993" s="18">
        <f>AVERAGEIF($B1986:$Z1986,1,$B1993:$Z1993)</f>
        <v>10.294999999999998</v>
      </c>
    </row>
    <row r="1994" spans="1:27" x14ac:dyDescent="0.2">
      <c r="A1994" s="5">
        <v>45603</v>
      </c>
      <c r="B1994" s="2">
        <v>1</v>
      </c>
      <c r="C1994" s="3">
        <v>1</v>
      </c>
      <c r="D1994" s="2">
        <v>1</v>
      </c>
      <c r="E1994" s="2">
        <v>1</v>
      </c>
      <c r="F1994" s="2">
        <v>1</v>
      </c>
      <c r="G1994" s="2">
        <v>1</v>
      </c>
      <c r="H1994" s="2">
        <v>1</v>
      </c>
      <c r="I1994" s="2">
        <v>1</v>
      </c>
      <c r="J1994" s="2">
        <v>1</v>
      </c>
      <c r="K1994" s="2">
        <v>1</v>
      </c>
      <c r="L1994" s="2">
        <v>1</v>
      </c>
      <c r="M1994" s="2">
        <v>1</v>
      </c>
      <c r="N1994" s="2">
        <v>1</v>
      </c>
      <c r="O1994" s="2">
        <v>0</v>
      </c>
      <c r="P1994" s="2">
        <v>1</v>
      </c>
      <c r="Q1994" s="2">
        <v>1</v>
      </c>
      <c r="R1994" s="2">
        <v>1</v>
      </c>
      <c r="S1994" s="2">
        <v>1</v>
      </c>
      <c r="T1994" s="2">
        <v>1</v>
      </c>
      <c r="U1994" s="2">
        <v>1</v>
      </c>
      <c r="V1994" s="2">
        <v>1</v>
      </c>
      <c r="W1994" s="2">
        <v>0</v>
      </c>
      <c r="X1994" s="2">
        <v>0</v>
      </c>
      <c r="Y1994" s="2">
        <v>0</v>
      </c>
      <c r="Z1994" s="2">
        <v>0</v>
      </c>
      <c r="AA1994" s="1"/>
    </row>
    <row r="1995" spans="1:27" x14ac:dyDescent="0.2">
      <c r="A1995" s="6" t="s">
        <v>26</v>
      </c>
      <c r="B1995" s="7">
        <v>0</v>
      </c>
      <c r="C1995" s="7">
        <v>0</v>
      </c>
      <c r="D1995" s="7">
        <v>0</v>
      </c>
      <c r="E1995" s="7">
        <v>0</v>
      </c>
      <c r="F1995" s="7">
        <v>0</v>
      </c>
      <c r="G1995" s="7">
        <v>0</v>
      </c>
      <c r="H1995" s="7">
        <v>0</v>
      </c>
      <c r="I1995" s="7">
        <v>0</v>
      </c>
      <c r="J1995" s="7">
        <v>0</v>
      </c>
      <c r="K1995" s="7">
        <v>0</v>
      </c>
      <c r="L1995" s="7">
        <v>0</v>
      </c>
      <c r="M1995" s="7">
        <v>0</v>
      </c>
      <c r="N1995" s="7">
        <v>0</v>
      </c>
      <c r="O1995" s="7">
        <v>0</v>
      </c>
      <c r="P1995" s="7">
        <v>1</v>
      </c>
      <c r="Q1995" s="7">
        <v>0</v>
      </c>
      <c r="R1995" s="7">
        <v>0</v>
      </c>
      <c r="S1995" s="7">
        <v>0</v>
      </c>
      <c r="T1995" s="7">
        <v>0</v>
      </c>
      <c r="U1995" s="7">
        <v>1</v>
      </c>
      <c r="V1995" s="7">
        <v>0</v>
      </c>
      <c r="W1995" s="7">
        <v>0</v>
      </c>
      <c r="X1995" s="7">
        <v>0</v>
      </c>
      <c r="Y1995" s="7">
        <v>1</v>
      </c>
      <c r="Z1995" s="8">
        <v>0</v>
      </c>
      <c r="AA1995" s="9"/>
    </row>
    <row r="1996" spans="1:27" x14ac:dyDescent="0.2">
      <c r="A1996" s="10" t="s">
        <v>27</v>
      </c>
      <c r="B1996" s="11">
        <v>-5.7184965635659002E-2</v>
      </c>
      <c r="C1996" s="11">
        <v>-4.8055255693988719E-2</v>
      </c>
      <c r="D1996" s="11">
        <v>-6.1340778177260913E-2</v>
      </c>
      <c r="E1996" s="11">
        <v>5.4941739095114572E-2</v>
      </c>
      <c r="F1996" s="11">
        <v>6.9954885467602423E-2</v>
      </c>
      <c r="G1996" s="11">
        <v>3.1813774561681996E-2</v>
      </c>
      <c r="H1996" s="11">
        <v>-1.5875861778176015E-2</v>
      </c>
      <c r="I1996" s="11">
        <v>-7.731641718163762E-3</v>
      </c>
      <c r="J1996" s="11">
        <v>5.1410208237860244E-2</v>
      </c>
      <c r="K1996" s="11">
        <v>4.2367839780754535E-2</v>
      </c>
      <c r="L1996" s="11">
        <v>-3.3254616124974712E-3</v>
      </c>
      <c r="M1996" s="11">
        <v>0.15197278623511612</v>
      </c>
      <c r="N1996" s="11">
        <v>8.3053335537587536E-2</v>
      </c>
      <c r="O1996" s="11">
        <v>-9.4152607347030126E-2</v>
      </c>
      <c r="P1996" s="11">
        <v>2.6724575693099828E-2</v>
      </c>
      <c r="Q1996" s="11">
        <v>-6.8147450523106112E-3</v>
      </c>
      <c r="R1996" s="11">
        <v>9.0244916530654029E-2</v>
      </c>
      <c r="S1996" s="11">
        <v>1.3201967028312778E-2</v>
      </c>
      <c r="T1996" s="11">
        <v>0.10590104998467154</v>
      </c>
      <c r="U1996" s="11">
        <v>-2.7360851177559042E-2</v>
      </c>
      <c r="V1996" s="11">
        <v>-5.1276310573091122E-2</v>
      </c>
      <c r="W1996" s="11">
        <v>0</v>
      </c>
      <c r="X1996" s="11">
        <v>0</v>
      </c>
      <c r="Y1996" s="11">
        <v>9.5709833497252816E-3</v>
      </c>
      <c r="Z1996" s="12">
        <v>-0.16997464307621557</v>
      </c>
      <c r="AA1996" s="13"/>
    </row>
    <row r="1997" spans="1:27" x14ac:dyDescent="0.2">
      <c r="A1997" s="10" t="str">
        <f>'[1]Dashboard (Model)'!$C$1</f>
        <v>Conditional REER</v>
      </c>
      <c r="B1997" s="11">
        <f>B1996*IF(OR($A1997="REER",SIGN((2*B1995-1)*B1996)=-1),1*NOT(AND($A1997="Conditional REER",B1996&gt;0)),0)</f>
        <v>0</v>
      </c>
      <c r="C1997" s="11">
        <f t="shared" ref="C1997:E1997" si="293">C1996*IF(OR($A1997="REER",SIGN((2*C1995-1)*C1996)=-1),1*NOT(AND($A1997="Conditional REER",C1996&gt;0)),0)</f>
        <v>0</v>
      </c>
      <c r="D1997" s="11">
        <f t="shared" si="293"/>
        <v>0</v>
      </c>
      <c r="E1997" s="11">
        <f t="shared" si="293"/>
        <v>0</v>
      </c>
      <c r="F1997" s="11">
        <f>F1996*IF(OR($A1997="REER",SIGN((2*F1995-1)*F1996)=-1),1*NOT(AND($A1997="Conditional REER",F1996&gt;0)),0)</f>
        <v>0</v>
      </c>
      <c r="G1997" s="11">
        <f t="shared" ref="G1997:Z1997" si="294">G1996*IF(OR($A1997="REER",SIGN((2*G1995-1)*G1996)=-1),1*NOT(AND($A1997="Conditional REER",G1996&gt;0)),0)</f>
        <v>0</v>
      </c>
      <c r="H1997" s="11">
        <f t="shared" si="294"/>
        <v>0</v>
      </c>
      <c r="I1997" s="11">
        <f t="shared" si="294"/>
        <v>0</v>
      </c>
      <c r="J1997" s="11">
        <f t="shared" si="294"/>
        <v>0</v>
      </c>
      <c r="K1997" s="11">
        <f t="shared" si="294"/>
        <v>0</v>
      </c>
      <c r="L1997" s="11">
        <f t="shared" si="294"/>
        <v>0</v>
      </c>
      <c r="M1997" s="11">
        <f t="shared" si="294"/>
        <v>0</v>
      </c>
      <c r="N1997" s="11">
        <f t="shared" si="294"/>
        <v>0</v>
      </c>
      <c r="O1997" s="11">
        <f t="shared" si="294"/>
        <v>0</v>
      </c>
      <c r="P1997" s="11">
        <f t="shared" si="294"/>
        <v>0</v>
      </c>
      <c r="Q1997" s="11">
        <f t="shared" si="294"/>
        <v>0</v>
      </c>
      <c r="R1997" s="11">
        <f t="shared" si="294"/>
        <v>0</v>
      </c>
      <c r="S1997" s="11">
        <f t="shared" si="294"/>
        <v>0</v>
      </c>
      <c r="T1997" s="11">
        <f t="shared" si="294"/>
        <v>0</v>
      </c>
      <c r="U1997" s="11">
        <f t="shared" si="294"/>
        <v>-2.7360851177559042E-2</v>
      </c>
      <c r="V1997" s="11">
        <f t="shared" si="294"/>
        <v>0</v>
      </c>
      <c r="W1997" s="11">
        <f t="shared" si="294"/>
        <v>0</v>
      </c>
      <c r="X1997" s="11">
        <f t="shared" si="294"/>
        <v>0</v>
      </c>
      <c r="Y1997" s="11">
        <f t="shared" si="294"/>
        <v>0</v>
      </c>
      <c r="Z1997" s="12">
        <f t="shared" si="294"/>
        <v>0</v>
      </c>
      <c r="AA1997" s="14">
        <f t="array" ref="AA1997">IFERROR(1/(1/_xlfn.STDEV.P(IF($B1994:$Z1994=1,$B1997:$Z1997))),1)</f>
        <v>5.9631592646117856E-3</v>
      </c>
    </row>
    <row r="1998" spans="1:27" x14ac:dyDescent="0.2">
      <c r="A1998" s="10" t="s">
        <v>28</v>
      </c>
      <c r="B1998" s="11">
        <v>-1.5973475225724649E-3</v>
      </c>
      <c r="C1998" s="11">
        <v>7.1527986815007718E-3</v>
      </c>
      <c r="D1998" s="11">
        <v>3.9449766791186339E-3</v>
      </c>
      <c r="E1998" s="11">
        <v>-2.7507289431699303E-4</v>
      </c>
      <c r="F1998" s="11">
        <v>3.9291780763953139E-3</v>
      </c>
      <c r="G1998" s="11">
        <v>-4.2375075922010961E-3</v>
      </c>
      <c r="H1998" s="11">
        <v>-8.7516436680764047E-4</v>
      </c>
      <c r="I1998" s="11">
        <v>-1.7515369736944168E-2</v>
      </c>
      <c r="J1998" s="11">
        <v>-1.1739142830150813E-3</v>
      </c>
      <c r="K1998" s="11">
        <v>1.0912882142576876E-2</v>
      </c>
      <c r="L1998" s="11">
        <v>-5.9476696572769768E-3</v>
      </c>
      <c r="M1998" s="11">
        <v>-5.9169482353318243E-3</v>
      </c>
      <c r="N1998" s="11">
        <v>-4.2734677481389045E-3</v>
      </c>
      <c r="O1998" s="11">
        <v>2.0381701783052607E-2</v>
      </c>
      <c r="P1998" s="11">
        <v>-5.2940584781699547E-4</v>
      </c>
      <c r="Q1998" s="11">
        <v>-4.2723009253415392E-3</v>
      </c>
      <c r="R1998" s="11">
        <v>8.1225824035984842E-3</v>
      </c>
      <c r="S1998" s="11">
        <v>-2.5634387714198455E-3</v>
      </c>
      <c r="T1998" s="11">
        <v>3.1908868272214584E-3</v>
      </c>
      <c r="U1998" s="11">
        <v>-5.4195269725688441E-3</v>
      </c>
      <c r="V1998" s="11">
        <v>4.2036603372386482E-3</v>
      </c>
      <c r="W1998" s="11">
        <v>-1.281068713393041E-2</v>
      </c>
      <c r="X1998" s="11">
        <v>-8.8400357642589786E-3</v>
      </c>
      <c r="Y1998" s="11">
        <v>1.3444959520057405E-3</v>
      </c>
      <c r="Z1998" s="12">
        <v>-1.044400057442003E-3</v>
      </c>
      <c r="AA1998" s="14">
        <f t="array" ref="AA1998">IFERROR(1/(1/_xlfn.STDEV.P(IF($B1994:$Z1994=1,$B1998:$Z1998))),1)</f>
        <v>6.1607190390295177E-3</v>
      </c>
    </row>
    <row r="1999" spans="1:27" x14ac:dyDescent="0.2">
      <c r="A1999" s="10" t="s">
        <v>29</v>
      </c>
      <c r="B1999" s="11">
        <v>4.1880423677407075E-2</v>
      </c>
      <c r="C1999" s="11">
        <v>2.0826642576805554E-3</v>
      </c>
      <c r="D1999" s="11">
        <v>-2.0459079643816103E-2</v>
      </c>
      <c r="E1999" s="11">
        <v>4.4008440918203107E-2</v>
      </c>
      <c r="F1999" s="11">
        <v>-8.9129755671261135E-3</v>
      </c>
      <c r="G1999" s="11">
        <v>1.6973080331712298E-2</v>
      </c>
      <c r="H1999" s="11">
        <v>1.6850112130364359E-2</v>
      </c>
      <c r="I1999" s="11">
        <v>-1.3668978134193877E-2</v>
      </c>
      <c r="J1999" s="11">
        <v>5.4267317709036034E-2</v>
      </c>
      <c r="K1999" s="11">
        <v>3.1618074864798729E-3</v>
      </c>
      <c r="L1999" s="11">
        <v>8.7878740213100937E-3</v>
      </c>
      <c r="M1999" s="11">
        <v>1.3381588181107018E-2</v>
      </c>
      <c r="N1999" s="11">
        <v>8.2940324161469015E-3</v>
      </c>
      <c r="O1999" s="11">
        <v>0.12299327696388351</v>
      </c>
      <c r="P1999" s="11">
        <v>3.0436377468737952E-2</v>
      </c>
      <c r="Q1999" s="11">
        <v>-1.5568474713289482E-2</v>
      </c>
      <c r="R1999" s="11">
        <v>0.34295898107507816</v>
      </c>
      <c r="S1999" s="11">
        <v>1.4516516659590641E-2</v>
      </c>
      <c r="T1999" s="11">
        <v>-1.412215115399118E-2</v>
      </c>
      <c r="U1999" s="11">
        <v>-3.0468742615356922E-2</v>
      </c>
      <c r="V1999" s="11">
        <v>-1.4301466992682976E-2</v>
      </c>
      <c r="W1999" s="11">
        <v>0.22608685207686441</v>
      </c>
      <c r="X1999" s="11">
        <v>0.17235460010048698</v>
      </c>
      <c r="Y1999" s="11">
        <v>-1.4082725580090272E-2</v>
      </c>
      <c r="Z1999" s="12">
        <v>-4.1922304830787405E-2</v>
      </c>
      <c r="AA1999" s="14">
        <f t="array" ref="AA1999">IFERROR(1/(1/_xlfn.STDEV.P(IF($B1994:$Z1994=1,$B1999:$Z1999))),1)</f>
        <v>7.6498340535163301E-2</v>
      </c>
    </row>
    <row r="2000" spans="1:27" x14ac:dyDescent="0.2">
      <c r="A2000" s="10" t="s">
        <v>30</v>
      </c>
      <c r="B2000" s="11">
        <v>2.2176498765873243E-2</v>
      </c>
      <c r="C2000" s="11">
        <v>-1.4578410383337292E-2</v>
      </c>
      <c r="D2000" s="11">
        <v>-9.659658449230335E-4</v>
      </c>
      <c r="E2000" s="11">
        <v>1.0577793496270527E-2</v>
      </c>
      <c r="F2000" s="11">
        <v>-1.1070152379627718E-2</v>
      </c>
      <c r="G2000" s="11">
        <v>1.1278436340740772E-2</v>
      </c>
      <c r="H2000" s="11">
        <v>2.4241637187605525E-2</v>
      </c>
      <c r="I2000" s="11">
        <v>-8.0187823568460548E-3</v>
      </c>
      <c r="J2000" s="11">
        <v>3.1150914938092855E-2</v>
      </c>
      <c r="K2000" s="11">
        <v>7.1423687768374933E-3</v>
      </c>
      <c r="L2000" s="11">
        <v>9.9769728927865398E-3</v>
      </c>
      <c r="M2000" s="11">
        <v>-1.1954904655784526E-2</v>
      </c>
      <c r="N2000" s="11">
        <v>-1.3373717771490767E-2</v>
      </c>
      <c r="O2000" s="11">
        <v>5.9805700704387732E-2</v>
      </c>
      <c r="P2000" s="11">
        <v>1.6881870136792321E-2</v>
      </c>
      <c r="Q2000" s="11">
        <v>-2.4511211895483775E-4</v>
      </c>
      <c r="R2000" s="11">
        <v>-7.5990855622078191E-2</v>
      </c>
      <c r="S2000" s="11">
        <v>-1.5516269334177046E-2</v>
      </c>
      <c r="T2000" s="11">
        <v>-1.0468965050518531E-2</v>
      </c>
      <c r="U2000" s="11">
        <v>-2.4191675139192514E-2</v>
      </c>
      <c r="V2000" s="11">
        <v>-3.672652909652685E-3</v>
      </c>
      <c r="W2000" s="11">
        <v>0.15933100848913706</v>
      </c>
      <c r="X2000" s="11">
        <v>-5.1287877643800717E-2</v>
      </c>
      <c r="Y2000" s="11">
        <v>-1.0428562843307843E-2</v>
      </c>
      <c r="Z2000" s="12">
        <v>-4.3747093032438955E-2</v>
      </c>
      <c r="AA2000" s="14">
        <f t="array" ref="AA2000">IFERROR(1/(1/_xlfn.STDEV.P(IF($B1994:$Z1994=1,$B2000:$Z2000))),1)</f>
        <v>2.2371878103905837E-2</v>
      </c>
    </row>
    <row r="2001" spans="1:27" x14ac:dyDescent="0.2">
      <c r="A2001" s="15" t="s">
        <v>31</v>
      </c>
      <c r="B2001" s="16">
        <v>14.81</v>
      </c>
      <c r="C2001" s="16">
        <v>13.65</v>
      </c>
      <c r="D2001" s="16">
        <v>6.1875</v>
      </c>
      <c r="E2001" s="16">
        <v>13.647500000000001</v>
      </c>
      <c r="F2001" s="16">
        <v>7.8949999999999996</v>
      </c>
      <c r="G2001" s="16">
        <v>10.7475</v>
      </c>
      <c r="H2001" s="16">
        <v>7.3369999999999997</v>
      </c>
      <c r="I2001" s="16">
        <v>7.1</v>
      </c>
      <c r="J2001" s="16">
        <v>14.722</v>
      </c>
      <c r="K2001" s="16">
        <v>4.3875000000000002</v>
      </c>
      <c r="L2001" s="16">
        <v>6.1985000000000001</v>
      </c>
      <c r="M2001" s="16">
        <v>9.6449999999999996</v>
      </c>
      <c r="N2001" s="16">
        <v>6.58</v>
      </c>
      <c r="O2001" s="16">
        <v>24.09</v>
      </c>
      <c r="P2001" s="16">
        <v>13.577500000000001</v>
      </c>
      <c r="Q2001" s="16">
        <v>8.7424999999999997</v>
      </c>
      <c r="R2001" s="16">
        <v>16.53</v>
      </c>
      <c r="S2001" s="16">
        <v>2.5960000000000001</v>
      </c>
      <c r="T2001" s="16">
        <v>5.37</v>
      </c>
      <c r="U2001" s="16">
        <v>6.85</v>
      </c>
      <c r="V2001" s="16">
        <v>8.8379999999999992</v>
      </c>
      <c r="W2001" s="16">
        <v>3.6728999999999998</v>
      </c>
      <c r="X2001" s="16">
        <v>2.1953999999999998</v>
      </c>
      <c r="Y2001" s="16">
        <v>6.41</v>
      </c>
      <c r="Z2001" s="17">
        <v>10.615</v>
      </c>
      <c r="AA2001" s="18">
        <f>AVERAGEIF($B1994:$Z1994,1,$B2001:$Z2001)</f>
        <v>9.2705749999999991</v>
      </c>
    </row>
    <row r="2002" spans="1:27" x14ac:dyDescent="0.2">
      <c r="A2002" s="5">
        <v>45604</v>
      </c>
      <c r="B2002" s="2">
        <v>1</v>
      </c>
      <c r="C2002" s="3">
        <v>1</v>
      </c>
      <c r="D2002" s="2">
        <v>1</v>
      </c>
      <c r="E2002" s="2">
        <v>1</v>
      </c>
      <c r="F2002" s="2">
        <v>1</v>
      </c>
      <c r="G2002" s="2">
        <v>1</v>
      </c>
      <c r="H2002" s="2">
        <v>1</v>
      </c>
      <c r="I2002" s="2">
        <v>1</v>
      </c>
      <c r="J2002" s="2">
        <v>1</v>
      </c>
      <c r="K2002" s="2">
        <v>1</v>
      </c>
      <c r="L2002" s="2">
        <v>1</v>
      </c>
      <c r="M2002" s="2">
        <v>1</v>
      </c>
      <c r="N2002" s="2">
        <v>1</v>
      </c>
      <c r="O2002" s="2">
        <v>0</v>
      </c>
      <c r="P2002" s="2">
        <v>1</v>
      </c>
      <c r="Q2002" s="2">
        <v>1</v>
      </c>
      <c r="R2002" s="2">
        <v>1</v>
      </c>
      <c r="S2002" s="2">
        <v>1</v>
      </c>
      <c r="T2002" s="2">
        <v>1</v>
      </c>
      <c r="U2002" s="2">
        <v>1</v>
      </c>
      <c r="V2002" s="2">
        <v>1</v>
      </c>
      <c r="W2002" s="2">
        <v>0</v>
      </c>
      <c r="X2002" s="2">
        <v>0</v>
      </c>
      <c r="Y2002" s="2">
        <v>0</v>
      </c>
      <c r="Z2002" s="2">
        <v>0</v>
      </c>
      <c r="AA2002" s="1"/>
    </row>
    <row r="2003" spans="1:27" x14ac:dyDescent="0.2">
      <c r="A2003" s="6" t="s">
        <v>26</v>
      </c>
      <c r="B2003" s="7">
        <v>0</v>
      </c>
      <c r="C2003" s="7">
        <v>0</v>
      </c>
      <c r="D2003" s="7">
        <v>0</v>
      </c>
      <c r="E2003" s="7">
        <v>0</v>
      </c>
      <c r="F2003" s="7">
        <v>0</v>
      </c>
      <c r="G2003" s="7">
        <v>0</v>
      </c>
      <c r="H2003" s="7">
        <v>0</v>
      </c>
      <c r="I2003" s="7">
        <v>0</v>
      </c>
      <c r="J2003" s="7">
        <v>0</v>
      </c>
      <c r="K2003" s="7">
        <v>0</v>
      </c>
      <c r="L2003" s="7">
        <v>0</v>
      </c>
      <c r="M2003" s="7">
        <v>0</v>
      </c>
      <c r="N2003" s="7">
        <v>0</v>
      </c>
      <c r="O2003" s="7">
        <v>0</v>
      </c>
      <c r="P2003" s="7">
        <v>1</v>
      </c>
      <c r="Q2003" s="7">
        <v>0</v>
      </c>
      <c r="R2003" s="7">
        <v>0</v>
      </c>
      <c r="S2003" s="7">
        <v>0</v>
      </c>
      <c r="T2003" s="7">
        <v>0</v>
      </c>
      <c r="U2003" s="7">
        <v>1</v>
      </c>
      <c r="V2003" s="7">
        <v>0</v>
      </c>
      <c r="W2003" s="7">
        <v>0</v>
      </c>
      <c r="X2003" s="7">
        <v>0</v>
      </c>
      <c r="Y2003" s="7">
        <v>1</v>
      </c>
      <c r="Z2003" s="8">
        <v>0</v>
      </c>
      <c r="AA2003" s="9"/>
    </row>
    <row r="2004" spans="1:27" x14ac:dyDescent="0.2">
      <c r="A2004" s="10" t="s">
        <v>27</v>
      </c>
      <c r="B2004" s="11">
        <v>-5.7184965635659002E-2</v>
      </c>
      <c r="C2004" s="11">
        <v>-4.8055255693988719E-2</v>
      </c>
      <c r="D2004" s="11">
        <v>-6.1340778177260913E-2</v>
      </c>
      <c r="E2004" s="11">
        <v>5.4941739095114572E-2</v>
      </c>
      <c r="F2004" s="11">
        <v>6.9954885467602423E-2</v>
      </c>
      <c r="G2004" s="11">
        <v>3.1813774561681996E-2</v>
      </c>
      <c r="H2004" s="11">
        <v>-1.5875861778176015E-2</v>
      </c>
      <c r="I2004" s="11">
        <v>-7.731641718163762E-3</v>
      </c>
      <c r="J2004" s="11">
        <v>5.1410208237860244E-2</v>
      </c>
      <c r="K2004" s="11">
        <v>4.2367839780754535E-2</v>
      </c>
      <c r="L2004" s="11">
        <v>-3.3254616124974712E-3</v>
      </c>
      <c r="M2004" s="11">
        <v>0.15197278623511612</v>
      </c>
      <c r="N2004" s="11">
        <v>8.3053335537587536E-2</v>
      </c>
      <c r="O2004" s="11">
        <v>-9.4152607347030126E-2</v>
      </c>
      <c r="P2004" s="11">
        <v>2.6724575693099828E-2</v>
      </c>
      <c r="Q2004" s="11">
        <v>-6.8147450523106112E-3</v>
      </c>
      <c r="R2004" s="11">
        <v>9.0244916530654029E-2</v>
      </c>
      <c r="S2004" s="11">
        <v>1.3201967028312778E-2</v>
      </c>
      <c r="T2004" s="11">
        <v>0.10590104998467154</v>
      </c>
      <c r="U2004" s="11">
        <v>-2.7360851177559042E-2</v>
      </c>
      <c r="V2004" s="11">
        <v>-5.1276310573091122E-2</v>
      </c>
      <c r="W2004" s="11">
        <v>0</v>
      </c>
      <c r="X2004" s="11">
        <v>0</v>
      </c>
      <c r="Y2004" s="11">
        <v>9.5709833497252816E-3</v>
      </c>
      <c r="Z2004" s="12">
        <v>-0.16997464307621557</v>
      </c>
      <c r="AA2004" s="13"/>
    </row>
    <row r="2005" spans="1:27" x14ac:dyDescent="0.2">
      <c r="A2005" s="10" t="str">
        <f>'[1]Dashboard (Model)'!$C$1</f>
        <v>Conditional REER</v>
      </c>
      <c r="B2005" s="11">
        <f>B2004*IF(OR($A2005="REER",SIGN((2*B2003-1)*B2004)=-1),1*NOT(AND($A2005="Conditional REER",B2004&gt;0)),0)</f>
        <v>0</v>
      </c>
      <c r="C2005" s="11">
        <f t="shared" ref="C2005:E2005" si="295">C2004*IF(OR($A2005="REER",SIGN((2*C2003-1)*C2004)=-1),1*NOT(AND($A2005="Conditional REER",C2004&gt;0)),0)</f>
        <v>0</v>
      </c>
      <c r="D2005" s="11">
        <f t="shared" si="295"/>
        <v>0</v>
      </c>
      <c r="E2005" s="11">
        <f t="shared" si="295"/>
        <v>0</v>
      </c>
      <c r="F2005" s="11">
        <f>F2004*IF(OR($A2005="REER",SIGN((2*F2003-1)*F2004)=-1),1*NOT(AND($A2005="Conditional REER",F2004&gt;0)),0)</f>
        <v>0</v>
      </c>
      <c r="G2005" s="11">
        <f t="shared" ref="G2005:Z2005" si="296">G2004*IF(OR($A2005="REER",SIGN((2*G2003-1)*G2004)=-1),1*NOT(AND($A2005="Conditional REER",G2004&gt;0)),0)</f>
        <v>0</v>
      </c>
      <c r="H2005" s="11">
        <f t="shared" si="296"/>
        <v>0</v>
      </c>
      <c r="I2005" s="11">
        <f t="shared" si="296"/>
        <v>0</v>
      </c>
      <c r="J2005" s="11">
        <f t="shared" si="296"/>
        <v>0</v>
      </c>
      <c r="K2005" s="11">
        <f t="shared" si="296"/>
        <v>0</v>
      </c>
      <c r="L2005" s="11">
        <f t="shared" si="296"/>
        <v>0</v>
      </c>
      <c r="M2005" s="11">
        <f t="shared" si="296"/>
        <v>0</v>
      </c>
      <c r="N2005" s="11">
        <f t="shared" si="296"/>
        <v>0</v>
      </c>
      <c r="O2005" s="11">
        <f t="shared" si="296"/>
        <v>0</v>
      </c>
      <c r="P2005" s="11">
        <f t="shared" si="296"/>
        <v>0</v>
      </c>
      <c r="Q2005" s="11">
        <f t="shared" si="296"/>
        <v>0</v>
      </c>
      <c r="R2005" s="11">
        <f t="shared" si="296"/>
        <v>0</v>
      </c>
      <c r="S2005" s="11">
        <f t="shared" si="296"/>
        <v>0</v>
      </c>
      <c r="T2005" s="11">
        <f t="shared" si="296"/>
        <v>0</v>
      </c>
      <c r="U2005" s="11">
        <f t="shared" si="296"/>
        <v>-2.7360851177559042E-2</v>
      </c>
      <c r="V2005" s="11">
        <f t="shared" si="296"/>
        <v>0</v>
      </c>
      <c r="W2005" s="11">
        <f t="shared" si="296"/>
        <v>0</v>
      </c>
      <c r="X2005" s="11">
        <f t="shared" si="296"/>
        <v>0</v>
      </c>
      <c r="Y2005" s="11">
        <f t="shared" si="296"/>
        <v>0</v>
      </c>
      <c r="Z2005" s="12">
        <f t="shared" si="296"/>
        <v>0</v>
      </c>
      <c r="AA2005" s="14">
        <f t="array" ref="AA2005">IFERROR(1/(1/_xlfn.STDEV.P(IF($B2002:$Z2002=1,$B2005:$Z2005))),1)</f>
        <v>5.9631592646117856E-3</v>
      </c>
    </row>
    <row r="2006" spans="1:27" x14ac:dyDescent="0.2">
      <c r="A2006" s="10" t="s">
        <v>28</v>
      </c>
      <c r="B2006" s="11">
        <v>-1.5973475225724649E-3</v>
      </c>
      <c r="C2006" s="11">
        <v>7.1527986815007718E-3</v>
      </c>
      <c r="D2006" s="11">
        <v>3.9449766791186339E-3</v>
      </c>
      <c r="E2006" s="11">
        <v>-2.7507289431699303E-4</v>
      </c>
      <c r="F2006" s="11">
        <v>3.9291780763953139E-3</v>
      </c>
      <c r="G2006" s="11">
        <v>-4.2375075922010961E-3</v>
      </c>
      <c r="H2006" s="11">
        <v>-8.7516436680764047E-4</v>
      </c>
      <c r="I2006" s="11">
        <v>-1.7515369736944168E-2</v>
      </c>
      <c r="J2006" s="11">
        <v>-1.1739142830150813E-3</v>
      </c>
      <c r="K2006" s="11">
        <v>1.0912882142576876E-2</v>
      </c>
      <c r="L2006" s="11">
        <v>-5.9476696572769768E-3</v>
      </c>
      <c r="M2006" s="11">
        <v>-5.9169482353318243E-3</v>
      </c>
      <c r="N2006" s="11">
        <v>-4.2734677481389045E-3</v>
      </c>
      <c r="O2006" s="11">
        <v>2.0381701783052607E-2</v>
      </c>
      <c r="P2006" s="11">
        <v>-5.2940584781699547E-4</v>
      </c>
      <c r="Q2006" s="11">
        <v>-4.2723009253415392E-3</v>
      </c>
      <c r="R2006" s="11">
        <v>8.1225824035984842E-3</v>
      </c>
      <c r="S2006" s="11">
        <v>-2.5634387714198455E-3</v>
      </c>
      <c r="T2006" s="11">
        <v>3.1908868272214584E-3</v>
      </c>
      <c r="U2006" s="11">
        <v>-5.4195269725688441E-3</v>
      </c>
      <c r="V2006" s="11">
        <v>4.2036603372386482E-3</v>
      </c>
      <c r="W2006" s="11">
        <v>-1.281068713393041E-2</v>
      </c>
      <c r="X2006" s="11">
        <v>-8.8400357642589786E-3</v>
      </c>
      <c r="Y2006" s="11">
        <v>1.3444959520057405E-3</v>
      </c>
      <c r="Z2006" s="12">
        <v>-1.044400057442003E-3</v>
      </c>
      <c r="AA2006" s="14">
        <f t="array" ref="AA2006">IFERROR(1/(1/_xlfn.STDEV.P(IF($B2002:$Z2002=1,$B2006:$Z2006))),1)</f>
        <v>6.1607190390295177E-3</v>
      </c>
    </row>
    <row r="2007" spans="1:27" x14ac:dyDescent="0.2">
      <c r="A2007" s="10" t="s">
        <v>29</v>
      </c>
      <c r="B2007" s="11">
        <v>4.1880423677407075E-2</v>
      </c>
      <c r="C2007" s="11">
        <v>2.0826642576805554E-3</v>
      </c>
      <c r="D2007" s="11">
        <v>-2.0459079643816103E-2</v>
      </c>
      <c r="E2007" s="11">
        <v>4.4008440918203107E-2</v>
      </c>
      <c r="F2007" s="11">
        <v>-8.9129755671261135E-3</v>
      </c>
      <c r="G2007" s="11">
        <v>1.6973080331712298E-2</v>
      </c>
      <c r="H2007" s="11">
        <v>1.6850112130364359E-2</v>
      </c>
      <c r="I2007" s="11">
        <v>-1.3668978134193877E-2</v>
      </c>
      <c r="J2007" s="11">
        <v>5.4267317709036034E-2</v>
      </c>
      <c r="K2007" s="11">
        <v>3.1618074864798729E-3</v>
      </c>
      <c r="L2007" s="11">
        <v>8.7878740213100937E-3</v>
      </c>
      <c r="M2007" s="11">
        <v>1.3381588181107018E-2</v>
      </c>
      <c r="N2007" s="11">
        <v>8.2940324161469015E-3</v>
      </c>
      <c r="O2007" s="11">
        <v>0.12299327696388351</v>
      </c>
      <c r="P2007" s="11">
        <v>3.0436377468737952E-2</v>
      </c>
      <c r="Q2007" s="11">
        <v>-1.5568474713289482E-2</v>
      </c>
      <c r="R2007" s="11">
        <v>0.34295898107507816</v>
      </c>
      <c r="S2007" s="11">
        <v>1.4516516659590641E-2</v>
      </c>
      <c r="T2007" s="11">
        <v>-1.412215115399118E-2</v>
      </c>
      <c r="U2007" s="11">
        <v>-3.0468742615356922E-2</v>
      </c>
      <c r="V2007" s="11">
        <v>-1.4301466992682976E-2</v>
      </c>
      <c r="W2007" s="11">
        <v>0.22608685207686441</v>
      </c>
      <c r="X2007" s="11">
        <v>0.17235460010048698</v>
      </c>
      <c r="Y2007" s="11">
        <v>-1.4082725580090272E-2</v>
      </c>
      <c r="Z2007" s="12">
        <v>-4.1922304830787405E-2</v>
      </c>
      <c r="AA2007" s="14">
        <f t="array" ref="AA2007">IFERROR(1/(1/_xlfn.STDEV.P(IF($B2002:$Z2002=1,$B2007:$Z2007))),1)</f>
        <v>7.6498340535163301E-2</v>
      </c>
    </row>
    <row r="2008" spans="1:27" x14ac:dyDescent="0.2">
      <c r="A2008" s="10" t="s">
        <v>30</v>
      </c>
      <c r="B2008" s="11">
        <v>2.2176498765873243E-2</v>
      </c>
      <c r="C2008" s="11">
        <v>-1.4578410383337292E-2</v>
      </c>
      <c r="D2008" s="11">
        <v>-9.659658449230335E-4</v>
      </c>
      <c r="E2008" s="11">
        <v>1.0577793496270527E-2</v>
      </c>
      <c r="F2008" s="11">
        <v>-1.1070152379627718E-2</v>
      </c>
      <c r="G2008" s="11">
        <v>1.1278436340740772E-2</v>
      </c>
      <c r="H2008" s="11">
        <v>2.4241637187605525E-2</v>
      </c>
      <c r="I2008" s="11">
        <v>-8.0187823568460548E-3</v>
      </c>
      <c r="J2008" s="11">
        <v>3.1150914938092855E-2</v>
      </c>
      <c r="K2008" s="11">
        <v>7.1423687768374933E-3</v>
      </c>
      <c r="L2008" s="11">
        <v>9.9769728927865398E-3</v>
      </c>
      <c r="M2008" s="11">
        <v>-1.1954904655784526E-2</v>
      </c>
      <c r="N2008" s="11">
        <v>-1.3373717771490767E-2</v>
      </c>
      <c r="O2008" s="11">
        <v>5.9805700704387732E-2</v>
      </c>
      <c r="P2008" s="11">
        <v>1.6881870136792321E-2</v>
      </c>
      <c r="Q2008" s="11">
        <v>-2.4511211895483775E-4</v>
      </c>
      <c r="R2008" s="11">
        <v>-7.5990855622078191E-2</v>
      </c>
      <c r="S2008" s="11">
        <v>-1.5516269334177046E-2</v>
      </c>
      <c r="T2008" s="11">
        <v>-1.0468965050518531E-2</v>
      </c>
      <c r="U2008" s="11">
        <v>-2.4191675139192514E-2</v>
      </c>
      <c r="V2008" s="11">
        <v>-3.672652909652685E-3</v>
      </c>
      <c r="W2008" s="11">
        <v>0.15933100848913706</v>
      </c>
      <c r="X2008" s="11">
        <v>-5.1287877643800717E-2</v>
      </c>
      <c r="Y2008" s="11">
        <v>-1.0428562843307843E-2</v>
      </c>
      <c r="Z2008" s="12">
        <v>-4.3747093032438955E-2</v>
      </c>
      <c r="AA2008" s="14">
        <f t="array" ref="AA2008">IFERROR(1/(1/_xlfn.STDEV.P(IF($B2002:$Z2002=1,$B2008:$Z2008))),1)</f>
        <v>2.2371878103905837E-2</v>
      </c>
    </row>
    <row r="2009" spans="1:27" x14ac:dyDescent="0.2">
      <c r="A2009" s="15" t="s">
        <v>31</v>
      </c>
      <c r="B2009" s="16">
        <v>14.81</v>
      </c>
      <c r="C2009" s="16">
        <v>13.65</v>
      </c>
      <c r="D2009" s="16">
        <v>6.1875</v>
      </c>
      <c r="E2009" s="16">
        <v>13.647500000000001</v>
      </c>
      <c r="F2009" s="16">
        <v>7.8949999999999996</v>
      </c>
      <c r="G2009" s="16">
        <v>10.7475</v>
      </c>
      <c r="H2009" s="16">
        <v>7.3369999999999997</v>
      </c>
      <c r="I2009" s="16">
        <v>7.1</v>
      </c>
      <c r="J2009" s="16">
        <v>14.722</v>
      </c>
      <c r="K2009" s="16">
        <v>4.3875000000000002</v>
      </c>
      <c r="L2009" s="16">
        <v>6.1985000000000001</v>
      </c>
      <c r="M2009" s="16">
        <v>9.6449999999999996</v>
      </c>
      <c r="N2009" s="16">
        <v>6.58</v>
      </c>
      <c r="O2009" s="16">
        <v>24.09</v>
      </c>
      <c r="P2009" s="16">
        <v>13.577500000000001</v>
      </c>
      <c r="Q2009" s="16">
        <v>8.7424999999999997</v>
      </c>
      <c r="R2009" s="16">
        <v>16.53</v>
      </c>
      <c r="S2009" s="16">
        <v>2.5960000000000001</v>
      </c>
      <c r="T2009" s="16">
        <v>5.37</v>
      </c>
      <c r="U2009" s="16">
        <v>6.85</v>
      </c>
      <c r="V2009" s="16">
        <v>8.8379999999999992</v>
      </c>
      <c r="W2009" s="16">
        <v>3.6728999999999998</v>
      </c>
      <c r="X2009" s="16">
        <v>2.1953999999999998</v>
      </c>
      <c r="Y2009" s="16">
        <v>6.41</v>
      </c>
      <c r="Z2009" s="17">
        <v>10.615</v>
      </c>
      <c r="AA2009" s="18">
        <f>AVERAGEIF($B2002:$Z2002,1,$B2009:$Z2009)</f>
        <v>9.2705749999999991</v>
      </c>
    </row>
    <row r="2010" spans="1:27" x14ac:dyDescent="0.2">
      <c r="A2010" s="5">
        <v>45608</v>
      </c>
      <c r="B2010" s="2">
        <v>1</v>
      </c>
      <c r="C2010" s="3">
        <v>1</v>
      </c>
      <c r="D2010" s="2">
        <v>1</v>
      </c>
      <c r="E2010" s="2">
        <v>1</v>
      </c>
      <c r="F2010" s="2">
        <v>1</v>
      </c>
      <c r="G2010" s="2">
        <v>1</v>
      </c>
      <c r="H2010" s="2">
        <v>1</v>
      </c>
      <c r="I2010" s="2">
        <v>1</v>
      </c>
      <c r="J2010" s="2">
        <v>1</v>
      </c>
      <c r="K2010" s="2">
        <v>1</v>
      </c>
      <c r="L2010" s="2">
        <v>1</v>
      </c>
      <c r="M2010" s="2">
        <v>1</v>
      </c>
      <c r="N2010" s="2">
        <v>1</v>
      </c>
      <c r="O2010" s="2">
        <v>0</v>
      </c>
      <c r="P2010" s="2">
        <v>1</v>
      </c>
      <c r="Q2010" s="2">
        <v>1</v>
      </c>
      <c r="R2010" s="2">
        <v>1</v>
      </c>
      <c r="S2010" s="2">
        <v>1</v>
      </c>
      <c r="T2010" s="2">
        <v>1</v>
      </c>
      <c r="U2010" s="2">
        <v>1</v>
      </c>
      <c r="V2010" s="2">
        <v>1</v>
      </c>
      <c r="W2010" s="2">
        <v>0</v>
      </c>
      <c r="X2010" s="2">
        <v>0</v>
      </c>
      <c r="Y2010" s="2">
        <v>0</v>
      </c>
      <c r="Z2010" s="2">
        <v>0</v>
      </c>
      <c r="AA2010" s="1"/>
    </row>
    <row r="2011" spans="1:27" x14ac:dyDescent="0.2">
      <c r="A2011" s="6" t="s">
        <v>26</v>
      </c>
      <c r="B2011" s="7">
        <v>1</v>
      </c>
      <c r="C2011" s="7">
        <v>0</v>
      </c>
      <c r="D2011" s="7">
        <v>0</v>
      </c>
      <c r="E2011" s="7">
        <v>0</v>
      </c>
      <c r="F2011" s="7">
        <v>0</v>
      </c>
      <c r="G2011" s="7">
        <v>0</v>
      </c>
      <c r="H2011" s="7">
        <v>0</v>
      </c>
      <c r="I2011" s="7">
        <v>0</v>
      </c>
      <c r="J2011" s="7">
        <v>0</v>
      </c>
      <c r="K2011" s="7">
        <v>0</v>
      </c>
      <c r="L2011" s="7">
        <v>0</v>
      </c>
      <c r="M2011" s="7">
        <v>0</v>
      </c>
      <c r="N2011" s="7">
        <v>0</v>
      </c>
      <c r="O2011" s="7">
        <v>0</v>
      </c>
      <c r="P2011" s="7">
        <v>0</v>
      </c>
      <c r="Q2011" s="7">
        <v>0</v>
      </c>
      <c r="R2011" s="7">
        <v>0</v>
      </c>
      <c r="S2011" s="7">
        <v>0</v>
      </c>
      <c r="T2011" s="7">
        <v>0</v>
      </c>
      <c r="U2011" s="7">
        <v>0</v>
      </c>
      <c r="V2011" s="7">
        <v>0</v>
      </c>
      <c r="W2011" s="7">
        <v>0</v>
      </c>
      <c r="X2011" s="7">
        <v>0</v>
      </c>
      <c r="Y2011" s="7">
        <v>1</v>
      </c>
      <c r="Z2011" s="8">
        <v>0</v>
      </c>
      <c r="AA2011" s="9"/>
    </row>
    <row r="2012" spans="1:27" x14ac:dyDescent="0.2">
      <c r="A2012" s="10" t="s">
        <v>27</v>
      </c>
      <c r="B2012" s="11">
        <v>-5.9093097517494142E-2</v>
      </c>
      <c r="C2012" s="11">
        <v>-7.2837760333202328E-2</v>
      </c>
      <c r="D2012" s="11">
        <v>-6.3989784319888443E-2</v>
      </c>
      <c r="E2012" s="11">
        <v>3.6060231069214854E-2</v>
      </c>
      <c r="F2012" s="11">
        <v>6.3654449260732271E-2</v>
      </c>
      <c r="G2012" s="11">
        <v>1.5727662288983035E-2</v>
      </c>
      <c r="H2012" s="11">
        <v>-7.07938313512535E-3</v>
      </c>
      <c r="I2012" s="11">
        <v>-6.1211491262324058E-3</v>
      </c>
      <c r="J2012" s="11">
        <v>1.6278637353824399E-2</v>
      </c>
      <c r="K2012" s="11">
        <v>4.3887246550436299E-2</v>
      </c>
      <c r="L2012" s="11">
        <v>3.9695807680117934E-3</v>
      </c>
      <c r="M2012" s="11">
        <v>0.14059551680380311</v>
      </c>
      <c r="N2012" s="11">
        <v>8.4309649615571525E-2</v>
      </c>
      <c r="O2012" s="11">
        <v>-8.7063532592426274E-2</v>
      </c>
      <c r="P2012" s="11">
        <v>-5.7304584885333743E-3</v>
      </c>
      <c r="Q2012" s="11">
        <v>-2.0533701566678109E-2</v>
      </c>
      <c r="R2012" s="11">
        <v>0.10919585644295227</v>
      </c>
      <c r="S2012" s="11">
        <v>2.5556781952730034E-2</v>
      </c>
      <c r="T2012" s="11">
        <v>0.10324295086119561</v>
      </c>
      <c r="U2012" s="11">
        <v>-2.1785520814887049E-2</v>
      </c>
      <c r="V2012" s="11">
        <v>-6.3877541292757689E-2</v>
      </c>
      <c r="W2012" s="11">
        <v>0</v>
      </c>
      <c r="X2012" s="11">
        <v>0</v>
      </c>
      <c r="Y2012" s="11">
        <v>4.3588280288504588E-3</v>
      </c>
      <c r="Z2012" s="12">
        <v>-0.17079730901281598</v>
      </c>
      <c r="AA2012" s="13"/>
    </row>
    <row r="2013" spans="1:27" x14ac:dyDescent="0.2">
      <c r="A2013" s="10" t="str">
        <f>'[1]Dashboard (Model)'!$C$1</f>
        <v>Conditional REER</v>
      </c>
      <c r="B2013" s="11">
        <f>B2012*IF(OR($A2013="REER",SIGN((2*B2011-1)*B2012)=-1),1*NOT(AND($A2013="Conditional REER",B2012&gt;0)),0)</f>
        <v>-5.9093097517494142E-2</v>
      </c>
      <c r="C2013" s="11">
        <f t="shared" ref="C2013:E2013" si="297">C2012*IF(OR($A2013="REER",SIGN((2*C2011-1)*C2012)=-1),1*NOT(AND($A2013="Conditional REER",C2012&gt;0)),0)</f>
        <v>0</v>
      </c>
      <c r="D2013" s="11">
        <f t="shared" si="297"/>
        <v>0</v>
      </c>
      <c r="E2013" s="11">
        <f t="shared" si="297"/>
        <v>0</v>
      </c>
      <c r="F2013" s="11">
        <f>F2012*IF(OR($A2013="REER",SIGN((2*F2011-1)*F2012)=-1),1*NOT(AND($A2013="Conditional REER",F2012&gt;0)),0)</f>
        <v>0</v>
      </c>
      <c r="G2013" s="11">
        <f t="shared" ref="G2013:Z2013" si="298">G2012*IF(OR($A2013="REER",SIGN((2*G2011-1)*G2012)=-1),1*NOT(AND($A2013="Conditional REER",G2012&gt;0)),0)</f>
        <v>0</v>
      </c>
      <c r="H2013" s="11">
        <f t="shared" si="298"/>
        <v>0</v>
      </c>
      <c r="I2013" s="11">
        <f t="shared" si="298"/>
        <v>0</v>
      </c>
      <c r="J2013" s="11">
        <f t="shared" si="298"/>
        <v>0</v>
      </c>
      <c r="K2013" s="11">
        <f t="shared" si="298"/>
        <v>0</v>
      </c>
      <c r="L2013" s="11">
        <f t="shared" si="298"/>
        <v>0</v>
      </c>
      <c r="M2013" s="11">
        <f t="shared" si="298"/>
        <v>0</v>
      </c>
      <c r="N2013" s="11">
        <f t="shared" si="298"/>
        <v>0</v>
      </c>
      <c r="O2013" s="11">
        <f t="shared" si="298"/>
        <v>0</v>
      </c>
      <c r="P2013" s="11">
        <f t="shared" si="298"/>
        <v>0</v>
      </c>
      <c r="Q2013" s="11">
        <f t="shared" si="298"/>
        <v>0</v>
      </c>
      <c r="R2013" s="11">
        <f t="shared" si="298"/>
        <v>0</v>
      </c>
      <c r="S2013" s="11">
        <f t="shared" si="298"/>
        <v>0</v>
      </c>
      <c r="T2013" s="11">
        <f t="shared" si="298"/>
        <v>0</v>
      </c>
      <c r="U2013" s="11">
        <f t="shared" si="298"/>
        <v>0</v>
      </c>
      <c r="V2013" s="11">
        <f t="shared" si="298"/>
        <v>0</v>
      </c>
      <c r="W2013" s="11">
        <f t="shared" si="298"/>
        <v>0</v>
      </c>
      <c r="X2013" s="11">
        <f t="shared" si="298"/>
        <v>0</v>
      </c>
      <c r="Y2013" s="11">
        <f t="shared" si="298"/>
        <v>0</v>
      </c>
      <c r="Z2013" s="12">
        <f t="shared" si="298"/>
        <v>0</v>
      </c>
      <c r="AA2013" s="14">
        <f t="array" ref="AA2013">IFERROR(1/(1/_xlfn.STDEV.P(IF($B2010:$Z2010=1,$B2013:$Z2013))),1)</f>
        <v>1.287904201697756E-2</v>
      </c>
    </row>
    <row r="2014" spans="1:27" x14ac:dyDescent="0.2">
      <c r="A2014" s="10" t="s">
        <v>28</v>
      </c>
      <c r="B2014" s="11">
        <v>-5.6434613229447384E-4</v>
      </c>
      <c r="C2014" s="11">
        <v>7.1527986815007718E-3</v>
      </c>
      <c r="D2014" s="11">
        <v>3.9449766791186339E-3</v>
      </c>
      <c r="E2014" s="11">
        <v>-2.7507289431699303E-4</v>
      </c>
      <c r="F2014" s="11">
        <v>3.9291780763953139E-3</v>
      </c>
      <c r="G2014" s="11">
        <v>-4.2375075922010961E-3</v>
      </c>
      <c r="H2014" s="11">
        <v>-8.7516436680764047E-4</v>
      </c>
      <c r="I2014" s="11">
        <v>-1.7515369736944168E-2</v>
      </c>
      <c r="J2014" s="11">
        <v>-1.1739142830150813E-3</v>
      </c>
      <c r="K2014" s="11">
        <v>1.0912882142576876E-2</v>
      </c>
      <c r="L2014" s="11">
        <v>-5.9476696572769768E-3</v>
      </c>
      <c r="M2014" s="11">
        <v>-5.9169482353318243E-3</v>
      </c>
      <c r="N2014" s="11">
        <v>-4.2734677481389045E-3</v>
      </c>
      <c r="O2014" s="11">
        <v>2.0381701783052607E-2</v>
      </c>
      <c r="P2014" s="11">
        <v>-5.2940584781699547E-4</v>
      </c>
      <c r="Q2014" s="11">
        <v>-4.2723009253415392E-3</v>
      </c>
      <c r="R2014" s="11">
        <v>8.1225824035984842E-3</v>
      </c>
      <c r="S2014" s="11">
        <v>-2.5634387714198455E-3</v>
      </c>
      <c r="T2014" s="11">
        <v>3.1908868272214584E-3</v>
      </c>
      <c r="U2014" s="11">
        <v>1.1116978405269408E-3</v>
      </c>
      <c r="V2014" s="11">
        <v>4.0868919945375769E-3</v>
      </c>
      <c r="W2014" s="11">
        <v>-1.281068713393041E-2</v>
      </c>
      <c r="X2014" s="11">
        <v>-8.8400357642589786E-3</v>
      </c>
      <c r="Y2014" s="11">
        <v>1.3444959520057405E-3</v>
      </c>
      <c r="Z2014" s="12">
        <v>-1.044400057442003E-3</v>
      </c>
      <c r="AA2014" s="14">
        <f t="array" ref="AA2014">IFERROR(1/(1/_xlfn.STDEV.P(IF($B2010:$Z2010=1,$B2014:$Z2014))),1)</f>
        <v>6.0612108064182846E-3</v>
      </c>
    </row>
    <row r="2015" spans="1:27" x14ac:dyDescent="0.2">
      <c r="A2015" s="10" t="s">
        <v>29</v>
      </c>
      <c r="B2015" s="11">
        <v>4.2642754663156035E-2</v>
      </c>
      <c r="C2015" s="11">
        <v>3.7649255993277286E-3</v>
      </c>
      <c r="D2015" s="11">
        <v>-1.6489326167115848E-2</v>
      </c>
      <c r="E2015" s="11">
        <v>4.3423891398709946E-2</v>
      </c>
      <c r="F2015" s="11">
        <v>-9.0698459621475491E-3</v>
      </c>
      <c r="G2015" s="11">
        <v>1.7046006037186201E-2</v>
      </c>
      <c r="H2015" s="11">
        <v>1.6208587979918976E-2</v>
      </c>
      <c r="I2015" s="11">
        <v>-1.3694478215565353E-2</v>
      </c>
      <c r="J2015" s="11">
        <v>5.6218249761010412E-2</v>
      </c>
      <c r="K2015" s="11">
        <v>2.9897608169591194E-3</v>
      </c>
      <c r="L2015" s="11">
        <v>9.4100606334879267E-3</v>
      </c>
      <c r="M2015" s="11">
        <v>1.4219934634603248E-2</v>
      </c>
      <c r="N2015" s="11">
        <v>1.0245792916594443E-2</v>
      </c>
      <c r="O2015" s="11">
        <v>0.12307354099686973</v>
      </c>
      <c r="P2015" s="11">
        <v>3.1183964892244512E-2</v>
      </c>
      <c r="Q2015" s="11">
        <v>-1.1606605901396283E-2</v>
      </c>
      <c r="R2015" s="11">
        <v>0.34326730097708014</v>
      </c>
      <c r="S2015" s="11">
        <v>1.4543153771762407E-2</v>
      </c>
      <c r="T2015" s="11">
        <v>-1.3792304088015905E-2</v>
      </c>
      <c r="U2015" s="11">
        <v>-2.6976278577015452E-2</v>
      </c>
      <c r="V2015" s="11">
        <v>-1.4507334682293038E-2</v>
      </c>
      <c r="W2015" s="11">
        <v>0.23285707815207402</v>
      </c>
      <c r="X2015" s="11">
        <v>0.17934816259633066</v>
      </c>
      <c r="Y2015" s="11">
        <v>-1.49312420677149E-2</v>
      </c>
      <c r="Z2015" s="12">
        <v>-4.3223972565728186E-2</v>
      </c>
      <c r="AA2015" s="14">
        <f t="array" ref="AA2015">IFERROR(1/(1/_xlfn.STDEV.P(IF($B2010:$Z2010=1,$B2015:$Z2015))),1)</f>
        <v>7.6225457594805104E-2</v>
      </c>
    </row>
    <row r="2016" spans="1:27" x14ac:dyDescent="0.2">
      <c r="A2016" s="10" t="s">
        <v>30</v>
      </c>
      <c r="B2016" s="11">
        <v>1.9551772098965747E-2</v>
      </c>
      <c r="C2016" s="11">
        <v>-1.8664619743154143E-2</v>
      </c>
      <c r="D2016" s="11">
        <v>4.1877275090296262E-3</v>
      </c>
      <c r="E2016" s="11">
        <v>1.3911466142261464E-2</v>
      </c>
      <c r="F2016" s="11">
        <v>-1.319373589072681E-2</v>
      </c>
      <c r="G2016" s="11">
        <v>9.3519848036052178E-3</v>
      </c>
      <c r="H2016" s="11">
        <v>2.3581782998347345E-2</v>
      </c>
      <c r="I2016" s="11">
        <v>-8.0447730405146523E-3</v>
      </c>
      <c r="J2016" s="11">
        <v>3.3096710670053486E-2</v>
      </c>
      <c r="K2016" s="11">
        <v>6.9659109148882958E-3</v>
      </c>
      <c r="L2016" s="11">
        <v>1.061244842355169E-2</v>
      </c>
      <c r="M2016" s="11">
        <v>-1.1120071179912427E-2</v>
      </c>
      <c r="N2016" s="11">
        <v>-1.1905568847291992E-2</v>
      </c>
      <c r="O2016" s="11">
        <v>5.9881500669900056E-2</v>
      </c>
      <c r="P2016" s="11">
        <v>1.7634269617677667E-2</v>
      </c>
      <c r="Q2016" s="11">
        <v>3.861917130046022E-3</v>
      </c>
      <c r="R2016" s="11">
        <v>-7.5772138869793837E-2</v>
      </c>
      <c r="S2016" s="11">
        <v>-2.2304148971949989E-2</v>
      </c>
      <c r="T2016" s="11">
        <v>-1.0130704850064509E-2</v>
      </c>
      <c r="U2016" s="11">
        <v>-2.0601294103608225E-2</v>
      </c>
      <c r="V2016" s="11">
        <v>-3.8849851639823907E-3</v>
      </c>
      <c r="W2016" s="11">
        <v>0.1539450098598043</v>
      </c>
      <c r="X2016" s="11">
        <v>-4.6274391875186671E-2</v>
      </c>
      <c r="Y2016" s="11">
        <v>-1.1297828194943627E-2</v>
      </c>
      <c r="Z2016" s="12">
        <v>-4.5073420168947997E-2</v>
      </c>
      <c r="AA2016" s="14">
        <f t="array" ref="AA2016">IFERROR(1/(1/_xlfn.STDEV.P(IF($B2010:$Z2010=1,$B2016:$Z2016))),1)</f>
        <v>2.2708113433357345E-2</v>
      </c>
    </row>
    <row r="2017" spans="1:27" x14ac:dyDescent="0.2">
      <c r="A2017" s="15" t="s">
        <v>31</v>
      </c>
      <c r="B2017" s="16">
        <v>15.215</v>
      </c>
      <c r="C2017" s="16">
        <v>13.8</v>
      </c>
      <c r="D2017" s="16">
        <v>6.2324999999999999</v>
      </c>
      <c r="E2017" s="16">
        <v>13.9175</v>
      </c>
      <c r="F2017" s="16">
        <v>8.6649999999999991</v>
      </c>
      <c r="G2017" s="16">
        <v>11.76</v>
      </c>
      <c r="H2017" s="16">
        <v>7.35</v>
      </c>
      <c r="I2017" s="16">
        <v>7.05</v>
      </c>
      <c r="J2017" s="16">
        <v>15.324999999999999</v>
      </c>
      <c r="K2017" s="16">
        <v>4.3875000000000002</v>
      </c>
      <c r="L2017" s="16">
        <v>6.5250000000000004</v>
      </c>
      <c r="M2017" s="16">
        <v>10.49</v>
      </c>
      <c r="N2017" s="16">
        <v>7.585</v>
      </c>
      <c r="O2017" s="16">
        <v>24.112500000000001</v>
      </c>
      <c r="P2017" s="16">
        <v>14.147500000000001</v>
      </c>
      <c r="Q2017" s="16">
        <v>9.4375</v>
      </c>
      <c r="R2017" s="16">
        <v>14.515000000000001</v>
      </c>
      <c r="S2017" s="16">
        <v>2.681</v>
      </c>
      <c r="T2017" s="16">
        <v>5.75</v>
      </c>
      <c r="U2017" s="16">
        <v>6.86</v>
      </c>
      <c r="V2017" s="16">
        <v>9.15</v>
      </c>
      <c r="W2017" s="16">
        <v>3.5223</v>
      </c>
      <c r="X2017" s="16">
        <v>2.1977000000000002</v>
      </c>
      <c r="Y2017" s="16">
        <v>7.39</v>
      </c>
      <c r="Z2017" s="17">
        <v>10.62</v>
      </c>
      <c r="AA2017" s="18">
        <f>AVERAGEIF($B2010:$Z2010,1,$B2017:$Z2017)</f>
        <v>9.5421750000000038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8"/>
  <sheetViews>
    <sheetView tabSelected="1" workbookViewId="0">
      <selection activeCell="C7" sqref="C7"/>
    </sheetView>
  </sheetViews>
  <sheetFormatPr defaultRowHeight="14.25" x14ac:dyDescent="0.2"/>
  <cols>
    <col min="2" max="2" width="20.625" customWidth="1"/>
  </cols>
  <sheetData>
    <row r="1" spans="1:2" x14ac:dyDescent="0.2">
      <c r="A1" t="s">
        <v>32</v>
      </c>
      <c r="B1" s="20">
        <v>45609</v>
      </c>
    </row>
    <row r="2" spans="1:2" x14ac:dyDescent="0.2">
      <c r="A2" t="s">
        <v>32</v>
      </c>
      <c r="B2" s="20">
        <v>45608</v>
      </c>
    </row>
    <row r="3" spans="1:2" x14ac:dyDescent="0.2">
      <c r="A3" t="s">
        <v>33</v>
      </c>
      <c r="B3" s="20">
        <v>45607</v>
      </c>
    </row>
    <row r="4" spans="1:2" x14ac:dyDescent="0.2">
      <c r="A4" t="s">
        <v>33</v>
      </c>
      <c r="B4" s="20">
        <v>45604</v>
      </c>
    </row>
    <row r="5" spans="1:2" x14ac:dyDescent="0.2">
      <c r="A5" t="s">
        <v>34</v>
      </c>
      <c r="B5" s="20">
        <v>45603</v>
      </c>
    </row>
    <row r="6" spans="1:2" x14ac:dyDescent="0.2">
      <c r="A6" t="s">
        <v>33</v>
      </c>
      <c r="B6" s="20">
        <v>45602</v>
      </c>
    </row>
    <row r="7" spans="1:2" x14ac:dyDescent="0.2">
      <c r="A7" t="s">
        <v>34</v>
      </c>
      <c r="B7" s="20">
        <v>45601</v>
      </c>
    </row>
    <row r="8" spans="1:2" x14ac:dyDescent="0.2">
      <c r="A8" t="s">
        <v>34</v>
      </c>
      <c r="B8" s="20">
        <v>45600</v>
      </c>
    </row>
    <row r="9" spans="1:2" x14ac:dyDescent="0.2">
      <c r="A9" t="s">
        <v>35</v>
      </c>
      <c r="B9" s="20">
        <v>45597</v>
      </c>
    </row>
    <row r="10" spans="1:2" x14ac:dyDescent="0.2">
      <c r="A10" t="s">
        <v>36</v>
      </c>
      <c r="B10" s="20">
        <v>45596</v>
      </c>
    </row>
    <row r="11" spans="1:2" x14ac:dyDescent="0.2">
      <c r="A11" t="s">
        <v>36</v>
      </c>
      <c r="B11" s="20">
        <v>45595</v>
      </c>
    </row>
    <row r="12" spans="1:2" x14ac:dyDescent="0.2">
      <c r="A12" t="s">
        <v>37</v>
      </c>
      <c r="B12" s="20">
        <v>45594</v>
      </c>
    </row>
    <row r="13" spans="1:2" x14ac:dyDescent="0.2">
      <c r="A13" t="s">
        <v>34</v>
      </c>
      <c r="B13" s="20">
        <v>45593</v>
      </c>
    </row>
    <row r="14" spans="1:2" x14ac:dyDescent="0.2">
      <c r="A14" t="s">
        <v>37</v>
      </c>
      <c r="B14" s="20">
        <v>45590</v>
      </c>
    </row>
    <row r="15" spans="1:2" x14ac:dyDescent="0.2">
      <c r="A15" t="s">
        <v>37</v>
      </c>
      <c r="B15" s="20">
        <v>45589</v>
      </c>
    </row>
    <row r="16" spans="1:2" x14ac:dyDescent="0.2">
      <c r="A16" t="s">
        <v>34</v>
      </c>
      <c r="B16" s="20">
        <v>45588</v>
      </c>
    </row>
    <row r="17" spans="1:2" x14ac:dyDescent="0.2">
      <c r="A17" t="s">
        <v>34</v>
      </c>
      <c r="B17" s="20">
        <v>45587</v>
      </c>
    </row>
    <row r="18" spans="1:2" x14ac:dyDescent="0.2">
      <c r="A18" t="s">
        <v>34</v>
      </c>
      <c r="B18" s="20">
        <v>45586</v>
      </c>
    </row>
    <row r="19" spans="1:2" x14ac:dyDescent="0.2">
      <c r="A19" t="s">
        <v>37</v>
      </c>
      <c r="B19" s="20">
        <v>45583</v>
      </c>
    </row>
    <row r="20" spans="1:2" x14ac:dyDescent="0.2">
      <c r="A20" t="s">
        <v>37</v>
      </c>
      <c r="B20" s="20">
        <v>45582</v>
      </c>
    </row>
    <row r="21" spans="1:2" x14ac:dyDescent="0.2">
      <c r="A21" t="s">
        <v>37</v>
      </c>
      <c r="B21" s="20">
        <v>45581</v>
      </c>
    </row>
    <row r="22" spans="1:2" x14ac:dyDescent="0.2">
      <c r="A22" t="s">
        <v>37</v>
      </c>
      <c r="B22" s="20">
        <v>45580</v>
      </c>
    </row>
    <row r="23" spans="1:2" x14ac:dyDescent="0.2">
      <c r="A23" t="s">
        <v>37</v>
      </c>
      <c r="B23" s="20">
        <v>45579</v>
      </c>
    </row>
    <row r="24" spans="1:2" x14ac:dyDescent="0.2">
      <c r="A24" t="s">
        <v>37</v>
      </c>
      <c r="B24" s="20">
        <v>45576</v>
      </c>
    </row>
    <row r="25" spans="1:2" x14ac:dyDescent="0.2">
      <c r="A25" t="s">
        <v>33</v>
      </c>
      <c r="B25" s="20">
        <v>45575</v>
      </c>
    </row>
    <row r="26" spans="1:2" x14ac:dyDescent="0.2">
      <c r="A26" t="s">
        <v>33</v>
      </c>
      <c r="B26" s="20">
        <v>45574</v>
      </c>
    </row>
    <row r="27" spans="1:2" x14ac:dyDescent="0.2">
      <c r="A27" t="s">
        <v>37</v>
      </c>
      <c r="B27" s="20">
        <v>45573</v>
      </c>
    </row>
    <row r="28" spans="1:2" x14ac:dyDescent="0.2">
      <c r="A28" t="s">
        <v>37</v>
      </c>
      <c r="B28" s="20">
        <v>45572</v>
      </c>
    </row>
    <row r="29" spans="1:2" x14ac:dyDescent="0.2">
      <c r="A29" t="s">
        <v>37</v>
      </c>
      <c r="B29" s="20">
        <v>45569</v>
      </c>
    </row>
    <row r="30" spans="1:2" x14ac:dyDescent="0.2">
      <c r="A30" t="s">
        <v>37</v>
      </c>
      <c r="B30" s="20">
        <v>45568</v>
      </c>
    </row>
    <row r="31" spans="1:2" x14ac:dyDescent="0.2">
      <c r="A31" t="s">
        <v>37</v>
      </c>
      <c r="B31" s="20">
        <v>45567</v>
      </c>
    </row>
    <row r="32" spans="1:2" x14ac:dyDescent="0.2">
      <c r="A32" t="s">
        <v>37</v>
      </c>
      <c r="B32" s="20">
        <v>45566</v>
      </c>
    </row>
    <row r="33" spans="1:2" x14ac:dyDescent="0.2">
      <c r="A33" t="s">
        <v>37</v>
      </c>
      <c r="B33" s="20">
        <v>45565</v>
      </c>
    </row>
    <row r="34" spans="1:2" x14ac:dyDescent="0.2">
      <c r="A34" t="s">
        <v>37</v>
      </c>
      <c r="B34" s="20">
        <v>45562</v>
      </c>
    </row>
    <row r="35" spans="1:2" x14ac:dyDescent="0.2">
      <c r="A35" t="s">
        <v>37</v>
      </c>
      <c r="B35" s="20">
        <v>45561</v>
      </c>
    </row>
    <row r="36" spans="1:2" x14ac:dyDescent="0.2">
      <c r="A36" t="s">
        <v>37</v>
      </c>
      <c r="B36" s="20">
        <v>45560</v>
      </c>
    </row>
    <row r="37" spans="1:2" x14ac:dyDescent="0.2">
      <c r="A37" t="s">
        <v>37</v>
      </c>
      <c r="B37" s="20">
        <v>45559</v>
      </c>
    </row>
    <row r="38" spans="1:2" x14ac:dyDescent="0.2">
      <c r="A38" t="s">
        <v>35</v>
      </c>
      <c r="B38" s="20">
        <v>45558</v>
      </c>
    </row>
    <row r="39" spans="1:2" x14ac:dyDescent="0.2">
      <c r="A39" t="s">
        <v>37</v>
      </c>
      <c r="B39" s="20">
        <v>45555</v>
      </c>
    </row>
    <row r="40" spans="1:2" x14ac:dyDescent="0.2">
      <c r="A40" t="s">
        <v>36</v>
      </c>
      <c r="B40" s="20">
        <v>45554</v>
      </c>
    </row>
    <row r="41" spans="1:2" x14ac:dyDescent="0.2">
      <c r="A41" t="s">
        <v>37</v>
      </c>
      <c r="B41" s="20">
        <v>45553</v>
      </c>
    </row>
    <row r="42" spans="1:2" x14ac:dyDescent="0.2">
      <c r="A42" t="s">
        <v>36</v>
      </c>
      <c r="B42" s="20">
        <v>45552</v>
      </c>
    </row>
    <row r="43" spans="1:2" x14ac:dyDescent="0.2">
      <c r="A43" t="s">
        <v>36</v>
      </c>
      <c r="B43" s="20">
        <v>45551</v>
      </c>
    </row>
    <row r="44" spans="1:2" x14ac:dyDescent="0.2">
      <c r="A44" t="s">
        <v>36</v>
      </c>
      <c r="B44" s="20">
        <v>45548</v>
      </c>
    </row>
    <row r="45" spans="1:2" x14ac:dyDescent="0.2">
      <c r="A45" t="s">
        <v>36</v>
      </c>
      <c r="B45" s="20">
        <v>45547</v>
      </c>
    </row>
    <row r="46" spans="1:2" x14ac:dyDescent="0.2">
      <c r="A46" t="s">
        <v>37</v>
      </c>
      <c r="B46" s="20">
        <v>45546</v>
      </c>
    </row>
    <row r="47" spans="1:2" x14ac:dyDescent="0.2">
      <c r="A47" t="s">
        <v>35</v>
      </c>
      <c r="B47" s="20">
        <v>45545</v>
      </c>
    </row>
    <row r="48" spans="1:2" x14ac:dyDescent="0.2">
      <c r="A48" t="s">
        <v>35</v>
      </c>
      <c r="B48" s="20">
        <v>45544</v>
      </c>
    </row>
    <row r="49" spans="1:2" x14ac:dyDescent="0.2">
      <c r="A49" t="s">
        <v>37</v>
      </c>
      <c r="B49" s="20">
        <v>45541</v>
      </c>
    </row>
    <row r="50" spans="1:2" x14ac:dyDescent="0.2">
      <c r="A50" t="s">
        <v>38</v>
      </c>
      <c r="B50" s="20">
        <v>45540</v>
      </c>
    </row>
    <row r="51" spans="1:2" x14ac:dyDescent="0.2">
      <c r="A51" t="s">
        <v>37</v>
      </c>
      <c r="B51" s="20">
        <v>45539</v>
      </c>
    </row>
    <row r="52" spans="1:2" x14ac:dyDescent="0.2">
      <c r="A52" t="s">
        <v>37</v>
      </c>
      <c r="B52" s="20">
        <v>45538</v>
      </c>
    </row>
    <row r="53" spans="1:2" x14ac:dyDescent="0.2">
      <c r="A53" t="s">
        <v>37</v>
      </c>
      <c r="B53" s="20">
        <v>45537</v>
      </c>
    </row>
    <row r="54" spans="1:2" x14ac:dyDescent="0.2">
      <c r="A54" t="s">
        <v>37</v>
      </c>
      <c r="B54" s="20">
        <v>45534</v>
      </c>
    </row>
    <row r="55" spans="1:2" x14ac:dyDescent="0.2">
      <c r="A55" t="s">
        <v>37</v>
      </c>
      <c r="B55" s="20">
        <v>45533</v>
      </c>
    </row>
    <row r="56" spans="1:2" x14ac:dyDescent="0.2">
      <c r="A56" t="s">
        <v>37</v>
      </c>
      <c r="B56" s="20">
        <v>45532</v>
      </c>
    </row>
    <row r="57" spans="1:2" x14ac:dyDescent="0.2">
      <c r="A57" t="s">
        <v>37</v>
      </c>
      <c r="B57" s="20">
        <v>45531</v>
      </c>
    </row>
    <row r="58" spans="1:2" x14ac:dyDescent="0.2">
      <c r="A58" t="s">
        <v>39</v>
      </c>
      <c r="B58" s="20">
        <v>45530</v>
      </c>
    </row>
    <row r="59" spans="1:2" x14ac:dyDescent="0.2">
      <c r="A59" t="s">
        <v>40</v>
      </c>
      <c r="B59" s="20">
        <v>45527</v>
      </c>
    </row>
    <row r="60" spans="1:2" x14ac:dyDescent="0.2">
      <c r="A60" t="s">
        <v>35</v>
      </c>
      <c r="B60" s="20">
        <v>45526</v>
      </c>
    </row>
    <row r="61" spans="1:2" x14ac:dyDescent="0.2">
      <c r="A61" t="s">
        <v>37</v>
      </c>
      <c r="B61" s="20">
        <v>45525</v>
      </c>
    </row>
    <row r="62" spans="1:2" x14ac:dyDescent="0.2">
      <c r="A62" t="s">
        <v>37</v>
      </c>
      <c r="B62" s="20">
        <v>45524</v>
      </c>
    </row>
    <row r="63" spans="1:2" x14ac:dyDescent="0.2">
      <c r="A63" t="s">
        <v>37</v>
      </c>
      <c r="B63" s="20">
        <v>45523</v>
      </c>
    </row>
    <row r="64" spans="1:2" x14ac:dyDescent="0.2">
      <c r="A64" t="s">
        <v>37</v>
      </c>
      <c r="B64" s="20">
        <v>45520</v>
      </c>
    </row>
    <row r="65" spans="1:2" x14ac:dyDescent="0.2">
      <c r="A65" t="s">
        <v>37</v>
      </c>
      <c r="B65" s="20">
        <v>45519</v>
      </c>
    </row>
    <row r="66" spans="1:2" x14ac:dyDescent="0.2">
      <c r="A66" t="s">
        <v>37</v>
      </c>
      <c r="B66" s="20">
        <v>45518</v>
      </c>
    </row>
    <row r="67" spans="1:2" x14ac:dyDescent="0.2">
      <c r="A67" t="s">
        <v>35</v>
      </c>
      <c r="B67" s="20">
        <v>45517</v>
      </c>
    </row>
    <row r="68" spans="1:2" x14ac:dyDescent="0.2">
      <c r="A68" t="s">
        <v>35</v>
      </c>
      <c r="B68" s="20">
        <v>45516</v>
      </c>
    </row>
    <row r="69" spans="1:2" x14ac:dyDescent="0.2">
      <c r="A69" t="s">
        <v>38</v>
      </c>
      <c r="B69" s="20">
        <v>45513</v>
      </c>
    </row>
    <row r="70" spans="1:2" x14ac:dyDescent="0.2">
      <c r="A70" t="s">
        <v>40</v>
      </c>
      <c r="B70" s="20">
        <v>45512</v>
      </c>
    </row>
    <row r="71" spans="1:2" x14ac:dyDescent="0.2">
      <c r="A71" t="s">
        <v>41</v>
      </c>
      <c r="B71" s="20">
        <v>45511</v>
      </c>
    </row>
    <row r="72" spans="1:2" x14ac:dyDescent="0.2">
      <c r="A72" t="s">
        <v>41</v>
      </c>
      <c r="B72" s="20">
        <v>45510</v>
      </c>
    </row>
    <row r="73" spans="1:2" x14ac:dyDescent="0.2">
      <c r="A73" t="s">
        <v>41</v>
      </c>
      <c r="B73" s="20">
        <v>45509</v>
      </c>
    </row>
    <row r="74" spans="1:2" x14ac:dyDescent="0.2">
      <c r="A74" t="s">
        <v>41</v>
      </c>
      <c r="B74" s="20">
        <v>45506</v>
      </c>
    </row>
    <row r="75" spans="1:2" x14ac:dyDescent="0.2">
      <c r="A75" t="s">
        <v>41</v>
      </c>
      <c r="B75" s="20">
        <v>45505</v>
      </c>
    </row>
    <row r="76" spans="1:2" x14ac:dyDescent="0.2">
      <c r="A76" t="s">
        <v>41</v>
      </c>
      <c r="B76" s="20">
        <v>45504</v>
      </c>
    </row>
    <row r="77" spans="1:2" x14ac:dyDescent="0.2">
      <c r="A77" t="s">
        <v>32</v>
      </c>
      <c r="B77" s="20">
        <v>45503</v>
      </c>
    </row>
    <row r="78" spans="1:2" x14ac:dyDescent="0.2">
      <c r="A78" t="s">
        <v>38</v>
      </c>
      <c r="B78" s="20">
        <v>45502</v>
      </c>
    </row>
    <row r="79" spans="1:2" x14ac:dyDescent="0.2">
      <c r="A79" t="s">
        <v>41</v>
      </c>
      <c r="B79" s="20">
        <v>45499</v>
      </c>
    </row>
    <row r="80" spans="1:2" x14ac:dyDescent="0.2">
      <c r="A80" t="s">
        <v>32</v>
      </c>
      <c r="B80" s="20">
        <v>45498</v>
      </c>
    </row>
    <row r="81" spans="1:2" x14ac:dyDescent="0.2">
      <c r="A81" t="s">
        <v>41</v>
      </c>
      <c r="B81" s="20">
        <v>45497</v>
      </c>
    </row>
    <row r="82" spans="1:2" x14ac:dyDescent="0.2">
      <c r="A82" t="s">
        <v>32</v>
      </c>
      <c r="B82" s="20">
        <v>45496</v>
      </c>
    </row>
    <row r="83" spans="1:2" x14ac:dyDescent="0.2">
      <c r="A83" t="s">
        <v>38</v>
      </c>
      <c r="B83" s="20">
        <v>45495</v>
      </c>
    </row>
    <row r="84" spans="1:2" x14ac:dyDescent="0.2">
      <c r="A84" t="s">
        <v>37</v>
      </c>
      <c r="B84" s="20">
        <v>45492</v>
      </c>
    </row>
    <row r="85" spans="1:2" x14ac:dyDescent="0.2">
      <c r="A85" t="s">
        <v>37</v>
      </c>
      <c r="B85" s="20">
        <v>45491</v>
      </c>
    </row>
    <row r="86" spans="1:2" x14ac:dyDescent="0.2">
      <c r="A86" t="s">
        <v>38</v>
      </c>
      <c r="B86" s="20">
        <v>45490</v>
      </c>
    </row>
    <row r="87" spans="1:2" x14ac:dyDescent="0.2">
      <c r="A87" t="s">
        <v>37</v>
      </c>
      <c r="B87" s="20">
        <v>45489</v>
      </c>
    </row>
    <row r="88" spans="1:2" x14ac:dyDescent="0.2">
      <c r="A88" t="s">
        <v>35</v>
      </c>
      <c r="B88" s="20">
        <v>45488</v>
      </c>
    </row>
    <row r="89" spans="1:2" x14ac:dyDescent="0.2">
      <c r="A89" t="s">
        <v>39</v>
      </c>
      <c r="B89" s="20">
        <v>45485</v>
      </c>
    </row>
    <row r="90" spans="1:2" x14ac:dyDescent="0.2">
      <c r="A90" t="s">
        <v>39</v>
      </c>
      <c r="B90" s="20">
        <v>45484</v>
      </c>
    </row>
    <row r="91" spans="1:2" x14ac:dyDescent="0.2">
      <c r="A91" t="s">
        <v>39</v>
      </c>
      <c r="B91" s="20">
        <v>45483</v>
      </c>
    </row>
    <row r="92" spans="1:2" x14ac:dyDescent="0.2">
      <c r="A92" t="s">
        <v>39</v>
      </c>
      <c r="B92" s="20">
        <v>45482</v>
      </c>
    </row>
    <row r="93" spans="1:2" x14ac:dyDescent="0.2">
      <c r="A93" t="s">
        <v>39</v>
      </c>
      <c r="B93" s="20">
        <v>45481</v>
      </c>
    </row>
    <row r="94" spans="1:2" x14ac:dyDescent="0.2">
      <c r="A94" t="s">
        <v>39</v>
      </c>
      <c r="B94" s="20">
        <v>45478</v>
      </c>
    </row>
    <row r="95" spans="1:2" x14ac:dyDescent="0.2">
      <c r="A95" t="s">
        <v>37</v>
      </c>
      <c r="B95" s="20">
        <v>45477</v>
      </c>
    </row>
    <row r="96" spans="1:2" x14ac:dyDescent="0.2">
      <c r="A96" t="s">
        <v>39</v>
      </c>
      <c r="B96" s="20">
        <v>45476</v>
      </c>
    </row>
    <row r="97" spans="1:2" x14ac:dyDescent="0.2">
      <c r="A97" t="s">
        <v>37</v>
      </c>
      <c r="B97" s="20">
        <v>45475</v>
      </c>
    </row>
    <row r="98" spans="1:2" x14ac:dyDescent="0.2">
      <c r="A98" t="s">
        <v>36</v>
      </c>
      <c r="B98" s="20">
        <v>45474</v>
      </c>
    </row>
    <row r="99" spans="1:2" x14ac:dyDescent="0.2">
      <c r="A99" t="s">
        <v>32</v>
      </c>
      <c r="B99" s="20">
        <v>45471</v>
      </c>
    </row>
    <row r="100" spans="1:2" x14ac:dyDescent="0.2">
      <c r="A100" t="s">
        <v>32</v>
      </c>
      <c r="B100" s="20">
        <v>45470</v>
      </c>
    </row>
    <row r="101" spans="1:2" x14ac:dyDescent="0.2">
      <c r="A101" t="s">
        <v>32</v>
      </c>
      <c r="B101" s="20">
        <v>45469</v>
      </c>
    </row>
    <row r="102" spans="1:2" x14ac:dyDescent="0.2">
      <c r="A102" t="s">
        <v>36</v>
      </c>
      <c r="B102" s="20">
        <v>45468</v>
      </c>
    </row>
    <row r="103" spans="1:2" x14ac:dyDescent="0.2">
      <c r="A103" t="s">
        <v>32</v>
      </c>
      <c r="B103" s="20">
        <v>45467</v>
      </c>
    </row>
    <row r="104" spans="1:2" x14ac:dyDescent="0.2">
      <c r="A104" t="s">
        <v>41</v>
      </c>
      <c r="B104" s="20">
        <v>45464</v>
      </c>
    </row>
    <row r="105" spans="1:2" x14ac:dyDescent="0.2">
      <c r="A105" t="s">
        <v>39</v>
      </c>
      <c r="B105" s="20">
        <v>45463</v>
      </c>
    </row>
    <row r="106" spans="1:2" x14ac:dyDescent="0.2">
      <c r="A106" t="s">
        <v>36</v>
      </c>
      <c r="B106" s="20">
        <v>45462</v>
      </c>
    </row>
    <row r="107" spans="1:2" x14ac:dyDescent="0.2">
      <c r="A107" t="s">
        <v>33</v>
      </c>
      <c r="B107" s="20">
        <v>45461</v>
      </c>
    </row>
    <row r="108" spans="1:2" x14ac:dyDescent="0.2">
      <c r="A108" t="s">
        <v>34</v>
      </c>
      <c r="B108" s="20">
        <v>45460</v>
      </c>
    </row>
    <row r="109" spans="1:2" x14ac:dyDescent="0.2">
      <c r="A109" t="s">
        <v>36</v>
      </c>
      <c r="B109" s="20">
        <v>45457</v>
      </c>
    </row>
    <row r="110" spans="1:2" x14ac:dyDescent="0.2">
      <c r="A110" t="s">
        <v>36</v>
      </c>
      <c r="B110" s="20">
        <v>45456</v>
      </c>
    </row>
    <row r="111" spans="1:2" x14ac:dyDescent="0.2">
      <c r="A111" t="s">
        <v>39</v>
      </c>
      <c r="B111" s="20">
        <v>45455</v>
      </c>
    </row>
    <row r="112" spans="1:2" x14ac:dyDescent="0.2">
      <c r="A112" t="s">
        <v>36</v>
      </c>
      <c r="B112" s="20">
        <v>45454</v>
      </c>
    </row>
    <row r="113" spans="1:2" x14ac:dyDescent="0.2">
      <c r="A113" t="s">
        <v>37</v>
      </c>
      <c r="B113" s="20">
        <v>45453</v>
      </c>
    </row>
    <row r="114" spans="1:2" x14ac:dyDescent="0.2">
      <c r="A114" t="s">
        <v>36</v>
      </c>
      <c r="B114" s="20">
        <v>45450</v>
      </c>
    </row>
    <row r="115" spans="1:2" x14ac:dyDescent="0.2">
      <c r="A115" t="s">
        <v>37</v>
      </c>
      <c r="B115" s="20">
        <v>45449</v>
      </c>
    </row>
    <row r="116" spans="1:2" x14ac:dyDescent="0.2">
      <c r="A116" t="s">
        <v>37</v>
      </c>
      <c r="B116" s="20">
        <v>45448</v>
      </c>
    </row>
    <row r="117" spans="1:2" x14ac:dyDescent="0.2">
      <c r="A117" t="s">
        <v>37</v>
      </c>
      <c r="B117" s="20">
        <v>45447</v>
      </c>
    </row>
    <row r="118" spans="1:2" x14ac:dyDescent="0.2">
      <c r="A118" t="s">
        <v>38</v>
      </c>
      <c r="B118" s="20">
        <v>45446</v>
      </c>
    </row>
    <row r="119" spans="1:2" x14ac:dyDescent="0.2">
      <c r="A119" t="s">
        <v>36</v>
      </c>
      <c r="B119" s="20">
        <v>45443</v>
      </c>
    </row>
    <row r="120" spans="1:2" x14ac:dyDescent="0.2">
      <c r="A120" t="s">
        <v>37</v>
      </c>
      <c r="B120" s="20">
        <v>45442</v>
      </c>
    </row>
    <row r="121" spans="1:2" x14ac:dyDescent="0.2">
      <c r="A121" t="s">
        <v>37</v>
      </c>
      <c r="B121" s="20">
        <v>45441</v>
      </c>
    </row>
    <row r="122" spans="1:2" x14ac:dyDescent="0.2">
      <c r="A122" t="s">
        <v>37</v>
      </c>
      <c r="B122" s="20">
        <v>45440</v>
      </c>
    </row>
    <row r="123" spans="1:2" x14ac:dyDescent="0.2">
      <c r="A123" t="s">
        <v>36</v>
      </c>
      <c r="B123" s="20">
        <v>45439</v>
      </c>
    </row>
    <row r="124" spans="1:2" x14ac:dyDescent="0.2">
      <c r="A124" t="s">
        <v>37</v>
      </c>
      <c r="B124" s="20">
        <v>45436</v>
      </c>
    </row>
    <row r="125" spans="1:2" x14ac:dyDescent="0.2">
      <c r="A125" t="s">
        <v>37</v>
      </c>
      <c r="B125" s="20">
        <v>45435</v>
      </c>
    </row>
    <row r="126" spans="1:2" x14ac:dyDescent="0.2">
      <c r="A126" t="s">
        <v>37</v>
      </c>
      <c r="B126" s="20">
        <v>45434</v>
      </c>
    </row>
    <row r="127" spans="1:2" x14ac:dyDescent="0.2">
      <c r="A127" t="s">
        <v>37</v>
      </c>
      <c r="B127" s="20">
        <v>45433</v>
      </c>
    </row>
    <row r="128" spans="1:2" x14ac:dyDescent="0.2">
      <c r="A128" t="s">
        <v>37</v>
      </c>
      <c r="B128" s="20">
        <v>45432</v>
      </c>
    </row>
    <row r="129" spans="1:2" x14ac:dyDescent="0.2">
      <c r="A129" t="s">
        <v>37</v>
      </c>
      <c r="B129" s="20">
        <v>45429</v>
      </c>
    </row>
    <row r="130" spans="1:2" x14ac:dyDescent="0.2">
      <c r="A130" t="s">
        <v>37</v>
      </c>
      <c r="B130" s="20">
        <v>45428</v>
      </c>
    </row>
    <row r="131" spans="1:2" x14ac:dyDescent="0.2">
      <c r="A131" t="s">
        <v>37</v>
      </c>
      <c r="B131" s="20">
        <v>45427</v>
      </c>
    </row>
    <row r="132" spans="1:2" x14ac:dyDescent="0.2">
      <c r="A132" t="s">
        <v>37</v>
      </c>
      <c r="B132" s="20">
        <v>45426</v>
      </c>
    </row>
    <row r="133" spans="1:2" x14ac:dyDescent="0.2">
      <c r="A133" t="s">
        <v>37</v>
      </c>
      <c r="B133" s="20">
        <v>45425</v>
      </c>
    </row>
    <row r="134" spans="1:2" x14ac:dyDescent="0.2">
      <c r="A134" t="s">
        <v>37</v>
      </c>
      <c r="B134" s="20">
        <v>45422</v>
      </c>
    </row>
    <row r="135" spans="1:2" x14ac:dyDescent="0.2">
      <c r="A135" t="s">
        <v>37</v>
      </c>
      <c r="B135" s="20">
        <v>45421</v>
      </c>
    </row>
    <row r="136" spans="1:2" x14ac:dyDescent="0.2">
      <c r="A136" t="s">
        <v>37</v>
      </c>
      <c r="B136" s="20">
        <v>45420</v>
      </c>
    </row>
    <row r="137" spans="1:2" x14ac:dyDescent="0.2">
      <c r="A137" t="s">
        <v>37</v>
      </c>
      <c r="B137" s="20">
        <v>45419</v>
      </c>
    </row>
    <row r="138" spans="1:2" x14ac:dyDescent="0.2">
      <c r="A138" t="s">
        <v>39</v>
      </c>
      <c r="B138" s="20">
        <v>45418</v>
      </c>
    </row>
    <row r="139" spans="1:2" x14ac:dyDescent="0.2">
      <c r="A139" t="s">
        <v>42</v>
      </c>
      <c r="B139" s="20">
        <v>45415</v>
      </c>
    </row>
    <row r="140" spans="1:2" x14ac:dyDescent="0.2">
      <c r="A140" t="s">
        <v>38</v>
      </c>
      <c r="B140" s="20">
        <v>45414</v>
      </c>
    </row>
    <row r="141" spans="1:2" x14ac:dyDescent="0.2">
      <c r="A141" t="s">
        <v>36</v>
      </c>
      <c r="B141" s="20">
        <v>45413</v>
      </c>
    </row>
    <row r="142" spans="1:2" x14ac:dyDescent="0.2">
      <c r="A142" t="s">
        <v>37</v>
      </c>
      <c r="B142" s="20">
        <v>45412</v>
      </c>
    </row>
    <row r="143" spans="1:2" x14ac:dyDescent="0.2">
      <c r="A143" t="s">
        <v>39</v>
      </c>
      <c r="B143" s="20">
        <v>45411</v>
      </c>
    </row>
    <row r="144" spans="1:2" x14ac:dyDescent="0.2">
      <c r="A144" t="s">
        <v>36</v>
      </c>
      <c r="B144" s="20">
        <v>45408</v>
      </c>
    </row>
    <row r="145" spans="1:2" x14ac:dyDescent="0.2">
      <c r="A145" t="s">
        <v>39</v>
      </c>
      <c r="B145" s="20">
        <v>45407</v>
      </c>
    </row>
    <row r="146" spans="1:2" x14ac:dyDescent="0.2">
      <c r="A146" t="s">
        <v>39</v>
      </c>
      <c r="B146" s="20">
        <v>45406</v>
      </c>
    </row>
    <row r="147" spans="1:2" x14ac:dyDescent="0.2">
      <c r="A147" t="s">
        <v>42</v>
      </c>
      <c r="B147" s="20">
        <v>45405</v>
      </c>
    </row>
    <row r="148" spans="1:2" x14ac:dyDescent="0.2">
      <c r="A148" t="s">
        <v>42</v>
      </c>
      <c r="B148" s="20">
        <v>45404</v>
      </c>
    </row>
    <row r="149" spans="1:2" x14ac:dyDescent="0.2">
      <c r="A149" t="s">
        <v>40</v>
      </c>
      <c r="B149" s="20">
        <v>45401</v>
      </c>
    </row>
    <row r="150" spans="1:2" x14ac:dyDescent="0.2">
      <c r="A150" t="s">
        <v>39</v>
      </c>
      <c r="B150" s="20">
        <v>45400</v>
      </c>
    </row>
    <row r="151" spans="1:2" x14ac:dyDescent="0.2">
      <c r="A151" t="s">
        <v>36</v>
      </c>
      <c r="B151" s="20">
        <v>45399</v>
      </c>
    </row>
    <row r="152" spans="1:2" x14ac:dyDescent="0.2">
      <c r="A152" t="s">
        <v>38</v>
      </c>
      <c r="B152" s="20">
        <v>45398</v>
      </c>
    </row>
    <row r="153" spans="1:2" x14ac:dyDescent="0.2">
      <c r="A153" t="s">
        <v>38</v>
      </c>
      <c r="B153" s="20">
        <v>45397</v>
      </c>
    </row>
    <row r="154" spans="1:2" x14ac:dyDescent="0.2">
      <c r="A154" t="s">
        <v>37</v>
      </c>
      <c r="B154" s="20">
        <v>45394</v>
      </c>
    </row>
    <row r="155" spans="1:2" x14ac:dyDescent="0.2">
      <c r="A155" t="s">
        <v>36</v>
      </c>
      <c r="B155" s="20">
        <v>45393</v>
      </c>
    </row>
    <row r="156" spans="1:2" x14ac:dyDescent="0.2">
      <c r="A156" t="s">
        <v>39</v>
      </c>
      <c r="B156" s="20">
        <v>45392</v>
      </c>
    </row>
    <row r="157" spans="1:2" x14ac:dyDescent="0.2">
      <c r="A157" t="s">
        <v>37</v>
      </c>
      <c r="B157" s="20">
        <v>45391</v>
      </c>
    </row>
    <row r="158" spans="1:2" x14ac:dyDescent="0.2">
      <c r="A158" t="s">
        <v>42</v>
      </c>
      <c r="B158" s="20">
        <v>45390</v>
      </c>
    </row>
    <row r="159" spans="1:2" x14ac:dyDescent="0.2">
      <c r="A159" t="s">
        <v>39</v>
      </c>
      <c r="B159" s="20">
        <v>45387</v>
      </c>
    </row>
    <row r="160" spans="1:2" x14ac:dyDescent="0.2">
      <c r="A160" t="s">
        <v>37</v>
      </c>
      <c r="B160" s="20">
        <v>45386</v>
      </c>
    </row>
    <row r="161" spans="1:2" x14ac:dyDescent="0.2">
      <c r="A161" t="s">
        <v>37</v>
      </c>
      <c r="B161" s="20">
        <v>45385</v>
      </c>
    </row>
    <row r="162" spans="1:2" x14ac:dyDescent="0.2">
      <c r="A162" t="s">
        <v>37</v>
      </c>
      <c r="B162" s="20">
        <v>45384</v>
      </c>
    </row>
    <row r="163" spans="1:2" x14ac:dyDescent="0.2">
      <c r="A163" t="s">
        <v>37</v>
      </c>
      <c r="B163" s="20">
        <v>45383</v>
      </c>
    </row>
    <row r="164" spans="1:2" x14ac:dyDescent="0.2">
      <c r="A164" t="s">
        <v>36</v>
      </c>
      <c r="B164" s="20">
        <v>45380</v>
      </c>
    </row>
    <row r="165" spans="1:2" x14ac:dyDescent="0.2">
      <c r="A165" t="s">
        <v>36</v>
      </c>
      <c r="B165" s="20">
        <v>45379</v>
      </c>
    </row>
    <row r="166" spans="1:2" x14ac:dyDescent="0.2">
      <c r="A166" t="s">
        <v>33</v>
      </c>
      <c r="B166" s="20">
        <v>45378</v>
      </c>
    </row>
    <row r="167" spans="1:2" x14ac:dyDescent="0.2">
      <c r="A167" t="s">
        <v>40</v>
      </c>
      <c r="B167" s="20">
        <v>45377</v>
      </c>
    </row>
    <row r="168" spans="1:2" x14ac:dyDescent="0.2">
      <c r="A168" t="s">
        <v>38</v>
      </c>
      <c r="B168" s="20">
        <v>45376</v>
      </c>
    </row>
    <row r="169" spans="1:2" x14ac:dyDescent="0.2">
      <c r="A169" t="s">
        <v>37</v>
      </c>
      <c r="B169" s="20">
        <v>45373</v>
      </c>
    </row>
    <row r="170" spans="1:2" x14ac:dyDescent="0.2">
      <c r="A170" t="s">
        <v>37</v>
      </c>
      <c r="B170" s="20">
        <v>45372</v>
      </c>
    </row>
    <row r="171" spans="1:2" x14ac:dyDescent="0.2">
      <c r="A171" t="s">
        <v>37</v>
      </c>
      <c r="B171" s="20">
        <v>45371</v>
      </c>
    </row>
    <row r="172" spans="1:2" x14ac:dyDescent="0.2">
      <c r="A172" t="s">
        <v>39</v>
      </c>
      <c r="B172" s="20">
        <v>45370</v>
      </c>
    </row>
    <row r="173" spans="1:2" x14ac:dyDescent="0.2">
      <c r="A173" t="s">
        <v>37</v>
      </c>
      <c r="B173" s="20">
        <v>45369</v>
      </c>
    </row>
    <row r="174" spans="1:2" x14ac:dyDescent="0.2">
      <c r="A174" t="s">
        <v>34</v>
      </c>
      <c r="B174" s="20">
        <v>45366</v>
      </c>
    </row>
    <row r="175" spans="1:2" x14ac:dyDescent="0.2">
      <c r="A175" t="s">
        <v>37</v>
      </c>
      <c r="B175" s="20">
        <v>45365</v>
      </c>
    </row>
    <row r="176" spans="1:2" x14ac:dyDescent="0.2">
      <c r="A176" t="s">
        <v>34</v>
      </c>
      <c r="B176" s="20">
        <v>45364</v>
      </c>
    </row>
    <row r="177" spans="1:2" x14ac:dyDescent="0.2">
      <c r="A177" t="s">
        <v>37</v>
      </c>
      <c r="B177" s="20">
        <v>45363</v>
      </c>
    </row>
    <row r="178" spans="1:2" x14ac:dyDescent="0.2">
      <c r="A178" t="s">
        <v>36</v>
      </c>
      <c r="B178" s="20">
        <v>45362</v>
      </c>
    </row>
    <row r="179" spans="1:2" x14ac:dyDescent="0.2">
      <c r="A179" t="s">
        <v>37</v>
      </c>
      <c r="B179" s="20">
        <v>45359</v>
      </c>
    </row>
    <row r="180" spans="1:2" x14ac:dyDescent="0.2">
      <c r="A180" t="s">
        <v>40</v>
      </c>
      <c r="B180" s="20">
        <v>45358</v>
      </c>
    </row>
    <row r="181" spans="1:2" x14ac:dyDescent="0.2">
      <c r="A181" t="s">
        <v>34</v>
      </c>
      <c r="B181" s="20">
        <v>45357</v>
      </c>
    </row>
    <row r="182" spans="1:2" x14ac:dyDescent="0.2">
      <c r="A182" t="s">
        <v>37</v>
      </c>
      <c r="B182" s="20">
        <v>45356</v>
      </c>
    </row>
    <row r="183" spans="1:2" x14ac:dyDescent="0.2">
      <c r="A183" t="s">
        <v>37</v>
      </c>
      <c r="B183" s="20">
        <v>45355</v>
      </c>
    </row>
    <row r="184" spans="1:2" x14ac:dyDescent="0.2">
      <c r="A184" t="s">
        <v>37</v>
      </c>
      <c r="B184" s="20">
        <v>45352</v>
      </c>
    </row>
    <row r="185" spans="1:2" x14ac:dyDescent="0.2">
      <c r="A185" t="s">
        <v>34</v>
      </c>
      <c r="B185" s="20">
        <v>45351</v>
      </c>
    </row>
    <row r="186" spans="1:2" x14ac:dyDescent="0.2">
      <c r="A186" t="s">
        <v>34</v>
      </c>
      <c r="B186" s="20">
        <v>45350</v>
      </c>
    </row>
    <row r="187" spans="1:2" x14ac:dyDescent="0.2">
      <c r="A187" t="s">
        <v>40</v>
      </c>
      <c r="B187" s="20">
        <v>45349</v>
      </c>
    </row>
    <row r="188" spans="1:2" x14ac:dyDescent="0.2">
      <c r="A188" t="s">
        <v>37</v>
      </c>
      <c r="B188" s="20">
        <v>45348</v>
      </c>
    </row>
    <row r="189" spans="1:2" x14ac:dyDescent="0.2">
      <c r="A189" t="s">
        <v>37</v>
      </c>
      <c r="B189" s="20">
        <v>45345</v>
      </c>
    </row>
    <row r="190" spans="1:2" x14ac:dyDescent="0.2">
      <c r="A190" t="s">
        <v>36</v>
      </c>
      <c r="B190" s="20">
        <v>45344</v>
      </c>
    </row>
    <row r="191" spans="1:2" x14ac:dyDescent="0.2">
      <c r="A191" t="s">
        <v>37</v>
      </c>
      <c r="B191" s="20">
        <v>45343</v>
      </c>
    </row>
    <row r="192" spans="1:2" x14ac:dyDescent="0.2">
      <c r="A192" t="s">
        <v>37</v>
      </c>
      <c r="B192" s="20">
        <v>45342</v>
      </c>
    </row>
    <row r="193" spans="1:2" x14ac:dyDescent="0.2">
      <c r="A193" t="s">
        <v>36</v>
      </c>
      <c r="B193" s="20">
        <v>45341</v>
      </c>
    </row>
    <row r="194" spans="1:2" x14ac:dyDescent="0.2">
      <c r="A194" t="s">
        <v>37</v>
      </c>
      <c r="B194" s="20">
        <v>45338</v>
      </c>
    </row>
    <row r="195" spans="1:2" x14ac:dyDescent="0.2">
      <c r="A195" t="s">
        <v>36</v>
      </c>
      <c r="B195" s="20">
        <v>45337</v>
      </c>
    </row>
    <row r="196" spans="1:2" x14ac:dyDescent="0.2">
      <c r="A196" t="s">
        <v>36</v>
      </c>
      <c r="B196" s="20">
        <v>45336</v>
      </c>
    </row>
    <row r="197" spans="1:2" x14ac:dyDescent="0.2">
      <c r="A197" t="s">
        <v>37</v>
      </c>
      <c r="B197" s="20">
        <v>45335</v>
      </c>
    </row>
    <row r="198" spans="1:2" x14ac:dyDescent="0.2">
      <c r="A198" t="s">
        <v>37</v>
      </c>
      <c r="B198" s="20">
        <v>45334</v>
      </c>
    </row>
    <row r="199" spans="1:2" x14ac:dyDescent="0.2">
      <c r="A199" t="s">
        <v>32</v>
      </c>
      <c r="B199" s="20">
        <v>45331</v>
      </c>
    </row>
    <row r="200" spans="1:2" x14ac:dyDescent="0.2">
      <c r="A200" t="s">
        <v>37</v>
      </c>
      <c r="B200" s="20">
        <v>45330</v>
      </c>
    </row>
    <row r="201" spans="1:2" x14ac:dyDescent="0.2">
      <c r="A201" t="s">
        <v>37</v>
      </c>
      <c r="B201" s="20">
        <v>45329</v>
      </c>
    </row>
    <row r="202" spans="1:2" x14ac:dyDescent="0.2">
      <c r="A202" t="s">
        <v>37</v>
      </c>
      <c r="B202" s="20">
        <v>45328</v>
      </c>
    </row>
    <row r="203" spans="1:2" x14ac:dyDescent="0.2">
      <c r="A203" t="s">
        <v>32</v>
      </c>
      <c r="B203" s="20">
        <v>45327</v>
      </c>
    </row>
    <row r="204" spans="1:2" x14ac:dyDescent="0.2">
      <c r="A204" t="s">
        <v>35</v>
      </c>
      <c r="B204" s="20">
        <v>45324</v>
      </c>
    </row>
    <row r="205" spans="1:2" x14ac:dyDescent="0.2">
      <c r="A205" t="s">
        <v>35</v>
      </c>
      <c r="B205" s="20">
        <v>45323</v>
      </c>
    </row>
    <row r="206" spans="1:2" x14ac:dyDescent="0.2">
      <c r="A206" t="s">
        <v>35</v>
      </c>
      <c r="B206" s="20">
        <v>45322</v>
      </c>
    </row>
    <row r="207" spans="1:2" x14ac:dyDescent="0.2">
      <c r="A207" t="s">
        <v>35</v>
      </c>
      <c r="B207" s="20">
        <v>45321</v>
      </c>
    </row>
    <row r="208" spans="1:2" x14ac:dyDescent="0.2">
      <c r="A208" t="s">
        <v>35</v>
      </c>
      <c r="B208" s="20">
        <v>45320</v>
      </c>
    </row>
    <row r="209" spans="1:2" x14ac:dyDescent="0.2">
      <c r="A209" t="s">
        <v>34</v>
      </c>
      <c r="B209" s="20">
        <v>45317</v>
      </c>
    </row>
    <row r="210" spans="1:2" x14ac:dyDescent="0.2">
      <c r="A210" t="s">
        <v>35</v>
      </c>
      <c r="B210" s="20">
        <v>45316</v>
      </c>
    </row>
    <row r="211" spans="1:2" x14ac:dyDescent="0.2">
      <c r="A211" t="s">
        <v>37</v>
      </c>
      <c r="B211" s="20">
        <v>45315</v>
      </c>
    </row>
    <row r="212" spans="1:2" x14ac:dyDescent="0.2">
      <c r="A212" t="s">
        <v>37</v>
      </c>
      <c r="B212" s="20">
        <v>45314</v>
      </c>
    </row>
    <row r="213" spans="1:2" x14ac:dyDescent="0.2">
      <c r="A213" t="s">
        <v>37</v>
      </c>
      <c r="B213" s="20">
        <v>45313</v>
      </c>
    </row>
    <row r="214" spans="1:2" x14ac:dyDescent="0.2">
      <c r="A214" t="s">
        <v>34</v>
      </c>
      <c r="B214" s="20">
        <v>45310</v>
      </c>
    </row>
    <row r="215" spans="1:2" x14ac:dyDescent="0.2">
      <c r="A215" t="s">
        <v>37</v>
      </c>
      <c r="B215" s="20">
        <v>45309</v>
      </c>
    </row>
    <row r="216" spans="1:2" x14ac:dyDescent="0.2">
      <c r="A216" t="s">
        <v>38</v>
      </c>
      <c r="B216" s="20">
        <v>45308</v>
      </c>
    </row>
    <row r="217" spans="1:2" x14ac:dyDescent="0.2">
      <c r="A217" t="s">
        <v>38</v>
      </c>
      <c r="B217" s="20">
        <v>45307</v>
      </c>
    </row>
    <row r="218" spans="1:2" x14ac:dyDescent="0.2">
      <c r="A218" t="s">
        <v>38</v>
      </c>
      <c r="B218" s="20">
        <v>45306</v>
      </c>
    </row>
    <row r="219" spans="1:2" x14ac:dyDescent="0.2">
      <c r="A219" t="s">
        <v>36</v>
      </c>
      <c r="B219" s="20">
        <v>45303</v>
      </c>
    </row>
    <row r="220" spans="1:2" x14ac:dyDescent="0.2">
      <c r="A220" t="s">
        <v>36</v>
      </c>
      <c r="B220" s="20">
        <v>45302</v>
      </c>
    </row>
    <row r="221" spans="1:2" x14ac:dyDescent="0.2">
      <c r="A221" t="s">
        <v>42</v>
      </c>
      <c r="B221" s="20">
        <v>45301</v>
      </c>
    </row>
    <row r="222" spans="1:2" x14ac:dyDescent="0.2">
      <c r="A222" t="s">
        <v>42</v>
      </c>
      <c r="B222" s="20">
        <v>45300</v>
      </c>
    </row>
    <row r="223" spans="1:2" x14ac:dyDescent="0.2">
      <c r="A223" t="s">
        <v>41</v>
      </c>
      <c r="B223" s="20">
        <v>45299</v>
      </c>
    </row>
    <row r="224" spans="1:2" x14ac:dyDescent="0.2">
      <c r="A224" t="s">
        <v>42</v>
      </c>
      <c r="B224" s="20">
        <v>45296</v>
      </c>
    </row>
    <row r="225" spans="1:2" x14ac:dyDescent="0.2">
      <c r="A225" t="s">
        <v>35</v>
      </c>
      <c r="B225" s="20">
        <v>45295</v>
      </c>
    </row>
    <row r="226" spans="1:2" x14ac:dyDescent="0.2">
      <c r="A226" t="s">
        <v>43</v>
      </c>
      <c r="B226" s="20">
        <v>45294</v>
      </c>
    </row>
    <row r="227" spans="1:2" x14ac:dyDescent="0.2">
      <c r="A227" t="s">
        <v>42</v>
      </c>
      <c r="B227" s="20">
        <v>45293</v>
      </c>
    </row>
    <row r="228" spans="1:2" x14ac:dyDescent="0.2">
      <c r="A228" t="s">
        <v>42</v>
      </c>
      <c r="B228" s="20">
        <v>45292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Model list</vt:lpstr>
    </vt:vector>
  </TitlesOfParts>
  <Company>SILCA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BRANSTEN, Benjamin (CA-CIB)</dc:creator>
  <cp:lastModifiedBy>BRANSTEN, Benjamin (CA-CIB)</cp:lastModifiedBy>
  <dcterms:created xsi:type="dcterms:W3CDTF">2024-11-13T23:55:19Z</dcterms:created>
  <dcterms:modified xsi:type="dcterms:W3CDTF">2024-11-14T00:05:02Z</dcterms:modified>
</cp:coreProperties>
</file>