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nielle/Documents/repo/wordbank/incoming_data/Korean_Yim/"/>
    </mc:Choice>
  </mc:AlternateContent>
  <bookViews>
    <workbookView xWindow="0" yWindow="460" windowWidth="25200" windowHeight="12520"/>
  </bookViews>
  <sheets>
    <sheet name="Infants (IN1000~)" sheetId="1" r:id="rId1"/>
    <sheet name="Toddlers (TO3000~)" sheetId="2" r:id="rId2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5" i="2" l="1"/>
  <c r="P165" i="2"/>
  <c r="O165" i="2"/>
  <c r="R107" i="2"/>
  <c r="P107" i="2"/>
  <c r="O107" i="2"/>
  <c r="R166" i="2"/>
  <c r="P166" i="2"/>
  <c r="O166" i="2"/>
  <c r="R164" i="2"/>
  <c r="P164" i="2"/>
  <c r="O164" i="2"/>
  <c r="R163" i="2"/>
  <c r="P163" i="2"/>
  <c r="O163" i="2"/>
  <c r="R162" i="2"/>
  <c r="P162" i="2"/>
  <c r="O162" i="2"/>
  <c r="R161" i="2"/>
  <c r="P161" i="2"/>
  <c r="O161" i="2"/>
  <c r="R160" i="2"/>
  <c r="P160" i="2"/>
  <c r="O160" i="2"/>
  <c r="R159" i="2"/>
  <c r="P159" i="2"/>
  <c r="O159" i="2"/>
  <c r="R158" i="2"/>
  <c r="R157" i="2"/>
  <c r="P157" i="2"/>
  <c r="O157" i="2"/>
  <c r="R156" i="2"/>
  <c r="P156" i="2"/>
  <c r="O156" i="2"/>
  <c r="R155" i="2"/>
  <c r="P155" i="2"/>
  <c r="O155" i="2"/>
  <c r="P154" i="2"/>
  <c r="O154" i="2"/>
  <c r="R153" i="2"/>
  <c r="P153" i="2"/>
  <c r="O153" i="2"/>
  <c r="R152" i="2"/>
  <c r="P152" i="2"/>
  <c r="O152" i="2"/>
  <c r="P151" i="2"/>
  <c r="O151" i="2"/>
  <c r="P150" i="2"/>
  <c r="O150" i="2"/>
  <c r="R149" i="2"/>
  <c r="P149" i="2"/>
  <c r="O149" i="2"/>
  <c r="R148" i="2"/>
  <c r="P148" i="2"/>
  <c r="O148" i="2"/>
  <c r="R147" i="2"/>
  <c r="P147" i="2"/>
  <c r="O147" i="2"/>
  <c r="R139" i="2"/>
  <c r="P139" i="2"/>
  <c r="O139" i="2"/>
  <c r="R138" i="2"/>
  <c r="P138" i="2"/>
  <c r="O138" i="2"/>
  <c r="R137" i="2"/>
  <c r="P137" i="2"/>
  <c r="O137" i="2"/>
  <c r="R136" i="2"/>
  <c r="P136" i="2"/>
  <c r="O136" i="2"/>
  <c r="R135" i="2"/>
  <c r="P135" i="2"/>
  <c r="O135" i="2"/>
  <c r="R134" i="2"/>
  <c r="P134" i="2"/>
  <c r="O134" i="2"/>
  <c r="R133" i="2"/>
  <c r="P133" i="2"/>
  <c r="O133" i="2"/>
  <c r="R132" i="2"/>
  <c r="P132" i="2"/>
  <c r="O132" i="2"/>
  <c r="R131" i="2"/>
  <c r="P131" i="2"/>
  <c r="O131" i="2"/>
  <c r="R130" i="2"/>
  <c r="P130" i="2"/>
  <c r="O130" i="2"/>
  <c r="R129" i="2"/>
  <c r="P129" i="2"/>
  <c r="O129" i="2"/>
  <c r="R128" i="2"/>
  <c r="P128" i="2"/>
  <c r="O128" i="2"/>
  <c r="R127" i="2"/>
  <c r="P127" i="2"/>
  <c r="O127" i="2"/>
  <c r="R126" i="2"/>
  <c r="P126" i="2"/>
  <c r="O126" i="2"/>
  <c r="R125" i="2"/>
  <c r="P125" i="2"/>
  <c r="O125" i="2"/>
  <c r="R124" i="2"/>
  <c r="P124" i="2"/>
  <c r="O124" i="2"/>
  <c r="R123" i="2"/>
  <c r="P123" i="2"/>
  <c r="O123" i="2"/>
  <c r="R122" i="2"/>
  <c r="P122" i="2"/>
  <c r="O122" i="2"/>
  <c r="R121" i="2"/>
  <c r="P121" i="2"/>
  <c r="O121" i="2"/>
  <c r="R120" i="2"/>
  <c r="P120" i="2"/>
  <c r="O120" i="2"/>
  <c r="R119" i="2"/>
  <c r="P119" i="2"/>
  <c r="O119" i="2"/>
  <c r="R118" i="2"/>
  <c r="P118" i="2"/>
  <c r="O118" i="2"/>
  <c r="R117" i="2"/>
  <c r="P117" i="2"/>
  <c r="O117" i="2"/>
  <c r="R116" i="2"/>
  <c r="P116" i="2"/>
  <c r="O116" i="2"/>
  <c r="R114" i="2"/>
  <c r="P114" i="2"/>
  <c r="O114" i="2"/>
  <c r="R113" i="2"/>
  <c r="P113" i="2"/>
  <c r="O113" i="2"/>
  <c r="R112" i="2"/>
  <c r="P112" i="2"/>
  <c r="O112" i="2"/>
  <c r="P111" i="2"/>
  <c r="O111" i="2"/>
  <c r="R110" i="2"/>
  <c r="P110" i="2"/>
  <c r="O110" i="2"/>
  <c r="R109" i="2"/>
  <c r="P109" i="2"/>
  <c r="O109" i="2"/>
  <c r="R108" i="2"/>
  <c r="P108" i="2"/>
  <c r="O108" i="2"/>
  <c r="R106" i="2"/>
  <c r="P106" i="2"/>
  <c r="R105" i="2"/>
  <c r="P105" i="2"/>
  <c r="R104" i="2"/>
  <c r="P104" i="2"/>
  <c r="R103" i="2"/>
  <c r="P103" i="2"/>
  <c r="R102" i="2"/>
  <c r="P102" i="2"/>
  <c r="R101" i="2"/>
  <c r="P101" i="2"/>
  <c r="R100" i="2"/>
  <c r="P100" i="2"/>
  <c r="P99" i="2"/>
  <c r="O99" i="2"/>
  <c r="R98" i="2"/>
  <c r="P98" i="2"/>
  <c r="R97" i="2"/>
  <c r="P97" i="2"/>
  <c r="R96" i="2"/>
  <c r="P96" i="2"/>
  <c r="R95" i="2"/>
  <c r="P95" i="2"/>
  <c r="R94" i="2"/>
  <c r="P94" i="2"/>
  <c r="R93" i="2"/>
  <c r="P93" i="2"/>
  <c r="R92" i="2"/>
  <c r="P92" i="2"/>
  <c r="R91" i="2"/>
  <c r="P91" i="2"/>
  <c r="R90" i="2"/>
  <c r="P90" i="2"/>
  <c r="R89" i="2"/>
  <c r="P89" i="2"/>
  <c r="R88" i="2"/>
  <c r="P88" i="2"/>
  <c r="R87" i="2"/>
  <c r="P87" i="2"/>
  <c r="R86" i="2"/>
  <c r="P86" i="2"/>
  <c r="R85" i="2"/>
  <c r="P85" i="2"/>
  <c r="R84" i="2"/>
  <c r="P84" i="2"/>
  <c r="R83" i="2"/>
  <c r="P83" i="2"/>
  <c r="R82" i="2"/>
  <c r="P82" i="2"/>
  <c r="O82" i="2"/>
  <c r="T49" i="1"/>
  <c r="V48" i="1"/>
  <c r="T48" i="1"/>
  <c r="R48" i="1"/>
  <c r="Q48" i="1"/>
  <c r="V46" i="1"/>
  <c r="T46" i="1"/>
  <c r="R46" i="1"/>
  <c r="Q46" i="1"/>
  <c r="V45" i="1"/>
  <c r="T45" i="1"/>
  <c r="R45" i="1"/>
  <c r="Q45" i="1"/>
  <c r="V44" i="1"/>
  <c r="T44" i="1"/>
  <c r="R44" i="1"/>
  <c r="Q44" i="1"/>
  <c r="R43" i="1"/>
  <c r="Q43" i="1"/>
  <c r="V39" i="1"/>
  <c r="T39" i="1"/>
  <c r="R39" i="1"/>
  <c r="Q39" i="1"/>
  <c r="V38" i="1"/>
  <c r="T38" i="1"/>
  <c r="R38" i="1"/>
  <c r="Q38" i="1"/>
  <c r="T37" i="1"/>
  <c r="R37" i="1"/>
  <c r="Q37" i="1"/>
  <c r="T36" i="1"/>
  <c r="R36" i="1"/>
  <c r="Q36" i="1"/>
  <c r="V35" i="1"/>
  <c r="T35" i="1"/>
  <c r="R35" i="1"/>
  <c r="Q35" i="1"/>
  <c r="T34" i="1"/>
  <c r="R34" i="1"/>
  <c r="Q34" i="1"/>
  <c r="T33" i="1"/>
  <c r="R33" i="1"/>
  <c r="Q33" i="1"/>
  <c r="T32" i="1"/>
  <c r="R32" i="1"/>
  <c r="Q32" i="1"/>
  <c r="T31" i="1"/>
  <c r="R31" i="1"/>
  <c r="Q31" i="1"/>
  <c r="T30" i="1"/>
  <c r="R30" i="1"/>
  <c r="Q30" i="1"/>
  <c r="T29" i="1"/>
  <c r="R29" i="1"/>
  <c r="Q29" i="1"/>
  <c r="R28" i="1"/>
  <c r="Q28" i="1"/>
  <c r="T27" i="1"/>
  <c r="R27" i="1"/>
  <c r="Q27" i="1"/>
  <c r="T26" i="1"/>
  <c r="R26" i="1"/>
  <c r="Q26" i="1"/>
  <c r="V25" i="1"/>
  <c r="T25" i="1"/>
  <c r="R25" i="1"/>
  <c r="Q25" i="1"/>
  <c r="V24" i="1"/>
  <c r="T24" i="1"/>
  <c r="R24" i="1"/>
  <c r="Q24" i="1"/>
  <c r="V23" i="1"/>
  <c r="T23" i="1"/>
  <c r="R23" i="1"/>
  <c r="Q23" i="1"/>
  <c r="V22" i="1"/>
  <c r="T22" i="1"/>
  <c r="R22" i="1"/>
  <c r="Q22" i="1"/>
  <c r="V21" i="1"/>
  <c r="T21" i="1"/>
  <c r="R21" i="1"/>
  <c r="Q21" i="1"/>
  <c r="R20" i="1"/>
  <c r="Q20" i="1"/>
  <c r="V19" i="1"/>
  <c r="T19" i="1"/>
  <c r="R19" i="1"/>
  <c r="Q19" i="1"/>
  <c r="V18" i="1"/>
  <c r="T18" i="1"/>
  <c r="R18" i="1"/>
  <c r="Q18" i="1"/>
  <c r="V17" i="1"/>
  <c r="T17" i="1"/>
  <c r="R17" i="1"/>
  <c r="Q17" i="1"/>
  <c r="V16" i="1"/>
  <c r="T16" i="1"/>
  <c r="R16" i="1"/>
  <c r="Q16" i="1"/>
  <c r="V15" i="1"/>
  <c r="T15" i="1"/>
  <c r="R15" i="1"/>
  <c r="Q15" i="1"/>
  <c r="T14" i="1"/>
  <c r="R14" i="1"/>
  <c r="Q14" i="1"/>
  <c r="V13" i="1"/>
  <c r="T13" i="1"/>
  <c r="R13" i="1"/>
  <c r="Q13" i="1"/>
  <c r="V12" i="1"/>
  <c r="T12" i="1"/>
  <c r="R12" i="1"/>
  <c r="Q12" i="1"/>
  <c r="T11" i="1"/>
  <c r="R11" i="1"/>
  <c r="Q11" i="1"/>
  <c r="T10" i="1"/>
  <c r="R10" i="1"/>
  <c r="Q10" i="1"/>
  <c r="Q9" i="1"/>
  <c r="T8" i="1"/>
  <c r="R8" i="1"/>
  <c r="Q8" i="1"/>
  <c r="Q7" i="1"/>
  <c r="Q6" i="1"/>
  <c r="Q5" i="1"/>
</calcChain>
</file>

<file path=xl/sharedStrings.xml><?xml version="1.0" encoding="utf-8"?>
<sst xmlns="http://schemas.openxmlformats.org/spreadsheetml/2006/main" count="2105" uniqueCount="849">
  <si>
    <t>ID</t>
    <phoneticPr fontId="2" type="noConversion"/>
  </si>
  <si>
    <t>이메일</t>
  </si>
  <si>
    <t>DEP</t>
    <phoneticPr fontId="2" type="noConversion"/>
  </si>
  <si>
    <t>Aldeq</t>
    <phoneticPr fontId="2" type="noConversion"/>
  </si>
  <si>
    <t>1. 소리</t>
    <phoneticPr fontId="2" type="noConversion"/>
  </si>
  <si>
    <t>2. 탈것</t>
    <phoneticPr fontId="2" type="noConversion"/>
  </si>
  <si>
    <t>3. 동물</t>
    <phoneticPr fontId="2" type="noConversion"/>
  </si>
  <si>
    <t>4. 신체부위</t>
    <phoneticPr fontId="2" type="noConversion"/>
  </si>
  <si>
    <t>5. 옷</t>
    <phoneticPr fontId="2" type="noConversion"/>
  </si>
  <si>
    <t>6. 장난감류</t>
    <phoneticPr fontId="2" type="noConversion"/>
  </si>
  <si>
    <t>7. 음식</t>
    <phoneticPr fontId="2" type="noConversion"/>
  </si>
  <si>
    <t>8. 가정용품</t>
    <phoneticPr fontId="2" type="noConversion"/>
  </si>
  <si>
    <t>9. 가구 및 방안</t>
    <phoneticPr fontId="2" type="noConversion"/>
  </si>
  <si>
    <t>10. 장소 및 공간</t>
    <phoneticPr fontId="2" type="noConversion"/>
  </si>
  <si>
    <t>11. 외부사물</t>
    <phoneticPr fontId="2" type="noConversion"/>
  </si>
  <si>
    <t>12. 사람</t>
    <phoneticPr fontId="2" type="noConversion"/>
  </si>
  <si>
    <t>13. 일상생활 관련</t>
    <phoneticPr fontId="2" type="noConversion"/>
  </si>
  <si>
    <t>14. 대신하는 말</t>
    <phoneticPr fontId="2" type="noConversion"/>
  </si>
  <si>
    <t>15. 양, 수, 정도</t>
    <phoneticPr fontId="2" type="noConversion"/>
  </si>
  <si>
    <t>16. 동사</t>
    <phoneticPr fontId="2" type="noConversion"/>
  </si>
  <si>
    <t>17. 형용사</t>
    <phoneticPr fontId="2" type="noConversion"/>
  </si>
  <si>
    <t>18. 기능어</t>
    <phoneticPr fontId="2" type="noConversion"/>
  </si>
  <si>
    <t>의사소통
위한 제스처</t>
    <phoneticPr fontId="2" type="noConversion"/>
  </si>
  <si>
    <t>게임과
일상생활</t>
    <phoneticPr fontId="2" type="noConversion"/>
  </si>
  <si>
    <t>사물
갖고놀기</t>
    <phoneticPr fontId="2" type="noConversion"/>
  </si>
  <si>
    <t>어른 행동 모방</t>
    <phoneticPr fontId="2" type="noConversion"/>
  </si>
  <si>
    <t>인형놀이</t>
    <phoneticPr fontId="2" type="noConversion"/>
  </si>
  <si>
    <t>비고</t>
    <phoneticPr fontId="2" type="noConversion"/>
  </si>
  <si>
    <t>1차</t>
    <phoneticPr fontId="2" type="noConversion"/>
  </si>
  <si>
    <t>2차</t>
    <phoneticPr fontId="2" type="noConversion"/>
  </si>
  <si>
    <t>원점수</t>
    <phoneticPr fontId="2" type="noConversion"/>
  </si>
  <si>
    <t>표준점수</t>
    <phoneticPr fontId="2" type="noConversion"/>
  </si>
  <si>
    <t>백분위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</si>
  <si>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</si>
  <si>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</si>
  <si>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</si>
  <si>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</si>
  <si>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총점</t>
    <phoneticPr fontId="2" type="noConversion"/>
  </si>
  <si>
    <t>IN1001</t>
  </si>
  <si>
    <t>이하윤</t>
    <phoneticPr fontId="2" type="noConversion"/>
  </si>
  <si>
    <t>F</t>
    <phoneticPr fontId="2" type="noConversion"/>
  </si>
  <si>
    <t>&gt;99</t>
    <phoneticPr fontId="2" type="noConversion"/>
  </si>
  <si>
    <t>75-90</t>
    <phoneticPr fontId="2" type="noConversion"/>
  </si>
  <si>
    <t>25-50</t>
    <phoneticPr fontId="2" type="noConversion"/>
  </si>
  <si>
    <t>정하은</t>
    <phoneticPr fontId="2" type="noConversion"/>
  </si>
  <si>
    <t>이상언</t>
    <phoneticPr fontId="2" type="noConversion"/>
  </si>
  <si>
    <t>IN1002</t>
  </si>
  <si>
    <t>김연재</t>
    <phoneticPr fontId="2" type="noConversion"/>
  </si>
  <si>
    <t>161111</t>
    <phoneticPr fontId="2" type="noConversion"/>
  </si>
  <si>
    <t>50-75</t>
    <phoneticPr fontId="2" type="noConversion"/>
  </si>
  <si>
    <t>10-25</t>
  </si>
  <si>
    <t>IN1003</t>
  </si>
  <si>
    <t>오효원</t>
    <phoneticPr fontId="2" type="noConversion"/>
  </si>
  <si>
    <t>M</t>
    <phoneticPr fontId="2" type="noConversion"/>
  </si>
  <si>
    <t>161031</t>
    <phoneticPr fontId="2" type="noConversion"/>
  </si>
  <si>
    <t>IN1004</t>
  </si>
  <si>
    <t>오효재</t>
    <phoneticPr fontId="2" type="noConversion"/>
  </si>
  <si>
    <t>161032</t>
  </si>
  <si>
    <t>IN1005</t>
  </si>
  <si>
    <t>박승아</t>
  </si>
  <si>
    <t>161213</t>
    <phoneticPr fontId="2" type="noConversion"/>
  </si>
  <si>
    <t>25-50</t>
  </si>
  <si>
    <t>50-75</t>
  </si>
  <si>
    <t>75-90</t>
  </si>
  <si>
    <t>이상언</t>
  </si>
  <si>
    <t>강시내</t>
  </si>
  <si>
    <t>IN1006</t>
  </si>
  <si>
    <t>정태은</t>
  </si>
  <si>
    <t>F</t>
  </si>
  <si>
    <t>90이상</t>
  </si>
  <si>
    <t>한지윤</t>
  </si>
  <si>
    <t>김신영</t>
  </si>
  <si>
    <t>IN1007</t>
  </si>
  <si>
    <t>황라준</t>
    <phoneticPr fontId="2" type="noConversion"/>
  </si>
  <si>
    <t>161230</t>
    <phoneticPr fontId="2" type="noConversion"/>
  </si>
  <si>
    <t>쌍둥이</t>
  </si>
  <si>
    <t>강시내</t>
    <phoneticPr fontId="2" type="noConversion"/>
  </si>
  <si>
    <t>이윤정</t>
  </si>
  <si>
    <t>IN1008</t>
  </si>
  <si>
    <t>황라온</t>
    <phoneticPr fontId="2" type="noConversion"/>
  </si>
  <si>
    <t>IN1009</t>
  </si>
  <si>
    <t>이규담</t>
    <phoneticPr fontId="2" type="noConversion"/>
  </si>
  <si>
    <t>99이상</t>
    <phoneticPr fontId="2" type="noConversion"/>
  </si>
  <si>
    <t>.</t>
    <phoneticPr fontId="2" type="noConversion"/>
  </si>
  <si>
    <t>김신영</t>
    <phoneticPr fontId="2" type="noConversion"/>
  </si>
  <si>
    <t>IN1010</t>
  </si>
  <si>
    <t>김라임</t>
    <phoneticPr fontId="2" type="noConversion"/>
  </si>
  <si>
    <t>IN1011</t>
  </si>
  <si>
    <t>김이룬</t>
    <phoneticPr fontId="2" type="noConversion"/>
  </si>
  <si>
    <t xml:space="preserve">40주 출산 </t>
    <phoneticPr fontId="2" type="noConversion"/>
  </si>
  <si>
    <t>양윤희</t>
  </si>
  <si>
    <t>IN1012</t>
  </si>
  <si>
    <t>김도원</t>
  </si>
  <si>
    <t>M</t>
  </si>
  <si>
    <t>인형놀이를 하지 않음</t>
  </si>
  <si>
    <t>유지원</t>
  </si>
  <si>
    <t>IN1013</t>
  </si>
  <si>
    <t>최정인</t>
  </si>
  <si>
    <t>IN1014</t>
  </si>
  <si>
    <t>정지윤</t>
  </si>
  <si>
    <t>IN1015</t>
  </si>
  <si>
    <t>차도준</t>
  </si>
  <si>
    <t>IN1016</t>
  </si>
  <si>
    <t>성해담</t>
  </si>
  <si>
    <t>39주 출산</t>
  </si>
  <si>
    <t>정하은</t>
  </si>
  <si>
    <t>IN1017</t>
  </si>
  <si>
    <t>이나영</t>
  </si>
  <si>
    <t>2.64kg로 출산</t>
  </si>
  <si>
    <t>IN1018</t>
  </si>
  <si>
    <t>백시훈</t>
    <phoneticPr fontId="2" type="noConversion"/>
  </si>
  <si>
    <t>10미만</t>
    <phoneticPr fontId="2" type="noConversion"/>
  </si>
  <si>
    <t>IN1019</t>
  </si>
  <si>
    <t>안서우</t>
    <phoneticPr fontId="2" type="noConversion"/>
  </si>
  <si>
    <t>eunbeul1@naver.com</t>
  </si>
  <si>
    <t>IN1020</t>
  </si>
  <si>
    <t>김수아</t>
    <phoneticPr fontId="2" type="noConversion"/>
  </si>
  <si>
    <t>jiyeo1004@hanmail.net</t>
  </si>
  <si>
    <t>40주 출산</t>
  </si>
  <si>
    <t>IN1021</t>
  </si>
  <si>
    <t>정서우</t>
  </si>
  <si>
    <t>99이상</t>
  </si>
  <si>
    <t>IN1022</t>
  </si>
  <si>
    <t>김재경</t>
  </si>
  <si>
    <t>10--25</t>
  </si>
  <si>
    <t>IN1023</t>
  </si>
  <si>
    <t>소희</t>
  </si>
  <si>
    <t>c9714006@naver.com</t>
  </si>
  <si>
    <t>아토피</t>
  </si>
  <si>
    <t>IN1024</t>
    <phoneticPr fontId="2" type="noConversion"/>
  </si>
  <si>
    <t>홍승원</t>
  </si>
  <si>
    <t>161127</t>
    <phoneticPr fontId="2" type="noConversion"/>
  </si>
  <si>
    <t>김유미</t>
  </si>
  <si>
    <t>IN1025</t>
  </si>
  <si>
    <t>황인재</t>
  </si>
  <si>
    <t>010-5568-6940</t>
  </si>
  <si>
    <t>IN1026</t>
  </si>
  <si>
    <t>최하준</t>
  </si>
  <si>
    <t>010-3340-9028</t>
  </si>
  <si>
    <t>IN1027</t>
  </si>
  <si>
    <t>최하윤</t>
  </si>
  <si>
    <t>IN1028</t>
  </si>
  <si>
    <t>노은서</t>
  </si>
  <si>
    <t>monory0306@gmail.com</t>
  </si>
  <si>
    <t>IN1029</t>
  </si>
  <si>
    <t>홍유민</t>
  </si>
  <si>
    <t>송은</t>
  </si>
  <si>
    <t>010-9174-2074</t>
  </si>
  <si>
    <t>IN1030</t>
  </si>
  <si>
    <t>강윤아</t>
  </si>
  <si>
    <t>rjathsu327@naver.com</t>
  </si>
  <si>
    <t>양수 먼저 터짐, 자연분만</t>
    <phoneticPr fontId="2" type="noConversion"/>
  </si>
  <si>
    <t>010-8599-9751</t>
  </si>
  <si>
    <t>IN1031</t>
  </si>
  <si>
    <t>유세연</t>
  </si>
  <si>
    <t>seungwon23@daum.net</t>
  </si>
  <si>
    <t>빈호흡으로 일주일간 입원</t>
  </si>
  <si>
    <t>010-3121-0152</t>
  </si>
  <si>
    <t>IN1032</t>
  </si>
  <si>
    <t>방우빈</t>
  </si>
  <si>
    <t>borabj@naver.com</t>
  </si>
  <si>
    <t>25--50</t>
  </si>
  <si>
    <t>10미만</t>
  </si>
  <si>
    <t>36주 출산</t>
  </si>
  <si>
    <t>IN1033</t>
  </si>
  <si>
    <t>최시윤</t>
  </si>
  <si>
    <t>haru5941@nate.com</t>
    <phoneticPr fontId="2" type="noConversion"/>
  </si>
  <si>
    <t>90이상</t>
    <phoneticPr fontId="2" type="noConversion"/>
  </si>
  <si>
    <t>42주</t>
    <phoneticPr fontId="2" type="noConversion"/>
  </si>
  <si>
    <t>양윤희</t>
    <phoneticPr fontId="2" type="noConversion"/>
  </si>
  <si>
    <t>IN1034</t>
  </si>
  <si>
    <t>이지우</t>
  </si>
  <si>
    <t>010-3090-6348</t>
  </si>
  <si>
    <t>IN1035</t>
  </si>
  <si>
    <t>현다솜</t>
  </si>
  <si>
    <t xml:space="preserve">90이상 </t>
    <phoneticPr fontId="2" type="noConversion"/>
  </si>
  <si>
    <t>010-5197-8828</t>
  </si>
  <si>
    <t>IN1036</t>
  </si>
  <si>
    <t>김준성</t>
  </si>
  <si>
    <t>010-6206-5277</t>
  </si>
  <si>
    <t>IN2001</t>
  </si>
  <si>
    <t>우나경</t>
    <phoneticPr fontId="2" type="noConversion"/>
  </si>
  <si>
    <t xml:space="preserve">10미만 </t>
    <phoneticPr fontId="2" type="noConversion"/>
  </si>
  <si>
    <t>41주 출산, 제왕절개</t>
  </si>
  <si>
    <t xml:space="preserve">정하은 </t>
    <phoneticPr fontId="2" type="noConversion"/>
  </si>
  <si>
    <t>IN2002</t>
  </si>
  <si>
    <t>정지원</t>
  </si>
  <si>
    <t>IN2003</t>
  </si>
  <si>
    <t>김소율</t>
    <phoneticPr fontId="2" type="noConversion"/>
  </si>
  <si>
    <t>IN2004</t>
  </si>
  <si>
    <t>이예준</t>
  </si>
  <si>
    <t>iris.syj@gmail.com</t>
  </si>
  <si>
    <t>이민정</t>
  </si>
  <si>
    <t>010-2769-2709</t>
  </si>
  <si>
    <t>ID</t>
    <phoneticPr fontId="2" type="noConversion"/>
  </si>
  <si>
    <t>DEP</t>
    <phoneticPr fontId="2" type="noConversion"/>
  </si>
  <si>
    <t>Aldeq</t>
    <phoneticPr fontId="2" type="noConversion"/>
  </si>
  <si>
    <t>1. 소리</t>
    <phoneticPr fontId="2" type="noConversion"/>
  </si>
  <si>
    <t>2. 탈것</t>
    <phoneticPr fontId="2" type="noConversion"/>
  </si>
  <si>
    <t>3. 장난감 등</t>
    <phoneticPr fontId="2" type="noConversion"/>
  </si>
  <si>
    <t>4. 동물</t>
    <phoneticPr fontId="2" type="noConversion"/>
  </si>
  <si>
    <t>5. 옷</t>
    <phoneticPr fontId="2" type="noConversion"/>
  </si>
  <si>
    <t>6. 가구/방안</t>
    <phoneticPr fontId="2" type="noConversion"/>
  </si>
  <si>
    <t>7. 음식</t>
    <phoneticPr fontId="2" type="noConversion"/>
  </si>
  <si>
    <t>8. 신체부위</t>
    <phoneticPr fontId="2" type="noConversion"/>
  </si>
  <si>
    <t>9. 가정용품</t>
    <phoneticPr fontId="2" type="noConversion"/>
  </si>
  <si>
    <t>10. 외부사물</t>
    <phoneticPr fontId="2" type="noConversion"/>
  </si>
  <si>
    <t>11. 일상생활</t>
    <phoneticPr fontId="2" type="noConversion"/>
  </si>
  <si>
    <t>12. 장소</t>
    <phoneticPr fontId="2" type="noConversion"/>
  </si>
  <si>
    <t>13. 양/정도</t>
    <phoneticPr fontId="2" type="noConversion"/>
  </si>
  <si>
    <t>14. 사람</t>
    <phoneticPr fontId="2" type="noConversion"/>
  </si>
  <si>
    <t>15. 의문사</t>
    <phoneticPr fontId="2" type="noConversion"/>
  </si>
  <si>
    <t>16. 동사</t>
    <phoneticPr fontId="2" type="noConversion"/>
  </si>
  <si>
    <t>17. 형용사</t>
    <phoneticPr fontId="2" type="noConversion"/>
  </si>
  <si>
    <t>18. 끝맺는 말</t>
    <phoneticPr fontId="2" type="noConversion"/>
  </si>
  <si>
    <t>19. 조사</t>
    <phoneticPr fontId="2" type="noConversion"/>
  </si>
  <si>
    <t>20. 연결하는 말</t>
    <phoneticPr fontId="2" type="noConversion"/>
  </si>
  <si>
    <t>21. 위치</t>
    <phoneticPr fontId="2" type="noConversion"/>
  </si>
  <si>
    <t>22. 시간</t>
    <phoneticPr fontId="2" type="noConversion"/>
  </si>
  <si>
    <t>23. 대명사</t>
    <phoneticPr fontId="2" type="noConversion"/>
  </si>
  <si>
    <t>24. 돕는 말</t>
    <phoneticPr fontId="2" type="noConversion"/>
  </si>
  <si>
    <t>문장표현정도</t>
    <phoneticPr fontId="2" type="noConversion"/>
  </si>
  <si>
    <t>조사, 어미사용</t>
    <phoneticPr fontId="2" type="noConversion"/>
  </si>
  <si>
    <t>문법적 완전함</t>
    <phoneticPr fontId="2" type="noConversion"/>
  </si>
  <si>
    <t>문법적 복잡성</t>
    <phoneticPr fontId="2" type="noConversion"/>
  </si>
  <si>
    <t>비고</t>
    <phoneticPr fontId="2" type="noConversion"/>
  </si>
  <si>
    <t>1차</t>
    <phoneticPr fontId="2" type="noConversion"/>
  </si>
  <si>
    <t>2차</t>
    <phoneticPr fontId="2" type="noConversion"/>
  </si>
  <si>
    <t>스캔</t>
  </si>
  <si>
    <t>모전화</t>
  </si>
  <si>
    <t>e-mail</t>
  </si>
  <si>
    <t>원점수</t>
    <phoneticPr fontId="2" type="noConversion"/>
  </si>
  <si>
    <t>표준점수</t>
    <phoneticPr fontId="2" type="noConversion"/>
  </si>
  <si>
    <t>백분위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</si>
  <si>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</si>
  <si>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</si>
  <si>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</si>
  <si>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</si>
  <si>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총점</t>
    <phoneticPr fontId="2" type="noConversion"/>
  </si>
  <si>
    <t>/10</t>
    <phoneticPr fontId="2" type="noConversion"/>
  </si>
  <si>
    <t>/32</t>
    <phoneticPr fontId="2" type="noConversion"/>
  </si>
  <si>
    <t>TO3001</t>
  </si>
  <si>
    <t>현지운</t>
  </si>
  <si>
    <t>010-5497-3185</t>
  </si>
  <si>
    <t>TO3002</t>
  </si>
  <si>
    <t>이예린</t>
  </si>
  <si>
    <t>010-9510-7132</t>
  </si>
  <si>
    <t>TO3003</t>
  </si>
  <si>
    <t>신정우</t>
  </si>
  <si>
    <t>010-8860-5580</t>
  </si>
  <si>
    <t>TO3004</t>
  </si>
  <si>
    <t>심귀명</t>
  </si>
  <si>
    <t>010-3345-7858</t>
  </si>
  <si>
    <t>TO3005</t>
  </si>
  <si>
    <t>이연희</t>
  </si>
  <si>
    <t>010-2090-0530</t>
  </si>
  <si>
    <t>TO3006</t>
  </si>
  <si>
    <t>이연지</t>
  </si>
  <si>
    <t>010-7578-0523</t>
  </si>
  <si>
    <t>TO3007</t>
  </si>
  <si>
    <t>박세찬</t>
  </si>
  <si>
    <t>?</t>
  </si>
  <si>
    <t>TO3008</t>
  </si>
  <si>
    <t>이태준</t>
  </si>
  <si>
    <t>010-9258-5113</t>
  </si>
  <si>
    <t>TO3009</t>
  </si>
  <si>
    <t>이지수</t>
  </si>
  <si>
    <t>010-4848-6456</t>
  </si>
  <si>
    <t>TO3010</t>
  </si>
  <si>
    <t>정예준</t>
  </si>
  <si>
    <t>TO3011</t>
  </si>
  <si>
    <t>박시찬</t>
  </si>
  <si>
    <t>010-5618-0419</t>
  </si>
  <si>
    <t>TO3012</t>
  </si>
  <si>
    <t>조윤아</t>
  </si>
  <si>
    <t>010-8948-0424</t>
  </si>
  <si>
    <t>TO3013</t>
  </si>
  <si>
    <t>최가은</t>
  </si>
  <si>
    <t>010-4955-3051</t>
  </si>
  <si>
    <t>TO3014</t>
  </si>
  <si>
    <t>고은성</t>
  </si>
  <si>
    <t>010-9236-6829</t>
  </si>
  <si>
    <t>TO3015</t>
  </si>
  <si>
    <t>독고율</t>
  </si>
  <si>
    <t>.</t>
  </si>
  <si>
    <t>010-5301-9658</t>
  </si>
  <si>
    <t>TO3016</t>
  </si>
  <si>
    <t>신지희</t>
  </si>
  <si>
    <t xml:space="preserve"> 정하은</t>
  </si>
  <si>
    <t>yuzzi1109@naver.com</t>
  </si>
  <si>
    <t>TO3017</t>
  </si>
  <si>
    <t>이강일</t>
  </si>
  <si>
    <t>TO3018</t>
  </si>
  <si>
    <t>박세희</t>
  </si>
  <si>
    <t>&gt;99</t>
  </si>
  <si>
    <t>010-9072-4321</t>
  </si>
  <si>
    <t>TO3019</t>
  </si>
  <si>
    <t>신승윤</t>
  </si>
  <si>
    <t>010-3545-0601</t>
  </si>
  <si>
    <t>TO3020</t>
  </si>
  <si>
    <t>박 윤</t>
  </si>
  <si>
    <t>010-4023-8225</t>
  </si>
  <si>
    <t>TO3021</t>
  </si>
  <si>
    <t>김지인</t>
  </si>
  <si>
    <t>010-4712-4408</t>
  </si>
  <si>
    <t>TO3022</t>
  </si>
  <si>
    <t>안지민</t>
  </si>
  <si>
    <t>010-8623-8384</t>
  </si>
  <si>
    <t>TO3023</t>
  </si>
  <si>
    <t>이도윤</t>
  </si>
  <si>
    <t>010-8006-4477</t>
  </si>
  <si>
    <t>TO3024</t>
  </si>
  <si>
    <t>이시우</t>
  </si>
  <si>
    <t>010-3164-4540</t>
  </si>
  <si>
    <t>TO3025</t>
  </si>
  <si>
    <t>김왕제</t>
  </si>
  <si>
    <t>25미만</t>
  </si>
  <si>
    <t>TO3026</t>
  </si>
  <si>
    <t>송자인</t>
  </si>
  <si>
    <t>TO3027</t>
  </si>
  <si>
    <t>김재우</t>
  </si>
  <si>
    <t>010-8927-8345</t>
  </si>
  <si>
    <t>TO3028</t>
  </si>
  <si>
    <t>허크마</t>
  </si>
  <si>
    <t>010-2402-4728</t>
  </si>
  <si>
    <t>TO3029</t>
  </si>
  <si>
    <t>백연준</t>
  </si>
  <si>
    <t>010-4956-7704</t>
  </si>
  <si>
    <t>TO3030</t>
  </si>
  <si>
    <t>10~25</t>
  </si>
  <si>
    <t>010-8737-4969</t>
  </si>
  <si>
    <t>TO3031</t>
  </si>
  <si>
    <t>박민재</t>
  </si>
  <si>
    <t>25~50</t>
  </si>
  <si>
    <t>010-9094-6655</t>
  </si>
  <si>
    <t>TO3032</t>
  </si>
  <si>
    <t>이채원</t>
  </si>
  <si>
    <t>010-8947-2426</t>
  </si>
  <si>
    <t>TO3033</t>
  </si>
  <si>
    <t>남연우</t>
  </si>
  <si>
    <t>010-8843-0439</t>
  </si>
  <si>
    <t>TO3034</t>
  </si>
  <si>
    <t>김세령</t>
  </si>
  <si>
    <t xml:space="preserve">유지원 </t>
  </si>
  <si>
    <t>010-8635-1957</t>
  </si>
  <si>
    <t>TO3035</t>
  </si>
  <si>
    <t>백지훈</t>
  </si>
  <si>
    <t>010-9066-0519</t>
  </si>
  <si>
    <t>TO3036</t>
  </si>
  <si>
    <t>최성민</t>
  </si>
  <si>
    <t>010-6626-4564</t>
  </si>
  <si>
    <t>TO3037</t>
  </si>
  <si>
    <t>이수림</t>
  </si>
  <si>
    <t>010-2728-0360</t>
  </si>
  <si>
    <t>TO3038</t>
  </si>
  <si>
    <t>김보민</t>
  </si>
  <si>
    <t>010-2810-0522</t>
  </si>
  <si>
    <t>TO3039</t>
  </si>
  <si>
    <t>김지한</t>
  </si>
  <si>
    <t>TO3040</t>
  </si>
  <si>
    <t>정성호</t>
  </si>
  <si>
    <t>010-7337-7576</t>
  </si>
  <si>
    <t>TO3041</t>
  </si>
  <si>
    <t>김효민</t>
  </si>
  <si>
    <t>010-5417-1399</t>
  </si>
  <si>
    <t>TO3042</t>
  </si>
  <si>
    <t>조강우</t>
  </si>
  <si>
    <t>TO3043</t>
  </si>
  <si>
    <t>이도원</t>
  </si>
  <si>
    <t>010-7706-3541</t>
  </si>
  <si>
    <t>TO3044</t>
  </si>
  <si>
    <t>김은우</t>
  </si>
  <si>
    <t>010-8822-7725</t>
  </si>
  <si>
    <t>TO3045</t>
  </si>
  <si>
    <t>김규빈</t>
  </si>
  <si>
    <t>010-4940-4505</t>
  </si>
  <si>
    <t>TO3046</t>
  </si>
  <si>
    <t>정서진</t>
  </si>
  <si>
    <t>010-9935-9403</t>
  </si>
  <si>
    <t>TO3047</t>
  </si>
  <si>
    <t>한지석</t>
  </si>
  <si>
    <t>010-4582-3860</t>
  </si>
  <si>
    <t>TO3048</t>
  </si>
  <si>
    <t>문지유</t>
  </si>
  <si>
    <t>쌍둥이, 조산 35주 2일</t>
  </si>
  <si>
    <t>010-6317-8400</t>
  </si>
  <si>
    <t>TO3049</t>
  </si>
  <si>
    <t>원민우</t>
  </si>
  <si>
    <t>TO3050</t>
  </si>
  <si>
    <t>이서린</t>
  </si>
  <si>
    <t>010-5282-6886</t>
  </si>
  <si>
    <t>TO3051</t>
  </si>
  <si>
    <t>이하린</t>
  </si>
  <si>
    <t>TO3052</t>
  </si>
  <si>
    <t>추지원</t>
  </si>
  <si>
    <t>010-3651-1223</t>
  </si>
  <si>
    <t>TO3053</t>
  </si>
  <si>
    <t>이채민</t>
  </si>
  <si>
    <t>010-9565-9661</t>
  </si>
  <si>
    <t>TO3054</t>
  </si>
  <si>
    <t>김연수</t>
  </si>
  <si>
    <t>인큐베이터 이틀</t>
  </si>
  <si>
    <t>010-9754-3588</t>
  </si>
  <si>
    <t>TO3055</t>
  </si>
  <si>
    <t>정민교</t>
  </si>
  <si>
    <t>010-8229-8679</t>
  </si>
  <si>
    <t>TO3056</t>
  </si>
  <si>
    <t>김다빈</t>
  </si>
  <si>
    <t>010-6750-3215</t>
  </si>
  <si>
    <t>TO3057</t>
  </si>
  <si>
    <t>이다인</t>
  </si>
  <si>
    <t>NA</t>
  </si>
  <si>
    <t>TO3058</t>
  </si>
  <si>
    <t>황지유</t>
  </si>
  <si>
    <t>010-7737-8885</t>
  </si>
  <si>
    <t>TO3059</t>
  </si>
  <si>
    <t>박하준</t>
  </si>
  <si>
    <t>010-9353-0629</t>
  </si>
  <si>
    <t>TO3060</t>
  </si>
  <si>
    <t>민규빈</t>
  </si>
  <si>
    <t>010-4725-3032</t>
  </si>
  <si>
    <t>TO3061</t>
  </si>
  <si>
    <t>정운</t>
  </si>
  <si>
    <t>010-2085-1447</t>
  </si>
  <si>
    <t>TO3062</t>
  </si>
  <si>
    <t>김도현</t>
  </si>
  <si>
    <t>010-3951-9651</t>
  </si>
  <si>
    <t>TO3063</t>
  </si>
  <si>
    <t>하진우</t>
  </si>
  <si>
    <t>010-63178400</t>
  </si>
  <si>
    <t>TO3064</t>
  </si>
  <si>
    <t>장별하</t>
  </si>
  <si>
    <t>50-70</t>
  </si>
  <si>
    <t>비염</t>
  </si>
  <si>
    <t>010-7755-3491</t>
  </si>
  <si>
    <t>TO3065</t>
  </si>
  <si>
    <t>이하영</t>
  </si>
  <si>
    <t>010-2768-1682</t>
  </si>
  <si>
    <t>TO3066</t>
  </si>
  <si>
    <t>조아인</t>
  </si>
  <si>
    <t>010-2047-9558</t>
  </si>
  <si>
    <t>TO3067</t>
  </si>
  <si>
    <t>김가빈</t>
  </si>
  <si>
    <t>010-9062-6085</t>
  </si>
  <si>
    <t>TO3068</t>
  </si>
  <si>
    <t>황준연</t>
  </si>
  <si>
    <t>010-4701-1354</t>
  </si>
  <si>
    <t>TO3069</t>
  </si>
  <si>
    <t>이종혁</t>
  </si>
  <si>
    <t>제왕절개</t>
  </si>
  <si>
    <t>010-9639-1469</t>
  </si>
  <si>
    <t>TO3070</t>
  </si>
  <si>
    <t>장하윤</t>
  </si>
  <si>
    <t>010-6854-3935</t>
  </si>
  <si>
    <t>TO3071</t>
  </si>
  <si>
    <t>정수찬</t>
  </si>
  <si>
    <t>010-5653-7070</t>
  </si>
  <si>
    <t>TO3072</t>
  </si>
  <si>
    <t>차수빈</t>
  </si>
  <si>
    <t>010-7416-4800</t>
  </si>
  <si>
    <t>TO3073</t>
  </si>
  <si>
    <t>김나영</t>
  </si>
  <si>
    <t>010-9127-4230</t>
  </si>
  <si>
    <t>TO3074</t>
  </si>
  <si>
    <t>전아윤</t>
  </si>
  <si>
    <t>010-6321-7167</t>
  </si>
  <si>
    <t>TO3075</t>
  </si>
  <si>
    <t>송시원</t>
  </si>
  <si>
    <t>010-4855-6458</t>
  </si>
  <si>
    <t>TO3076</t>
  </si>
  <si>
    <t>조용찬</t>
  </si>
  <si>
    <t>010-6510-0094</t>
  </si>
  <si>
    <t>TO3077</t>
  </si>
  <si>
    <t>안예준</t>
  </si>
  <si>
    <t>25</t>
  </si>
  <si>
    <t>010-8807-6892</t>
  </si>
  <si>
    <t>TO3078</t>
  </si>
  <si>
    <t>심귀민</t>
  </si>
  <si>
    <t>TO3079</t>
  </si>
  <si>
    <t>심예강</t>
    <phoneticPr fontId="2" type="noConversion"/>
  </si>
  <si>
    <t>75-90</t>
    <phoneticPr fontId="2" type="noConversion"/>
  </si>
  <si>
    <t>90이상</t>
    <phoneticPr fontId="2" type="noConversion"/>
  </si>
  <si>
    <t>김신영</t>
    <phoneticPr fontId="2" type="noConversion"/>
  </si>
  <si>
    <t>81hihi@naver.com</t>
    <phoneticPr fontId="2" type="noConversion"/>
  </si>
  <si>
    <t>TO3080</t>
  </si>
  <si>
    <t>010-2877-5719</t>
  </si>
  <si>
    <t>TO3081</t>
  </si>
  <si>
    <t>김윤재</t>
  </si>
  <si>
    <t>양수를 뱉지 못해 3일 후 젖을 먹을 수 있었고, 링거를 맞고 있었음.</t>
  </si>
  <si>
    <t>010-2947-2396</t>
  </si>
  <si>
    <t>TO3082</t>
  </si>
  <si>
    <t>유채은</t>
  </si>
  <si>
    <t>0104942-3700</t>
  </si>
  <si>
    <t>TO3083</t>
  </si>
  <si>
    <t>이지아</t>
  </si>
  <si>
    <t>010-5296-8525</t>
  </si>
  <si>
    <t>TO3084</t>
  </si>
  <si>
    <t>김동욱</t>
  </si>
  <si>
    <t>010-8445-5280</t>
  </si>
  <si>
    <t>TO3085</t>
  </si>
  <si>
    <t>노소미</t>
  </si>
  <si>
    <t>010-3383-7725</t>
  </si>
  <si>
    <t>TO3086</t>
  </si>
  <si>
    <t>정수현</t>
  </si>
  <si>
    <t>010-4149-6822</t>
  </si>
  <si>
    <t>TO3087</t>
  </si>
  <si>
    <t>박태우</t>
  </si>
  <si>
    <t>010-4942-5264</t>
  </si>
  <si>
    <t>TO3088</t>
  </si>
  <si>
    <t>오선율</t>
  </si>
  <si>
    <t>010-4749-0212</t>
  </si>
  <si>
    <t>TO3089</t>
  </si>
  <si>
    <t>전민준</t>
  </si>
  <si>
    <t>39주</t>
  </si>
  <si>
    <t>010-6389-1425</t>
  </si>
  <si>
    <t>pinkbuzzi@naver.com</t>
  </si>
  <si>
    <t>TO3090</t>
  </si>
  <si>
    <t>김서호</t>
  </si>
  <si>
    <t>010-8483-0104</t>
  </si>
  <si>
    <t>lemonlhk@gbcmc.or.kr</t>
  </si>
  <si>
    <t>TO3091</t>
  </si>
  <si>
    <t>전예서</t>
  </si>
  <si>
    <t xml:space="preserve">정하은 </t>
  </si>
  <si>
    <t>010-5437-6252</t>
  </si>
  <si>
    <t>wlgpk0@naver.com</t>
  </si>
  <si>
    <t>TO3092</t>
  </si>
  <si>
    <t>정준희</t>
  </si>
  <si>
    <t>010-3586-3230</t>
  </si>
  <si>
    <t>bubllekoo@naver.com</t>
  </si>
  <si>
    <t>TO3093</t>
  </si>
  <si>
    <t>김연호</t>
  </si>
  <si>
    <t>010-9347-9690</t>
  </si>
  <si>
    <t>yesyesiwill@naver.com</t>
  </si>
  <si>
    <t>TO3094</t>
  </si>
  <si>
    <t>김지율</t>
  </si>
  <si>
    <t>010-6356-4800</t>
  </si>
  <si>
    <t>TO3095</t>
  </si>
  <si>
    <t>김채민</t>
  </si>
  <si>
    <t>33주 5일, 신생아중환자실</t>
  </si>
  <si>
    <t>010-2670-1269</t>
  </si>
  <si>
    <t>TO3096</t>
    <phoneticPr fontId="2" type="noConversion"/>
  </si>
  <si>
    <t>주호정</t>
    <phoneticPr fontId="2" type="noConversion"/>
  </si>
  <si>
    <t>F</t>
    <phoneticPr fontId="2" type="noConversion"/>
  </si>
  <si>
    <t xml:space="preserve">99이상 </t>
    <phoneticPr fontId="2" type="noConversion"/>
  </si>
  <si>
    <t>38주, 전치태반으로 제왕절개 출산</t>
    <phoneticPr fontId="2" type="noConversion"/>
  </si>
  <si>
    <t>양윤희</t>
    <phoneticPr fontId="2" type="noConversion"/>
  </si>
  <si>
    <t>010-2436-9063</t>
    <phoneticPr fontId="2" type="noConversion"/>
  </si>
  <si>
    <t>jihye820927@gmail.com</t>
    <phoneticPr fontId="2" type="noConversion"/>
  </si>
  <si>
    <t>TO3097</t>
  </si>
  <si>
    <t>TO3098</t>
  </si>
  <si>
    <t>조준우</t>
  </si>
  <si>
    <t>37주 3일</t>
  </si>
  <si>
    <t>010-4147-0294</t>
  </si>
  <si>
    <t>pupuhy@naver.com</t>
  </si>
  <si>
    <t>TO3099</t>
  </si>
  <si>
    <t>강수한</t>
  </si>
  <si>
    <t>37주 6일</t>
  </si>
  <si>
    <t>010-8896-0578</t>
  </si>
  <si>
    <t>skylinx@hanmail.net</t>
  </si>
  <si>
    <t>TO3100</t>
  </si>
  <si>
    <t>김주원</t>
  </si>
  <si>
    <t>39주 6일, 인큐베이터 5일</t>
  </si>
  <si>
    <t>010-6680-1549</t>
  </si>
  <si>
    <t>allin1983@korea.kr</t>
  </si>
  <si>
    <t>TO3101</t>
  </si>
  <si>
    <t>배태랑</t>
  </si>
  <si>
    <t>40주 언어발달 느림</t>
  </si>
  <si>
    <t>010-4156-0385</t>
  </si>
  <si>
    <t>meandering3@naver.com</t>
  </si>
  <si>
    <t>TO3102</t>
  </si>
  <si>
    <t>정이원</t>
  </si>
  <si>
    <t>37주, 중환자실 1주일</t>
  </si>
  <si>
    <t>010-5668-6400</t>
  </si>
  <si>
    <t>yunesue@hotmail.com</t>
  </si>
  <si>
    <t>TO3103</t>
  </si>
  <si>
    <t>강주원</t>
  </si>
  <si>
    <t>010-2640-2609</t>
  </si>
  <si>
    <t>i12look@hanmail.net</t>
  </si>
  <si>
    <t>TO3104</t>
  </si>
  <si>
    <t>김지우</t>
  </si>
  <si>
    <t>eunmi514@naver.com</t>
  </si>
  <si>
    <t>TO3105</t>
  </si>
  <si>
    <t>TO3106</t>
  </si>
  <si>
    <t>하율</t>
  </si>
  <si>
    <t>양수와 태반을 먹어 응급 제왕절개 수술시행</t>
  </si>
  <si>
    <t>010-4103-0552</t>
  </si>
  <si>
    <t>awesome30@naver.com</t>
  </si>
  <si>
    <t>TO3107</t>
    <phoneticPr fontId="2" type="noConversion"/>
  </si>
  <si>
    <t>김규택</t>
    <phoneticPr fontId="2" type="noConversion"/>
  </si>
  <si>
    <t>37주, 전치태반 출혈로 예정보다 일찍 수술로 태어남, 중이염 자주 앓음</t>
    <phoneticPr fontId="2" type="noConversion"/>
  </si>
  <si>
    <t>010-8743-2107</t>
  </si>
  <si>
    <t>dmsgk513@naver.com</t>
    <phoneticPr fontId="2" type="noConversion"/>
  </si>
  <si>
    <t>TO3108</t>
  </si>
  <si>
    <t>장준서</t>
  </si>
  <si>
    <t>010-8935-2934</t>
  </si>
  <si>
    <t>kiki84@korea.kr</t>
  </si>
  <si>
    <t>TO3109</t>
  </si>
  <si>
    <t>유시호</t>
  </si>
  <si>
    <t>m</t>
  </si>
  <si>
    <t>010-3074-7107</t>
  </si>
  <si>
    <t>venus-du@hanmail.net</t>
  </si>
  <si>
    <t>TO3110</t>
  </si>
  <si>
    <t>정혜윤</t>
  </si>
  <si>
    <t>TO3111</t>
    <phoneticPr fontId="2" type="noConversion"/>
  </si>
  <si>
    <t>양은서</t>
  </si>
  <si>
    <t>010-3919-9103</t>
  </si>
  <si>
    <t>4clover21@hanmail.net</t>
  </si>
  <si>
    <t>TO3112</t>
  </si>
  <si>
    <t>김민채</t>
    <phoneticPr fontId="2" type="noConversion"/>
  </si>
  <si>
    <t>40주</t>
    <phoneticPr fontId="2" type="noConversion"/>
  </si>
  <si>
    <t>sbanri@naver.com</t>
    <phoneticPr fontId="2" type="noConversion"/>
  </si>
  <si>
    <t>TO3113</t>
    <phoneticPr fontId="2" type="noConversion"/>
  </si>
  <si>
    <t>윤신영</t>
    <phoneticPr fontId="2" type="noConversion"/>
  </si>
  <si>
    <t xml:space="preserve">38주 </t>
    <phoneticPr fontId="2" type="noConversion"/>
  </si>
  <si>
    <t>motava@naver.com</t>
    <phoneticPr fontId="2" type="noConversion"/>
  </si>
  <si>
    <t>TO3114</t>
    <phoneticPr fontId="2" type="noConversion"/>
  </si>
  <si>
    <t>김윤솔</t>
    <phoneticPr fontId="2" type="noConversion"/>
  </si>
  <si>
    <t>예정일 일주일 전 출산</t>
    <phoneticPr fontId="2" type="noConversion"/>
  </si>
  <si>
    <t>kiju0725@naver.com</t>
    <phoneticPr fontId="2" type="noConversion"/>
  </si>
  <si>
    <t>TO3115</t>
  </si>
  <si>
    <t>정찬엽</t>
    <phoneticPr fontId="2" type="noConversion"/>
  </si>
  <si>
    <t>40주, 심각하진 않았지만 태변삼켜 이틀간 산소공급기 달았음</t>
  </si>
  <si>
    <t>rea2love@naver.com</t>
    <phoneticPr fontId="2" type="noConversion"/>
  </si>
  <si>
    <t>TO3116</t>
  </si>
  <si>
    <t>최은우</t>
  </si>
  <si>
    <t>38주</t>
  </si>
  <si>
    <t>761215@hanmail.net</t>
  </si>
  <si>
    <t>TO3117</t>
  </si>
  <si>
    <t>김윤슬</t>
  </si>
  <si>
    <t>TO3118</t>
  </si>
  <si>
    <t>40주</t>
  </si>
  <si>
    <t>goguma85@kbfg.com</t>
  </si>
  <si>
    <t>TO3119</t>
  </si>
  <si>
    <t>최한빈</t>
  </si>
  <si>
    <t>010-9745-5188</t>
  </si>
  <si>
    <t>TO3120</t>
  </si>
  <si>
    <t>조원</t>
  </si>
  <si>
    <t>41주</t>
  </si>
  <si>
    <t>010-7241-1603</t>
  </si>
  <si>
    <t>aristata24@naver.com</t>
  </si>
  <si>
    <t>TO3121</t>
  </si>
  <si>
    <t>임시우</t>
  </si>
  <si>
    <t>010-5099-5780</t>
  </si>
  <si>
    <t>TO3122</t>
  </si>
  <si>
    <t>이수영</t>
  </si>
  <si>
    <t>french85@naver.com</t>
  </si>
  <si>
    <t>TO3123</t>
  </si>
  <si>
    <t>임재운</t>
  </si>
  <si>
    <t>010-3647-8574</t>
  </si>
  <si>
    <t>artssem@naver.com</t>
  </si>
  <si>
    <t>TO3124</t>
  </si>
  <si>
    <t>정유진</t>
  </si>
  <si>
    <t>010-5772-6954</t>
  </si>
  <si>
    <t>prisme04@hanmail.net</t>
  </si>
  <si>
    <t>TO3125</t>
  </si>
  <si>
    <t>소서연</t>
  </si>
  <si>
    <t>sayhappy83@naver.com</t>
  </si>
  <si>
    <t>TO3126</t>
  </si>
  <si>
    <t>정민경</t>
  </si>
  <si>
    <t>010-3662-8212</t>
  </si>
  <si>
    <t>espadnpr@hanmail.net</t>
  </si>
  <si>
    <t>TO3127</t>
  </si>
  <si>
    <t>권시아</t>
  </si>
  <si>
    <t>jeljyoa@naver..com</t>
  </si>
  <si>
    <t>TO3128</t>
  </si>
  <si>
    <t>이수현</t>
  </si>
  <si>
    <t>010-9897-0498</t>
  </si>
  <si>
    <t>leon9981@naver.com</t>
  </si>
  <si>
    <t>TO3129</t>
  </si>
  <si>
    <t>이경민</t>
  </si>
  <si>
    <t>2006mk@naver.com</t>
  </si>
  <si>
    <t>TO3130</t>
  </si>
  <si>
    <t>윤리아</t>
  </si>
  <si>
    <t>010-2994-8870</t>
  </si>
  <si>
    <t>cockred@naver.com</t>
  </si>
  <si>
    <t>TO3131</t>
  </si>
  <si>
    <t>김소현</t>
  </si>
  <si>
    <t>010-7733-1990</t>
  </si>
  <si>
    <t>TO3132</t>
  </si>
  <si>
    <t>010-4266-0754</t>
  </si>
  <si>
    <t>jjoony@naver.com</t>
  </si>
  <si>
    <t>TO3133</t>
  </si>
  <si>
    <t>010-4942-3700</t>
  </si>
  <si>
    <t>liejjang2@naver.com</t>
  </si>
  <si>
    <t>TO3134</t>
  </si>
  <si>
    <t>이주원</t>
  </si>
  <si>
    <t>38주, 산소부족으로 호흡기치료</t>
  </si>
  <si>
    <t>010-4441-1032</t>
  </si>
  <si>
    <t>rhcjul@naver.com</t>
  </si>
  <si>
    <t>TO3135</t>
  </si>
  <si>
    <t>계민서</t>
  </si>
  <si>
    <t>010-7725-8351</t>
  </si>
  <si>
    <t>ask8f@naver.com</t>
  </si>
  <si>
    <t>TO3136</t>
  </si>
  <si>
    <t>한진서</t>
  </si>
  <si>
    <t xml:space="preserve"> F</t>
  </si>
  <si>
    <t>010-5263-2690</t>
  </si>
  <si>
    <t>marecella@naver.com</t>
  </si>
  <si>
    <t>TO3137</t>
  </si>
  <si>
    <t>오동준</t>
  </si>
  <si>
    <t>37주 쌍둥이 중 둘째, 다소 저체중이었으나 그외 이상없음, 오예진과 쌍둥이</t>
  </si>
  <si>
    <t>010-3320-2760</t>
  </si>
  <si>
    <t>sleepy27@hanmail.net</t>
  </si>
  <si>
    <t>TO3138</t>
  </si>
  <si>
    <t>오예진</t>
  </si>
  <si>
    <t>37주 선천성 화염상 모반으로 눈과 뇌에 검사가 필요했으나 현재는 이상소견 없을 것으로 예상함. 쌍둥이중 첫째</t>
  </si>
  <si>
    <t>상동</t>
  </si>
  <si>
    <t>F</t>
    <phoneticPr fontId="2" type="noConversion"/>
  </si>
  <si>
    <t>TO4001</t>
  </si>
  <si>
    <t>이우준</t>
  </si>
  <si>
    <t>정하은</t>
    <phoneticPr fontId="2" type="noConversion"/>
  </si>
  <si>
    <t>TO4002</t>
  </si>
  <si>
    <t>이하율</t>
    <phoneticPr fontId="2" type="noConversion"/>
  </si>
  <si>
    <t>10미만</t>
    <phoneticPr fontId="2" type="noConversion"/>
  </si>
  <si>
    <t>강시내</t>
    <phoneticPr fontId="2" type="noConversion"/>
  </si>
  <si>
    <t>TO4003</t>
  </si>
  <si>
    <t>문시현</t>
    <phoneticPr fontId="2" type="noConversion"/>
  </si>
  <si>
    <t>M</t>
    <phoneticPr fontId="2" type="noConversion"/>
  </si>
  <si>
    <t>99이상</t>
    <phoneticPr fontId="2" type="noConversion"/>
  </si>
  <si>
    <t>김신영</t>
    <phoneticPr fontId="2" type="noConversion"/>
  </si>
  <si>
    <t>TO4004</t>
  </si>
  <si>
    <t>원민아</t>
    <phoneticPr fontId="2" type="noConversion"/>
  </si>
  <si>
    <t>TO4005</t>
  </si>
  <si>
    <t>김주원</t>
    <phoneticPr fontId="2" type="noConversion"/>
  </si>
  <si>
    <t>25-50</t>
    <phoneticPr fontId="2" type="noConversion"/>
  </si>
  <si>
    <t>TO4006</t>
  </si>
  <si>
    <t>박정후</t>
    <phoneticPr fontId="2" type="noConversion"/>
  </si>
  <si>
    <t>41주출산, 제왕절개, 선천성 심혈관질병 대동맥궁 있음</t>
    <phoneticPr fontId="2" type="noConversion"/>
  </si>
  <si>
    <t>TO4007</t>
  </si>
  <si>
    <t>이다연</t>
  </si>
  <si>
    <t>TO4008</t>
  </si>
  <si>
    <t>홍윤우</t>
  </si>
  <si>
    <t>TO4009</t>
  </si>
  <si>
    <t>임예은</t>
  </si>
  <si>
    <t>TO4010</t>
  </si>
  <si>
    <t>39주 출산(표현, 이해에 하나씩만 체크)</t>
  </si>
  <si>
    <t>TO4011</t>
  </si>
  <si>
    <t>김동하</t>
    <phoneticPr fontId="2" type="noConversion"/>
  </si>
  <si>
    <t>같은 개월수의 아이들보다 말에 대한 능력이 현저히 떨어짐(20개월 수준)</t>
    <phoneticPr fontId="2" type="noConversion"/>
  </si>
  <si>
    <t>kjw0482@nate.com</t>
  </si>
  <si>
    <t>TO4012</t>
  </si>
  <si>
    <t>이하은</t>
    <phoneticPr fontId="2" type="noConversion"/>
  </si>
  <si>
    <t>제왕절개, 인큐베이터, 폐정맥환금이상증(심장병) 수술</t>
    <phoneticPr fontId="2" type="noConversion"/>
  </si>
  <si>
    <t>jjh4418@naver.com</t>
  </si>
  <si>
    <t>TO4013</t>
  </si>
  <si>
    <t>황주희</t>
  </si>
  <si>
    <t>규준없음</t>
  </si>
  <si>
    <t>TO4014</t>
  </si>
  <si>
    <t>박원하</t>
  </si>
  <si>
    <t>TO4015</t>
  </si>
  <si>
    <t>유승현</t>
  </si>
  <si>
    <t>010-2676-5459</t>
  </si>
  <si>
    <t>TO4016</t>
  </si>
  <si>
    <t>김시우</t>
  </si>
  <si>
    <t xml:space="preserve">40주 </t>
  </si>
  <si>
    <t>kjhagnes@naver.com</t>
    <phoneticPr fontId="2" type="noConversion"/>
  </si>
  <si>
    <t>TO4017</t>
    <phoneticPr fontId="2" type="noConversion"/>
  </si>
  <si>
    <t>손주원</t>
  </si>
  <si>
    <t>인큐베이터 7일/ 저체중, 저신장</t>
  </si>
  <si>
    <t>ske0054@hanmail.com</t>
  </si>
  <si>
    <t>신하연</t>
  </si>
  <si>
    <t>10이하</t>
  </si>
  <si>
    <t>38주 4일 , 아토피</t>
  </si>
  <si>
    <t>010-7483-1003</t>
  </si>
  <si>
    <t>gmssmg4321@naver.com</t>
  </si>
  <si>
    <t>TO4019</t>
  </si>
  <si>
    <t>장승수</t>
  </si>
  <si>
    <t>임신주독증증세로 바로 수술함. 아이는 정상.  37주</t>
  </si>
  <si>
    <t>010-4511-3335</t>
  </si>
  <si>
    <t>wwkdsk79@naver.com</t>
  </si>
  <si>
    <t>TO4020</t>
  </si>
  <si>
    <t>신승호</t>
  </si>
  <si>
    <t>이민정</t>
    <phoneticPr fontId="2" type="noConversion"/>
  </si>
  <si>
    <t>김신영</t>
    <phoneticPr fontId="2" type="noConversion"/>
  </si>
  <si>
    <t>TO4021</t>
  </si>
  <si>
    <t>10--25</t>
    <phoneticPr fontId="2" type="noConversion"/>
  </si>
  <si>
    <t>양윤희</t>
    <phoneticPr fontId="2" type="noConversion"/>
  </si>
  <si>
    <t>iwbmy@naver.com</t>
    <phoneticPr fontId="2" type="noConversion"/>
  </si>
  <si>
    <t>TO4022</t>
  </si>
  <si>
    <t>이형진</t>
  </si>
  <si>
    <t>37주, 쌍둥이, 저체중(2.35kg)</t>
    <phoneticPr fontId="2" type="noConversion"/>
  </si>
  <si>
    <t>Name</t>
    <phoneticPr fontId="2" type="noConversion"/>
  </si>
  <si>
    <t>Gender</t>
    <phoneticPr fontId="2" type="noConversion"/>
  </si>
  <si>
    <t>Test date</t>
    <phoneticPr fontId="2" type="noConversion"/>
  </si>
  <si>
    <t>DOB</t>
    <phoneticPr fontId="2" type="noConversion"/>
  </si>
  <si>
    <t>Age(month)</t>
    <phoneticPr fontId="2" type="noConversion"/>
  </si>
  <si>
    <t>production</t>
    <phoneticPr fontId="2" type="noConversion"/>
  </si>
  <si>
    <t>comprehension</t>
    <phoneticPr fontId="2" type="noConversion"/>
  </si>
  <si>
    <t>raw score</t>
    <phoneticPr fontId="2" type="noConversion"/>
  </si>
  <si>
    <t>percentile</t>
    <phoneticPr fontId="2" type="noConversion"/>
  </si>
  <si>
    <t>gestures &amp; play</t>
    <phoneticPr fontId="2" type="noConversion"/>
  </si>
  <si>
    <t>TO3104</t>
    <phoneticPr fontId="1" type="noConversion"/>
  </si>
  <si>
    <t>subject ID</t>
    <phoneticPr fontId="1" type="noConversion"/>
  </si>
  <si>
    <t>total score: production</t>
    <phoneticPr fontId="2" type="noConversion"/>
  </si>
  <si>
    <t>total score: comprehension</t>
    <phoneticPr fontId="2" type="noConversion"/>
  </si>
  <si>
    <t>Total score: Grammar</t>
    <phoneticPr fontId="2" type="noConversion"/>
  </si>
  <si>
    <t>Total score: production</t>
    <phoneticPr fontId="2" type="noConversion"/>
  </si>
  <si>
    <t>1. sound effects</t>
    <phoneticPr fontId="1" type="noConversion"/>
  </si>
  <si>
    <t>2. vehicles</t>
    <phoneticPr fontId="1" type="noConversion"/>
  </si>
  <si>
    <t>3. toys and stationary</t>
    <phoneticPr fontId="1" type="noConversion"/>
  </si>
  <si>
    <t>4. Animals</t>
    <phoneticPr fontId="1" type="noConversion"/>
  </si>
  <si>
    <t>5. clothing</t>
    <phoneticPr fontId="1" type="noConversion"/>
  </si>
  <si>
    <t>6. furniture and rooms</t>
    <phoneticPr fontId="1" type="noConversion"/>
  </si>
  <si>
    <t>7. Food and drink</t>
  </si>
  <si>
    <t xml:space="preserve">8. Body parts </t>
    <phoneticPr fontId="1" type="noConversion"/>
  </si>
  <si>
    <t>9. small household items</t>
    <phoneticPr fontId="1" type="noConversion"/>
  </si>
  <si>
    <t>10. outside things</t>
    <phoneticPr fontId="1" type="noConversion"/>
  </si>
  <si>
    <t>11. Routines</t>
    <phoneticPr fontId="1" type="noConversion"/>
  </si>
  <si>
    <t>12. Places</t>
    <phoneticPr fontId="1" type="noConversion"/>
  </si>
  <si>
    <t>13. quantifiers</t>
    <phoneticPr fontId="1" type="noConversion"/>
  </si>
  <si>
    <t>14. people</t>
    <phoneticPr fontId="1" type="noConversion"/>
  </si>
  <si>
    <t>15. question words</t>
    <phoneticPr fontId="1" type="noConversion"/>
  </si>
  <si>
    <t>16. action words</t>
    <phoneticPr fontId="1" type="noConversion"/>
  </si>
  <si>
    <t>17. adjectives and advers</t>
    <phoneticPr fontId="1" type="noConversion"/>
  </si>
  <si>
    <t>18. verb ending</t>
    <phoneticPr fontId="1" type="noConversion"/>
  </si>
  <si>
    <t>19. case markers</t>
    <phoneticPr fontId="1" type="noConversion"/>
  </si>
  <si>
    <t>20. connecting words</t>
    <phoneticPr fontId="1" type="noConversion"/>
  </si>
  <si>
    <t xml:space="preserve">21. prepositions and locations </t>
    <phoneticPr fontId="1" type="noConversion"/>
  </si>
  <si>
    <t>22. time</t>
    <phoneticPr fontId="1" type="noConversion"/>
  </si>
  <si>
    <t>23. pornouns</t>
    <phoneticPr fontId="1" type="noConversion"/>
  </si>
  <si>
    <t>24. supporting verbs</t>
    <phoneticPr fontId="1" type="noConversion"/>
  </si>
  <si>
    <t>Sentence use</t>
  </si>
  <si>
    <t>Grammar use</t>
  </si>
  <si>
    <t>2-3 word combinations</t>
    <phoneticPr fontId="1" type="noConversion"/>
  </si>
  <si>
    <t>Complex sentence use</t>
  </si>
  <si>
    <t>none=0, sometimes=1,often=2</t>
    <phoneticPr fontId="2" type="noConversion"/>
  </si>
  <si>
    <t>1. sound effects</t>
    <phoneticPr fontId="2" type="noConversion"/>
  </si>
  <si>
    <t>2. vehicles</t>
    <phoneticPr fontId="2" type="noConversion"/>
  </si>
  <si>
    <t>3. animal</t>
    <phoneticPr fontId="2" type="noConversion"/>
  </si>
  <si>
    <t>4.body parts</t>
    <phoneticPr fontId="2" type="noConversion"/>
  </si>
  <si>
    <t>5. clothing</t>
    <phoneticPr fontId="2" type="noConversion"/>
  </si>
  <si>
    <t>6. toys</t>
    <phoneticPr fontId="2" type="noConversion"/>
  </si>
  <si>
    <t>7. Food and Drink</t>
    <phoneticPr fontId="2" type="noConversion"/>
  </si>
  <si>
    <t>8. small household items</t>
    <phoneticPr fontId="2" type="noConversion"/>
  </si>
  <si>
    <t>9. furniture &amp; rooms</t>
    <phoneticPr fontId="2" type="noConversion"/>
  </si>
  <si>
    <t>10. places to go</t>
    <phoneticPr fontId="2" type="noConversion"/>
  </si>
  <si>
    <t>11. outside things</t>
    <phoneticPr fontId="2" type="noConversion"/>
  </si>
  <si>
    <t>12. people</t>
    <phoneticPr fontId="2" type="noConversion"/>
  </si>
  <si>
    <t>13.  routines</t>
    <phoneticPr fontId="2" type="noConversion"/>
  </si>
  <si>
    <t>14. pronouns</t>
    <phoneticPr fontId="2" type="noConversion"/>
  </si>
  <si>
    <t xml:space="preserve">15. quantifiers </t>
    <phoneticPr fontId="2" type="noConversion"/>
  </si>
  <si>
    <t>16. action words</t>
    <phoneticPr fontId="2" type="noConversion"/>
  </si>
  <si>
    <t>17. descriptive words</t>
    <phoneticPr fontId="2" type="noConversion"/>
  </si>
  <si>
    <t>18. functional words</t>
    <phoneticPr fontId="2" type="noConversion"/>
  </si>
  <si>
    <t>First communication gestrues</t>
  </si>
  <si>
    <t>Games and routines</t>
  </si>
  <si>
    <t xml:space="preserve"> Action with objects</t>
    <phoneticPr fontId="1" type="noConversion"/>
  </si>
  <si>
    <t>Imitate adult action</t>
    <phoneticPr fontId="1" type="noConversion"/>
  </si>
  <si>
    <t>play with doll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</si>
</sst>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&quot;월&quot;\ dd&quot;일&quot;"/>
    <numFmt numFmtId="165" formatCode="m&quot;월&quot;\ d&quot;일&quot;"/>
    <numFmt numFmtId="166" formatCode="0.0"/>
  </numFmts>
  <fonts count="14" x14ac:knownFonts="1">
    <font>
      <sz val="11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9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9"/>
      <color theme="1"/>
      <name val="Calibri"/>
      <family val="3"/>
      <charset val="129"/>
      <scheme val="minor"/>
    </font>
    <font>
      <sz val="9"/>
      <name val="Calibri Light"/>
      <family val="3"/>
      <charset val="129"/>
      <scheme val="major"/>
    </font>
    <font>
      <sz val="9"/>
      <name val="Calibri"/>
      <family val="3"/>
      <charset val="129"/>
      <scheme val="minor"/>
    </font>
    <font>
      <b/>
      <sz val="9"/>
      <name val="맑은 고딕"/>
      <family val="3"/>
      <charset val="129"/>
    </font>
    <font>
      <u/>
      <sz val="9"/>
      <name val="Calibri"/>
      <family val="3"/>
      <charset val="129"/>
      <scheme val="minor"/>
    </font>
    <font>
      <u/>
      <sz val="9"/>
      <name val="Calibri Light"/>
      <family val="3"/>
      <charset val="129"/>
      <scheme val="major"/>
    </font>
    <font>
      <b/>
      <sz val="9"/>
      <name val="Calibri Light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</cellStyleXfs>
  <cellXfs count="65"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5" fillId="0" borderId="5" xfId="0" applyFont="1" applyFill="1" applyBorder="1" applyAlignment="1">
      <alignment horizontal="center" vertical="center"/>
    </xf>
    <xf numFmtId="164" fontId="5" fillId="0" borderId="5" xfId="0" applyNumberFormat="1" applyFont="1" applyFill="1" applyBorder="1" applyAlignment="1">
      <alignment horizontal="center" vertical="center"/>
    </xf>
    <xf numFmtId="164" fontId="5" fillId="0" borderId="1" xfId="0" quotePrefix="1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5" fontId="5" fillId="0" borderId="1" xfId="0" quotePrefix="1" applyNumberFormat="1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11" fillId="0" borderId="1" xfId="1" applyFont="1" applyFill="1" applyBorder="1" applyAlignment="1" applyProtection="1">
      <alignment horizontal="center" vertical="center"/>
    </xf>
    <xf numFmtId="0" fontId="9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12" fillId="0" borderId="1" xfId="1" applyFont="1" applyFill="1" applyBorder="1" applyAlignment="1" applyProtection="1">
      <alignment horizontal="center" vertical="center"/>
    </xf>
    <xf numFmtId="0" fontId="8" fillId="0" borderId="1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164" fontId="8" fillId="0" borderId="1" xfId="0" quotePrefix="1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 applyProtection="1">
      <alignment horizontal="center" vertical="center"/>
    </xf>
    <xf numFmtId="0" fontId="12" fillId="0" borderId="1" xfId="1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12" fillId="0" borderId="5" xfId="1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1" fillId="0" borderId="5" xfId="1" applyFont="1" applyFill="1" applyBorder="1" applyAlignment="1" applyProtection="1">
      <alignment horizontal="center" vertical="center"/>
    </xf>
    <xf numFmtId="0" fontId="5" fillId="0" borderId="5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</cellXfs>
  <cellStyles count="3">
    <cellStyle name="Hyperlink" xfId="1"/>
    <cellStyle name="Normal" xfId="0" builtinId="0"/>
    <cellStyle name="표준 2_wordbank_DATA_17040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9714006@naver.com" TargetMode="External"/><Relationship Id="rId4" Type="http://schemas.openxmlformats.org/officeDocument/2006/relationships/hyperlink" Target="mailto:haru5941@nate.com" TargetMode="External"/><Relationship Id="rId5" Type="http://schemas.openxmlformats.org/officeDocument/2006/relationships/hyperlink" Target="mailto:borabj@naver.com" TargetMode="External"/><Relationship Id="rId1" Type="http://schemas.openxmlformats.org/officeDocument/2006/relationships/hyperlink" Target="mailto:eunbeul1@naver.com" TargetMode="External"/><Relationship Id="rId2" Type="http://schemas.openxmlformats.org/officeDocument/2006/relationships/hyperlink" Target="mailto:jiyeo1004@hanmail.net" TargetMode="Externa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mailto:liejjang2@naver.com" TargetMode="External"/><Relationship Id="rId21" Type="http://schemas.openxmlformats.org/officeDocument/2006/relationships/hyperlink" Target="mailto:rhcjul@naver.com" TargetMode="External"/><Relationship Id="rId22" Type="http://schemas.openxmlformats.org/officeDocument/2006/relationships/hyperlink" Target="mailto:ask8f@naver.com" TargetMode="External"/><Relationship Id="rId23" Type="http://schemas.openxmlformats.org/officeDocument/2006/relationships/hyperlink" Target="mailto:iwbmy@naver.com" TargetMode="External"/><Relationship Id="rId24" Type="http://schemas.openxmlformats.org/officeDocument/2006/relationships/hyperlink" Target="mailto:eunmi514@naver.com" TargetMode="External"/><Relationship Id="rId25" Type="http://schemas.openxmlformats.org/officeDocument/2006/relationships/hyperlink" Target="mailto:lemonlhk@gbcmc.or.kr" TargetMode="External"/><Relationship Id="rId26" Type="http://schemas.openxmlformats.org/officeDocument/2006/relationships/hyperlink" Target="mailto:iris.syj@gmail.com" TargetMode="External"/><Relationship Id="rId27" Type="http://schemas.openxmlformats.org/officeDocument/2006/relationships/hyperlink" Target="mailto:venus-du@hanmail.net" TargetMode="External"/><Relationship Id="rId28" Type="http://schemas.openxmlformats.org/officeDocument/2006/relationships/hyperlink" Target="mailto:sleepy27@hanmail.net" TargetMode="External"/><Relationship Id="rId29" Type="http://schemas.openxmlformats.org/officeDocument/2006/relationships/hyperlink" Target="mailto:4clover21@hanmail.net" TargetMode="External"/><Relationship Id="rId1" Type="http://schemas.openxmlformats.org/officeDocument/2006/relationships/hyperlink" Target="mailto:jihye820927@gmail.com" TargetMode="External"/><Relationship Id="rId2" Type="http://schemas.openxmlformats.org/officeDocument/2006/relationships/hyperlink" Target="mailto:sbanri@naver.com" TargetMode="External"/><Relationship Id="rId3" Type="http://schemas.openxmlformats.org/officeDocument/2006/relationships/hyperlink" Target="mailto:motava@naver.com" TargetMode="External"/><Relationship Id="rId4" Type="http://schemas.openxmlformats.org/officeDocument/2006/relationships/hyperlink" Target="mailto:kiju0725@naver.com" TargetMode="External"/><Relationship Id="rId5" Type="http://schemas.openxmlformats.org/officeDocument/2006/relationships/hyperlink" Target="mailto:rea2love@naver.com" TargetMode="External"/><Relationship Id="rId30" Type="http://schemas.openxmlformats.org/officeDocument/2006/relationships/hyperlink" Target="mailto:kjw0482@nate.com" TargetMode="External"/><Relationship Id="rId31" Type="http://schemas.openxmlformats.org/officeDocument/2006/relationships/hyperlink" Target="mailto:jjh4418@naver.com" TargetMode="External"/><Relationship Id="rId32" Type="http://schemas.openxmlformats.org/officeDocument/2006/relationships/hyperlink" Target="mailto:kjhagnes@naver.com" TargetMode="External"/><Relationship Id="rId9" Type="http://schemas.openxmlformats.org/officeDocument/2006/relationships/hyperlink" Target="mailto:aristata24@naver.com" TargetMode="External"/><Relationship Id="rId6" Type="http://schemas.openxmlformats.org/officeDocument/2006/relationships/hyperlink" Target="mailto:wwkdsk79@naver.com" TargetMode="External"/><Relationship Id="rId7" Type="http://schemas.openxmlformats.org/officeDocument/2006/relationships/hyperlink" Target="mailto:761215@hanmail.net" TargetMode="External"/><Relationship Id="rId8" Type="http://schemas.openxmlformats.org/officeDocument/2006/relationships/hyperlink" Target="mailto:goguma85@kbfg.com" TargetMode="External"/><Relationship Id="rId33" Type="http://schemas.openxmlformats.org/officeDocument/2006/relationships/hyperlink" Target="mailto:ske0054@hanmail.com" TargetMode="External"/><Relationship Id="rId34" Type="http://schemas.openxmlformats.org/officeDocument/2006/relationships/hyperlink" Target="mailto:81hihi@naver.com" TargetMode="External"/><Relationship Id="rId35" Type="http://schemas.openxmlformats.org/officeDocument/2006/relationships/hyperlink" Target="mailto:dmsgk513@naver.com" TargetMode="External"/><Relationship Id="rId36" Type="http://schemas.openxmlformats.org/officeDocument/2006/relationships/hyperlink" Target="mailto:pinkbuzzi@naver.com" TargetMode="External"/><Relationship Id="rId10" Type="http://schemas.openxmlformats.org/officeDocument/2006/relationships/hyperlink" Target="mailto:artssem@naver.com" TargetMode="External"/><Relationship Id="rId11" Type="http://schemas.openxmlformats.org/officeDocument/2006/relationships/hyperlink" Target="mailto:french85@naver.com" TargetMode="External"/><Relationship Id="rId12" Type="http://schemas.openxmlformats.org/officeDocument/2006/relationships/hyperlink" Target="mailto:prisme04@hanmail.net" TargetMode="External"/><Relationship Id="rId13" Type="http://schemas.openxmlformats.org/officeDocument/2006/relationships/hyperlink" Target="mailto:leon9981@naver.com" TargetMode="External"/><Relationship Id="rId14" Type="http://schemas.openxmlformats.org/officeDocument/2006/relationships/hyperlink" Target="mailto:2006mk@naver.com" TargetMode="External"/><Relationship Id="rId15" Type="http://schemas.openxmlformats.org/officeDocument/2006/relationships/hyperlink" Target="mailto:cockred@naver.com" TargetMode="External"/><Relationship Id="rId16" Type="http://schemas.openxmlformats.org/officeDocument/2006/relationships/hyperlink" Target="mailto:jeljyoa@naver..com" TargetMode="External"/><Relationship Id="rId17" Type="http://schemas.openxmlformats.org/officeDocument/2006/relationships/hyperlink" Target="mailto:espadnpr@hanmail.net" TargetMode="External"/><Relationship Id="rId18" Type="http://schemas.openxmlformats.org/officeDocument/2006/relationships/hyperlink" Target="mailto:sayhappy83@naver.com" TargetMode="External"/><Relationship Id="rId19" Type="http://schemas.openxmlformats.org/officeDocument/2006/relationships/hyperlink" Target="mailto:jjoony@naver.com" TargetMode="External"/><Relationship Id="rId37" Type="http://schemas.openxmlformats.org/officeDocument/2006/relationships/hyperlink" Target="mailto:lemonlhk@gbcmc.or.kr" TargetMode="External"/><Relationship Id="rId38" Type="http://schemas.openxmlformats.org/officeDocument/2006/relationships/hyperlink" Target="mailto:wlgpk0@naver.com" TargetMode="External"/><Relationship Id="rId39" Type="http://schemas.openxmlformats.org/officeDocument/2006/relationships/hyperlink" Target="mailto:bubllekoo@naver.com" TargetMode="External"/><Relationship Id="rId40" Type="http://schemas.openxmlformats.org/officeDocument/2006/relationships/hyperlink" Target="mailto:yesyesiwill@naver.com" TargetMode="External"/><Relationship Id="rId41" Type="http://schemas.openxmlformats.org/officeDocument/2006/relationships/hyperlink" Target="mailto:monory0306@gmail.com" TargetMode="External"/><Relationship Id="rId42" Type="http://schemas.openxmlformats.org/officeDocument/2006/relationships/hyperlink" Target="mailto:rhcjul@naver.com" TargetMode="External"/><Relationship Id="rId43" Type="http://schemas.openxmlformats.org/officeDocument/2006/relationships/hyperlink" Target="mailto:gmssmg4321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5"/>
  </sheetPr>
  <dimension ref="A1:BQ239"/>
  <sheetViews>
    <sheetView tabSelected="1" topLeftCell="B1" workbookViewId="0">
      <pane xSplit="2" ySplit="3" topLeftCell="D30" activePane="bottomRight" state="frozen"/>
      <selection activeCell="B1" sqref="B1"/>
      <selection pane="topRight" activeCell="D1" sqref="D1"/>
      <selection pane="bottomLeft" activeCell="B3" sqref="B3"/>
      <selection pane="bottomRight" activeCell="F4" sqref="F4:F46"/>
    </sheetView>
  </sheetViews>
  <sheetFormatPr baseColWidth="10" defaultColWidth="8.6640625" defaultRowHeight="14" x14ac:dyDescent="0.2"/>
  <cols>
    <col min="1" max="1" width="0" style="2" hidden="1" customWidth="1"/>
    <col min="2" max="2" width="8.6640625" style="2"/>
    <col min="3" max="3" width="6" style="2" hidden="1" customWidth="1"/>
    <col min="4" max="4" width="8.6640625" style="2"/>
    <col min="5" max="6" width="10" style="2" bestFit="1" customWidth="1"/>
    <col min="7" max="7" width="8.6640625" style="2"/>
    <col min="8" max="9" width="20.6640625" style="2" hidden="1" customWidth="1"/>
    <col min="10" max="12" width="6.6640625" style="2" hidden="1" customWidth="1"/>
    <col min="13" max="16" width="6.6640625" style="10" hidden="1" customWidth="1"/>
    <col min="17" max="17" width="7.5" style="10" hidden="1" customWidth="1"/>
    <col min="18" max="22" width="8.6640625" style="2"/>
    <col min="23" max="23" width="8.6640625" style="2" bestFit="1" customWidth="1"/>
    <col min="24" max="64" width="8.6640625" style="2"/>
    <col min="65" max="65" width="14.1640625" style="2" hidden="1" customWidth="1"/>
    <col min="66" max="66" width="0" style="2" hidden="1" customWidth="1"/>
    <col min="67" max="70" width="0" style="10" hidden="1" customWidth="1"/>
    <col min="71" max="16384" width="8.6640625" style="10"/>
  </cols>
  <sheetData>
    <row r="1" spans="1:67" s="45" customFormat="1" ht="56" x14ac:dyDescent="0.2">
      <c r="A1" s="44"/>
      <c r="B1" s="52" t="s">
        <v>792</v>
      </c>
      <c r="C1" s="55" t="s">
        <v>781</v>
      </c>
      <c r="D1" s="55" t="s">
        <v>782</v>
      </c>
      <c r="E1" s="55" t="s">
        <v>783</v>
      </c>
      <c r="F1" s="55" t="s">
        <v>784</v>
      </c>
      <c r="G1" s="55" t="s">
        <v>785</v>
      </c>
      <c r="H1" s="44"/>
      <c r="I1" s="44"/>
      <c r="J1" s="44"/>
      <c r="K1" s="44"/>
      <c r="L1" s="44"/>
      <c r="R1" s="47" t="s">
        <v>793</v>
      </c>
      <c r="S1" s="48"/>
      <c r="T1" s="47" t="s">
        <v>794</v>
      </c>
      <c r="U1" s="48"/>
      <c r="V1" s="47" t="s">
        <v>790</v>
      </c>
      <c r="W1" s="48"/>
      <c r="X1" s="46" t="s">
        <v>826</v>
      </c>
      <c r="Y1" s="46"/>
      <c r="Z1" s="46" t="s">
        <v>827</v>
      </c>
      <c r="AA1" s="46"/>
      <c r="AB1" s="46" t="s">
        <v>828</v>
      </c>
      <c r="AC1" s="46"/>
      <c r="AD1" s="46" t="s">
        <v>829</v>
      </c>
      <c r="AE1" s="46"/>
      <c r="AF1" s="46" t="s">
        <v>830</v>
      </c>
      <c r="AG1" s="46"/>
      <c r="AH1" s="46" t="s">
        <v>831</v>
      </c>
      <c r="AI1" s="46"/>
      <c r="AJ1" s="46" t="s">
        <v>832</v>
      </c>
      <c r="AK1" s="46"/>
      <c r="AL1" s="46" t="s">
        <v>833</v>
      </c>
      <c r="AM1" s="46"/>
      <c r="AN1" s="46" t="s">
        <v>834</v>
      </c>
      <c r="AO1" s="46"/>
      <c r="AP1" s="46" t="s">
        <v>835</v>
      </c>
      <c r="AQ1" s="46"/>
      <c r="AR1" s="46" t="s">
        <v>836</v>
      </c>
      <c r="AS1" s="46"/>
      <c r="AT1" s="46" t="s">
        <v>837</v>
      </c>
      <c r="AU1" s="46"/>
      <c r="AV1" s="46" t="s">
        <v>838</v>
      </c>
      <c r="AW1" s="46"/>
      <c r="AX1" s="46" t="s">
        <v>839</v>
      </c>
      <c r="AY1" s="46"/>
      <c r="AZ1" s="46" t="s">
        <v>840</v>
      </c>
      <c r="BA1" s="46"/>
      <c r="BB1" s="46" t="s">
        <v>841</v>
      </c>
      <c r="BC1" s="46"/>
      <c r="BD1" s="46" t="s">
        <v>842</v>
      </c>
      <c r="BE1" s="46"/>
      <c r="BF1" s="46" t="s">
        <v>843</v>
      </c>
      <c r="BG1" s="46"/>
      <c r="BH1" s="44" t="s">
        <v>844</v>
      </c>
      <c r="BI1" s="44" t="s">
        <v>845</v>
      </c>
      <c r="BJ1" s="44" t="s">
        <v>846</v>
      </c>
      <c r="BK1" s="44" t="s">
        <v>847</v>
      </c>
      <c r="BL1" s="44" t="s">
        <v>848</v>
      </c>
      <c r="BM1" s="44"/>
      <c r="BN1" s="44"/>
    </row>
    <row r="2" spans="1:67" s="5" customFormat="1" ht="13.25" customHeight="1" x14ac:dyDescent="0.2">
      <c r="A2" s="51" t="s">
        <v>0</v>
      </c>
      <c r="B2" s="53"/>
      <c r="C2" s="56"/>
      <c r="D2" s="56"/>
      <c r="E2" s="56"/>
      <c r="F2" s="56"/>
      <c r="G2" s="56"/>
      <c r="H2" s="11"/>
      <c r="I2" s="51" t="s">
        <v>1</v>
      </c>
      <c r="J2" s="51" t="s">
        <v>2</v>
      </c>
      <c r="K2" s="51"/>
      <c r="L2" s="51"/>
      <c r="M2" s="51" t="s">
        <v>3</v>
      </c>
      <c r="N2" s="51"/>
      <c r="O2" s="51"/>
      <c r="P2" s="51"/>
      <c r="Q2" s="51"/>
      <c r="R2" s="49"/>
      <c r="S2" s="50"/>
      <c r="T2" s="49"/>
      <c r="U2" s="50"/>
      <c r="V2" s="49"/>
      <c r="W2" s="50"/>
      <c r="X2" s="51" t="s">
        <v>4</v>
      </c>
      <c r="Y2" s="51"/>
      <c r="Z2" s="51" t="s">
        <v>5</v>
      </c>
      <c r="AA2" s="51"/>
      <c r="AB2" s="51" t="s">
        <v>6</v>
      </c>
      <c r="AC2" s="51"/>
      <c r="AD2" s="51" t="s">
        <v>7</v>
      </c>
      <c r="AE2" s="51"/>
      <c r="AF2" s="51" t="s">
        <v>8</v>
      </c>
      <c r="AG2" s="51"/>
      <c r="AH2" s="51" t="s">
        <v>9</v>
      </c>
      <c r="AI2" s="51"/>
      <c r="AJ2" s="51" t="s">
        <v>10</v>
      </c>
      <c r="AK2" s="51"/>
      <c r="AL2" s="51" t="s">
        <v>11</v>
      </c>
      <c r="AM2" s="51"/>
      <c r="AN2" s="51" t="s">
        <v>12</v>
      </c>
      <c r="AO2" s="51"/>
      <c r="AP2" s="51" t="s">
        <v>13</v>
      </c>
      <c r="AQ2" s="51"/>
      <c r="AR2" s="51" t="s">
        <v>14</v>
      </c>
      <c r="AS2" s="51"/>
      <c r="AT2" s="51" t="s">
        <v>15</v>
      </c>
      <c r="AU2" s="51"/>
      <c r="AV2" s="51" t="s">
        <v>16</v>
      </c>
      <c r="AW2" s="51"/>
      <c r="AX2" s="51" t="s">
        <v>17</v>
      </c>
      <c r="AY2" s="51"/>
      <c r="AZ2" s="51" t="s">
        <v>18</v>
      </c>
      <c r="BA2" s="51"/>
      <c r="BB2" s="51" t="s">
        <v>19</v>
      </c>
      <c r="BC2" s="51"/>
      <c r="BD2" s="51" t="s">
        <v>20</v>
      </c>
      <c r="BE2" s="51"/>
      <c r="BF2" s="51" t="s">
        <v>21</v>
      </c>
      <c r="BG2" s="51"/>
      <c r="BH2" s="46" t="s">
        <v>22</v>
      </c>
      <c r="BI2" s="46" t="s">
        <v>23</v>
      </c>
      <c r="BJ2" s="46" t="s">
        <v>24</v>
      </c>
      <c r="BK2" s="46" t="s">
        <v>25</v>
      </c>
      <c r="BL2" s="46" t="s">
        <v>26</v>
      </c>
      <c r="BM2" s="51" t="s">
        <v>27</v>
      </c>
      <c r="BN2" s="51" t="s">
        <v>28</v>
      </c>
      <c r="BO2" s="51" t="s">
        <v>29</v>
      </c>
    </row>
    <row r="3" spans="1:67" s="5" customFormat="1" ht="13.25" customHeight="1" x14ac:dyDescent="0.2">
      <c r="A3" s="51"/>
      <c r="B3" s="54"/>
      <c r="C3" s="57"/>
      <c r="D3" s="57"/>
      <c r="E3" s="57"/>
      <c r="F3" s="57"/>
      <c r="G3" s="57"/>
      <c r="H3" s="11"/>
      <c r="I3" s="51"/>
      <c r="J3" s="11" t="s">
        <v>30</v>
      </c>
      <c r="K3" s="11" t="s">
        <v>31</v>
      </c>
      <c r="L3" s="11" t="s">
        <v>32</v>
      </c>
      <c r="M3" s="11" t="s">
        <v>33</v>
      </c>
      <c r="N3" s="11" t="s">
        <v>34</v>
      </c>
      <c r="O3" s="11" t="s">
        <v>35</v>
      </c>
      <c r="P3" s="11" t="s">
        <v>36</v>
      </c>
      <c r="Q3" s="11" t="s">
        <v>37</v>
      </c>
      <c r="R3" s="11" t="s">
        <v>788</v>
      </c>
      <c r="S3" s="11" t="s">
        <v>789</v>
      </c>
      <c r="T3" s="11" t="s">
        <v>788</v>
      </c>
      <c r="U3" s="11" t="s">
        <v>789</v>
      </c>
      <c r="V3" s="11" t="s">
        <v>788</v>
      </c>
      <c r="W3" s="11" t="s">
        <v>789</v>
      </c>
      <c r="X3" s="11" t="s">
        <v>786</v>
      </c>
      <c r="Y3" s="11" t="s">
        <v>787</v>
      </c>
      <c r="Z3" s="11" t="s">
        <v>786</v>
      </c>
      <c r="AA3" s="11" t="s">
        <v>787</v>
      </c>
      <c r="AB3" s="11" t="s">
        <v>786</v>
      </c>
      <c r="AC3" s="11" t="s">
        <v>787</v>
      </c>
      <c r="AD3" s="11" t="s">
        <v>786</v>
      </c>
      <c r="AE3" s="11" t="s">
        <v>787</v>
      </c>
      <c r="AF3" s="11" t="s">
        <v>786</v>
      </c>
      <c r="AG3" s="11" t="s">
        <v>787</v>
      </c>
      <c r="AH3" s="11" t="s">
        <v>786</v>
      </c>
      <c r="AI3" s="11" t="s">
        <v>787</v>
      </c>
      <c r="AJ3" s="11" t="s">
        <v>786</v>
      </c>
      <c r="AK3" s="11" t="s">
        <v>787</v>
      </c>
      <c r="AL3" s="11" t="s">
        <v>786</v>
      </c>
      <c r="AM3" s="11" t="s">
        <v>787</v>
      </c>
      <c r="AN3" s="11" t="s">
        <v>786</v>
      </c>
      <c r="AO3" s="11" t="s">
        <v>787</v>
      </c>
      <c r="AP3" s="11" t="s">
        <v>786</v>
      </c>
      <c r="AQ3" s="11" t="s">
        <v>787</v>
      </c>
      <c r="AR3" s="11" t="s">
        <v>786</v>
      </c>
      <c r="AS3" s="11" t="s">
        <v>787</v>
      </c>
      <c r="AT3" s="11" t="s">
        <v>786</v>
      </c>
      <c r="AU3" s="11" t="s">
        <v>787</v>
      </c>
      <c r="AV3" s="11" t="s">
        <v>786</v>
      </c>
      <c r="AW3" s="11" t="s">
        <v>787</v>
      </c>
      <c r="AX3" s="11" t="s">
        <v>786</v>
      </c>
      <c r="AY3" s="11" t="s">
        <v>787</v>
      </c>
      <c r="AZ3" s="11" t="s">
        <v>786</v>
      </c>
      <c r="BA3" s="11" t="s">
        <v>787</v>
      </c>
      <c r="BB3" s="11" t="s">
        <v>786</v>
      </c>
      <c r="BC3" s="11" t="s">
        <v>787</v>
      </c>
      <c r="BD3" s="11" t="s">
        <v>786</v>
      </c>
      <c r="BE3" s="11" t="s">
        <v>787</v>
      </c>
      <c r="BF3" s="11" t="s">
        <v>786</v>
      </c>
      <c r="BG3" s="11" t="s">
        <v>787</v>
      </c>
      <c r="BH3" s="46"/>
      <c r="BI3" s="46"/>
      <c r="BJ3" s="46"/>
      <c r="BK3" s="46"/>
      <c r="BL3" s="46"/>
      <c r="BM3" s="51"/>
      <c r="BN3" s="51"/>
      <c r="BO3" s="51"/>
    </row>
    <row r="4" spans="1:67" s="5" customFormat="1" x14ac:dyDescent="0.2">
      <c r="A4" s="3">
        <v>101</v>
      </c>
      <c r="B4" s="3" t="s">
        <v>38</v>
      </c>
      <c r="C4" s="3" t="s">
        <v>39</v>
      </c>
      <c r="D4" s="3" t="s">
        <v>40</v>
      </c>
      <c r="E4" s="12">
        <v>42685</v>
      </c>
      <c r="F4" s="12"/>
      <c r="G4" s="3">
        <v>12</v>
      </c>
      <c r="H4" s="3"/>
      <c r="I4" s="3"/>
      <c r="J4" s="3">
        <v>70</v>
      </c>
      <c r="K4" s="3">
        <v>121</v>
      </c>
      <c r="L4" s="3" t="s">
        <v>41</v>
      </c>
      <c r="M4" s="3">
        <v>9</v>
      </c>
      <c r="N4" s="3">
        <v>10</v>
      </c>
      <c r="O4" s="3">
        <v>2</v>
      </c>
      <c r="P4" s="3">
        <v>9</v>
      </c>
      <c r="Q4" s="3">
        <v>30</v>
      </c>
      <c r="R4" s="3">
        <v>25</v>
      </c>
      <c r="S4" s="3" t="s">
        <v>42</v>
      </c>
      <c r="T4" s="3">
        <v>67</v>
      </c>
      <c r="U4" s="3">
        <v>50</v>
      </c>
      <c r="V4" s="3">
        <v>37</v>
      </c>
      <c r="W4" s="3" t="s">
        <v>43</v>
      </c>
      <c r="X4" s="3">
        <v>4</v>
      </c>
      <c r="Y4" s="3">
        <v>5</v>
      </c>
      <c r="Z4" s="3">
        <v>0</v>
      </c>
      <c r="AA4" s="3">
        <v>1</v>
      </c>
      <c r="AB4" s="3">
        <v>2</v>
      </c>
      <c r="AC4" s="3">
        <v>3</v>
      </c>
      <c r="AD4" s="3">
        <v>2</v>
      </c>
      <c r="AE4" s="3">
        <v>4</v>
      </c>
      <c r="AF4" s="3">
        <v>1</v>
      </c>
      <c r="AG4" s="3">
        <v>4</v>
      </c>
      <c r="AH4" s="3">
        <v>0</v>
      </c>
      <c r="AI4" s="3">
        <v>0</v>
      </c>
      <c r="AJ4" s="3">
        <v>6</v>
      </c>
      <c r="AK4" s="3">
        <v>8</v>
      </c>
      <c r="AL4" s="3">
        <v>0</v>
      </c>
      <c r="AM4" s="3">
        <v>5</v>
      </c>
      <c r="AN4" s="3">
        <v>0</v>
      </c>
      <c r="AO4" s="3">
        <v>1</v>
      </c>
      <c r="AP4" s="3">
        <v>0</v>
      </c>
      <c r="AQ4" s="3">
        <v>2</v>
      </c>
      <c r="AR4" s="3">
        <v>0</v>
      </c>
      <c r="AS4" s="3">
        <v>0</v>
      </c>
      <c r="AT4" s="3">
        <v>7</v>
      </c>
      <c r="AU4" s="3">
        <v>6</v>
      </c>
      <c r="AV4" s="3">
        <v>2</v>
      </c>
      <c r="AW4" s="3">
        <v>16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10</v>
      </c>
      <c r="BD4" s="3">
        <v>1</v>
      </c>
      <c r="BE4" s="3">
        <v>2</v>
      </c>
      <c r="BF4" s="3">
        <v>0</v>
      </c>
      <c r="BG4" s="3">
        <v>0</v>
      </c>
      <c r="BH4" s="3">
        <v>19</v>
      </c>
      <c r="BI4" s="3">
        <v>6</v>
      </c>
      <c r="BJ4" s="3">
        <v>5</v>
      </c>
      <c r="BK4" s="3">
        <v>7</v>
      </c>
      <c r="BL4" s="3">
        <v>0</v>
      </c>
      <c r="BM4" s="3"/>
      <c r="BN4" s="3" t="s">
        <v>44</v>
      </c>
      <c r="BO4" s="3" t="s">
        <v>45</v>
      </c>
    </row>
    <row r="5" spans="1:67" s="5" customFormat="1" x14ac:dyDescent="0.2">
      <c r="A5" s="3">
        <v>102</v>
      </c>
      <c r="B5" s="3" t="s">
        <v>46</v>
      </c>
      <c r="C5" s="3" t="s">
        <v>47</v>
      </c>
      <c r="D5" s="3" t="s">
        <v>40</v>
      </c>
      <c r="E5" s="13" t="s">
        <v>48</v>
      </c>
      <c r="F5" s="13"/>
      <c r="G5" s="3">
        <v>13</v>
      </c>
      <c r="H5" s="3"/>
      <c r="I5" s="3"/>
      <c r="J5" s="3">
        <v>45</v>
      </c>
      <c r="K5" s="3">
        <v>108</v>
      </c>
      <c r="L5" s="3">
        <v>71.7</v>
      </c>
      <c r="M5" s="3">
        <v>18</v>
      </c>
      <c r="N5" s="3">
        <v>7</v>
      </c>
      <c r="O5" s="3">
        <v>9</v>
      </c>
      <c r="P5" s="3">
        <v>9</v>
      </c>
      <c r="Q5" s="3">
        <f t="shared" ref="Q5:Q48" si="0">SUM(M5:P5)</f>
        <v>43</v>
      </c>
      <c r="R5" s="3">
        <v>26</v>
      </c>
      <c r="S5" s="3" t="s">
        <v>49</v>
      </c>
      <c r="T5" s="3">
        <v>27</v>
      </c>
      <c r="U5" s="8" t="s">
        <v>50</v>
      </c>
      <c r="V5" s="3">
        <v>29</v>
      </c>
      <c r="W5" s="3">
        <v>25</v>
      </c>
      <c r="X5" s="3">
        <v>1</v>
      </c>
      <c r="Y5" s="3">
        <v>1</v>
      </c>
      <c r="Z5" s="3">
        <v>0</v>
      </c>
      <c r="AA5" s="3">
        <v>0</v>
      </c>
      <c r="AB5" s="3">
        <v>1</v>
      </c>
      <c r="AC5" s="3">
        <v>1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4</v>
      </c>
      <c r="AU5" s="3">
        <v>4</v>
      </c>
      <c r="AV5" s="3">
        <v>9</v>
      </c>
      <c r="AW5" s="3">
        <v>9</v>
      </c>
      <c r="AX5" s="3">
        <v>2</v>
      </c>
      <c r="AY5" s="3">
        <v>2</v>
      </c>
      <c r="AZ5" s="3">
        <v>1</v>
      </c>
      <c r="BA5" s="3">
        <v>1</v>
      </c>
      <c r="BB5" s="3">
        <v>6</v>
      </c>
      <c r="BC5" s="3">
        <v>7</v>
      </c>
      <c r="BD5" s="3">
        <v>2</v>
      </c>
      <c r="BE5" s="3">
        <v>2</v>
      </c>
      <c r="BF5" s="3">
        <v>0</v>
      </c>
      <c r="BG5" s="3">
        <v>0</v>
      </c>
      <c r="BH5" s="3">
        <v>14</v>
      </c>
      <c r="BI5" s="3">
        <v>4</v>
      </c>
      <c r="BJ5" s="3">
        <v>4</v>
      </c>
      <c r="BK5" s="3">
        <v>6</v>
      </c>
      <c r="BL5" s="3">
        <v>1</v>
      </c>
      <c r="BM5" s="3"/>
      <c r="BN5" s="3" t="s">
        <v>44</v>
      </c>
      <c r="BO5" s="3" t="s">
        <v>45</v>
      </c>
    </row>
    <row r="6" spans="1:67" s="5" customFormat="1" x14ac:dyDescent="0.2">
      <c r="A6" s="3">
        <v>103</v>
      </c>
      <c r="B6" s="3" t="s">
        <v>51</v>
      </c>
      <c r="C6" s="3" t="s">
        <v>52</v>
      </c>
      <c r="D6" s="3" t="s">
        <v>53</v>
      </c>
      <c r="E6" s="13" t="s">
        <v>54</v>
      </c>
      <c r="F6" s="13"/>
      <c r="G6" s="3">
        <v>12</v>
      </c>
      <c r="H6" s="3"/>
      <c r="I6" s="3"/>
      <c r="J6" s="3">
        <v>65</v>
      </c>
      <c r="K6" s="3">
        <v>117</v>
      </c>
      <c r="L6" s="3">
        <v>79.400000000000006</v>
      </c>
      <c r="M6" s="3">
        <v>18</v>
      </c>
      <c r="N6" s="3">
        <v>9</v>
      </c>
      <c r="O6" s="3">
        <v>12</v>
      </c>
      <c r="P6" s="3">
        <v>9</v>
      </c>
      <c r="Q6" s="3">
        <f t="shared" si="0"/>
        <v>48</v>
      </c>
      <c r="R6" s="3">
        <v>7</v>
      </c>
      <c r="S6" s="3">
        <v>50</v>
      </c>
      <c r="T6" s="3">
        <v>26</v>
      </c>
      <c r="U6" s="8" t="s">
        <v>50</v>
      </c>
      <c r="V6" s="3">
        <v>29</v>
      </c>
      <c r="W6" s="3">
        <v>25</v>
      </c>
      <c r="X6" s="3">
        <v>0</v>
      </c>
      <c r="Y6" s="3">
        <v>6</v>
      </c>
      <c r="Z6" s="3">
        <v>0</v>
      </c>
      <c r="AA6" s="3">
        <v>1</v>
      </c>
      <c r="AB6" s="3">
        <v>0</v>
      </c>
      <c r="AC6" s="3">
        <v>3</v>
      </c>
      <c r="AD6" s="3">
        <v>2</v>
      </c>
      <c r="AE6" s="3">
        <v>2</v>
      </c>
      <c r="AF6" s="3">
        <v>0</v>
      </c>
      <c r="AG6" s="3">
        <v>0</v>
      </c>
      <c r="AH6" s="3">
        <v>1</v>
      </c>
      <c r="AI6" s="3">
        <v>1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2</v>
      </c>
      <c r="AU6" s="3">
        <v>2</v>
      </c>
      <c r="AV6" s="3">
        <v>2</v>
      </c>
      <c r="AW6" s="3">
        <v>11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16</v>
      </c>
      <c r="BI6" s="3">
        <v>5</v>
      </c>
      <c r="BJ6" s="3">
        <v>6</v>
      </c>
      <c r="BK6" s="3">
        <v>2</v>
      </c>
      <c r="BL6" s="3">
        <v>0</v>
      </c>
      <c r="BM6" s="14"/>
      <c r="BN6" s="3" t="s">
        <v>44</v>
      </c>
      <c r="BO6" s="3" t="s">
        <v>45</v>
      </c>
    </row>
    <row r="7" spans="1:67" s="5" customFormat="1" x14ac:dyDescent="0.2">
      <c r="A7" s="3">
        <v>104</v>
      </c>
      <c r="B7" s="3" t="s">
        <v>55</v>
      </c>
      <c r="C7" s="3" t="s">
        <v>56</v>
      </c>
      <c r="D7" s="3" t="s">
        <v>53</v>
      </c>
      <c r="E7" s="13" t="s">
        <v>57</v>
      </c>
      <c r="F7" s="13"/>
      <c r="G7" s="3">
        <v>12</v>
      </c>
      <c r="H7" s="3"/>
      <c r="I7" s="3"/>
      <c r="J7" s="3">
        <v>65</v>
      </c>
      <c r="K7" s="3">
        <v>117</v>
      </c>
      <c r="L7" s="3">
        <v>79.400000000000006</v>
      </c>
      <c r="M7" s="3">
        <v>18</v>
      </c>
      <c r="N7" s="3">
        <v>9</v>
      </c>
      <c r="O7" s="3">
        <v>12</v>
      </c>
      <c r="P7" s="3">
        <v>9</v>
      </c>
      <c r="Q7" s="3">
        <f t="shared" si="0"/>
        <v>48</v>
      </c>
      <c r="R7" s="3">
        <v>7</v>
      </c>
      <c r="S7" s="3">
        <v>50</v>
      </c>
      <c r="T7" s="3">
        <v>28</v>
      </c>
      <c r="U7" s="3">
        <v>25</v>
      </c>
      <c r="V7" s="3">
        <v>28</v>
      </c>
      <c r="W7" s="15" t="s">
        <v>50</v>
      </c>
      <c r="X7" s="3">
        <v>0</v>
      </c>
      <c r="Y7" s="3">
        <v>6</v>
      </c>
      <c r="Z7" s="3">
        <v>0</v>
      </c>
      <c r="AA7" s="3">
        <v>1</v>
      </c>
      <c r="AB7" s="3">
        <v>0</v>
      </c>
      <c r="AC7" s="3">
        <v>3</v>
      </c>
      <c r="AD7" s="3">
        <v>2</v>
      </c>
      <c r="AE7" s="3">
        <v>3</v>
      </c>
      <c r="AF7" s="3">
        <v>0</v>
      </c>
      <c r="AG7" s="3">
        <v>0</v>
      </c>
      <c r="AH7" s="3">
        <v>1</v>
      </c>
      <c r="AI7" s="3">
        <v>1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2</v>
      </c>
      <c r="AU7" s="3">
        <v>2</v>
      </c>
      <c r="AV7" s="3">
        <v>2</v>
      </c>
      <c r="AW7" s="3">
        <v>12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15</v>
      </c>
      <c r="BI7" s="3">
        <v>5</v>
      </c>
      <c r="BJ7" s="3">
        <v>6</v>
      </c>
      <c r="BK7" s="3">
        <v>2</v>
      </c>
      <c r="BL7" s="3">
        <v>0</v>
      </c>
      <c r="BM7" s="3"/>
      <c r="BN7" s="3" t="s">
        <v>44</v>
      </c>
      <c r="BO7" s="3" t="s">
        <v>45</v>
      </c>
    </row>
    <row r="8" spans="1:67" s="5" customFormat="1" x14ac:dyDescent="0.2">
      <c r="A8" s="3">
        <v>105</v>
      </c>
      <c r="B8" s="3" t="s">
        <v>58</v>
      </c>
      <c r="C8" s="3" t="s">
        <v>59</v>
      </c>
      <c r="D8" s="3" t="s">
        <v>40</v>
      </c>
      <c r="E8" s="13" t="s">
        <v>60</v>
      </c>
      <c r="F8" s="13"/>
      <c r="G8" s="3">
        <v>17</v>
      </c>
      <c r="H8" s="3"/>
      <c r="I8" s="3"/>
      <c r="J8" s="3">
        <v>25</v>
      </c>
      <c r="K8" s="3">
        <v>93</v>
      </c>
      <c r="L8" s="3">
        <v>39.6</v>
      </c>
      <c r="M8" s="3">
        <v>11</v>
      </c>
      <c r="N8" s="3">
        <v>10</v>
      </c>
      <c r="O8" s="3">
        <v>9</v>
      </c>
      <c r="P8" s="3">
        <v>3</v>
      </c>
      <c r="Q8" s="3">
        <f t="shared" si="0"/>
        <v>33</v>
      </c>
      <c r="R8" s="3">
        <f>X8+Z8+AB8+AD8+AF8+AH8+AJ8+AL8+AN8+AP8+AR8+AT8+AV8+AX8+AZ8+BB8+BD8+BF8</f>
        <v>28</v>
      </c>
      <c r="S8" s="3" t="s">
        <v>61</v>
      </c>
      <c r="T8" s="3">
        <f>Y8+AA8+AC8+AE8+AG8+AI8+AK8+AM8+AO8+AQ8+AS8+AU8+AW8+AY8+BA8+BC8+BE8+BG8</f>
        <v>189</v>
      </c>
      <c r="U8" s="3" t="s">
        <v>62</v>
      </c>
      <c r="V8" s="3">
        <v>56</v>
      </c>
      <c r="W8" s="3" t="s">
        <v>63</v>
      </c>
      <c r="X8" s="3">
        <v>3</v>
      </c>
      <c r="Y8" s="3">
        <v>3</v>
      </c>
      <c r="Z8" s="3">
        <v>0</v>
      </c>
      <c r="AA8" s="3">
        <v>2</v>
      </c>
      <c r="AB8" s="3">
        <v>0</v>
      </c>
      <c r="AC8" s="3">
        <v>16</v>
      </c>
      <c r="AD8" s="3">
        <v>0</v>
      </c>
      <c r="AE8" s="3">
        <v>14</v>
      </c>
      <c r="AF8" s="3">
        <v>0</v>
      </c>
      <c r="AG8" s="3">
        <v>6</v>
      </c>
      <c r="AH8" s="3">
        <v>0</v>
      </c>
      <c r="AI8" s="3">
        <v>9</v>
      </c>
      <c r="AJ8" s="3">
        <v>5</v>
      </c>
      <c r="AK8" s="3">
        <v>17</v>
      </c>
      <c r="AL8" s="3">
        <v>0</v>
      </c>
      <c r="AM8" s="3">
        <v>11</v>
      </c>
      <c r="AN8" s="3">
        <v>0</v>
      </c>
      <c r="AO8" s="3">
        <v>9</v>
      </c>
      <c r="AP8" s="3">
        <v>0</v>
      </c>
      <c r="AQ8" s="3">
        <v>6</v>
      </c>
      <c r="AR8" s="3">
        <v>0</v>
      </c>
      <c r="AS8" s="3">
        <v>2</v>
      </c>
      <c r="AT8" s="3">
        <v>6</v>
      </c>
      <c r="AU8" s="3">
        <v>12</v>
      </c>
      <c r="AV8" s="3">
        <v>7</v>
      </c>
      <c r="AW8" s="3">
        <v>17</v>
      </c>
      <c r="AX8" s="3">
        <v>0</v>
      </c>
      <c r="AY8" s="3">
        <v>4</v>
      </c>
      <c r="AZ8" s="3">
        <v>0</v>
      </c>
      <c r="BA8" s="3">
        <v>1</v>
      </c>
      <c r="BB8" s="3">
        <v>2</v>
      </c>
      <c r="BC8" s="3">
        <v>38</v>
      </c>
      <c r="BD8" s="3">
        <v>4</v>
      </c>
      <c r="BE8" s="3">
        <v>17</v>
      </c>
      <c r="BF8" s="3">
        <v>1</v>
      </c>
      <c r="BG8" s="3">
        <v>5</v>
      </c>
      <c r="BH8" s="3">
        <v>18</v>
      </c>
      <c r="BI8" s="3">
        <v>6</v>
      </c>
      <c r="BJ8" s="3">
        <v>11</v>
      </c>
      <c r="BK8" s="3">
        <v>10</v>
      </c>
      <c r="BL8" s="3">
        <v>11</v>
      </c>
      <c r="BM8" s="3"/>
      <c r="BN8" s="3" t="s">
        <v>64</v>
      </c>
      <c r="BO8" s="3" t="s">
        <v>65</v>
      </c>
    </row>
    <row r="9" spans="1:67" s="5" customFormat="1" x14ac:dyDescent="0.2">
      <c r="A9" s="3"/>
      <c r="B9" s="3" t="s">
        <v>66</v>
      </c>
      <c r="C9" s="3" t="s">
        <v>67</v>
      </c>
      <c r="D9" s="3" t="s">
        <v>68</v>
      </c>
      <c r="E9" s="3">
        <v>170314</v>
      </c>
      <c r="F9" s="3"/>
      <c r="G9" s="3">
        <v>14</v>
      </c>
      <c r="H9" s="3"/>
      <c r="I9" s="3"/>
      <c r="J9" s="3">
        <v>65</v>
      </c>
      <c r="K9" s="3">
        <v>123</v>
      </c>
      <c r="L9" s="3">
        <v>97.2</v>
      </c>
      <c r="M9" s="3">
        <v>12</v>
      </c>
      <c r="N9" s="3">
        <v>11</v>
      </c>
      <c r="O9" s="3">
        <v>11</v>
      </c>
      <c r="P9" s="3">
        <v>9</v>
      </c>
      <c r="Q9" s="3">
        <f t="shared" si="0"/>
        <v>43</v>
      </c>
      <c r="R9" s="3">
        <v>8</v>
      </c>
      <c r="S9" s="3" t="s">
        <v>61</v>
      </c>
      <c r="T9" s="3">
        <v>177</v>
      </c>
      <c r="U9" s="3" t="s">
        <v>63</v>
      </c>
      <c r="V9" s="3">
        <v>52</v>
      </c>
      <c r="W9" s="3" t="s">
        <v>69</v>
      </c>
      <c r="X9" s="3">
        <v>2</v>
      </c>
      <c r="Y9" s="3">
        <v>13</v>
      </c>
      <c r="Z9" s="3">
        <v>0</v>
      </c>
      <c r="AA9" s="3">
        <v>3</v>
      </c>
      <c r="AB9" s="3">
        <v>1</v>
      </c>
      <c r="AC9" s="3">
        <v>19</v>
      </c>
      <c r="AD9" s="3">
        <v>0</v>
      </c>
      <c r="AE9" s="3">
        <v>12</v>
      </c>
      <c r="AF9" s="3">
        <v>0</v>
      </c>
      <c r="AG9" s="3">
        <v>7</v>
      </c>
      <c r="AH9" s="3">
        <v>0</v>
      </c>
      <c r="AI9" s="3">
        <v>6</v>
      </c>
      <c r="AJ9" s="3">
        <v>0</v>
      </c>
      <c r="AK9" s="3">
        <v>15</v>
      </c>
      <c r="AL9" s="3">
        <v>0</v>
      </c>
      <c r="AM9" s="3">
        <v>7</v>
      </c>
      <c r="AN9" s="3">
        <v>0</v>
      </c>
      <c r="AO9" s="3">
        <v>6</v>
      </c>
      <c r="AP9" s="3">
        <v>0</v>
      </c>
      <c r="AQ9" s="3">
        <v>4</v>
      </c>
      <c r="AR9" s="3">
        <v>0</v>
      </c>
      <c r="AS9" s="3">
        <v>0</v>
      </c>
      <c r="AT9" s="3">
        <v>2</v>
      </c>
      <c r="AU9" s="3">
        <v>11</v>
      </c>
      <c r="AV9" s="3">
        <v>2</v>
      </c>
      <c r="AW9" s="3">
        <v>19</v>
      </c>
      <c r="AX9" s="3">
        <v>0</v>
      </c>
      <c r="AY9" s="3">
        <v>0</v>
      </c>
      <c r="AZ9" s="3">
        <v>1</v>
      </c>
      <c r="BA9" s="3">
        <v>5</v>
      </c>
      <c r="BB9" s="3">
        <v>0</v>
      </c>
      <c r="BC9" s="3">
        <v>31</v>
      </c>
      <c r="BD9" s="3">
        <v>0</v>
      </c>
      <c r="BE9" s="3">
        <v>12</v>
      </c>
      <c r="BF9" s="3">
        <v>0</v>
      </c>
      <c r="BG9" s="3">
        <v>7</v>
      </c>
      <c r="BH9" s="3">
        <v>19</v>
      </c>
      <c r="BI9" s="3">
        <v>5</v>
      </c>
      <c r="BJ9" s="3">
        <v>13</v>
      </c>
      <c r="BK9" s="3">
        <v>8</v>
      </c>
      <c r="BL9" s="3">
        <v>7</v>
      </c>
      <c r="BM9" s="3"/>
      <c r="BN9" s="3" t="s">
        <v>70</v>
      </c>
      <c r="BO9" s="3" t="s">
        <v>71</v>
      </c>
    </row>
    <row r="10" spans="1:67" s="5" customFormat="1" x14ac:dyDescent="0.2">
      <c r="A10" s="3">
        <v>107</v>
      </c>
      <c r="B10" s="3" t="s">
        <v>72</v>
      </c>
      <c r="C10" s="3" t="s">
        <v>73</v>
      </c>
      <c r="D10" s="3" t="s">
        <v>53</v>
      </c>
      <c r="E10" s="13" t="s">
        <v>74</v>
      </c>
      <c r="F10" s="13"/>
      <c r="G10" s="3">
        <v>16</v>
      </c>
      <c r="H10" s="3"/>
      <c r="I10" s="3"/>
      <c r="J10" s="3">
        <v>35</v>
      </c>
      <c r="K10" s="3">
        <v>100</v>
      </c>
      <c r="L10" s="3">
        <v>54.7</v>
      </c>
      <c r="M10" s="3">
        <v>12</v>
      </c>
      <c r="N10" s="3">
        <v>10</v>
      </c>
      <c r="O10" s="3">
        <v>14</v>
      </c>
      <c r="P10" s="3">
        <v>9</v>
      </c>
      <c r="Q10" s="3">
        <f t="shared" si="0"/>
        <v>45</v>
      </c>
      <c r="R10" s="3">
        <f t="shared" ref="R10:R48" si="1">X10+Z10+AB10+AD10+AF10+AH10+AJ10+AL10+AN10+AP10+AR10+AT10+AV10+AX10+AZ10+BB10+BD10+BF10</f>
        <v>16</v>
      </c>
      <c r="S10" s="3" t="s">
        <v>43</v>
      </c>
      <c r="T10" s="3">
        <f t="shared" ref="T10:T19" si="2">Y10+AA10+AC10+AE10+AG10+AI10+AK10+AM10+AO10+AQ10+AS10+AU10+AW10+AY10+BA10+BC10+BE10+BG10</f>
        <v>129</v>
      </c>
      <c r="U10" s="3" t="s">
        <v>49</v>
      </c>
      <c r="V10" s="3">
        <v>43</v>
      </c>
      <c r="W10" s="3" t="s">
        <v>43</v>
      </c>
      <c r="X10" s="3">
        <v>6</v>
      </c>
      <c r="Y10" s="3">
        <v>9</v>
      </c>
      <c r="Z10" s="3">
        <v>0</v>
      </c>
      <c r="AA10" s="3">
        <v>1</v>
      </c>
      <c r="AB10" s="3">
        <v>1</v>
      </c>
      <c r="AC10" s="3">
        <v>10</v>
      </c>
      <c r="AD10" s="3">
        <v>0</v>
      </c>
      <c r="AE10" s="3">
        <v>13</v>
      </c>
      <c r="AF10" s="3">
        <v>2</v>
      </c>
      <c r="AG10" s="3">
        <v>6</v>
      </c>
      <c r="AH10" s="3">
        <v>0</v>
      </c>
      <c r="AI10" s="3">
        <v>3</v>
      </c>
      <c r="AJ10" s="3">
        <v>3</v>
      </c>
      <c r="AK10" s="3">
        <v>18</v>
      </c>
      <c r="AL10" s="3">
        <v>0</v>
      </c>
      <c r="AM10" s="3">
        <v>8</v>
      </c>
      <c r="AN10" s="3">
        <v>0</v>
      </c>
      <c r="AO10" s="3">
        <v>5</v>
      </c>
      <c r="AP10" s="3">
        <v>0</v>
      </c>
      <c r="AQ10" s="3">
        <v>2</v>
      </c>
      <c r="AR10" s="3">
        <v>0</v>
      </c>
      <c r="AS10" s="3">
        <v>1</v>
      </c>
      <c r="AT10" s="3">
        <v>2</v>
      </c>
      <c r="AU10" s="3">
        <v>6</v>
      </c>
      <c r="AV10" s="3">
        <v>1</v>
      </c>
      <c r="AW10" s="3">
        <v>16</v>
      </c>
      <c r="AX10" s="3">
        <v>0</v>
      </c>
      <c r="AY10" s="3">
        <v>0</v>
      </c>
      <c r="AZ10" s="3">
        <v>0</v>
      </c>
      <c r="BA10" s="3">
        <v>0</v>
      </c>
      <c r="BB10" s="3">
        <v>1</v>
      </c>
      <c r="BC10" s="3">
        <v>24</v>
      </c>
      <c r="BD10" s="3">
        <v>0</v>
      </c>
      <c r="BE10" s="3">
        <v>6</v>
      </c>
      <c r="BF10" s="3">
        <v>0</v>
      </c>
      <c r="BG10" s="3">
        <v>1</v>
      </c>
      <c r="BH10" s="3">
        <v>13</v>
      </c>
      <c r="BI10" s="3">
        <v>6</v>
      </c>
      <c r="BJ10" s="3">
        <v>15</v>
      </c>
      <c r="BK10" s="3">
        <v>8</v>
      </c>
      <c r="BL10" s="3">
        <v>1</v>
      </c>
      <c r="BM10" s="3" t="s">
        <v>75</v>
      </c>
      <c r="BN10" s="3" t="s">
        <v>76</v>
      </c>
      <c r="BO10" s="3" t="s">
        <v>77</v>
      </c>
    </row>
    <row r="11" spans="1:67" s="5" customFormat="1" x14ac:dyDescent="0.2">
      <c r="A11" s="3">
        <v>108</v>
      </c>
      <c r="B11" s="3" t="s">
        <v>78</v>
      </c>
      <c r="C11" s="3" t="s">
        <v>79</v>
      </c>
      <c r="D11" s="3" t="s">
        <v>53</v>
      </c>
      <c r="E11" s="13" t="s">
        <v>74</v>
      </c>
      <c r="F11" s="13"/>
      <c r="G11" s="3">
        <v>16</v>
      </c>
      <c r="H11" s="3"/>
      <c r="I11" s="3"/>
      <c r="J11" s="3">
        <v>35</v>
      </c>
      <c r="K11" s="3">
        <v>100</v>
      </c>
      <c r="L11" s="3">
        <v>54.7</v>
      </c>
      <c r="M11" s="3">
        <v>12</v>
      </c>
      <c r="N11" s="3">
        <v>10</v>
      </c>
      <c r="O11" s="3">
        <v>11</v>
      </c>
      <c r="P11" s="3">
        <v>9</v>
      </c>
      <c r="Q11" s="3">
        <f t="shared" si="0"/>
        <v>42</v>
      </c>
      <c r="R11" s="3">
        <f t="shared" si="1"/>
        <v>12</v>
      </c>
      <c r="S11" s="3" t="s">
        <v>43</v>
      </c>
      <c r="T11" s="3">
        <f t="shared" si="2"/>
        <v>127</v>
      </c>
      <c r="U11" s="3" t="s">
        <v>49</v>
      </c>
      <c r="V11" s="3">
        <v>41</v>
      </c>
      <c r="W11" s="3" t="s">
        <v>43</v>
      </c>
      <c r="X11" s="3">
        <v>4</v>
      </c>
      <c r="Y11" s="3">
        <v>9</v>
      </c>
      <c r="Z11" s="3">
        <v>0</v>
      </c>
      <c r="AA11" s="3">
        <v>1</v>
      </c>
      <c r="AB11" s="3">
        <v>1</v>
      </c>
      <c r="AC11" s="3">
        <v>10</v>
      </c>
      <c r="AD11" s="3">
        <v>0</v>
      </c>
      <c r="AE11" s="3">
        <v>13</v>
      </c>
      <c r="AF11" s="3">
        <v>0</v>
      </c>
      <c r="AG11" s="3">
        <v>6</v>
      </c>
      <c r="AH11" s="3">
        <v>0</v>
      </c>
      <c r="AI11" s="3">
        <v>3</v>
      </c>
      <c r="AJ11" s="3">
        <v>3</v>
      </c>
      <c r="AK11" s="3">
        <v>18</v>
      </c>
      <c r="AL11" s="3">
        <v>0</v>
      </c>
      <c r="AM11" s="3">
        <v>8</v>
      </c>
      <c r="AN11" s="3">
        <v>0</v>
      </c>
      <c r="AO11" s="3">
        <v>5</v>
      </c>
      <c r="AP11" s="3">
        <v>0</v>
      </c>
      <c r="AQ11" s="3">
        <v>2</v>
      </c>
      <c r="AR11" s="3">
        <v>0</v>
      </c>
      <c r="AS11" s="3">
        <v>1</v>
      </c>
      <c r="AT11" s="3">
        <v>2</v>
      </c>
      <c r="AU11" s="3">
        <v>6</v>
      </c>
      <c r="AV11" s="3">
        <v>1</v>
      </c>
      <c r="AW11" s="3">
        <v>15</v>
      </c>
      <c r="AX11" s="3">
        <v>0</v>
      </c>
      <c r="AY11" s="3">
        <v>0</v>
      </c>
      <c r="AZ11" s="3">
        <v>0</v>
      </c>
      <c r="BA11" s="3">
        <v>0</v>
      </c>
      <c r="BB11" s="3">
        <v>1</v>
      </c>
      <c r="BC11" s="3">
        <v>23</v>
      </c>
      <c r="BD11" s="3">
        <v>0</v>
      </c>
      <c r="BE11" s="3">
        <v>6</v>
      </c>
      <c r="BF11" s="3">
        <v>0</v>
      </c>
      <c r="BG11" s="3">
        <v>1</v>
      </c>
      <c r="BH11" s="3">
        <v>13</v>
      </c>
      <c r="BI11" s="3">
        <v>6</v>
      </c>
      <c r="BJ11" s="3">
        <v>12</v>
      </c>
      <c r="BK11" s="3">
        <v>9</v>
      </c>
      <c r="BL11" s="3">
        <v>1</v>
      </c>
      <c r="BM11" s="3" t="s">
        <v>75</v>
      </c>
      <c r="BN11" s="3" t="s">
        <v>76</v>
      </c>
      <c r="BO11" s="3" t="s">
        <v>77</v>
      </c>
    </row>
    <row r="12" spans="1:67" s="5" customFormat="1" x14ac:dyDescent="0.2">
      <c r="A12" s="3">
        <v>109</v>
      </c>
      <c r="B12" s="3" t="s">
        <v>80</v>
      </c>
      <c r="C12" s="3" t="s">
        <v>81</v>
      </c>
      <c r="D12" s="3" t="s">
        <v>53</v>
      </c>
      <c r="E12" s="3">
        <v>161229</v>
      </c>
      <c r="F12" s="3"/>
      <c r="G12" s="3">
        <v>11</v>
      </c>
      <c r="H12" s="3"/>
      <c r="I12" s="3"/>
      <c r="J12" s="3">
        <v>70</v>
      </c>
      <c r="K12" s="3">
        <v>121</v>
      </c>
      <c r="L12" s="3" t="s">
        <v>82</v>
      </c>
      <c r="M12" s="3">
        <v>9</v>
      </c>
      <c r="N12" s="3" t="s">
        <v>83</v>
      </c>
      <c r="O12" s="3">
        <v>3</v>
      </c>
      <c r="P12" s="3">
        <v>9</v>
      </c>
      <c r="Q12" s="3">
        <f t="shared" si="0"/>
        <v>21</v>
      </c>
      <c r="R12" s="3">
        <f t="shared" si="1"/>
        <v>3</v>
      </c>
      <c r="S12" s="3" t="s">
        <v>43</v>
      </c>
      <c r="T12" s="3">
        <f t="shared" si="2"/>
        <v>19</v>
      </c>
      <c r="U12" s="8" t="s">
        <v>50</v>
      </c>
      <c r="V12" s="3">
        <f>BH12+BI12+BJ12+BK12+BL12</f>
        <v>43</v>
      </c>
      <c r="W12" s="3" t="s">
        <v>63</v>
      </c>
      <c r="X12" s="3">
        <v>0</v>
      </c>
      <c r="Y12" s="3">
        <v>1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1</v>
      </c>
      <c r="AK12" s="3">
        <v>2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2</v>
      </c>
      <c r="AU12" s="3">
        <v>4</v>
      </c>
      <c r="AV12" s="3">
        <v>0</v>
      </c>
      <c r="AW12" s="3">
        <v>9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2</v>
      </c>
      <c r="BD12" s="3">
        <v>0</v>
      </c>
      <c r="BE12" s="3">
        <v>1</v>
      </c>
      <c r="BF12" s="3">
        <v>0</v>
      </c>
      <c r="BG12" s="3">
        <v>0</v>
      </c>
      <c r="BH12" s="3">
        <v>16</v>
      </c>
      <c r="BI12" s="3">
        <v>6</v>
      </c>
      <c r="BJ12" s="3">
        <v>12</v>
      </c>
      <c r="BK12" s="3">
        <v>9</v>
      </c>
      <c r="BL12" s="3">
        <v>0</v>
      </c>
      <c r="BM12" s="3"/>
      <c r="BN12" s="3" t="s">
        <v>84</v>
      </c>
      <c r="BO12" s="3" t="s">
        <v>64</v>
      </c>
    </row>
    <row r="13" spans="1:67" s="5" customFormat="1" x14ac:dyDescent="0.2">
      <c r="A13" s="3">
        <v>110</v>
      </c>
      <c r="B13" s="3" t="s">
        <v>85</v>
      </c>
      <c r="C13" s="3" t="s">
        <v>86</v>
      </c>
      <c r="D13" s="3" t="s">
        <v>40</v>
      </c>
      <c r="E13" s="3">
        <v>161231</v>
      </c>
      <c r="F13" s="3"/>
      <c r="G13" s="3">
        <v>11</v>
      </c>
      <c r="H13" s="3"/>
      <c r="I13" s="3"/>
      <c r="J13" s="3">
        <v>70</v>
      </c>
      <c r="K13" s="3">
        <v>121</v>
      </c>
      <c r="L13" s="3" t="s">
        <v>82</v>
      </c>
      <c r="M13" s="3">
        <v>12</v>
      </c>
      <c r="N13" s="3">
        <v>4</v>
      </c>
      <c r="O13" s="3">
        <v>6</v>
      </c>
      <c r="P13" s="3">
        <v>9</v>
      </c>
      <c r="Q13" s="3">
        <f t="shared" si="0"/>
        <v>31</v>
      </c>
      <c r="R13" s="3">
        <f t="shared" si="1"/>
        <v>8</v>
      </c>
      <c r="S13" s="3" t="s">
        <v>49</v>
      </c>
      <c r="T13" s="3">
        <f t="shared" si="2"/>
        <v>31</v>
      </c>
      <c r="U13" s="3" t="s">
        <v>61</v>
      </c>
      <c r="V13" s="3">
        <f>BH13+BI13+BJ13+BK13+BL13</f>
        <v>22</v>
      </c>
      <c r="W13" s="3">
        <v>25</v>
      </c>
      <c r="X13" s="3">
        <v>1</v>
      </c>
      <c r="Y13" s="3">
        <v>2</v>
      </c>
      <c r="Z13" s="3">
        <v>0</v>
      </c>
      <c r="AA13" s="3">
        <v>0</v>
      </c>
      <c r="AB13" s="3">
        <v>0</v>
      </c>
      <c r="AC13" s="3">
        <v>1</v>
      </c>
      <c r="AD13" s="3">
        <v>0</v>
      </c>
      <c r="AE13" s="3">
        <v>4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4</v>
      </c>
      <c r="AL13" s="3">
        <v>0</v>
      </c>
      <c r="AM13" s="3">
        <v>1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2</v>
      </c>
      <c r="AU13" s="3">
        <v>5</v>
      </c>
      <c r="AV13" s="3">
        <v>3</v>
      </c>
      <c r="AW13" s="3">
        <v>8</v>
      </c>
      <c r="AX13" s="3">
        <v>0</v>
      </c>
      <c r="AY13" s="3">
        <v>0</v>
      </c>
      <c r="AZ13" s="3">
        <v>0</v>
      </c>
      <c r="BA13" s="3">
        <v>0</v>
      </c>
      <c r="BB13" s="3">
        <v>1</v>
      </c>
      <c r="BC13" s="3">
        <v>3</v>
      </c>
      <c r="BD13" s="3">
        <v>1</v>
      </c>
      <c r="BE13" s="3">
        <v>3</v>
      </c>
      <c r="BF13" s="3">
        <v>0</v>
      </c>
      <c r="BG13" s="3">
        <v>0</v>
      </c>
      <c r="BH13" s="3">
        <v>10</v>
      </c>
      <c r="BI13" s="3">
        <v>4</v>
      </c>
      <c r="BJ13" s="3">
        <v>5</v>
      </c>
      <c r="BK13" s="3">
        <v>3</v>
      </c>
      <c r="BL13" s="3">
        <v>0</v>
      </c>
      <c r="BM13" s="3"/>
      <c r="BN13" s="3" t="s">
        <v>84</v>
      </c>
      <c r="BO13" s="3" t="s">
        <v>64</v>
      </c>
    </row>
    <row r="14" spans="1:67" s="5" customFormat="1" x14ac:dyDescent="0.2">
      <c r="A14" s="3">
        <v>112</v>
      </c>
      <c r="B14" s="3" t="s">
        <v>87</v>
      </c>
      <c r="C14" s="3" t="s">
        <v>88</v>
      </c>
      <c r="D14" s="3" t="s">
        <v>40</v>
      </c>
      <c r="E14" s="3">
        <v>161231</v>
      </c>
      <c r="F14" s="3"/>
      <c r="G14" s="3">
        <v>9</v>
      </c>
      <c r="H14" s="3"/>
      <c r="I14" s="3"/>
      <c r="J14" s="3">
        <v>60</v>
      </c>
      <c r="K14" s="3">
        <v>122</v>
      </c>
      <c r="L14" s="3" t="s">
        <v>41</v>
      </c>
      <c r="M14" s="3">
        <v>0</v>
      </c>
      <c r="N14" s="3">
        <v>0</v>
      </c>
      <c r="O14" s="3">
        <v>0</v>
      </c>
      <c r="P14" s="3">
        <v>9</v>
      </c>
      <c r="Q14" s="3">
        <f t="shared" si="0"/>
        <v>9</v>
      </c>
      <c r="R14" s="3">
        <f t="shared" si="1"/>
        <v>7</v>
      </c>
      <c r="S14" s="3">
        <v>75</v>
      </c>
      <c r="T14" s="3">
        <f t="shared" si="2"/>
        <v>26</v>
      </c>
      <c r="U14" s="3" t="s">
        <v>43</v>
      </c>
      <c r="V14" s="3">
        <v>21</v>
      </c>
      <c r="W14" s="8" t="s">
        <v>50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1</v>
      </c>
      <c r="AH14" s="3">
        <v>0</v>
      </c>
      <c r="AI14" s="3">
        <v>0</v>
      </c>
      <c r="AJ14" s="3">
        <v>0</v>
      </c>
      <c r="AK14" s="3">
        <v>3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3</v>
      </c>
      <c r="AV14" s="3">
        <v>0</v>
      </c>
      <c r="AW14" s="3">
        <v>9</v>
      </c>
      <c r="AX14" s="3">
        <v>0</v>
      </c>
      <c r="AY14" s="3">
        <v>0</v>
      </c>
      <c r="AZ14" s="3">
        <v>2</v>
      </c>
      <c r="BA14" s="3">
        <v>2</v>
      </c>
      <c r="BB14" s="3">
        <v>1</v>
      </c>
      <c r="BC14" s="3">
        <v>4</v>
      </c>
      <c r="BD14" s="3">
        <v>4</v>
      </c>
      <c r="BE14" s="3">
        <v>4</v>
      </c>
      <c r="BF14" s="3">
        <v>0</v>
      </c>
      <c r="BG14" s="3">
        <v>0</v>
      </c>
      <c r="BH14" s="3">
        <v>14</v>
      </c>
      <c r="BI14" s="3">
        <v>3</v>
      </c>
      <c r="BJ14" s="3">
        <v>3</v>
      </c>
      <c r="BK14" s="3">
        <v>1</v>
      </c>
      <c r="BL14" s="3">
        <v>0</v>
      </c>
      <c r="BM14" s="3" t="s">
        <v>89</v>
      </c>
      <c r="BN14" s="3" t="s">
        <v>44</v>
      </c>
      <c r="BO14" s="3" t="s">
        <v>90</v>
      </c>
    </row>
    <row r="15" spans="1:67" s="5" customFormat="1" ht="13.25" customHeight="1" x14ac:dyDescent="0.2">
      <c r="A15" s="3">
        <v>113</v>
      </c>
      <c r="B15" s="3" t="s">
        <v>91</v>
      </c>
      <c r="C15" s="3" t="s">
        <v>92</v>
      </c>
      <c r="D15" s="3" t="s">
        <v>93</v>
      </c>
      <c r="E15" s="3">
        <v>161215</v>
      </c>
      <c r="F15" s="3"/>
      <c r="G15" s="3">
        <v>16</v>
      </c>
      <c r="H15" s="3"/>
      <c r="I15" s="3"/>
      <c r="J15" s="3">
        <v>65</v>
      </c>
      <c r="K15" s="3">
        <v>123</v>
      </c>
      <c r="L15" s="3">
        <v>97.2</v>
      </c>
      <c r="M15" s="3">
        <v>18</v>
      </c>
      <c r="N15" s="3">
        <v>12</v>
      </c>
      <c r="O15" s="3">
        <v>16</v>
      </c>
      <c r="P15" s="3">
        <v>9</v>
      </c>
      <c r="Q15" s="3">
        <f t="shared" si="0"/>
        <v>55</v>
      </c>
      <c r="R15" s="3">
        <f t="shared" si="1"/>
        <v>13</v>
      </c>
      <c r="S15" s="3" t="s">
        <v>61</v>
      </c>
      <c r="T15" s="3">
        <f t="shared" si="2"/>
        <v>284</v>
      </c>
      <c r="U15" s="3" t="s">
        <v>69</v>
      </c>
      <c r="V15" s="3">
        <f>SUM(BH15:BL15)</f>
        <v>53</v>
      </c>
      <c r="W15" s="3" t="s">
        <v>63</v>
      </c>
      <c r="X15" s="3">
        <v>2</v>
      </c>
      <c r="Y15" s="3">
        <v>14</v>
      </c>
      <c r="Z15" s="3">
        <v>0</v>
      </c>
      <c r="AA15" s="3">
        <v>7</v>
      </c>
      <c r="AB15" s="3">
        <v>3</v>
      </c>
      <c r="AC15" s="3">
        <v>21</v>
      </c>
      <c r="AD15" s="3">
        <v>0</v>
      </c>
      <c r="AE15" s="3">
        <v>20</v>
      </c>
      <c r="AF15" s="3">
        <v>0</v>
      </c>
      <c r="AG15" s="3">
        <v>10</v>
      </c>
      <c r="AH15" s="3">
        <v>0</v>
      </c>
      <c r="AI15" s="3">
        <v>10</v>
      </c>
      <c r="AJ15" s="3">
        <v>0</v>
      </c>
      <c r="AK15" s="3">
        <v>35</v>
      </c>
      <c r="AL15" s="3">
        <v>0</v>
      </c>
      <c r="AM15" s="3">
        <v>16</v>
      </c>
      <c r="AN15" s="3">
        <v>0</v>
      </c>
      <c r="AO15" s="3">
        <v>9</v>
      </c>
      <c r="AP15" s="3">
        <v>0</v>
      </c>
      <c r="AQ15" s="3">
        <v>6</v>
      </c>
      <c r="AR15" s="3">
        <v>0</v>
      </c>
      <c r="AS15" s="3">
        <v>12</v>
      </c>
      <c r="AT15" s="3">
        <v>0</v>
      </c>
      <c r="AU15" s="3">
        <v>17</v>
      </c>
      <c r="AV15" s="3">
        <v>7</v>
      </c>
      <c r="AW15" s="3">
        <v>19</v>
      </c>
      <c r="AX15" s="3">
        <v>0</v>
      </c>
      <c r="AY15" s="3">
        <v>7</v>
      </c>
      <c r="AZ15" s="3">
        <v>0</v>
      </c>
      <c r="BA15" s="3">
        <v>6</v>
      </c>
      <c r="BB15" s="3">
        <v>1</v>
      </c>
      <c r="BC15" s="3">
        <v>43</v>
      </c>
      <c r="BD15" s="3">
        <v>0</v>
      </c>
      <c r="BE15" s="3">
        <v>20</v>
      </c>
      <c r="BF15" s="3">
        <v>0</v>
      </c>
      <c r="BG15" s="3">
        <v>12</v>
      </c>
      <c r="BH15" s="3">
        <v>18</v>
      </c>
      <c r="BI15" s="3">
        <v>6</v>
      </c>
      <c r="BJ15" s="3">
        <v>17</v>
      </c>
      <c r="BK15" s="3">
        <v>12</v>
      </c>
      <c r="BL15" s="3">
        <v>0</v>
      </c>
      <c r="BM15" s="3" t="s">
        <v>94</v>
      </c>
      <c r="BN15" s="3" t="s">
        <v>95</v>
      </c>
      <c r="BO15" s="3" t="s">
        <v>65</v>
      </c>
    </row>
    <row r="16" spans="1:67" s="5" customFormat="1" ht="13.25" customHeight="1" x14ac:dyDescent="0.2">
      <c r="A16" s="3">
        <v>114</v>
      </c>
      <c r="B16" s="3" t="s">
        <v>96</v>
      </c>
      <c r="C16" s="3" t="s">
        <v>97</v>
      </c>
      <c r="D16" s="3" t="s">
        <v>68</v>
      </c>
      <c r="E16" s="3">
        <v>161201</v>
      </c>
      <c r="F16" s="3"/>
      <c r="G16" s="3">
        <v>16</v>
      </c>
      <c r="H16" s="3"/>
      <c r="I16" s="3"/>
      <c r="J16" s="3">
        <v>55</v>
      </c>
      <c r="K16" s="3">
        <v>115</v>
      </c>
      <c r="L16" s="3">
        <v>84</v>
      </c>
      <c r="M16" s="3">
        <v>18</v>
      </c>
      <c r="N16" s="3">
        <v>11</v>
      </c>
      <c r="O16" s="3">
        <v>14</v>
      </c>
      <c r="P16" s="3">
        <v>9</v>
      </c>
      <c r="Q16" s="3">
        <f t="shared" si="0"/>
        <v>52</v>
      </c>
      <c r="R16" s="3">
        <f t="shared" si="1"/>
        <v>44</v>
      </c>
      <c r="S16" s="3" t="s">
        <v>62</v>
      </c>
      <c r="T16" s="3">
        <f t="shared" si="2"/>
        <v>122</v>
      </c>
      <c r="U16" s="3" t="s">
        <v>61</v>
      </c>
      <c r="V16" s="3">
        <f>SUM(BH16:BL16)</f>
        <v>54</v>
      </c>
      <c r="W16" s="3" t="s">
        <v>63</v>
      </c>
      <c r="X16" s="3">
        <v>4</v>
      </c>
      <c r="Y16" s="3">
        <v>8</v>
      </c>
      <c r="Z16" s="3">
        <v>0</v>
      </c>
      <c r="AA16" s="3">
        <v>1</v>
      </c>
      <c r="AB16" s="3">
        <v>3</v>
      </c>
      <c r="AC16" s="3">
        <v>4</v>
      </c>
      <c r="AD16" s="3">
        <v>5</v>
      </c>
      <c r="AE16" s="3">
        <v>11</v>
      </c>
      <c r="AF16" s="3">
        <v>1</v>
      </c>
      <c r="AG16" s="3">
        <v>6</v>
      </c>
      <c r="AH16" s="3">
        <v>1</v>
      </c>
      <c r="AI16" s="3">
        <v>4</v>
      </c>
      <c r="AJ16" s="3">
        <v>4</v>
      </c>
      <c r="AK16" s="3">
        <v>7</v>
      </c>
      <c r="AL16" s="3">
        <v>0</v>
      </c>
      <c r="AM16" s="3">
        <v>3</v>
      </c>
      <c r="AN16" s="3">
        <v>0</v>
      </c>
      <c r="AO16" s="3">
        <v>5</v>
      </c>
      <c r="AP16" s="3">
        <v>0</v>
      </c>
      <c r="AQ16" s="3">
        <v>1</v>
      </c>
      <c r="AR16" s="3">
        <v>0</v>
      </c>
      <c r="AS16" s="3">
        <v>0</v>
      </c>
      <c r="AT16" s="3">
        <v>4</v>
      </c>
      <c r="AU16" s="3">
        <v>4</v>
      </c>
      <c r="AV16" s="3">
        <v>6</v>
      </c>
      <c r="AW16" s="3">
        <v>17</v>
      </c>
      <c r="AX16" s="3">
        <v>1</v>
      </c>
      <c r="AY16" s="3">
        <v>1</v>
      </c>
      <c r="AZ16" s="3">
        <v>0</v>
      </c>
      <c r="BA16" s="3">
        <v>2</v>
      </c>
      <c r="BB16" s="3">
        <v>5</v>
      </c>
      <c r="BC16" s="3">
        <v>32</v>
      </c>
      <c r="BD16" s="3">
        <v>8</v>
      </c>
      <c r="BE16" s="3">
        <v>14</v>
      </c>
      <c r="BF16" s="3">
        <v>2</v>
      </c>
      <c r="BG16" s="3">
        <v>2</v>
      </c>
      <c r="BH16" s="3">
        <v>17</v>
      </c>
      <c r="BI16" s="3">
        <v>6</v>
      </c>
      <c r="BJ16" s="3">
        <v>12</v>
      </c>
      <c r="BK16" s="3">
        <v>10</v>
      </c>
      <c r="BL16" s="3">
        <v>9</v>
      </c>
      <c r="BM16" s="3"/>
      <c r="BN16" s="3" t="s">
        <v>95</v>
      </c>
      <c r="BO16" s="3" t="s">
        <v>65</v>
      </c>
    </row>
    <row r="17" spans="1:69" s="5" customFormat="1" ht="13.25" customHeight="1" x14ac:dyDescent="0.2">
      <c r="A17" s="3">
        <v>116</v>
      </c>
      <c r="B17" s="3" t="s">
        <v>98</v>
      </c>
      <c r="C17" s="3" t="s">
        <v>99</v>
      </c>
      <c r="D17" s="3" t="s">
        <v>68</v>
      </c>
      <c r="E17" s="3">
        <v>161227</v>
      </c>
      <c r="F17" s="3"/>
      <c r="G17" s="3">
        <v>14</v>
      </c>
      <c r="H17" s="3"/>
      <c r="I17" s="3"/>
      <c r="J17" s="3">
        <v>40</v>
      </c>
      <c r="K17" s="3">
        <v>104</v>
      </c>
      <c r="L17" s="3">
        <v>63.2</v>
      </c>
      <c r="M17" s="3">
        <v>12</v>
      </c>
      <c r="N17" s="3">
        <v>7</v>
      </c>
      <c r="O17" s="3">
        <v>11</v>
      </c>
      <c r="P17" s="3">
        <v>9</v>
      </c>
      <c r="Q17" s="3">
        <f t="shared" si="0"/>
        <v>39</v>
      </c>
      <c r="R17" s="3">
        <f t="shared" si="1"/>
        <v>2</v>
      </c>
      <c r="S17" s="3">
        <v>10</v>
      </c>
      <c r="T17" s="3">
        <f t="shared" si="2"/>
        <v>84</v>
      </c>
      <c r="U17" s="3" t="s">
        <v>61</v>
      </c>
      <c r="V17" s="3">
        <f>SUM(BH17:BL17)</f>
        <v>43</v>
      </c>
      <c r="W17" s="3" t="s">
        <v>62</v>
      </c>
      <c r="X17" s="3">
        <v>0</v>
      </c>
      <c r="Y17" s="3">
        <v>0</v>
      </c>
      <c r="Z17" s="3">
        <v>0</v>
      </c>
      <c r="AA17" s="3">
        <v>1</v>
      </c>
      <c r="AB17" s="3">
        <v>0</v>
      </c>
      <c r="AC17" s="3">
        <v>0</v>
      </c>
      <c r="AD17" s="3">
        <v>0</v>
      </c>
      <c r="AE17" s="3">
        <v>1</v>
      </c>
      <c r="AF17" s="3">
        <v>0</v>
      </c>
      <c r="AG17" s="3">
        <v>4</v>
      </c>
      <c r="AH17" s="3">
        <v>0</v>
      </c>
      <c r="AI17" s="3">
        <v>3</v>
      </c>
      <c r="AJ17" s="3">
        <v>0</v>
      </c>
      <c r="AK17" s="3">
        <v>11</v>
      </c>
      <c r="AL17" s="3">
        <v>0</v>
      </c>
      <c r="AM17" s="3">
        <v>6</v>
      </c>
      <c r="AN17" s="3">
        <v>0</v>
      </c>
      <c r="AO17" s="3">
        <v>2</v>
      </c>
      <c r="AP17" s="3">
        <v>0</v>
      </c>
      <c r="AQ17" s="3">
        <v>2</v>
      </c>
      <c r="AR17" s="3">
        <v>0</v>
      </c>
      <c r="AS17" s="3">
        <v>0</v>
      </c>
      <c r="AT17" s="3">
        <v>2</v>
      </c>
      <c r="AU17" s="3">
        <v>3</v>
      </c>
      <c r="AV17" s="3">
        <v>0</v>
      </c>
      <c r="AW17" s="3">
        <v>18</v>
      </c>
      <c r="AX17" s="3">
        <v>0</v>
      </c>
      <c r="AY17" s="3">
        <v>1</v>
      </c>
      <c r="AZ17" s="3">
        <v>0</v>
      </c>
      <c r="BA17" s="3">
        <v>1</v>
      </c>
      <c r="BB17" s="3">
        <v>0</v>
      </c>
      <c r="BC17" s="3">
        <v>22</v>
      </c>
      <c r="BD17" s="3">
        <v>0</v>
      </c>
      <c r="BE17" s="3">
        <v>8</v>
      </c>
      <c r="BF17" s="3">
        <v>0</v>
      </c>
      <c r="BG17" s="3">
        <v>1</v>
      </c>
      <c r="BH17" s="3">
        <v>14</v>
      </c>
      <c r="BI17" s="3">
        <v>6</v>
      </c>
      <c r="BJ17" s="3">
        <v>12</v>
      </c>
      <c r="BK17" s="3">
        <v>7</v>
      </c>
      <c r="BL17" s="3">
        <v>4</v>
      </c>
      <c r="BM17" s="3" t="s">
        <v>75</v>
      </c>
      <c r="BN17" s="3" t="s">
        <v>65</v>
      </c>
      <c r="BO17" s="3" t="s">
        <v>77</v>
      </c>
    </row>
    <row r="18" spans="1:69" s="5" customFormat="1" ht="13.25" customHeight="1" x14ac:dyDescent="0.2">
      <c r="A18" s="3">
        <v>117</v>
      </c>
      <c r="B18" s="3" t="s">
        <v>100</v>
      </c>
      <c r="C18" s="3" t="s">
        <v>101</v>
      </c>
      <c r="D18" s="3" t="s">
        <v>93</v>
      </c>
      <c r="E18" s="3">
        <v>170107</v>
      </c>
      <c r="F18" s="3"/>
      <c r="G18" s="3">
        <v>12</v>
      </c>
      <c r="H18" s="3"/>
      <c r="I18" s="3"/>
      <c r="J18" s="3">
        <v>30</v>
      </c>
      <c r="K18" s="3">
        <v>88</v>
      </c>
      <c r="L18" s="3">
        <v>34.9</v>
      </c>
      <c r="M18" s="3">
        <v>9</v>
      </c>
      <c r="N18" s="3">
        <v>10</v>
      </c>
      <c r="O18" s="3">
        <v>7</v>
      </c>
      <c r="P18" s="3">
        <v>9</v>
      </c>
      <c r="Q18" s="3">
        <f t="shared" si="0"/>
        <v>35</v>
      </c>
      <c r="R18" s="3">
        <f t="shared" si="1"/>
        <v>5</v>
      </c>
      <c r="S18" s="3" t="s">
        <v>61</v>
      </c>
      <c r="T18" s="3">
        <f t="shared" si="2"/>
        <v>41</v>
      </c>
      <c r="U18" s="3" t="s">
        <v>61</v>
      </c>
      <c r="V18" s="3">
        <f>SUM(BH18:BL18)</f>
        <v>32</v>
      </c>
      <c r="W18" s="3" t="s">
        <v>61</v>
      </c>
      <c r="X18" s="3">
        <v>0</v>
      </c>
      <c r="Y18" s="3">
        <v>1</v>
      </c>
      <c r="Z18" s="3">
        <v>0</v>
      </c>
      <c r="AA18" s="3">
        <v>1</v>
      </c>
      <c r="AB18" s="3">
        <v>0</v>
      </c>
      <c r="AC18" s="3">
        <v>0</v>
      </c>
      <c r="AD18" s="3">
        <v>0</v>
      </c>
      <c r="AE18" s="3">
        <v>4</v>
      </c>
      <c r="AF18" s="3">
        <v>0</v>
      </c>
      <c r="AG18" s="3">
        <v>2</v>
      </c>
      <c r="AH18" s="3">
        <v>0</v>
      </c>
      <c r="AI18" s="3">
        <v>2</v>
      </c>
      <c r="AJ18" s="3">
        <v>2</v>
      </c>
      <c r="AK18" s="3">
        <v>3</v>
      </c>
      <c r="AL18" s="3">
        <v>0</v>
      </c>
      <c r="AM18" s="3">
        <v>2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3</v>
      </c>
      <c r="AU18" s="3">
        <v>4</v>
      </c>
      <c r="AV18" s="3">
        <v>0</v>
      </c>
      <c r="AW18" s="3">
        <v>11</v>
      </c>
      <c r="AX18" s="3">
        <v>0</v>
      </c>
      <c r="AY18" s="3">
        <v>0</v>
      </c>
      <c r="AZ18" s="3">
        <v>0</v>
      </c>
      <c r="BA18" s="3">
        <v>1</v>
      </c>
      <c r="BB18" s="3">
        <v>0</v>
      </c>
      <c r="BC18" s="3">
        <v>4</v>
      </c>
      <c r="BD18" s="3">
        <v>0</v>
      </c>
      <c r="BE18" s="3">
        <v>4</v>
      </c>
      <c r="BF18" s="3">
        <v>0</v>
      </c>
      <c r="BG18" s="3">
        <v>2</v>
      </c>
      <c r="BH18" s="3">
        <v>14</v>
      </c>
      <c r="BI18" s="3">
        <v>4</v>
      </c>
      <c r="BJ18" s="3">
        <v>6</v>
      </c>
      <c r="BK18" s="3">
        <v>5</v>
      </c>
      <c r="BL18" s="3">
        <v>3</v>
      </c>
      <c r="BM18" s="3"/>
      <c r="BN18" s="3" t="s">
        <v>65</v>
      </c>
      <c r="BO18" s="3" t="s">
        <v>77</v>
      </c>
    </row>
    <row r="19" spans="1:69" s="5" customFormat="1" ht="13.25" customHeight="1" x14ac:dyDescent="0.2">
      <c r="A19" s="3">
        <v>118</v>
      </c>
      <c r="B19" s="3" t="s">
        <v>102</v>
      </c>
      <c r="C19" s="3" t="s">
        <v>103</v>
      </c>
      <c r="D19" s="3" t="s">
        <v>68</v>
      </c>
      <c r="E19" s="3">
        <v>170109</v>
      </c>
      <c r="F19" s="3"/>
      <c r="G19" s="3">
        <v>11</v>
      </c>
      <c r="H19" s="3"/>
      <c r="I19" s="3"/>
      <c r="J19" s="3">
        <v>65</v>
      </c>
      <c r="K19" s="3">
        <v>117</v>
      </c>
      <c r="L19" s="3">
        <v>79.400000000000006</v>
      </c>
      <c r="M19" s="3">
        <v>18</v>
      </c>
      <c r="N19" s="3">
        <v>13</v>
      </c>
      <c r="O19" s="3">
        <v>13</v>
      </c>
      <c r="P19" s="3">
        <v>9</v>
      </c>
      <c r="Q19" s="3">
        <f t="shared" si="0"/>
        <v>53</v>
      </c>
      <c r="R19" s="3">
        <f t="shared" si="1"/>
        <v>7</v>
      </c>
      <c r="S19" s="3" t="s">
        <v>62</v>
      </c>
      <c r="T19" s="3">
        <f t="shared" si="2"/>
        <v>45</v>
      </c>
      <c r="U19" s="3" t="s">
        <v>61</v>
      </c>
      <c r="V19" s="3">
        <f>SUM(BH19:BL19)</f>
        <v>37</v>
      </c>
      <c r="W19" s="3" t="s">
        <v>63</v>
      </c>
      <c r="X19" s="3">
        <v>0</v>
      </c>
      <c r="Y19" s="3">
        <v>2</v>
      </c>
      <c r="Z19" s="3">
        <v>0</v>
      </c>
      <c r="AA19" s="3">
        <v>1</v>
      </c>
      <c r="AB19" s="3">
        <v>0</v>
      </c>
      <c r="AC19" s="3">
        <v>0</v>
      </c>
      <c r="AD19" s="3">
        <v>0</v>
      </c>
      <c r="AE19" s="3">
        <v>2</v>
      </c>
      <c r="AF19" s="3">
        <v>0</v>
      </c>
      <c r="AG19" s="3">
        <v>2</v>
      </c>
      <c r="AH19" s="3">
        <v>0</v>
      </c>
      <c r="AI19" s="3">
        <v>1</v>
      </c>
      <c r="AJ19" s="3">
        <v>2</v>
      </c>
      <c r="AK19" s="3">
        <v>8</v>
      </c>
      <c r="AL19" s="3">
        <v>0</v>
      </c>
      <c r="AM19" s="3">
        <v>2</v>
      </c>
      <c r="AN19" s="3">
        <v>0</v>
      </c>
      <c r="AO19" s="3">
        <v>0</v>
      </c>
      <c r="AP19" s="3">
        <v>0</v>
      </c>
      <c r="AQ19" s="3">
        <v>2</v>
      </c>
      <c r="AR19" s="3">
        <v>0</v>
      </c>
      <c r="AS19" s="3">
        <v>0</v>
      </c>
      <c r="AT19" s="3">
        <v>3</v>
      </c>
      <c r="AU19" s="3">
        <v>6</v>
      </c>
      <c r="AV19" s="3">
        <v>0</v>
      </c>
      <c r="AW19" s="3">
        <v>11</v>
      </c>
      <c r="AX19" s="3">
        <v>0</v>
      </c>
      <c r="AY19" s="3">
        <v>1</v>
      </c>
      <c r="AZ19" s="3">
        <v>0</v>
      </c>
      <c r="BA19" s="3">
        <v>0</v>
      </c>
      <c r="BB19" s="3">
        <v>2</v>
      </c>
      <c r="BC19" s="3">
        <v>6</v>
      </c>
      <c r="BD19" s="3">
        <v>0</v>
      </c>
      <c r="BE19" s="3">
        <v>1</v>
      </c>
      <c r="BF19" s="3">
        <v>0</v>
      </c>
      <c r="BG19" s="3">
        <v>0</v>
      </c>
      <c r="BH19" s="3">
        <v>13</v>
      </c>
      <c r="BI19" s="3">
        <v>6</v>
      </c>
      <c r="BJ19" s="3">
        <v>7</v>
      </c>
      <c r="BK19" s="3">
        <v>6</v>
      </c>
      <c r="BL19" s="3">
        <v>5</v>
      </c>
      <c r="BM19" s="3" t="s">
        <v>104</v>
      </c>
      <c r="BN19" s="3" t="s">
        <v>105</v>
      </c>
      <c r="BO19" s="3" t="s">
        <v>90</v>
      </c>
    </row>
    <row r="20" spans="1:69" s="5" customFormat="1" ht="13.25" customHeight="1" x14ac:dyDescent="0.2">
      <c r="A20" s="3">
        <v>119</v>
      </c>
      <c r="B20" s="3" t="s">
        <v>106</v>
      </c>
      <c r="C20" s="3" t="s">
        <v>107</v>
      </c>
      <c r="D20" s="3" t="s">
        <v>68</v>
      </c>
      <c r="E20" s="3">
        <v>170118</v>
      </c>
      <c r="F20" s="3"/>
      <c r="G20" s="3">
        <v>10</v>
      </c>
      <c r="H20" s="3"/>
      <c r="I20" s="3"/>
      <c r="J20" s="3">
        <v>45</v>
      </c>
      <c r="K20" s="3">
        <v>100</v>
      </c>
      <c r="L20" s="3">
        <v>55.6</v>
      </c>
      <c r="M20" s="3">
        <v>9</v>
      </c>
      <c r="N20" s="3">
        <v>0</v>
      </c>
      <c r="O20" s="3">
        <v>2</v>
      </c>
      <c r="P20" s="3">
        <v>9</v>
      </c>
      <c r="Q20" s="3">
        <f t="shared" si="0"/>
        <v>20</v>
      </c>
      <c r="R20" s="3">
        <f t="shared" si="1"/>
        <v>4</v>
      </c>
      <c r="S20" s="3">
        <v>50</v>
      </c>
      <c r="T20" s="3">
        <v>18</v>
      </c>
      <c r="U20" s="8" t="s">
        <v>50</v>
      </c>
      <c r="V20" s="3">
        <v>30</v>
      </c>
      <c r="W20" s="3" t="s">
        <v>62</v>
      </c>
      <c r="X20" s="3">
        <v>0</v>
      </c>
      <c r="Y20" s="3">
        <v>1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</v>
      </c>
      <c r="AK20" s="3">
        <v>6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3</v>
      </c>
      <c r="AU20" s="3">
        <v>6</v>
      </c>
      <c r="AV20" s="3">
        <v>0</v>
      </c>
      <c r="AW20" s="3">
        <v>5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16</v>
      </c>
      <c r="BI20" s="3">
        <v>6</v>
      </c>
      <c r="BJ20" s="3">
        <v>5</v>
      </c>
      <c r="BK20" s="3">
        <v>3</v>
      </c>
      <c r="BL20" s="3">
        <v>0</v>
      </c>
      <c r="BM20" s="3" t="s">
        <v>108</v>
      </c>
      <c r="BN20" s="3" t="s">
        <v>64</v>
      </c>
      <c r="BO20" s="16"/>
    </row>
    <row r="21" spans="1:69" s="5" customFormat="1" ht="13.25" customHeight="1" x14ac:dyDescent="0.2">
      <c r="A21" s="3">
        <v>120</v>
      </c>
      <c r="B21" s="3" t="s">
        <v>109</v>
      </c>
      <c r="C21" s="3" t="s">
        <v>110</v>
      </c>
      <c r="D21" s="3" t="s">
        <v>53</v>
      </c>
      <c r="E21" s="3">
        <v>170123</v>
      </c>
      <c r="F21" s="3"/>
      <c r="G21" s="3">
        <v>13</v>
      </c>
      <c r="H21" s="3"/>
      <c r="I21" s="3"/>
      <c r="J21" s="3">
        <v>40</v>
      </c>
      <c r="K21" s="3">
        <v>104</v>
      </c>
      <c r="L21" s="3">
        <v>63.2</v>
      </c>
      <c r="M21" s="3">
        <v>6</v>
      </c>
      <c r="N21" s="3">
        <v>8</v>
      </c>
      <c r="O21" s="3">
        <v>12</v>
      </c>
      <c r="P21" s="3">
        <v>9</v>
      </c>
      <c r="Q21" s="3">
        <f t="shared" si="0"/>
        <v>35</v>
      </c>
      <c r="R21" s="3">
        <f t="shared" si="1"/>
        <v>2</v>
      </c>
      <c r="S21" s="8" t="s">
        <v>50</v>
      </c>
      <c r="T21" s="3">
        <f>Y21+AA21+AC21+AE21+AG21+AI21+AK21+AM21+AO21+AQ21+AS21+AU21+AW21+AY21+BA21+BC21+BE21+BG21</f>
        <v>23</v>
      </c>
      <c r="U21" s="8" t="s">
        <v>50</v>
      </c>
      <c r="V21" s="3">
        <f>SUM(BH21:BL21)</f>
        <v>15</v>
      </c>
      <c r="W21" s="3" t="s">
        <v>111</v>
      </c>
      <c r="X21" s="3">
        <v>0</v>
      </c>
      <c r="Y21" s="3">
        <v>1</v>
      </c>
      <c r="Z21" s="3">
        <v>0</v>
      </c>
      <c r="AA21" s="3">
        <v>1</v>
      </c>
      <c r="AB21" s="3">
        <v>0</v>
      </c>
      <c r="AC21" s="3">
        <v>0</v>
      </c>
      <c r="AD21" s="3">
        <v>0</v>
      </c>
      <c r="AE21" s="3">
        <v>2</v>
      </c>
      <c r="AF21" s="3">
        <v>0</v>
      </c>
      <c r="AG21" s="3">
        <v>0</v>
      </c>
      <c r="AH21" s="3">
        <v>0</v>
      </c>
      <c r="AI21" s="3">
        <v>2</v>
      </c>
      <c r="AJ21" s="3">
        <v>0</v>
      </c>
      <c r="AK21" s="3">
        <v>4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2</v>
      </c>
      <c r="AU21" s="3">
        <v>4</v>
      </c>
      <c r="AV21" s="3">
        <v>0</v>
      </c>
      <c r="AW21" s="3">
        <v>6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3</v>
      </c>
      <c r="BD21" s="3">
        <v>0</v>
      </c>
      <c r="BE21" s="3">
        <v>0</v>
      </c>
      <c r="BF21" s="3">
        <v>0</v>
      </c>
      <c r="BG21" s="3">
        <v>0</v>
      </c>
      <c r="BH21" s="3">
        <v>8</v>
      </c>
      <c r="BI21" s="3">
        <v>2</v>
      </c>
      <c r="BJ21" s="3">
        <v>3</v>
      </c>
      <c r="BK21" s="3">
        <v>1</v>
      </c>
      <c r="BL21" s="3">
        <v>1</v>
      </c>
      <c r="BM21" s="3"/>
      <c r="BN21" s="3" t="s">
        <v>84</v>
      </c>
      <c r="BO21" s="3" t="s">
        <v>64</v>
      </c>
    </row>
    <row r="22" spans="1:69" s="5" customFormat="1" ht="13.25" customHeight="1" x14ac:dyDescent="0.2">
      <c r="A22" s="3">
        <v>122</v>
      </c>
      <c r="B22" s="3" t="s">
        <v>112</v>
      </c>
      <c r="C22" s="3" t="s">
        <v>113</v>
      </c>
      <c r="D22" s="3" t="s">
        <v>53</v>
      </c>
      <c r="E22" s="3">
        <v>170123</v>
      </c>
      <c r="F22" s="3"/>
      <c r="G22" s="3">
        <v>12</v>
      </c>
      <c r="H22" s="17" t="s">
        <v>114</v>
      </c>
      <c r="I22" s="17"/>
      <c r="J22" s="3">
        <v>55</v>
      </c>
      <c r="K22" s="3">
        <v>109</v>
      </c>
      <c r="L22" s="3">
        <v>69.8</v>
      </c>
      <c r="M22" s="3">
        <v>12</v>
      </c>
      <c r="N22" s="3">
        <v>2</v>
      </c>
      <c r="O22" s="3"/>
      <c r="P22" s="3">
        <v>9</v>
      </c>
      <c r="Q22" s="3">
        <f t="shared" si="0"/>
        <v>23</v>
      </c>
      <c r="R22" s="3">
        <f t="shared" si="1"/>
        <v>2</v>
      </c>
      <c r="S22" s="8" t="s">
        <v>50</v>
      </c>
      <c r="T22" s="3">
        <f>Y22+AA22+AC22+AE22+AG22+AI22+AK22+AM22+AO22+AQ22+AS22+AU22+AW22+AY22+BA22+BC22+BE22+BG22</f>
        <v>16</v>
      </c>
      <c r="U22" s="8" t="s">
        <v>50</v>
      </c>
      <c r="V22" s="3">
        <f>SUM(BH22:BL22)</f>
        <v>28</v>
      </c>
      <c r="W22" s="8" t="s">
        <v>50</v>
      </c>
      <c r="X22" s="3">
        <v>1</v>
      </c>
      <c r="Y22" s="3">
        <v>2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1</v>
      </c>
      <c r="AF22" s="3">
        <v>0</v>
      </c>
      <c r="AG22" s="3">
        <v>0</v>
      </c>
      <c r="AH22" s="3">
        <v>0</v>
      </c>
      <c r="AI22" s="3">
        <v>0</v>
      </c>
      <c r="AJ22" s="3">
        <v>1</v>
      </c>
      <c r="AK22" s="3">
        <v>2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10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1</v>
      </c>
      <c r="BD22" s="3">
        <v>0</v>
      </c>
      <c r="BE22" s="3">
        <v>0</v>
      </c>
      <c r="BF22" s="3">
        <v>0</v>
      </c>
      <c r="BG22" s="3">
        <v>0</v>
      </c>
      <c r="BH22" s="3">
        <v>12</v>
      </c>
      <c r="BI22" s="3">
        <v>4</v>
      </c>
      <c r="BJ22" s="3">
        <v>5</v>
      </c>
      <c r="BK22" s="3">
        <v>7</v>
      </c>
      <c r="BL22" s="3">
        <v>0</v>
      </c>
      <c r="BM22" s="3" t="s">
        <v>104</v>
      </c>
      <c r="BN22" s="3" t="s">
        <v>84</v>
      </c>
      <c r="BO22" s="3" t="s">
        <v>65</v>
      </c>
    </row>
    <row r="23" spans="1:69" s="5" customFormat="1" ht="13.25" customHeight="1" x14ac:dyDescent="0.2">
      <c r="A23" s="3">
        <v>123</v>
      </c>
      <c r="B23" s="3" t="s">
        <v>115</v>
      </c>
      <c r="C23" s="3" t="s">
        <v>116</v>
      </c>
      <c r="D23" s="3" t="s">
        <v>40</v>
      </c>
      <c r="E23" s="3">
        <v>170123</v>
      </c>
      <c r="F23" s="3"/>
      <c r="G23" s="3">
        <v>12</v>
      </c>
      <c r="H23" s="17" t="s">
        <v>117</v>
      </c>
      <c r="I23" s="17"/>
      <c r="J23" s="3">
        <v>50</v>
      </c>
      <c r="K23" s="3">
        <v>104</v>
      </c>
      <c r="L23" s="3">
        <v>61.9</v>
      </c>
      <c r="M23" s="3">
        <v>9</v>
      </c>
      <c r="N23" s="3">
        <v>3</v>
      </c>
      <c r="O23" s="3">
        <v>2</v>
      </c>
      <c r="P23" s="3">
        <v>9</v>
      </c>
      <c r="Q23" s="3">
        <f t="shared" si="0"/>
        <v>23</v>
      </c>
      <c r="R23" s="3">
        <f t="shared" si="1"/>
        <v>7</v>
      </c>
      <c r="S23" s="8" t="s">
        <v>61</v>
      </c>
      <c r="T23" s="3">
        <f t="shared" ref="T23:T49" si="3">Y23+AA23+AC23+AE23+AG23+AI23+AK23+AM23+AO23+AQ23+AS23+AU23+AW23+AY23+BA23+BC23+BE23+BG23</f>
        <v>7</v>
      </c>
      <c r="U23" s="3" t="s">
        <v>111</v>
      </c>
      <c r="V23" s="3">
        <f>SUM(BH23:BL23)</f>
        <v>8</v>
      </c>
      <c r="W23" s="3" t="s">
        <v>111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7</v>
      </c>
      <c r="AW23" s="3">
        <v>7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2</v>
      </c>
      <c r="BK23" s="3">
        <v>3</v>
      </c>
      <c r="BL23" s="3">
        <v>3</v>
      </c>
      <c r="BM23" s="3" t="s">
        <v>118</v>
      </c>
      <c r="BN23" s="3" t="s">
        <v>84</v>
      </c>
      <c r="BO23" s="3" t="s">
        <v>65</v>
      </c>
    </row>
    <row r="24" spans="1:69" s="5" customFormat="1" ht="13.25" customHeight="1" x14ac:dyDescent="0.2">
      <c r="A24" s="3">
        <v>124</v>
      </c>
      <c r="B24" s="3" t="s">
        <v>119</v>
      </c>
      <c r="C24" s="3" t="s">
        <v>120</v>
      </c>
      <c r="D24" s="3" t="s">
        <v>68</v>
      </c>
      <c r="E24" s="3">
        <v>170209</v>
      </c>
      <c r="F24" s="3"/>
      <c r="G24" s="3">
        <v>14</v>
      </c>
      <c r="H24" s="3"/>
      <c r="I24" s="3"/>
      <c r="J24" s="3">
        <v>70</v>
      </c>
      <c r="K24" s="3">
        <v>127</v>
      </c>
      <c r="L24" s="3" t="s">
        <v>121</v>
      </c>
      <c r="M24" s="3">
        <v>12</v>
      </c>
      <c r="N24" s="3">
        <v>9</v>
      </c>
      <c r="O24" s="3">
        <v>9</v>
      </c>
      <c r="P24" s="3">
        <v>9</v>
      </c>
      <c r="Q24" s="3">
        <f t="shared" si="0"/>
        <v>39</v>
      </c>
      <c r="R24" s="3">
        <f t="shared" si="1"/>
        <v>36</v>
      </c>
      <c r="S24" s="3" t="s">
        <v>62</v>
      </c>
      <c r="T24" s="3">
        <f t="shared" si="3"/>
        <v>149</v>
      </c>
      <c r="U24" s="3" t="s">
        <v>63</v>
      </c>
      <c r="V24" s="3">
        <f>SUM(BH24:BL24)</f>
        <v>45</v>
      </c>
      <c r="W24" s="3" t="s">
        <v>62</v>
      </c>
      <c r="X24" s="3">
        <v>8</v>
      </c>
      <c r="Y24" s="3">
        <v>14</v>
      </c>
      <c r="Z24" s="3">
        <v>2</v>
      </c>
      <c r="AA24" s="3">
        <v>4</v>
      </c>
      <c r="AB24" s="3">
        <v>7</v>
      </c>
      <c r="AC24" s="3">
        <v>21</v>
      </c>
      <c r="AD24" s="3">
        <v>0</v>
      </c>
      <c r="AE24" s="3">
        <v>10</v>
      </c>
      <c r="AF24" s="3">
        <v>0</v>
      </c>
      <c r="AG24" s="3">
        <v>7</v>
      </c>
      <c r="AH24" s="3">
        <v>1</v>
      </c>
      <c r="AI24" s="3">
        <v>4</v>
      </c>
      <c r="AJ24" s="3">
        <v>9</v>
      </c>
      <c r="AK24" s="3">
        <v>14</v>
      </c>
      <c r="AL24" s="3">
        <v>0</v>
      </c>
      <c r="AM24" s="3">
        <v>7</v>
      </c>
      <c r="AN24" s="3">
        <v>0</v>
      </c>
      <c r="AO24" s="3">
        <v>1</v>
      </c>
      <c r="AP24" s="3">
        <v>0</v>
      </c>
      <c r="AQ24" s="3">
        <v>1</v>
      </c>
      <c r="AR24" s="3">
        <v>0</v>
      </c>
      <c r="AS24" s="3">
        <v>1</v>
      </c>
      <c r="AT24" s="3">
        <v>3</v>
      </c>
      <c r="AU24" s="3">
        <v>6</v>
      </c>
      <c r="AV24" s="3">
        <v>4</v>
      </c>
      <c r="AW24" s="3">
        <v>19</v>
      </c>
      <c r="AX24" s="3">
        <v>0</v>
      </c>
      <c r="AY24" s="3">
        <v>0</v>
      </c>
      <c r="AZ24" s="3">
        <v>0</v>
      </c>
      <c r="BA24" s="3">
        <v>1</v>
      </c>
      <c r="BB24" s="3">
        <v>0</v>
      </c>
      <c r="BC24" s="3">
        <v>26</v>
      </c>
      <c r="BD24" s="3">
        <v>2</v>
      </c>
      <c r="BE24" s="3">
        <v>13</v>
      </c>
      <c r="BF24" s="3">
        <v>0</v>
      </c>
      <c r="BG24" s="3">
        <v>0</v>
      </c>
      <c r="BH24" s="3">
        <v>20</v>
      </c>
      <c r="BI24" s="3">
        <v>6</v>
      </c>
      <c r="BJ24" s="3">
        <v>13</v>
      </c>
      <c r="BK24" s="3">
        <v>5</v>
      </c>
      <c r="BL24" s="3">
        <v>1</v>
      </c>
      <c r="BM24" s="3"/>
      <c r="BN24" s="3" t="s">
        <v>77</v>
      </c>
      <c r="BO24" s="3" t="s">
        <v>84</v>
      </c>
    </row>
    <row r="25" spans="1:69" s="5" customFormat="1" ht="13.25" customHeight="1" x14ac:dyDescent="0.2">
      <c r="A25" s="3">
        <v>126</v>
      </c>
      <c r="B25" s="3" t="s">
        <v>122</v>
      </c>
      <c r="C25" s="3" t="s">
        <v>123</v>
      </c>
      <c r="D25" s="3" t="s">
        <v>93</v>
      </c>
      <c r="E25" s="3">
        <v>170305</v>
      </c>
      <c r="F25" s="3"/>
      <c r="G25" s="3">
        <v>14</v>
      </c>
      <c r="H25" s="3"/>
      <c r="I25" s="3"/>
      <c r="J25" s="3">
        <v>45</v>
      </c>
      <c r="K25" s="3">
        <v>108</v>
      </c>
      <c r="L25" s="3">
        <v>71.7</v>
      </c>
      <c r="M25" s="3">
        <v>14</v>
      </c>
      <c r="N25" s="3">
        <v>7</v>
      </c>
      <c r="O25" s="3"/>
      <c r="P25" s="3">
        <v>6</v>
      </c>
      <c r="Q25" s="3">
        <f t="shared" si="0"/>
        <v>27</v>
      </c>
      <c r="R25" s="3">
        <f t="shared" si="1"/>
        <v>6</v>
      </c>
      <c r="S25" s="4" t="s">
        <v>124</v>
      </c>
      <c r="T25" s="3">
        <f t="shared" si="3"/>
        <v>118</v>
      </c>
      <c r="U25" s="3">
        <v>50</v>
      </c>
      <c r="V25" s="3">
        <f>SUM(BH25:BL25)</f>
        <v>39</v>
      </c>
      <c r="W25" s="3" t="s">
        <v>61</v>
      </c>
      <c r="X25" s="3">
        <v>2</v>
      </c>
      <c r="Y25" s="3">
        <v>6</v>
      </c>
      <c r="Z25" s="3">
        <v>0</v>
      </c>
      <c r="AA25" s="3">
        <v>2</v>
      </c>
      <c r="AB25" s="3">
        <v>0</v>
      </c>
      <c r="AC25" s="3">
        <v>3</v>
      </c>
      <c r="AD25" s="3">
        <v>0</v>
      </c>
      <c r="AE25" s="3">
        <v>11</v>
      </c>
      <c r="AF25" s="3">
        <v>0</v>
      </c>
      <c r="AG25" s="3">
        <v>4</v>
      </c>
      <c r="AH25" s="3">
        <v>0</v>
      </c>
      <c r="AI25" s="3">
        <v>4</v>
      </c>
      <c r="AJ25" s="3">
        <v>1</v>
      </c>
      <c r="AK25" s="3">
        <v>11</v>
      </c>
      <c r="AL25" s="3">
        <v>0</v>
      </c>
      <c r="AM25" s="3">
        <v>5</v>
      </c>
      <c r="AN25" s="3">
        <v>0</v>
      </c>
      <c r="AO25" s="3">
        <v>2</v>
      </c>
      <c r="AP25" s="3">
        <v>0</v>
      </c>
      <c r="AQ25" s="3">
        <v>2</v>
      </c>
      <c r="AR25" s="3">
        <v>0</v>
      </c>
      <c r="AS25" s="3">
        <v>0</v>
      </c>
      <c r="AT25" s="3">
        <v>2</v>
      </c>
      <c r="AU25" s="3">
        <v>5</v>
      </c>
      <c r="AV25" s="3">
        <v>1</v>
      </c>
      <c r="AW25" s="3">
        <v>17</v>
      </c>
      <c r="AX25" s="3">
        <v>0</v>
      </c>
      <c r="AY25" s="3">
        <v>5</v>
      </c>
      <c r="AZ25" s="3">
        <v>0</v>
      </c>
      <c r="BA25" s="3">
        <v>3</v>
      </c>
      <c r="BB25" s="3">
        <v>0</v>
      </c>
      <c r="BC25" s="3">
        <v>27</v>
      </c>
      <c r="BD25" s="3">
        <v>0</v>
      </c>
      <c r="BE25" s="3">
        <v>7</v>
      </c>
      <c r="BF25" s="3">
        <v>0</v>
      </c>
      <c r="BG25" s="3">
        <v>4</v>
      </c>
      <c r="BH25" s="3">
        <v>13</v>
      </c>
      <c r="BI25" s="3">
        <v>4</v>
      </c>
      <c r="BJ25" s="3">
        <v>12</v>
      </c>
      <c r="BK25" s="3">
        <v>8</v>
      </c>
      <c r="BL25" s="3">
        <v>2</v>
      </c>
      <c r="BM25" s="3">
        <v>12</v>
      </c>
      <c r="BN25" s="3" t="s">
        <v>77</v>
      </c>
      <c r="BO25" s="16"/>
    </row>
    <row r="26" spans="1:69" s="5" customFormat="1" ht="13.25" customHeight="1" x14ac:dyDescent="0.2">
      <c r="A26" s="3">
        <v>127</v>
      </c>
      <c r="B26" s="3" t="s">
        <v>125</v>
      </c>
      <c r="C26" s="3" t="s">
        <v>126</v>
      </c>
      <c r="D26" s="3" t="s">
        <v>68</v>
      </c>
      <c r="E26" s="3">
        <v>170214</v>
      </c>
      <c r="F26" s="3"/>
      <c r="G26" s="3">
        <v>16</v>
      </c>
      <c r="H26" s="17" t="s">
        <v>127</v>
      </c>
      <c r="I26" s="17"/>
      <c r="J26" s="3">
        <v>55</v>
      </c>
      <c r="K26" s="3">
        <v>115</v>
      </c>
      <c r="L26" s="3">
        <v>84</v>
      </c>
      <c r="M26" s="3">
        <v>9</v>
      </c>
      <c r="N26" s="3">
        <v>9</v>
      </c>
      <c r="O26" s="3">
        <v>14</v>
      </c>
      <c r="P26" s="3">
        <v>9</v>
      </c>
      <c r="Q26" s="3">
        <f t="shared" si="0"/>
        <v>41</v>
      </c>
      <c r="R26" s="3">
        <f t="shared" si="1"/>
        <v>27</v>
      </c>
      <c r="S26" s="3" t="s">
        <v>61</v>
      </c>
      <c r="T26" s="3">
        <f t="shared" si="3"/>
        <v>120</v>
      </c>
      <c r="U26" s="3" t="s">
        <v>61</v>
      </c>
      <c r="V26" s="3">
        <v>34</v>
      </c>
      <c r="W26" s="8" t="s">
        <v>50</v>
      </c>
      <c r="X26" s="3">
        <v>7</v>
      </c>
      <c r="Y26" s="3">
        <v>6</v>
      </c>
      <c r="Z26" s="3">
        <v>0</v>
      </c>
      <c r="AA26" s="3">
        <v>4</v>
      </c>
      <c r="AB26" s="3">
        <v>2</v>
      </c>
      <c r="AC26" s="3">
        <v>10</v>
      </c>
      <c r="AD26" s="3">
        <v>1</v>
      </c>
      <c r="AE26" s="3">
        <v>12</v>
      </c>
      <c r="AF26" s="3">
        <v>0</v>
      </c>
      <c r="AG26" s="3">
        <v>8</v>
      </c>
      <c r="AH26" s="3">
        <v>0</v>
      </c>
      <c r="AI26" s="3">
        <v>2</v>
      </c>
      <c r="AJ26" s="3">
        <v>7</v>
      </c>
      <c r="AK26" s="3">
        <v>7</v>
      </c>
      <c r="AL26" s="3">
        <v>0</v>
      </c>
      <c r="AM26" s="3">
        <v>10</v>
      </c>
      <c r="AN26" s="3">
        <v>1</v>
      </c>
      <c r="AO26" s="3">
        <v>3</v>
      </c>
      <c r="AP26" s="3">
        <v>0</v>
      </c>
      <c r="AQ26" s="3">
        <v>2</v>
      </c>
      <c r="AR26" s="3">
        <v>0</v>
      </c>
      <c r="AS26" s="3">
        <v>1</v>
      </c>
      <c r="AT26" s="3">
        <v>3</v>
      </c>
      <c r="AU26" s="3">
        <v>1</v>
      </c>
      <c r="AV26" s="3">
        <v>4</v>
      </c>
      <c r="AW26" s="3">
        <v>15</v>
      </c>
      <c r="AX26" s="3">
        <v>0</v>
      </c>
      <c r="AY26" s="3">
        <v>3</v>
      </c>
      <c r="AZ26" s="3">
        <v>0</v>
      </c>
      <c r="BA26" s="3">
        <v>0</v>
      </c>
      <c r="BB26" s="3">
        <v>0</v>
      </c>
      <c r="BC26" s="3">
        <v>27</v>
      </c>
      <c r="BD26" s="3">
        <v>2</v>
      </c>
      <c r="BE26" s="3">
        <v>9</v>
      </c>
      <c r="BF26" s="3">
        <v>0</v>
      </c>
      <c r="BG26" s="3">
        <v>0</v>
      </c>
      <c r="BH26" s="3">
        <v>14</v>
      </c>
      <c r="BI26" s="3">
        <v>5</v>
      </c>
      <c r="BJ26" s="3">
        <v>10</v>
      </c>
      <c r="BK26" s="3">
        <v>5</v>
      </c>
      <c r="BL26" s="3">
        <v>0</v>
      </c>
      <c r="BM26" s="3" t="s">
        <v>128</v>
      </c>
      <c r="BN26" s="3" t="s">
        <v>64</v>
      </c>
      <c r="BO26" s="16" t="s">
        <v>95</v>
      </c>
    </row>
    <row r="27" spans="1:69" s="5" customFormat="1" ht="13.25" customHeight="1" x14ac:dyDescent="0.2">
      <c r="A27" s="3">
        <v>106</v>
      </c>
      <c r="B27" s="3" t="s">
        <v>129</v>
      </c>
      <c r="C27" s="3" t="s">
        <v>130</v>
      </c>
      <c r="D27" s="3" t="s">
        <v>53</v>
      </c>
      <c r="E27" s="13" t="s">
        <v>131</v>
      </c>
      <c r="F27" s="13"/>
      <c r="G27" s="3">
        <v>13</v>
      </c>
      <c r="H27" s="3"/>
      <c r="I27" s="3"/>
      <c r="J27" s="3">
        <v>45</v>
      </c>
      <c r="K27" s="3">
        <v>108</v>
      </c>
      <c r="L27" s="3">
        <v>71.7</v>
      </c>
      <c r="M27" s="3">
        <v>9</v>
      </c>
      <c r="N27" s="3">
        <v>2</v>
      </c>
      <c r="O27" s="3">
        <v>3</v>
      </c>
      <c r="P27" s="3">
        <v>9</v>
      </c>
      <c r="Q27" s="3">
        <f t="shared" si="0"/>
        <v>23</v>
      </c>
      <c r="R27" s="3">
        <f t="shared" si="1"/>
        <v>3</v>
      </c>
      <c r="S27" s="8" t="s">
        <v>50</v>
      </c>
      <c r="T27" s="3">
        <f t="shared" si="3"/>
        <v>55</v>
      </c>
      <c r="U27" s="3" t="s">
        <v>61</v>
      </c>
      <c r="V27" s="3">
        <v>20</v>
      </c>
      <c r="W27" s="8" t="s">
        <v>50</v>
      </c>
      <c r="X27" s="3">
        <v>0</v>
      </c>
      <c r="Y27" s="3">
        <v>4</v>
      </c>
      <c r="Z27" s="3">
        <v>0</v>
      </c>
      <c r="AA27" s="3">
        <v>1</v>
      </c>
      <c r="AB27" s="3">
        <v>0</v>
      </c>
      <c r="AC27" s="3">
        <v>6</v>
      </c>
      <c r="AD27" s="3">
        <v>0</v>
      </c>
      <c r="AE27" s="3">
        <v>4</v>
      </c>
      <c r="AF27" s="3">
        <v>0</v>
      </c>
      <c r="AG27" s="3">
        <v>2</v>
      </c>
      <c r="AH27" s="3">
        <v>0</v>
      </c>
      <c r="AI27" s="3">
        <v>2</v>
      </c>
      <c r="AJ27" s="3">
        <v>1</v>
      </c>
      <c r="AK27" s="3">
        <v>10</v>
      </c>
      <c r="AL27" s="3">
        <v>0</v>
      </c>
      <c r="AM27" s="3">
        <v>1</v>
      </c>
      <c r="AN27" s="3">
        <v>0</v>
      </c>
      <c r="AO27" s="3">
        <v>0</v>
      </c>
      <c r="AP27" s="3">
        <v>0</v>
      </c>
      <c r="AQ27" s="3">
        <v>2</v>
      </c>
      <c r="AR27" s="3">
        <v>0</v>
      </c>
      <c r="AS27" s="3">
        <v>0</v>
      </c>
      <c r="AT27" s="3">
        <v>2</v>
      </c>
      <c r="AU27" s="3">
        <v>6</v>
      </c>
      <c r="AV27" s="3">
        <v>0</v>
      </c>
      <c r="AW27" s="3">
        <v>11</v>
      </c>
      <c r="AX27" s="3">
        <v>0</v>
      </c>
      <c r="AY27" s="3">
        <v>1</v>
      </c>
      <c r="AZ27" s="3">
        <v>0</v>
      </c>
      <c r="BA27" s="3">
        <v>0</v>
      </c>
      <c r="BB27" s="3">
        <v>0</v>
      </c>
      <c r="BC27" s="3">
        <v>4</v>
      </c>
      <c r="BD27" s="3">
        <v>0</v>
      </c>
      <c r="BE27" s="3">
        <v>1</v>
      </c>
      <c r="BF27" s="3">
        <v>0</v>
      </c>
      <c r="BG27" s="3">
        <v>0</v>
      </c>
      <c r="BH27" s="3">
        <v>11</v>
      </c>
      <c r="BI27" s="3">
        <v>3</v>
      </c>
      <c r="BJ27" s="3">
        <v>3</v>
      </c>
      <c r="BK27" s="3">
        <v>3</v>
      </c>
      <c r="BL27" s="3">
        <v>0</v>
      </c>
      <c r="BM27" s="3"/>
      <c r="BN27" s="3" t="s">
        <v>77</v>
      </c>
      <c r="BO27" s="3" t="s">
        <v>132</v>
      </c>
    </row>
    <row r="28" spans="1:69" s="5" customFormat="1" ht="13.25" customHeight="1" x14ac:dyDescent="0.2">
      <c r="A28" s="3">
        <v>107</v>
      </c>
      <c r="B28" s="3" t="s">
        <v>133</v>
      </c>
      <c r="C28" s="3" t="s">
        <v>134</v>
      </c>
      <c r="D28" s="3" t="s">
        <v>93</v>
      </c>
      <c r="E28" s="3">
        <v>170316</v>
      </c>
      <c r="F28" s="3"/>
      <c r="G28" s="3">
        <v>9</v>
      </c>
      <c r="H28" s="3"/>
      <c r="I28" s="3"/>
      <c r="J28" s="3">
        <v>60</v>
      </c>
      <c r="K28" s="3">
        <v>122</v>
      </c>
      <c r="L28" s="3" t="s">
        <v>121</v>
      </c>
      <c r="M28" s="3">
        <v>3</v>
      </c>
      <c r="N28" s="3">
        <v>12</v>
      </c>
      <c r="O28" s="3">
        <v>6</v>
      </c>
      <c r="P28" s="3">
        <v>9</v>
      </c>
      <c r="Q28" s="3">
        <f t="shared" si="0"/>
        <v>30</v>
      </c>
      <c r="R28" s="3">
        <f t="shared" si="1"/>
        <v>3</v>
      </c>
      <c r="S28" s="3">
        <v>50</v>
      </c>
      <c r="T28" s="3">
        <v>19</v>
      </c>
      <c r="U28" s="3" t="s">
        <v>62</v>
      </c>
      <c r="V28" s="3">
        <v>21</v>
      </c>
      <c r="W28" s="3" t="s">
        <v>50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2</v>
      </c>
      <c r="AF28" s="3">
        <v>0</v>
      </c>
      <c r="AG28" s="3">
        <v>1</v>
      </c>
      <c r="AH28" s="3">
        <v>0</v>
      </c>
      <c r="AI28" s="3">
        <v>0</v>
      </c>
      <c r="AJ28" s="3">
        <v>0</v>
      </c>
      <c r="AK28" s="3">
        <v>4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2</v>
      </c>
      <c r="AR28" s="3">
        <v>0</v>
      </c>
      <c r="AS28" s="3">
        <v>0</v>
      </c>
      <c r="AT28" s="3">
        <v>2</v>
      </c>
      <c r="AU28" s="3">
        <v>5</v>
      </c>
      <c r="AV28" s="3">
        <v>1</v>
      </c>
      <c r="AW28" s="3">
        <v>6</v>
      </c>
      <c r="AX28" s="3">
        <v>0</v>
      </c>
      <c r="AY28" s="3">
        <v>0</v>
      </c>
      <c r="AZ28" s="3">
        <v>0</v>
      </c>
      <c r="BA28" s="3">
        <v>1</v>
      </c>
      <c r="BB28" s="3">
        <v>0</v>
      </c>
      <c r="BC28" s="3">
        <v>7</v>
      </c>
      <c r="BD28" s="3">
        <v>0</v>
      </c>
      <c r="BE28" s="3">
        <v>1</v>
      </c>
      <c r="BF28" s="3">
        <v>0</v>
      </c>
      <c r="BG28" s="3">
        <v>3</v>
      </c>
      <c r="BH28" s="3">
        <v>11</v>
      </c>
      <c r="BI28" s="3">
        <v>3</v>
      </c>
      <c r="BJ28" s="3">
        <v>4</v>
      </c>
      <c r="BK28" s="3">
        <v>2</v>
      </c>
      <c r="BL28" s="3">
        <v>1</v>
      </c>
      <c r="BM28" s="3"/>
      <c r="BN28" s="3" t="s">
        <v>77</v>
      </c>
      <c r="BO28" s="16"/>
      <c r="BQ28" s="5" t="s">
        <v>135</v>
      </c>
    </row>
    <row r="29" spans="1:69" s="5" customFormat="1" x14ac:dyDescent="0.2">
      <c r="A29" s="3"/>
      <c r="B29" s="3" t="s">
        <v>136</v>
      </c>
      <c r="C29" s="3" t="s">
        <v>137</v>
      </c>
      <c r="D29" s="3" t="s">
        <v>93</v>
      </c>
      <c r="E29" s="3">
        <v>170320</v>
      </c>
      <c r="F29" s="3"/>
      <c r="G29" s="3">
        <v>13</v>
      </c>
      <c r="H29" s="3"/>
      <c r="I29" s="3"/>
      <c r="J29" s="3">
        <v>55</v>
      </c>
      <c r="K29" s="3">
        <v>115</v>
      </c>
      <c r="L29" s="3">
        <v>84</v>
      </c>
      <c r="M29" s="3">
        <v>18</v>
      </c>
      <c r="N29" s="3">
        <v>7</v>
      </c>
      <c r="O29" s="3">
        <v>7</v>
      </c>
      <c r="P29" s="3">
        <v>9</v>
      </c>
      <c r="Q29" s="3">
        <f t="shared" si="0"/>
        <v>41</v>
      </c>
      <c r="R29" s="3">
        <f t="shared" si="1"/>
        <v>34</v>
      </c>
      <c r="S29" s="3" t="s">
        <v>63</v>
      </c>
      <c r="T29" s="3">
        <f t="shared" ref="T29:T30" si="4">Y29+AA29+AC29+AE29+AG29+AI29+AK29+AM29+AO29+AQ29+AS29+AU29+AW29+AY29+BA29+BC29+BE29+BG29</f>
        <v>284</v>
      </c>
      <c r="U29" s="3" t="s">
        <v>69</v>
      </c>
      <c r="V29" s="3">
        <v>20</v>
      </c>
      <c r="W29" s="3" t="s">
        <v>50</v>
      </c>
      <c r="X29" s="3">
        <v>2</v>
      </c>
      <c r="Y29" s="3">
        <v>14</v>
      </c>
      <c r="Z29" s="3">
        <v>0</v>
      </c>
      <c r="AA29" s="3">
        <v>7</v>
      </c>
      <c r="AB29" s="3">
        <v>0</v>
      </c>
      <c r="AC29" s="3">
        <v>21</v>
      </c>
      <c r="AD29" s="3">
        <v>9</v>
      </c>
      <c r="AE29" s="3">
        <v>20</v>
      </c>
      <c r="AF29" s="3">
        <v>0</v>
      </c>
      <c r="AG29" s="3">
        <v>10</v>
      </c>
      <c r="AH29" s="3">
        <v>0</v>
      </c>
      <c r="AI29" s="3">
        <v>10</v>
      </c>
      <c r="AJ29" s="3">
        <v>5</v>
      </c>
      <c r="AK29" s="3">
        <v>35</v>
      </c>
      <c r="AL29" s="3">
        <v>1</v>
      </c>
      <c r="AM29" s="3">
        <v>16</v>
      </c>
      <c r="AN29" s="3">
        <v>0</v>
      </c>
      <c r="AO29" s="3">
        <v>9</v>
      </c>
      <c r="AP29" s="3">
        <v>0</v>
      </c>
      <c r="AQ29" s="3">
        <v>6</v>
      </c>
      <c r="AR29" s="3">
        <v>0</v>
      </c>
      <c r="AS29" s="3">
        <v>12</v>
      </c>
      <c r="AT29" s="3">
        <v>7</v>
      </c>
      <c r="AU29" s="3">
        <v>17</v>
      </c>
      <c r="AV29" s="3">
        <v>9</v>
      </c>
      <c r="AW29" s="3">
        <v>19</v>
      </c>
      <c r="AX29" s="3">
        <v>0</v>
      </c>
      <c r="AY29" s="3">
        <v>7</v>
      </c>
      <c r="AZ29" s="3">
        <v>0</v>
      </c>
      <c r="BA29" s="3">
        <v>6</v>
      </c>
      <c r="BB29" s="3">
        <v>0</v>
      </c>
      <c r="BC29" s="3">
        <v>43</v>
      </c>
      <c r="BD29" s="3">
        <v>1</v>
      </c>
      <c r="BE29" s="3">
        <v>20</v>
      </c>
      <c r="BF29" s="3">
        <v>0</v>
      </c>
      <c r="BG29" s="3">
        <v>12</v>
      </c>
      <c r="BH29" s="3">
        <v>10</v>
      </c>
      <c r="BI29" s="3">
        <v>5</v>
      </c>
      <c r="BJ29" s="3">
        <v>4</v>
      </c>
      <c r="BK29" s="3">
        <v>1</v>
      </c>
      <c r="BL29" s="3">
        <v>0</v>
      </c>
      <c r="BM29" s="3" t="s">
        <v>75</v>
      </c>
      <c r="BN29" s="3" t="s">
        <v>70</v>
      </c>
      <c r="BO29" s="16" t="s">
        <v>71</v>
      </c>
      <c r="BQ29" s="5" t="s">
        <v>138</v>
      </c>
    </row>
    <row r="30" spans="1:69" s="5" customFormat="1" x14ac:dyDescent="0.2">
      <c r="A30" s="3"/>
      <c r="B30" s="3" t="s">
        <v>139</v>
      </c>
      <c r="C30" s="3" t="s">
        <v>140</v>
      </c>
      <c r="D30" s="3" t="s">
        <v>93</v>
      </c>
      <c r="E30" s="3">
        <v>170320</v>
      </c>
      <c r="F30" s="3"/>
      <c r="G30" s="3">
        <v>13</v>
      </c>
      <c r="H30" s="3"/>
      <c r="I30" s="3"/>
      <c r="J30" s="3">
        <v>45</v>
      </c>
      <c r="K30" s="3">
        <v>108</v>
      </c>
      <c r="L30" s="3">
        <v>71.7</v>
      </c>
      <c r="M30" s="3">
        <v>18</v>
      </c>
      <c r="N30" s="3">
        <v>9</v>
      </c>
      <c r="O30" s="3">
        <v>6</v>
      </c>
      <c r="P30" s="3">
        <v>9</v>
      </c>
      <c r="Q30" s="3">
        <f t="shared" si="0"/>
        <v>42</v>
      </c>
      <c r="R30" s="3">
        <f t="shared" si="1"/>
        <v>26</v>
      </c>
      <c r="S30" s="3" t="s">
        <v>63</v>
      </c>
      <c r="T30" s="3">
        <f t="shared" si="4"/>
        <v>284</v>
      </c>
      <c r="U30" s="3" t="s">
        <v>69</v>
      </c>
      <c r="V30" s="3">
        <v>21</v>
      </c>
      <c r="W30" s="3" t="s">
        <v>50</v>
      </c>
      <c r="X30" s="3">
        <v>0</v>
      </c>
      <c r="Y30" s="3">
        <v>14</v>
      </c>
      <c r="Z30" s="3">
        <v>0</v>
      </c>
      <c r="AA30" s="3">
        <v>7</v>
      </c>
      <c r="AB30" s="3">
        <v>0</v>
      </c>
      <c r="AC30" s="3">
        <v>21</v>
      </c>
      <c r="AD30" s="3">
        <v>6</v>
      </c>
      <c r="AE30" s="3">
        <v>20</v>
      </c>
      <c r="AF30" s="3">
        <v>0</v>
      </c>
      <c r="AG30" s="3">
        <v>10</v>
      </c>
      <c r="AH30" s="3">
        <v>0</v>
      </c>
      <c r="AI30" s="3">
        <v>10</v>
      </c>
      <c r="AJ30" s="3">
        <v>4</v>
      </c>
      <c r="AK30" s="3">
        <v>35</v>
      </c>
      <c r="AL30" s="3">
        <v>0</v>
      </c>
      <c r="AM30" s="3">
        <v>16</v>
      </c>
      <c r="AN30" s="3">
        <v>0</v>
      </c>
      <c r="AO30" s="3">
        <v>9</v>
      </c>
      <c r="AP30" s="3">
        <v>0</v>
      </c>
      <c r="AQ30" s="3">
        <v>6</v>
      </c>
      <c r="AR30" s="3">
        <v>0</v>
      </c>
      <c r="AS30" s="3">
        <v>12</v>
      </c>
      <c r="AT30" s="3">
        <v>7</v>
      </c>
      <c r="AU30" s="3">
        <v>17</v>
      </c>
      <c r="AV30" s="3">
        <v>9</v>
      </c>
      <c r="AW30" s="3">
        <v>19</v>
      </c>
      <c r="AX30" s="3">
        <v>0</v>
      </c>
      <c r="AY30" s="3">
        <v>7</v>
      </c>
      <c r="AZ30" s="3">
        <v>0</v>
      </c>
      <c r="BA30" s="3">
        <v>6</v>
      </c>
      <c r="BB30" s="3">
        <v>0</v>
      </c>
      <c r="BC30" s="3">
        <v>43</v>
      </c>
      <c r="BD30" s="3">
        <v>0</v>
      </c>
      <c r="BE30" s="3">
        <v>20</v>
      </c>
      <c r="BF30" s="3">
        <v>0</v>
      </c>
      <c r="BG30" s="3">
        <v>12</v>
      </c>
      <c r="BH30" s="3">
        <v>12</v>
      </c>
      <c r="BI30" s="3">
        <v>5</v>
      </c>
      <c r="BJ30" s="3">
        <v>3</v>
      </c>
      <c r="BK30" s="3">
        <v>1</v>
      </c>
      <c r="BL30" s="3">
        <v>0</v>
      </c>
      <c r="BM30" s="3" t="s">
        <v>75</v>
      </c>
      <c r="BN30" s="3" t="s">
        <v>70</v>
      </c>
      <c r="BO30" s="16" t="s">
        <v>71</v>
      </c>
      <c r="BQ30" s="5" t="s">
        <v>138</v>
      </c>
    </row>
    <row r="31" spans="1:69" s="5" customFormat="1" x14ac:dyDescent="0.2">
      <c r="A31" s="3"/>
      <c r="B31" s="3" t="s">
        <v>141</v>
      </c>
      <c r="C31" s="3" t="s">
        <v>142</v>
      </c>
      <c r="D31" s="3" t="s">
        <v>68</v>
      </c>
      <c r="E31" s="3">
        <v>170322</v>
      </c>
      <c r="F31" s="3"/>
      <c r="G31" s="3">
        <v>11</v>
      </c>
      <c r="H31" s="3" t="s">
        <v>143</v>
      </c>
      <c r="I31" s="3"/>
      <c r="J31" s="3">
        <v>70</v>
      </c>
      <c r="K31" s="3">
        <v>121</v>
      </c>
      <c r="L31" s="3" t="s">
        <v>121</v>
      </c>
      <c r="M31" s="3">
        <v>3</v>
      </c>
      <c r="N31" s="3"/>
      <c r="O31" s="3">
        <v>11</v>
      </c>
      <c r="P31" s="3">
        <v>9</v>
      </c>
      <c r="Q31" s="3">
        <f t="shared" si="0"/>
        <v>23</v>
      </c>
      <c r="R31" s="3">
        <f t="shared" si="1"/>
        <v>3</v>
      </c>
      <c r="S31" s="3">
        <v>25</v>
      </c>
      <c r="T31" s="3">
        <f t="shared" si="3"/>
        <v>177</v>
      </c>
      <c r="U31" s="3" t="s">
        <v>69</v>
      </c>
      <c r="V31" s="3">
        <v>44</v>
      </c>
      <c r="W31" s="3" t="s">
        <v>63</v>
      </c>
      <c r="X31" s="3">
        <v>0</v>
      </c>
      <c r="Y31" s="3">
        <v>13</v>
      </c>
      <c r="Z31" s="3">
        <v>0</v>
      </c>
      <c r="AA31" s="3">
        <v>2</v>
      </c>
      <c r="AB31" s="3">
        <v>0</v>
      </c>
      <c r="AC31" s="3">
        <v>8</v>
      </c>
      <c r="AD31" s="3">
        <v>0</v>
      </c>
      <c r="AE31" s="3">
        <v>11</v>
      </c>
      <c r="AF31" s="3">
        <v>0</v>
      </c>
      <c r="AG31" s="3">
        <v>6</v>
      </c>
      <c r="AH31" s="3">
        <v>0</v>
      </c>
      <c r="AI31" s="3">
        <v>4</v>
      </c>
      <c r="AJ31" s="3">
        <v>0</v>
      </c>
      <c r="AK31" s="3">
        <v>17</v>
      </c>
      <c r="AL31" s="3">
        <v>0</v>
      </c>
      <c r="AM31" s="3">
        <v>9</v>
      </c>
      <c r="AN31" s="3">
        <v>0</v>
      </c>
      <c r="AO31" s="3">
        <v>7</v>
      </c>
      <c r="AP31" s="3">
        <v>0</v>
      </c>
      <c r="AQ31" s="3">
        <v>3</v>
      </c>
      <c r="AR31" s="3">
        <v>0</v>
      </c>
      <c r="AS31" s="3">
        <v>2</v>
      </c>
      <c r="AT31" s="3">
        <v>2</v>
      </c>
      <c r="AU31" s="3">
        <v>10</v>
      </c>
      <c r="AV31" s="3">
        <v>1</v>
      </c>
      <c r="AW31" s="3">
        <v>17</v>
      </c>
      <c r="AX31" s="3">
        <v>0</v>
      </c>
      <c r="AY31" s="3">
        <v>6</v>
      </c>
      <c r="AZ31" s="3">
        <v>0</v>
      </c>
      <c r="BA31" s="3">
        <v>3</v>
      </c>
      <c r="BB31" s="3">
        <v>0</v>
      </c>
      <c r="BC31" s="3">
        <v>34</v>
      </c>
      <c r="BD31" s="3">
        <v>0</v>
      </c>
      <c r="BE31" s="3">
        <v>13</v>
      </c>
      <c r="BF31" s="3">
        <v>0</v>
      </c>
      <c r="BG31" s="3">
        <v>12</v>
      </c>
      <c r="BH31" s="3">
        <v>22</v>
      </c>
      <c r="BI31" s="3">
        <v>6</v>
      </c>
      <c r="BJ31" s="3">
        <v>8</v>
      </c>
      <c r="BK31" s="3">
        <v>6</v>
      </c>
      <c r="BL31" s="3">
        <v>2</v>
      </c>
      <c r="BM31" s="3"/>
      <c r="BN31" s="3" t="s">
        <v>105</v>
      </c>
      <c r="BO31" s="16" t="s">
        <v>64</v>
      </c>
    </row>
    <row r="32" spans="1:69" s="5" customFormat="1" x14ac:dyDescent="0.2">
      <c r="A32" s="3"/>
      <c r="B32" s="3" t="s">
        <v>144</v>
      </c>
      <c r="C32" s="3" t="s">
        <v>145</v>
      </c>
      <c r="D32" s="3" t="s">
        <v>68</v>
      </c>
      <c r="E32" s="3">
        <v>170117</v>
      </c>
      <c r="F32" s="3"/>
      <c r="G32" s="3">
        <v>15</v>
      </c>
      <c r="H32" s="3"/>
      <c r="I32" s="3"/>
      <c r="J32" s="3">
        <v>65</v>
      </c>
      <c r="K32" s="3">
        <v>127</v>
      </c>
      <c r="L32" s="3" t="s">
        <v>121</v>
      </c>
      <c r="M32" s="3">
        <v>12</v>
      </c>
      <c r="N32" s="3">
        <v>10</v>
      </c>
      <c r="O32" s="3">
        <v>0</v>
      </c>
      <c r="P32" s="3">
        <v>9</v>
      </c>
      <c r="Q32" s="3">
        <f t="shared" si="0"/>
        <v>31</v>
      </c>
      <c r="R32" s="3">
        <f t="shared" si="1"/>
        <v>23</v>
      </c>
      <c r="S32" s="3" t="s">
        <v>61</v>
      </c>
      <c r="T32" s="3">
        <f t="shared" si="3"/>
        <v>74</v>
      </c>
      <c r="U32" s="3" t="s">
        <v>61</v>
      </c>
      <c r="V32" s="3">
        <v>45</v>
      </c>
      <c r="W32" s="3" t="s">
        <v>62</v>
      </c>
      <c r="X32" s="3">
        <v>6</v>
      </c>
      <c r="Y32" s="3">
        <v>2</v>
      </c>
      <c r="Z32" s="3">
        <v>0</v>
      </c>
      <c r="AA32" s="3">
        <v>1</v>
      </c>
      <c r="AB32" s="3">
        <v>2</v>
      </c>
      <c r="AC32" s="3">
        <v>5</v>
      </c>
      <c r="AD32" s="3">
        <v>2</v>
      </c>
      <c r="AE32" s="3">
        <v>7</v>
      </c>
      <c r="AF32" s="3">
        <v>0</v>
      </c>
      <c r="AG32" s="3">
        <v>6</v>
      </c>
      <c r="AH32" s="3">
        <v>1</v>
      </c>
      <c r="AI32" s="3">
        <v>3</v>
      </c>
      <c r="AJ32" s="3">
        <v>5</v>
      </c>
      <c r="AK32" s="3">
        <v>8</v>
      </c>
      <c r="AL32" s="3">
        <v>1</v>
      </c>
      <c r="AM32" s="3">
        <v>5</v>
      </c>
      <c r="AN32" s="3">
        <v>0</v>
      </c>
      <c r="AO32" s="3">
        <v>1</v>
      </c>
      <c r="AP32" s="3">
        <v>0</v>
      </c>
      <c r="AQ32" s="3">
        <v>1</v>
      </c>
      <c r="AR32" s="3">
        <v>1</v>
      </c>
      <c r="AS32" s="3">
        <v>2</v>
      </c>
      <c r="AT32" s="3">
        <v>3</v>
      </c>
      <c r="AU32" s="3">
        <v>3</v>
      </c>
      <c r="AV32" s="3">
        <v>1</v>
      </c>
      <c r="AW32" s="3">
        <v>16</v>
      </c>
      <c r="AX32" s="3">
        <v>0</v>
      </c>
      <c r="AY32" s="3">
        <v>2</v>
      </c>
      <c r="AZ32" s="3">
        <v>0</v>
      </c>
      <c r="BA32" s="3">
        <v>0</v>
      </c>
      <c r="BB32" s="3">
        <v>1</v>
      </c>
      <c r="BC32" s="3">
        <v>7</v>
      </c>
      <c r="BD32" s="3">
        <v>0</v>
      </c>
      <c r="BE32" s="3">
        <v>5</v>
      </c>
      <c r="BF32" s="3">
        <v>0</v>
      </c>
      <c r="BG32" s="3">
        <v>0</v>
      </c>
      <c r="BH32" s="3">
        <v>16</v>
      </c>
      <c r="BI32" s="3">
        <v>5</v>
      </c>
      <c r="BJ32" s="3">
        <v>11</v>
      </c>
      <c r="BK32" s="3">
        <v>8</v>
      </c>
      <c r="BL32" s="3">
        <v>5</v>
      </c>
      <c r="BM32" s="3"/>
      <c r="BN32" s="3" t="s">
        <v>146</v>
      </c>
      <c r="BO32" s="16" t="s">
        <v>105</v>
      </c>
      <c r="BQ32" s="5" t="s">
        <v>147</v>
      </c>
    </row>
    <row r="33" spans="1:69" s="5" customFormat="1" x14ac:dyDescent="0.2">
      <c r="A33" s="3"/>
      <c r="B33" s="3" t="s">
        <v>148</v>
      </c>
      <c r="C33" s="3" t="s">
        <v>149</v>
      </c>
      <c r="D33" s="3" t="s">
        <v>68</v>
      </c>
      <c r="E33" s="3">
        <v>170325</v>
      </c>
      <c r="F33" s="3"/>
      <c r="G33" s="3">
        <v>16</v>
      </c>
      <c r="H33" s="3" t="s">
        <v>150</v>
      </c>
      <c r="I33" s="3"/>
      <c r="J33" s="3">
        <v>60</v>
      </c>
      <c r="K33" s="3">
        <v>119</v>
      </c>
      <c r="L33" s="3">
        <v>89.6</v>
      </c>
      <c r="M33" s="3">
        <v>18</v>
      </c>
      <c r="N33" s="3">
        <v>9</v>
      </c>
      <c r="O33" s="3">
        <v>15</v>
      </c>
      <c r="P33" s="3">
        <v>6</v>
      </c>
      <c r="Q33" s="3">
        <f t="shared" si="0"/>
        <v>48</v>
      </c>
      <c r="R33" s="3">
        <f t="shared" si="1"/>
        <v>17</v>
      </c>
      <c r="S33" s="3" t="s">
        <v>61</v>
      </c>
      <c r="T33" s="3">
        <f t="shared" si="3"/>
        <v>172</v>
      </c>
      <c r="U33" s="3" t="s">
        <v>49</v>
      </c>
      <c r="V33" s="3">
        <v>36</v>
      </c>
      <c r="W33" s="3" t="s">
        <v>61</v>
      </c>
      <c r="X33" s="3">
        <v>12</v>
      </c>
      <c r="Y33" s="3">
        <v>13</v>
      </c>
      <c r="Z33" s="3">
        <v>0</v>
      </c>
      <c r="AA33" s="3">
        <v>5</v>
      </c>
      <c r="AB33" s="3">
        <v>0</v>
      </c>
      <c r="AC33" s="3">
        <v>17</v>
      </c>
      <c r="AD33" s="3">
        <v>0</v>
      </c>
      <c r="AE33" s="3">
        <v>13</v>
      </c>
      <c r="AF33" s="3">
        <v>0</v>
      </c>
      <c r="AG33" s="3">
        <v>9</v>
      </c>
      <c r="AH33" s="3">
        <v>0</v>
      </c>
      <c r="AI33" s="3">
        <v>6</v>
      </c>
      <c r="AJ33" s="3">
        <v>0</v>
      </c>
      <c r="AK33" s="3">
        <v>18</v>
      </c>
      <c r="AL33" s="3">
        <v>0</v>
      </c>
      <c r="AM33" s="3">
        <v>11</v>
      </c>
      <c r="AN33" s="3">
        <v>0</v>
      </c>
      <c r="AO33" s="3">
        <v>7</v>
      </c>
      <c r="AP33" s="3">
        <v>0</v>
      </c>
      <c r="AQ33" s="3">
        <v>1</v>
      </c>
      <c r="AR33" s="3">
        <v>0</v>
      </c>
      <c r="AS33" s="3">
        <v>3</v>
      </c>
      <c r="AT33" s="3">
        <v>0</v>
      </c>
      <c r="AU33" s="3">
        <v>5</v>
      </c>
      <c r="AV33" s="3">
        <v>3</v>
      </c>
      <c r="AW33" s="3">
        <v>19</v>
      </c>
      <c r="AX33" s="3">
        <v>0</v>
      </c>
      <c r="AY33" s="3">
        <v>2</v>
      </c>
      <c r="AZ33" s="3">
        <v>0</v>
      </c>
      <c r="BA33" s="3">
        <v>2</v>
      </c>
      <c r="BB33" s="3">
        <v>2</v>
      </c>
      <c r="BC33" s="3">
        <v>28</v>
      </c>
      <c r="BD33" s="3">
        <v>0</v>
      </c>
      <c r="BE33" s="3">
        <v>8</v>
      </c>
      <c r="BF33" s="3">
        <v>0</v>
      </c>
      <c r="BG33" s="3">
        <v>5</v>
      </c>
      <c r="BH33" s="3">
        <v>15</v>
      </c>
      <c r="BI33" s="3">
        <v>5</v>
      </c>
      <c r="BJ33" s="3">
        <v>9</v>
      </c>
      <c r="BK33" s="3">
        <v>7</v>
      </c>
      <c r="BL33" s="3">
        <v>0</v>
      </c>
      <c r="BM33" s="3" t="s">
        <v>151</v>
      </c>
      <c r="BN33" s="3" t="s">
        <v>70</v>
      </c>
      <c r="BO33" s="16" t="s">
        <v>84</v>
      </c>
      <c r="BQ33" s="5" t="s">
        <v>152</v>
      </c>
    </row>
    <row r="34" spans="1:69" s="5" customFormat="1" x14ac:dyDescent="0.2">
      <c r="A34" s="3"/>
      <c r="B34" s="3" t="s">
        <v>153</v>
      </c>
      <c r="C34" s="3" t="s">
        <v>154</v>
      </c>
      <c r="D34" s="3" t="s">
        <v>68</v>
      </c>
      <c r="E34" s="3">
        <v>170324</v>
      </c>
      <c r="F34" s="3"/>
      <c r="G34" s="3">
        <v>16</v>
      </c>
      <c r="H34" s="3" t="s">
        <v>155</v>
      </c>
      <c r="I34" s="3"/>
      <c r="J34" s="3">
        <v>70</v>
      </c>
      <c r="K34" s="3">
        <v>127</v>
      </c>
      <c r="L34" s="3" t="s">
        <v>121</v>
      </c>
      <c r="M34" s="3">
        <v>18</v>
      </c>
      <c r="N34" s="3">
        <v>14</v>
      </c>
      <c r="O34" s="3">
        <v>14</v>
      </c>
      <c r="P34" s="3">
        <v>9</v>
      </c>
      <c r="Q34" s="3">
        <f t="shared" si="0"/>
        <v>55</v>
      </c>
      <c r="R34" s="3">
        <f t="shared" si="1"/>
        <v>27</v>
      </c>
      <c r="S34" s="3" t="s">
        <v>61</v>
      </c>
      <c r="T34" s="3">
        <f t="shared" si="3"/>
        <v>94</v>
      </c>
      <c r="U34" s="3" t="s">
        <v>61</v>
      </c>
      <c r="V34" s="3">
        <v>50</v>
      </c>
      <c r="W34" s="3" t="s">
        <v>62</v>
      </c>
      <c r="X34" s="3">
        <v>5</v>
      </c>
      <c r="Y34" s="3">
        <v>8</v>
      </c>
      <c r="Z34" s="3">
        <v>0</v>
      </c>
      <c r="AA34" s="3">
        <v>2</v>
      </c>
      <c r="AB34" s="3">
        <v>3</v>
      </c>
      <c r="AC34" s="3">
        <v>12</v>
      </c>
      <c r="AD34" s="3">
        <v>2</v>
      </c>
      <c r="AE34" s="3">
        <v>8</v>
      </c>
      <c r="AF34" s="3">
        <v>3</v>
      </c>
      <c r="AG34" s="3">
        <v>4</v>
      </c>
      <c r="AH34" s="3">
        <v>0</v>
      </c>
      <c r="AI34" s="3">
        <v>4</v>
      </c>
      <c r="AJ34" s="3">
        <v>6</v>
      </c>
      <c r="AK34" s="3">
        <v>9</v>
      </c>
      <c r="AL34" s="3">
        <v>1</v>
      </c>
      <c r="AM34" s="3">
        <v>3</v>
      </c>
      <c r="AN34" s="3">
        <v>0</v>
      </c>
      <c r="AO34" s="3">
        <v>2</v>
      </c>
      <c r="AP34" s="3">
        <v>0</v>
      </c>
      <c r="AQ34" s="3">
        <v>2</v>
      </c>
      <c r="AR34" s="3">
        <v>0</v>
      </c>
      <c r="AS34" s="3">
        <v>1</v>
      </c>
      <c r="AT34" s="3">
        <v>2</v>
      </c>
      <c r="AU34" s="3">
        <v>6</v>
      </c>
      <c r="AV34" s="3">
        <v>3</v>
      </c>
      <c r="AW34" s="3">
        <v>12</v>
      </c>
      <c r="AX34" s="3">
        <v>2</v>
      </c>
      <c r="AY34" s="3">
        <v>1</v>
      </c>
      <c r="AZ34" s="3">
        <v>0</v>
      </c>
      <c r="BA34" s="3">
        <v>0</v>
      </c>
      <c r="BB34" s="3">
        <v>0</v>
      </c>
      <c r="BC34" s="3">
        <v>9</v>
      </c>
      <c r="BD34" s="3">
        <v>0</v>
      </c>
      <c r="BE34" s="3">
        <v>9</v>
      </c>
      <c r="BF34" s="3">
        <v>0</v>
      </c>
      <c r="BG34" s="3">
        <v>2</v>
      </c>
      <c r="BH34" s="3">
        <v>18</v>
      </c>
      <c r="BI34" s="3">
        <v>5</v>
      </c>
      <c r="BJ34" s="3">
        <v>14</v>
      </c>
      <c r="BK34" s="3">
        <v>8</v>
      </c>
      <c r="BL34" s="3">
        <v>5</v>
      </c>
      <c r="BM34" s="3" t="s">
        <v>156</v>
      </c>
      <c r="BN34" s="3" t="s">
        <v>70</v>
      </c>
      <c r="BO34" s="16" t="s">
        <v>84</v>
      </c>
      <c r="BQ34" s="5" t="s">
        <v>157</v>
      </c>
    </row>
    <row r="35" spans="1:69" s="5" customFormat="1" x14ac:dyDescent="0.2">
      <c r="A35" s="3"/>
      <c r="B35" s="3" t="s">
        <v>158</v>
      </c>
      <c r="C35" s="3" t="s">
        <v>159</v>
      </c>
      <c r="D35" s="3" t="s">
        <v>93</v>
      </c>
      <c r="E35" s="3">
        <v>170409</v>
      </c>
      <c r="F35" s="3"/>
      <c r="G35" s="3">
        <v>16</v>
      </c>
      <c r="H35" s="3"/>
      <c r="I35" s="17" t="s">
        <v>160</v>
      </c>
      <c r="J35" s="3">
        <v>50</v>
      </c>
      <c r="K35" s="3">
        <v>112</v>
      </c>
      <c r="L35" s="3">
        <v>75.5</v>
      </c>
      <c r="M35" s="3">
        <v>18</v>
      </c>
      <c r="N35" s="3">
        <v>10</v>
      </c>
      <c r="O35" s="3">
        <v>11</v>
      </c>
      <c r="P35" s="3">
        <v>9</v>
      </c>
      <c r="Q35" s="3">
        <f t="shared" ref="Q35:Q36" si="5">SUM(M35:P35)</f>
        <v>48</v>
      </c>
      <c r="R35" s="3">
        <f t="shared" si="1"/>
        <v>10</v>
      </c>
      <c r="S35" s="4" t="s">
        <v>161</v>
      </c>
      <c r="T35" s="3">
        <f t="shared" si="3"/>
        <v>58</v>
      </c>
      <c r="U35" s="4" t="s">
        <v>124</v>
      </c>
      <c r="V35" s="3">
        <f t="shared" ref="V35" si="6">SUM(BH35:BL35)</f>
        <v>0</v>
      </c>
      <c r="W35" s="3" t="s">
        <v>162</v>
      </c>
      <c r="X35" s="3">
        <v>3</v>
      </c>
      <c r="Y35" s="3">
        <v>4</v>
      </c>
      <c r="Z35" s="3">
        <v>1</v>
      </c>
      <c r="AA35" s="3">
        <v>1</v>
      </c>
      <c r="AB35" s="3">
        <v>1</v>
      </c>
      <c r="AC35" s="3">
        <v>3</v>
      </c>
      <c r="AD35" s="3">
        <v>0</v>
      </c>
      <c r="AE35" s="3">
        <v>4</v>
      </c>
      <c r="AF35" s="3">
        <v>0</v>
      </c>
      <c r="AG35" s="3">
        <v>4</v>
      </c>
      <c r="AH35" s="3">
        <v>0</v>
      </c>
      <c r="AI35" s="3">
        <v>4</v>
      </c>
      <c r="AJ35" s="3">
        <v>2</v>
      </c>
      <c r="AK35" s="3">
        <v>8</v>
      </c>
      <c r="AL35" s="3">
        <v>0</v>
      </c>
      <c r="AM35" s="3">
        <v>4</v>
      </c>
      <c r="AN35" s="3">
        <v>0</v>
      </c>
      <c r="AO35" s="3">
        <v>2</v>
      </c>
      <c r="AP35" s="3">
        <v>0</v>
      </c>
      <c r="AQ35" s="3">
        <v>2</v>
      </c>
      <c r="AR35" s="3">
        <v>0</v>
      </c>
      <c r="AS35" s="3">
        <v>1</v>
      </c>
      <c r="AT35" s="3">
        <v>3</v>
      </c>
      <c r="AU35" s="3">
        <v>7</v>
      </c>
      <c r="AV35" s="3">
        <v>0</v>
      </c>
      <c r="AW35" s="3">
        <v>14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 t="s">
        <v>163</v>
      </c>
      <c r="BN35" s="3" t="s">
        <v>146</v>
      </c>
      <c r="BO35" s="16"/>
    </row>
    <row r="36" spans="1:69" s="16" customFormat="1" x14ac:dyDescent="0.2">
      <c r="A36" s="3"/>
      <c r="B36" s="3" t="s">
        <v>164</v>
      </c>
      <c r="C36" s="3" t="s">
        <v>165</v>
      </c>
      <c r="D36" s="3" t="s">
        <v>68</v>
      </c>
      <c r="E36" s="3">
        <v>170407</v>
      </c>
      <c r="F36" s="3"/>
      <c r="G36" s="3">
        <v>12</v>
      </c>
      <c r="H36" s="17" t="s">
        <v>166</v>
      </c>
      <c r="I36" s="17"/>
      <c r="J36" s="3">
        <v>55</v>
      </c>
      <c r="K36" s="3">
        <v>109</v>
      </c>
      <c r="L36" s="3">
        <v>69.8</v>
      </c>
      <c r="M36" s="3">
        <v>18</v>
      </c>
      <c r="N36" s="3">
        <v>11</v>
      </c>
      <c r="O36" s="3">
        <v>16</v>
      </c>
      <c r="P36" s="3">
        <v>9</v>
      </c>
      <c r="Q36" s="3">
        <f t="shared" si="5"/>
        <v>54</v>
      </c>
      <c r="R36" s="3">
        <f t="shared" si="1"/>
        <v>19</v>
      </c>
      <c r="S36" s="3">
        <v>75</v>
      </c>
      <c r="T36" s="3">
        <f t="shared" si="3"/>
        <v>170</v>
      </c>
      <c r="U36" s="3" t="s">
        <v>167</v>
      </c>
      <c r="V36" s="3">
        <v>46</v>
      </c>
      <c r="W36" s="3">
        <v>75</v>
      </c>
      <c r="X36" s="3">
        <v>7</v>
      </c>
      <c r="Y36" s="3">
        <v>10</v>
      </c>
      <c r="Z36" s="3">
        <v>0</v>
      </c>
      <c r="AA36" s="3">
        <v>1</v>
      </c>
      <c r="AB36" s="3">
        <v>3</v>
      </c>
      <c r="AC36" s="3">
        <v>17</v>
      </c>
      <c r="AD36" s="3">
        <v>0</v>
      </c>
      <c r="AE36" s="3">
        <v>14</v>
      </c>
      <c r="AF36" s="3">
        <v>0</v>
      </c>
      <c r="AG36" s="3">
        <v>7</v>
      </c>
      <c r="AH36" s="3">
        <v>0</v>
      </c>
      <c r="AI36" s="3">
        <v>7</v>
      </c>
      <c r="AJ36" s="3">
        <v>3</v>
      </c>
      <c r="AK36" s="3">
        <v>21</v>
      </c>
      <c r="AL36" s="3">
        <v>0</v>
      </c>
      <c r="AM36" s="3">
        <v>7</v>
      </c>
      <c r="AN36" s="3">
        <v>0</v>
      </c>
      <c r="AO36" s="3">
        <v>8</v>
      </c>
      <c r="AP36" s="3">
        <v>0</v>
      </c>
      <c r="AQ36" s="3">
        <v>2</v>
      </c>
      <c r="AR36" s="3">
        <v>0</v>
      </c>
      <c r="AS36" s="3">
        <v>3</v>
      </c>
      <c r="AT36" s="3">
        <v>3</v>
      </c>
      <c r="AU36" s="3">
        <v>7</v>
      </c>
      <c r="AV36" s="3">
        <v>1</v>
      </c>
      <c r="AW36" s="3">
        <v>17</v>
      </c>
      <c r="AX36" s="3">
        <v>2</v>
      </c>
      <c r="AY36" s="3">
        <v>4</v>
      </c>
      <c r="AZ36" s="3">
        <v>0</v>
      </c>
      <c r="BA36" s="3">
        <v>5</v>
      </c>
      <c r="BB36" s="3">
        <v>0</v>
      </c>
      <c r="BC36" s="3">
        <v>31</v>
      </c>
      <c r="BD36" s="3">
        <v>0</v>
      </c>
      <c r="BE36" s="3">
        <v>9</v>
      </c>
      <c r="BF36" s="3">
        <v>0</v>
      </c>
      <c r="BG36" s="3">
        <v>0</v>
      </c>
      <c r="BH36" s="3">
        <v>20</v>
      </c>
      <c r="BI36" s="3">
        <v>5</v>
      </c>
      <c r="BJ36" s="3">
        <v>9</v>
      </c>
      <c r="BK36" s="3">
        <v>7</v>
      </c>
      <c r="BL36" s="3">
        <v>5</v>
      </c>
      <c r="BM36" s="3" t="s">
        <v>168</v>
      </c>
      <c r="BN36" s="3" t="s">
        <v>169</v>
      </c>
      <c r="BO36" s="16" t="s">
        <v>70</v>
      </c>
    </row>
    <row r="37" spans="1:69" s="5" customFormat="1" x14ac:dyDescent="0.2">
      <c r="A37" s="3"/>
      <c r="B37" s="3" t="s">
        <v>170</v>
      </c>
      <c r="C37" s="3" t="s">
        <v>171</v>
      </c>
      <c r="D37" s="3" t="s">
        <v>68</v>
      </c>
      <c r="E37" s="3">
        <v>170321</v>
      </c>
      <c r="F37" s="3"/>
      <c r="G37" s="3">
        <v>14</v>
      </c>
      <c r="H37" s="3"/>
      <c r="I37" s="3"/>
      <c r="J37" s="3">
        <v>35</v>
      </c>
      <c r="K37" s="3">
        <v>100</v>
      </c>
      <c r="L37" s="3">
        <v>54.7</v>
      </c>
      <c r="M37" s="3">
        <v>18</v>
      </c>
      <c r="N37" s="3">
        <v>10</v>
      </c>
      <c r="O37" s="3">
        <v>12</v>
      </c>
      <c r="P37" s="3">
        <v>9</v>
      </c>
      <c r="Q37" s="3">
        <f t="shared" si="0"/>
        <v>49</v>
      </c>
      <c r="R37" s="3">
        <f t="shared" si="1"/>
        <v>10</v>
      </c>
      <c r="S37" s="3" t="s">
        <v>43</v>
      </c>
      <c r="T37" s="3">
        <f t="shared" si="3"/>
        <v>58</v>
      </c>
      <c r="U37" s="3" t="s">
        <v>43</v>
      </c>
      <c r="V37" s="3">
        <v>44</v>
      </c>
      <c r="W37" s="3" t="s">
        <v>49</v>
      </c>
      <c r="X37" s="3">
        <v>0</v>
      </c>
      <c r="Y37" s="3">
        <v>4</v>
      </c>
      <c r="Z37" s="3">
        <v>0</v>
      </c>
      <c r="AA37" s="3">
        <v>0</v>
      </c>
      <c r="AB37" s="3">
        <v>0</v>
      </c>
      <c r="AC37" s="3">
        <v>3</v>
      </c>
      <c r="AD37" s="3">
        <v>0</v>
      </c>
      <c r="AE37" s="3">
        <v>5</v>
      </c>
      <c r="AF37" s="3">
        <v>0</v>
      </c>
      <c r="AG37" s="3">
        <v>2</v>
      </c>
      <c r="AH37" s="3">
        <v>0</v>
      </c>
      <c r="AI37" s="3">
        <v>3</v>
      </c>
      <c r="AJ37" s="3">
        <v>0</v>
      </c>
      <c r="AK37" s="3">
        <v>6</v>
      </c>
      <c r="AL37" s="3">
        <v>0</v>
      </c>
      <c r="AM37" s="3">
        <v>1</v>
      </c>
      <c r="AN37" s="3">
        <v>0</v>
      </c>
      <c r="AO37" s="3">
        <v>3</v>
      </c>
      <c r="AP37" s="3">
        <v>0</v>
      </c>
      <c r="AQ37" s="3">
        <v>4</v>
      </c>
      <c r="AR37" s="3">
        <v>0</v>
      </c>
      <c r="AS37" s="3">
        <v>0</v>
      </c>
      <c r="AT37" s="3">
        <v>0</v>
      </c>
      <c r="AU37" s="3">
        <v>4</v>
      </c>
      <c r="AV37" s="3">
        <v>10</v>
      </c>
      <c r="AW37" s="3">
        <v>4</v>
      </c>
      <c r="AX37" s="3">
        <v>0</v>
      </c>
      <c r="AY37" s="3">
        <v>0</v>
      </c>
      <c r="AZ37" s="3">
        <v>0</v>
      </c>
      <c r="BA37" s="3">
        <v>1</v>
      </c>
      <c r="BB37" s="3">
        <v>0</v>
      </c>
      <c r="BC37" s="3">
        <v>13</v>
      </c>
      <c r="BD37" s="3">
        <v>0</v>
      </c>
      <c r="BE37" s="3">
        <v>5</v>
      </c>
      <c r="BF37" s="3">
        <v>0</v>
      </c>
      <c r="BG37" s="3">
        <v>0</v>
      </c>
      <c r="BH37" s="3">
        <v>18</v>
      </c>
      <c r="BI37" s="3">
        <v>6</v>
      </c>
      <c r="BJ37" s="3">
        <v>9</v>
      </c>
      <c r="BK37" s="3">
        <v>9</v>
      </c>
      <c r="BL37" s="3">
        <v>2</v>
      </c>
      <c r="BM37" s="3"/>
      <c r="BN37" s="3" t="s">
        <v>105</v>
      </c>
      <c r="BO37" s="16" t="s">
        <v>64</v>
      </c>
      <c r="BQ37" s="5" t="s">
        <v>172</v>
      </c>
    </row>
    <row r="38" spans="1:69" s="5" customFormat="1" x14ac:dyDescent="0.2">
      <c r="A38" s="3"/>
      <c r="B38" s="3" t="s">
        <v>173</v>
      </c>
      <c r="C38" s="3" t="s">
        <v>174</v>
      </c>
      <c r="D38" s="3" t="s">
        <v>68</v>
      </c>
      <c r="E38" s="3">
        <v>170321</v>
      </c>
      <c r="F38" s="3"/>
      <c r="G38" s="3">
        <v>14</v>
      </c>
      <c r="H38" s="3"/>
      <c r="I38" s="3"/>
      <c r="J38" s="3">
        <v>60</v>
      </c>
      <c r="K38" s="3">
        <v>119</v>
      </c>
      <c r="L38" s="3">
        <v>89.6</v>
      </c>
      <c r="M38" s="3">
        <v>17</v>
      </c>
      <c r="N38" s="3">
        <v>11</v>
      </c>
      <c r="O38" s="3">
        <v>13</v>
      </c>
      <c r="P38" s="3">
        <v>9</v>
      </c>
      <c r="Q38" s="3">
        <f t="shared" si="0"/>
        <v>50</v>
      </c>
      <c r="R38" s="3">
        <f t="shared" si="1"/>
        <v>86</v>
      </c>
      <c r="S38" s="3" t="s">
        <v>175</v>
      </c>
      <c r="T38" s="3">
        <f t="shared" si="3"/>
        <v>108</v>
      </c>
      <c r="U38" s="3" t="s">
        <v>49</v>
      </c>
      <c r="V38" s="3">
        <f>SUM(BL38+BK38+BJ38+BI38+BH38)</f>
        <v>53</v>
      </c>
      <c r="W38" s="3" t="s">
        <v>167</v>
      </c>
      <c r="X38" s="3">
        <v>5</v>
      </c>
      <c r="Y38" s="3">
        <v>0</v>
      </c>
      <c r="Z38" s="3">
        <v>1</v>
      </c>
      <c r="AA38" s="3">
        <v>1</v>
      </c>
      <c r="AB38" s="3">
        <v>3</v>
      </c>
      <c r="AC38" s="3">
        <v>7</v>
      </c>
      <c r="AD38" s="3">
        <v>9</v>
      </c>
      <c r="AE38" s="3">
        <v>9</v>
      </c>
      <c r="AF38" s="3">
        <v>2</v>
      </c>
      <c r="AG38" s="3">
        <v>4</v>
      </c>
      <c r="AH38" s="3">
        <v>4</v>
      </c>
      <c r="AI38" s="3">
        <v>5</v>
      </c>
      <c r="AJ38" s="3">
        <v>5</v>
      </c>
      <c r="AK38" s="3">
        <v>11</v>
      </c>
      <c r="AL38" s="3">
        <v>3</v>
      </c>
      <c r="AM38" s="3">
        <v>3</v>
      </c>
      <c r="AN38" s="3">
        <v>7</v>
      </c>
      <c r="AO38" s="3">
        <v>7</v>
      </c>
      <c r="AP38" s="3">
        <v>2</v>
      </c>
      <c r="AQ38" s="3">
        <v>3</v>
      </c>
      <c r="AR38" s="3">
        <v>0</v>
      </c>
      <c r="AS38" s="3">
        <v>1</v>
      </c>
      <c r="AT38" s="3">
        <v>5</v>
      </c>
      <c r="AU38" s="3">
        <v>7</v>
      </c>
      <c r="AV38" s="3">
        <v>11</v>
      </c>
      <c r="AW38" s="3">
        <v>15</v>
      </c>
      <c r="AX38" s="3">
        <v>3</v>
      </c>
      <c r="AY38" s="3">
        <v>4</v>
      </c>
      <c r="AZ38" s="3">
        <v>1</v>
      </c>
      <c r="BA38" s="3">
        <v>0</v>
      </c>
      <c r="BB38" s="3">
        <v>12</v>
      </c>
      <c r="BC38" s="3">
        <v>17</v>
      </c>
      <c r="BD38" s="3">
        <v>9</v>
      </c>
      <c r="BE38" s="3">
        <v>10</v>
      </c>
      <c r="BF38" s="3">
        <v>4</v>
      </c>
      <c r="BG38" s="3">
        <v>4</v>
      </c>
      <c r="BH38" s="3">
        <v>15</v>
      </c>
      <c r="BI38" s="3">
        <v>6</v>
      </c>
      <c r="BJ38" s="3">
        <v>12</v>
      </c>
      <c r="BK38" s="3">
        <v>9</v>
      </c>
      <c r="BL38" s="3">
        <v>11</v>
      </c>
      <c r="BM38" s="3"/>
      <c r="BN38" s="3" t="s">
        <v>105</v>
      </c>
      <c r="BO38" s="16" t="s">
        <v>64</v>
      </c>
      <c r="BQ38" s="5" t="s">
        <v>176</v>
      </c>
    </row>
    <row r="39" spans="1:69" s="40" customFormat="1" ht="15" thickBot="1" x14ac:dyDescent="0.25">
      <c r="A39" s="9"/>
      <c r="B39" s="9" t="s">
        <v>177</v>
      </c>
      <c r="C39" s="9" t="s">
        <v>178</v>
      </c>
      <c r="D39" s="9" t="s">
        <v>93</v>
      </c>
      <c r="E39" s="9">
        <v>170320</v>
      </c>
      <c r="F39" s="9"/>
      <c r="G39" s="9">
        <v>14</v>
      </c>
      <c r="H39" s="9"/>
      <c r="I39" s="9"/>
      <c r="J39" s="9">
        <v>60</v>
      </c>
      <c r="K39" s="9">
        <v>119</v>
      </c>
      <c r="L39" s="9">
        <v>89.6</v>
      </c>
      <c r="M39" s="9">
        <v>12</v>
      </c>
      <c r="N39" s="9">
        <v>8</v>
      </c>
      <c r="O39" s="9">
        <v>8</v>
      </c>
      <c r="P39" s="9">
        <v>9</v>
      </c>
      <c r="Q39" s="9">
        <f t="shared" si="0"/>
        <v>37</v>
      </c>
      <c r="R39" s="9">
        <f t="shared" si="1"/>
        <v>2</v>
      </c>
      <c r="S39" s="9">
        <v>10</v>
      </c>
      <c r="T39" s="9">
        <f t="shared" si="3"/>
        <v>62</v>
      </c>
      <c r="U39" s="9" t="s">
        <v>43</v>
      </c>
      <c r="V39" s="9">
        <f>SUM(BH39+BI39+BJ39+BK39+BL39)</f>
        <v>33</v>
      </c>
      <c r="W39" s="9" t="s">
        <v>43</v>
      </c>
      <c r="X39" s="9">
        <v>0</v>
      </c>
      <c r="Y39" s="9">
        <v>1</v>
      </c>
      <c r="Z39" s="9">
        <v>0</v>
      </c>
      <c r="AA39" s="9">
        <v>1</v>
      </c>
      <c r="AB39" s="9">
        <v>0</v>
      </c>
      <c r="AC39" s="9">
        <v>6</v>
      </c>
      <c r="AD39" s="9">
        <v>0</v>
      </c>
      <c r="AE39" s="9">
        <v>4</v>
      </c>
      <c r="AF39" s="9">
        <v>0</v>
      </c>
      <c r="AG39" s="9">
        <v>4</v>
      </c>
      <c r="AH39" s="9">
        <v>0</v>
      </c>
      <c r="AI39" s="9">
        <v>2</v>
      </c>
      <c r="AJ39" s="9">
        <v>1</v>
      </c>
      <c r="AK39" s="9">
        <v>6</v>
      </c>
      <c r="AL39" s="9">
        <v>0</v>
      </c>
      <c r="AM39" s="9">
        <v>2</v>
      </c>
      <c r="AN39" s="9">
        <v>0</v>
      </c>
      <c r="AO39" s="9">
        <v>4</v>
      </c>
      <c r="AP39" s="9">
        <v>0</v>
      </c>
      <c r="AQ39" s="9">
        <v>1</v>
      </c>
      <c r="AR39" s="9">
        <v>0</v>
      </c>
      <c r="AS39" s="9">
        <v>0</v>
      </c>
      <c r="AT39" s="9">
        <v>0</v>
      </c>
      <c r="AU39" s="9">
        <v>4</v>
      </c>
      <c r="AV39" s="9">
        <v>0</v>
      </c>
      <c r="AW39" s="9">
        <v>13</v>
      </c>
      <c r="AX39" s="9">
        <v>0</v>
      </c>
      <c r="AY39" s="9">
        <v>0</v>
      </c>
      <c r="AZ39" s="9">
        <v>1</v>
      </c>
      <c r="BA39" s="9">
        <v>1</v>
      </c>
      <c r="BB39" s="9">
        <v>0</v>
      </c>
      <c r="BC39" s="9">
        <v>11</v>
      </c>
      <c r="BD39" s="9">
        <v>0</v>
      </c>
      <c r="BE39" s="9">
        <v>2</v>
      </c>
      <c r="BF39" s="9">
        <v>0</v>
      </c>
      <c r="BG39" s="9">
        <v>0</v>
      </c>
      <c r="BH39" s="9">
        <v>14</v>
      </c>
      <c r="BI39" s="9">
        <v>4</v>
      </c>
      <c r="BJ39" s="9">
        <v>8</v>
      </c>
      <c r="BK39" s="9">
        <v>7</v>
      </c>
      <c r="BL39" s="9">
        <v>0</v>
      </c>
      <c r="BM39" s="9"/>
      <c r="BN39" s="9" t="s">
        <v>105</v>
      </c>
      <c r="BO39" s="39" t="s">
        <v>64</v>
      </c>
      <c r="BQ39" s="40" t="s">
        <v>179</v>
      </c>
    </row>
    <row r="40" spans="1:69" s="43" customFormat="1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2"/>
    </row>
    <row r="41" spans="1:69" s="43" customFormat="1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2"/>
    </row>
    <row r="42" spans="1:69" s="38" customFormat="1" x14ac:dyDescent="0.2">
      <c r="A42" s="6"/>
      <c r="B42" s="6"/>
      <c r="C42" s="6"/>
      <c r="D42" s="6"/>
      <c r="E42" s="6"/>
      <c r="F42" s="6"/>
      <c r="G42" s="6"/>
      <c r="H42" s="37"/>
      <c r="I42" s="37"/>
      <c r="J42" s="6"/>
      <c r="K42" s="6"/>
      <c r="L42" s="6"/>
      <c r="M42" s="6"/>
      <c r="N42" s="6"/>
      <c r="O42" s="6"/>
      <c r="P42" s="6"/>
      <c r="Q42" s="6"/>
      <c r="R42" s="1"/>
      <c r="S42" s="6"/>
      <c r="T42" s="6"/>
      <c r="U42" s="7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</row>
    <row r="43" spans="1:69" s="16" customFormat="1" x14ac:dyDescent="0.2">
      <c r="A43" s="3">
        <v>111</v>
      </c>
      <c r="B43" s="3" t="s">
        <v>180</v>
      </c>
      <c r="C43" s="3" t="s">
        <v>181</v>
      </c>
      <c r="D43" s="3" t="s">
        <v>40</v>
      </c>
      <c r="E43" s="3">
        <v>170101</v>
      </c>
      <c r="F43" s="3"/>
      <c r="G43" s="3">
        <v>10</v>
      </c>
      <c r="H43" s="3"/>
      <c r="I43" s="3"/>
      <c r="J43" s="3">
        <v>40</v>
      </c>
      <c r="K43" s="3">
        <v>96</v>
      </c>
      <c r="L43" s="3">
        <v>49.2</v>
      </c>
      <c r="M43" s="3">
        <v>6</v>
      </c>
      <c r="N43" s="3">
        <v>3</v>
      </c>
      <c r="O43" s="3">
        <v>8</v>
      </c>
      <c r="P43" s="3">
        <v>9</v>
      </c>
      <c r="Q43" s="3">
        <f t="shared" si="0"/>
        <v>26</v>
      </c>
      <c r="R43" s="3">
        <f t="shared" si="1"/>
        <v>0</v>
      </c>
      <c r="S43" s="3" t="s">
        <v>182</v>
      </c>
      <c r="T43" s="3">
        <v>21</v>
      </c>
      <c r="U43" s="3" t="s">
        <v>111</v>
      </c>
      <c r="V43" s="3">
        <v>11</v>
      </c>
      <c r="W43" s="3" t="s">
        <v>111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2</v>
      </c>
      <c r="AV43" s="3">
        <v>0</v>
      </c>
      <c r="AW43" s="3">
        <v>3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6</v>
      </c>
      <c r="BI43" s="3">
        <v>1</v>
      </c>
      <c r="BJ43" s="3">
        <v>3</v>
      </c>
      <c r="BK43" s="3">
        <v>1</v>
      </c>
      <c r="BL43" s="3">
        <v>0</v>
      </c>
      <c r="BM43" s="3" t="s">
        <v>183</v>
      </c>
      <c r="BN43" s="3" t="s">
        <v>184</v>
      </c>
      <c r="BO43" s="3" t="s">
        <v>90</v>
      </c>
    </row>
    <row r="44" spans="1:69" s="16" customFormat="1" x14ac:dyDescent="0.2">
      <c r="A44" s="3">
        <v>115</v>
      </c>
      <c r="B44" s="3" t="s">
        <v>185</v>
      </c>
      <c r="C44" s="3" t="s">
        <v>186</v>
      </c>
      <c r="D44" s="3" t="s">
        <v>93</v>
      </c>
      <c r="E44" s="3">
        <v>161227</v>
      </c>
      <c r="F44" s="3"/>
      <c r="G44" s="3">
        <v>14</v>
      </c>
      <c r="H44" s="3"/>
      <c r="I44" s="3"/>
      <c r="J44" s="3">
        <v>40</v>
      </c>
      <c r="K44" s="3">
        <v>104</v>
      </c>
      <c r="L44" s="3">
        <v>63.2</v>
      </c>
      <c r="M44" s="3">
        <v>12</v>
      </c>
      <c r="N44" s="3">
        <v>7</v>
      </c>
      <c r="O44" s="3">
        <v>10</v>
      </c>
      <c r="P44" s="3">
        <v>9</v>
      </c>
      <c r="Q44" s="3">
        <f t="shared" si="0"/>
        <v>38</v>
      </c>
      <c r="R44" s="3">
        <f t="shared" si="1"/>
        <v>8</v>
      </c>
      <c r="S44" s="3" t="s">
        <v>61</v>
      </c>
      <c r="T44" s="3">
        <f t="shared" ref="T44:T45" si="7">Y44+AA44+AC44+AE44+AG44+AI44+AK44+AM44+AO44+AQ44+AS44+AU44+AW44+AY44+BA44+BC44+BE44+BG44</f>
        <v>87</v>
      </c>
      <c r="U44" s="3" t="s">
        <v>62</v>
      </c>
      <c r="V44" s="3">
        <f>SUM(BH44:BL44)</f>
        <v>43</v>
      </c>
      <c r="W44" s="4" t="s">
        <v>62</v>
      </c>
      <c r="X44" s="3">
        <v>0</v>
      </c>
      <c r="Y44" s="3">
        <v>1</v>
      </c>
      <c r="Z44" s="3">
        <v>0</v>
      </c>
      <c r="AA44" s="3">
        <v>1</v>
      </c>
      <c r="AB44" s="3">
        <v>0</v>
      </c>
      <c r="AC44" s="3">
        <v>0</v>
      </c>
      <c r="AD44" s="3">
        <v>0</v>
      </c>
      <c r="AE44" s="3">
        <v>1</v>
      </c>
      <c r="AF44" s="3">
        <v>0</v>
      </c>
      <c r="AG44" s="3">
        <v>3</v>
      </c>
      <c r="AH44" s="3">
        <v>0</v>
      </c>
      <c r="AI44" s="3">
        <v>3</v>
      </c>
      <c r="AJ44" s="3">
        <v>2</v>
      </c>
      <c r="AK44" s="3">
        <v>14</v>
      </c>
      <c r="AL44" s="3">
        <v>0</v>
      </c>
      <c r="AM44" s="3">
        <v>6</v>
      </c>
      <c r="AN44" s="3">
        <v>0</v>
      </c>
      <c r="AO44" s="3">
        <v>2</v>
      </c>
      <c r="AP44" s="3">
        <v>0</v>
      </c>
      <c r="AQ44" s="3">
        <v>2</v>
      </c>
      <c r="AR44" s="3">
        <v>0</v>
      </c>
      <c r="AS44" s="3">
        <v>0</v>
      </c>
      <c r="AT44" s="3">
        <v>2</v>
      </c>
      <c r="AU44" s="3">
        <v>4</v>
      </c>
      <c r="AV44" s="3">
        <v>1</v>
      </c>
      <c r="AW44" s="3">
        <v>17</v>
      </c>
      <c r="AX44" s="3">
        <v>2</v>
      </c>
      <c r="AY44" s="3">
        <v>0</v>
      </c>
      <c r="AZ44" s="3">
        <v>0</v>
      </c>
      <c r="BA44" s="3">
        <v>1</v>
      </c>
      <c r="BB44" s="3">
        <v>0</v>
      </c>
      <c r="BC44" s="3">
        <v>22</v>
      </c>
      <c r="BD44" s="3">
        <v>0</v>
      </c>
      <c r="BE44" s="3">
        <v>8</v>
      </c>
      <c r="BF44" s="3">
        <v>1</v>
      </c>
      <c r="BG44" s="3">
        <v>2</v>
      </c>
      <c r="BH44" s="3">
        <v>15</v>
      </c>
      <c r="BI44" s="3">
        <v>5</v>
      </c>
      <c r="BJ44" s="3">
        <v>12</v>
      </c>
      <c r="BK44" s="3">
        <v>7</v>
      </c>
      <c r="BL44" s="3">
        <v>4</v>
      </c>
      <c r="BM44" s="3" t="s">
        <v>75</v>
      </c>
      <c r="BN44" s="3" t="s">
        <v>65</v>
      </c>
      <c r="BO44" s="3" t="s">
        <v>77</v>
      </c>
    </row>
    <row r="45" spans="1:69" s="16" customFormat="1" x14ac:dyDescent="0.2">
      <c r="A45" s="3">
        <v>121</v>
      </c>
      <c r="B45" s="3" t="s">
        <v>187</v>
      </c>
      <c r="C45" s="3" t="s">
        <v>188</v>
      </c>
      <c r="D45" s="3" t="s">
        <v>40</v>
      </c>
      <c r="E45" s="3">
        <v>170124</v>
      </c>
      <c r="F45" s="3"/>
      <c r="G45" s="3">
        <v>13</v>
      </c>
      <c r="H45" s="3"/>
      <c r="I45" s="3"/>
      <c r="J45" s="3">
        <v>30</v>
      </c>
      <c r="K45" s="3">
        <v>96</v>
      </c>
      <c r="L45" s="3">
        <v>44.3</v>
      </c>
      <c r="M45" s="3">
        <v>18</v>
      </c>
      <c r="N45" s="3">
        <v>4</v>
      </c>
      <c r="O45" s="3"/>
      <c r="P45" s="3">
        <v>6</v>
      </c>
      <c r="Q45" s="3">
        <f t="shared" si="0"/>
        <v>28</v>
      </c>
      <c r="R45" s="3">
        <f t="shared" si="1"/>
        <v>0</v>
      </c>
      <c r="S45" s="3" t="s">
        <v>182</v>
      </c>
      <c r="T45" s="3">
        <f t="shared" si="7"/>
        <v>73</v>
      </c>
      <c r="U45" s="3" t="s">
        <v>61</v>
      </c>
      <c r="V45" s="3">
        <f>SUM(BH45:BL45)</f>
        <v>26</v>
      </c>
      <c r="W45" s="8" t="s">
        <v>50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1</v>
      </c>
      <c r="AF45" s="3">
        <v>0</v>
      </c>
      <c r="AG45" s="3">
        <v>7</v>
      </c>
      <c r="AH45" s="3">
        <v>0</v>
      </c>
      <c r="AI45" s="3">
        <v>3</v>
      </c>
      <c r="AJ45" s="3">
        <v>0</v>
      </c>
      <c r="AK45" s="3">
        <v>4</v>
      </c>
      <c r="AL45" s="3">
        <v>0</v>
      </c>
      <c r="AM45" s="3">
        <v>1</v>
      </c>
      <c r="AN45" s="3">
        <v>0</v>
      </c>
      <c r="AO45" s="3">
        <v>5</v>
      </c>
      <c r="AP45" s="3">
        <v>0</v>
      </c>
      <c r="AQ45" s="3">
        <v>3</v>
      </c>
      <c r="AR45" s="3">
        <v>0</v>
      </c>
      <c r="AS45" s="3">
        <v>0</v>
      </c>
      <c r="AT45" s="3">
        <v>0</v>
      </c>
      <c r="AU45" s="3">
        <v>9</v>
      </c>
      <c r="AV45" s="3">
        <v>0</v>
      </c>
      <c r="AW45" s="3">
        <v>16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21</v>
      </c>
      <c r="BD45" s="3">
        <v>0</v>
      </c>
      <c r="BE45" s="3">
        <v>3</v>
      </c>
      <c r="BF45" s="3">
        <v>0</v>
      </c>
      <c r="BG45" s="3">
        <v>0</v>
      </c>
      <c r="BH45" s="3">
        <v>8</v>
      </c>
      <c r="BI45" s="3">
        <v>5</v>
      </c>
      <c r="BJ45" s="3">
        <v>8</v>
      </c>
      <c r="BK45" s="3">
        <v>4</v>
      </c>
      <c r="BL45" s="3">
        <v>1</v>
      </c>
      <c r="BM45" s="3"/>
      <c r="BN45" s="3" t="s">
        <v>84</v>
      </c>
      <c r="BO45" s="3" t="s">
        <v>64</v>
      </c>
    </row>
    <row r="46" spans="1:69" s="16" customFormat="1" x14ac:dyDescent="0.2">
      <c r="A46" s="3">
        <v>125</v>
      </c>
      <c r="B46" s="3" t="s">
        <v>189</v>
      </c>
      <c r="C46" s="3" t="s">
        <v>190</v>
      </c>
      <c r="D46" s="3" t="s">
        <v>93</v>
      </c>
      <c r="E46" s="3">
        <v>170223</v>
      </c>
      <c r="F46" s="3"/>
      <c r="G46" s="3">
        <v>11</v>
      </c>
      <c r="H46" s="3"/>
      <c r="I46" s="3"/>
      <c r="J46" s="3">
        <v>70</v>
      </c>
      <c r="K46" s="3">
        <v>121</v>
      </c>
      <c r="L46" s="3" t="s">
        <v>121</v>
      </c>
      <c r="M46" s="3">
        <v>3</v>
      </c>
      <c r="N46" s="3">
        <v>9</v>
      </c>
      <c r="O46" s="3">
        <v>12</v>
      </c>
      <c r="P46" s="3">
        <v>9</v>
      </c>
      <c r="Q46" s="3">
        <f t="shared" si="0"/>
        <v>33</v>
      </c>
      <c r="R46" s="3">
        <f t="shared" si="1"/>
        <v>0</v>
      </c>
      <c r="S46" s="3" t="s">
        <v>162</v>
      </c>
      <c r="T46" s="3">
        <f t="shared" si="3"/>
        <v>50</v>
      </c>
      <c r="U46" s="3" t="s">
        <v>62</v>
      </c>
      <c r="V46" s="3">
        <f>SUM(BH46:BL46)</f>
        <v>31</v>
      </c>
      <c r="W46" s="3">
        <v>75</v>
      </c>
      <c r="X46" s="3">
        <v>0</v>
      </c>
      <c r="Y46" s="3">
        <v>5</v>
      </c>
      <c r="Z46" s="3">
        <v>0</v>
      </c>
      <c r="AA46" s="3">
        <v>2</v>
      </c>
      <c r="AB46" s="3">
        <v>0</v>
      </c>
      <c r="AC46" s="3">
        <v>0</v>
      </c>
      <c r="AD46" s="3">
        <v>0</v>
      </c>
      <c r="AE46" s="3">
        <v>3</v>
      </c>
      <c r="AF46" s="3">
        <v>0</v>
      </c>
      <c r="AG46" s="3">
        <v>2</v>
      </c>
      <c r="AH46" s="3">
        <v>0</v>
      </c>
      <c r="AI46" s="3">
        <v>1</v>
      </c>
      <c r="AJ46" s="3">
        <v>0</v>
      </c>
      <c r="AK46" s="3">
        <v>7</v>
      </c>
      <c r="AL46" s="3">
        <v>0</v>
      </c>
      <c r="AM46" s="3">
        <v>1</v>
      </c>
      <c r="AN46" s="3">
        <v>0</v>
      </c>
      <c r="AO46" s="3">
        <v>2</v>
      </c>
      <c r="AP46" s="3">
        <v>0</v>
      </c>
      <c r="AQ46" s="3">
        <v>1</v>
      </c>
      <c r="AR46" s="3">
        <v>0</v>
      </c>
      <c r="AS46" s="3">
        <v>0</v>
      </c>
      <c r="AT46" s="3">
        <v>0</v>
      </c>
      <c r="AU46" s="3">
        <v>5</v>
      </c>
      <c r="AV46" s="3">
        <v>0</v>
      </c>
      <c r="AW46" s="3">
        <v>12</v>
      </c>
      <c r="AX46" s="3">
        <v>0</v>
      </c>
      <c r="AY46" s="3">
        <v>2</v>
      </c>
      <c r="AZ46" s="3">
        <v>0</v>
      </c>
      <c r="BA46" s="3">
        <v>2</v>
      </c>
      <c r="BB46" s="3">
        <v>0</v>
      </c>
      <c r="BC46" s="3">
        <v>3</v>
      </c>
      <c r="BD46" s="3">
        <v>0</v>
      </c>
      <c r="BE46" s="3">
        <v>2</v>
      </c>
      <c r="BF46" s="3">
        <v>0</v>
      </c>
      <c r="BG46" s="3">
        <v>0</v>
      </c>
      <c r="BH46" s="3">
        <v>13</v>
      </c>
      <c r="BI46" s="3">
        <v>6</v>
      </c>
      <c r="BJ46" s="3">
        <v>6</v>
      </c>
      <c r="BK46" s="3">
        <v>6</v>
      </c>
      <c r="BL46" s="3">
        <v>0</v>
      </c>
      <c r="BM46" s="3"/>
      <c r="BN46" s="3" t="s">
        <v>77</v>
      </c>
      <c r="BO46" s="16" t="s">
        <v>77</v>
      </c>
    </row>
    <row r="47" spans="1:69" s="18" customForma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9" s="16" customForma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>
        <f t="shared" si="0"/>
        <v>0</v>
      </c>
      <c r="R48" s="3">
        <f t="shared" si="1"/>
        <v>0</v>
      </c>
      <c r="S48" s="3"/>
      <c r="T48" s="3">
        <f t="shared" si="3"/>
        <v>0</v>
      </c>
      <c r="U48" s="3"/>
      <c r="V48" s="3">
        <f t="shared" ref="V48" si="8">SUM(BH48:BL48)</f>
        <v>0</v>
      </c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s="5" customForma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>
        <f t="shared" si="3"/>
        <v>0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spans="1:66" s="5" customForma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 spans="1:66" s="5" customForma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spans="1:66" s="5" customForma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 spans="1:66" s="5" customForma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 spans="1:66" s="5" customForma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 spans="1:66" s="5" customForma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s="5" customForma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spans="1:66" s="5" customForma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s="5" customForma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s="5" customForma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s="5" customForma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s="5" customForma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 s="5" customForma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s="5" customForma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s="5" customForma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s="5" customForma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66" s="5" customForma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66" s="5" customForma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spans="1:66" s="5" customForma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spans="1:66" s="5" customForma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spans="1:66" s="5" customForma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spans="1:66" s="5" customForma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6" s="5" customForma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6" s="5" customForma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</row>
    <row r="74" spans="1:66" s="5" customForma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</row>
    <row r="75" spans="1:66" s="5" customForma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</row>
    <row r="76" spans="1:66" s="5" customForma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</row>
    <row r="77" spans="1:66" s="5" customForma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</row>
    <row r="78" spans="1:66" s="5" customForma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</row>
    <row r="79" spans="1:66" s="5" customForma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</row>
    <row r="80" spans="1:66" s="5" customForma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</row>
    <row r="81" spans="1:66" s="5" customForma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</row>
    <row r="82" spans="1:66" s="5" customForma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</row>
    <row r="83" spans="1:66" s="5" customForma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</row>
    <row r="84" spans="1:66" s="5" customForma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</row>
    <row r="85" spans="1:66" s="5" customForma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</row>
    <row r="86" spans="1:66" s="5" customForma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</row>
    <row r="87" spans="1:66" s="5" customForma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</row>
    <row r="88" spans="1:66" s="5" customForma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</row>
    <row r="89" spans="1:66" s="5" customForma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</row>
    <row r="90" spans="1:66" s="5" customForma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</row>
    <row r="91" spans="1:66" s="5" customForma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</row>
    <row r="92" spans="1:66" s="5" customForma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</row>
    <row r="93" spans="1:66" s="5" customForma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</row>
    <row r="94" spans="1:66" s="5" customForma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 spans="1:66" s="5" customForma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</row>
    <row r="96" spans="1:66" s="5" customForma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</row>
    <row r="97" spans="1:66" s="5" customForma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</row>
    <row r="98" spans="1:66" s="5" customForma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</row>
    <row r="99" spans="1:66" s="5" customForma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</row>
    <row r="100" spans="1:66" s="5" customForma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</row>
    <row r="101" spans="1:66" s="5" customForma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</row>
    <row r="102" spans="1:66" s="5" customForma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</row>
    <row r="103" spans="1:66" s="5" customForma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</row>
    <row r="104" spans="1:66" s="5" customForma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</row>
    <row r="105" spans="1:66" s="5" customForma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</row>
    <row r="106" spans="1:66" s="5" customForma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</row>
    <row r="107" spans="1:66" s="5" customForma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</row>
    <row r="108" spans="1:66" s="5" customForma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</row>
    <row r="109" spans="1:66" s="5" customForma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</row>
    <row r="110" spans="1:66" s="5" customForma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</row>
    <row r="111" spans="1:66" s="5" customForma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</row>
    <row r="112" spans="1:66" s="5" customForma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</row>
    <row r="113" spans="1:66" s="5" customForma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</row>
    <row r="114" spans="1:66" s="5" customForma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</row>
    <row r="115" spans="1:66" s="5" customForma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</row>
    <row r="116" spans="1:66" s="5" customForma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</row>
    <row r="117" spans="1:66" s="5" customForma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</row>
    <row r="118" spans="1:66" s="5" customForma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</row>
    <row r="119" spans="1:66" s="5" customForma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</row>
    <row r="120" spans="1:66" s="5" customForma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</row>
    <row r="121" spans="1:66" s="5" customForma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</row>
    <row r="122" spans="1:66" s="5" customForma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</row>
    <row r="123" spans="1:66" s="5" customForma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</row>
    <row r="124" spans="1:66" s="5" customForma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</row>
    <row r="125" spans="1:66" s="5" customForma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</row>
    <row r="126" spans="1:66" s="5" customForma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</row>
    <row r="127" spans="1:66" s="5" customForma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</row>
    <row r="128" spans="1:66" s="5" customForma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</row>
    <row r="129" spans="1:66" s="5" customForma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</row>
    <row r="130" spans="1:66" s="5" customForma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</row>
    <row r="131" spans="1:66" s="5" customForma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</row>
    <row r="132" spans="1:66" s="5" customForma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</row>
    <row r="133" spans="1:66" s="5" customForma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 spans="1:66" s="5" customForma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</row>
    <row r="135" spans="1:66" s="5" customForma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</row>
    <row r="136" spans="1:66" s="5" customForma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</row>
    <row r="137" spans="1:66" s="5" customForma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</row>
    <row r="138" spans="1:66" s="5" customForma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 spans="1:66" s="5" customForma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</row>
    <row r="140" spans="1:66" s="5" customForma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</row>
    <row r="141" spans="1:66" s="5" customForma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</row>
    <row r="142" spans="1:66" s="5" customForma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</row>
    <row r="143" spans="1:66" s="5" customForma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</row>
    <row r="144" spans="1:66" s="5" customForma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</row>
    <row r="145" spans="1:66" s="5" customForma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</row>
    <row r="146" spans="1:66" s="5" customForma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</row>
    <row r="147" spans="1:66" s="5" customForma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</row>
    <row r="148" spans="1:66" s="5" customForma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</row>
    <row r="149" spans="1:66" s="5" customForma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</row>
    <row r="150" spans="1:66" s="5" customForma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</row>
    <row r="151" spans="1:66" s="5" customForma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</row>
    <row r="152" spans="1:66" s="5" customForma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</row>
    <row r="153" spans="1:66" s="5" customForma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</row>
    <row r="154" spans="1:66" s="5" customForma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</row>
    <row r="155" spans="1:66" s="5" customForma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</row>
    <row r="156" spans="1:66" s="5" customForma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</row>
    <row r="157" spans="1:66" s="5" customForma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</row>
    <row r="158" spans="1:66" s="5" customForma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</row>
    <row r="159" spans="1:66" s="5" customForma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</row>
    <row r="160" spans="1:66" s="5" customForma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</row>
    <row r="161" spans="1:66" s="5" customForma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</row>
    <row r="162" spans="1:66" s="5" customForma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</row>
    <row r="163" spans="1:66" s="5" customForma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</row>
    <row r="164" spans="1:66" s="5" customForma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</row>
    <row r="165" spans="1:66" s="5" customForma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</row>
    <row r="166" spans="1:66" s="5" customForma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</row>
    <row r="167" spans="1:66" s="5" customForma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</row>
    <row r="168" spans="1:66" s="5" customForma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</row>
    <row r="169" spans="1:66" s="5" customForma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</row>
    <row r="170" spans="1:66" s="5" customForma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</row>
    <row r="171" spans="1:66" s="5" customForma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</row>
    <row r="172" spans="1:66" s="5" customForma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</row>
    <row r="173" spans="1:66" s="5" customForma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</row>
    <row r="174" spans="1:66" s="5" customForma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</row>
    <row r="175" spans="1:66" s="5" customForma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</row>
    <row r="176" spans="1:66" s="5" customForma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</row>
    <row r="177" spans="1:66" s="5" customForma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</row>
    <row r="178" spans="1:66" s="5" customForma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</row>
    <row r="179" spans="1:66" s="5" customForma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</row>
    <row r="180" spans="1:66" s="5" customForma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</row>
    <row r="181" spans="1:66" s="5" customForma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</row>
    <row r="182" spans="1:66" s="5" customForma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</row>
    <row r="183" spans="1:66" s="5" customForma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</row>
    <row r="184" spans="1:66" s="5" customForma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</row>
    <row r="185" spans="1:66" s="5" customForma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</row>
    <row r="186" spans="1:66" s="5" customForma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</row>
    <row r="187" spans="1:66" s="5" customForma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</row>
    <row r="188" spans="1:66" s="5" customForma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</row>
    <row r="189" spans="1:66" s="5" customForma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</row>
    <row r="190" spans="1:66" s="5" customForma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</row>
    <row r="191" spans="1:66" s="5" customForma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</row>
    <row r="192" spans="1:66" s="5" customForma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</row>
    <row r="193" spans="1:66" s="5" customForma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</row>
    <row r="194" spans="1:66" s="5" customForma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</row>
    <row r="195" spans="1:66" s="5" customForma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</row>
    <row r="196" spans="1:66" s="5" customForma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</row>
    <row r="197" spans="1:66" s="5" customForma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</row>
    <row r="198" spans="1:66" s="5" customForma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</row>
    <row r="199" spans="1:66" s="5" customForma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</row>
    <row r="200" spans="1:66" s="5" customForma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</row>
    <row r="201" spans="1:66" s="5" customForma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</row>
    <row r="202" spans="1:66" s="5" customForma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</row>
    <row r="203" spans="1:66" s="5" customForma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</row>
    <row r="204" spans="1:66" s="5" customForma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</row>
    <row r="205" spans="1:66" s="5" customForma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</row>
    <row r="206" spans="1:66" s="5" customForma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</row>
    <row r="207" spans="1:66" s="5" customForma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</row>
    <row r="208" spans="1:66" s="5" customForma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</row>
    <row r="209" spans="1:66" s="5" customForma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</row>
    <row r="210" spans="1:66" s="5" customForma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</row>
    <row r="211" spans="1:66" s="5" customForma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</row>
    <row r="212" spans="1:66" s="5" customForma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</row>
    <row r="213" spans="1:66" s="5" customForma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</row>
    <row r="214" spans="1:66" s="5" customForma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</row>
    <row r="215" spans="1:66" s="5" customForma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</row>
    <row r="216" spans="1:66" s="5" customForma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</row>
    <row r="217" spans="1:66" s="5" customForma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</row>
    <row r="218" spans="1:66" s="5" customForma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</row>
    <row r="219" spans="1:66" s="5" customForma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</row>
    <row r="220" spans="1:66" s="5" customForma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</row>
    <row r="221" spans="1:66" s="5" customForma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</row>
    <row r="222" spans="1:66" s="5" customForma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</row>
    <row r="223" spans="1:66" s="5" customForma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</row>
    <row r="224" spans="1:66" s="5" customForma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</row>
    <row r="225" spans="1:66" s="5" customForma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</row>
    <row r="226" spans="1:66" s="5" customForma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</row>
    <row r="227" spans="1:66" s="5" customForma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</row>
    <row r="228" spans="1:66" s="5" customForma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</row>
    <row r="229" spans="1:66" s="5" customForma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</row>
    <row r="230" spans="1:66" s="5" customForma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</row>
    <row r="231" spans="1:66" s="5" customForma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</row>
    <row r="232" spans="1:66" s="5" customForma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</row>
    <row r="233" spans="1:66" s="5" customForma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</row>
    <row r="234" spans="1:66" s="5" customForma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</row>
    <row r="235" spans="1:66" s="5" customForma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</row>
    <row r="236" spans="1:66" s="5" customForma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</row>
    <row r="237" spans="1:66" s="5" customForma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</row>
    <row r="238" spans="1:66" s="5" customForma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</row>
    <row r="239" spans="1:66" s="5" customForma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</row>
  </sheetData>
  <mergeCells count="57">
    <mergeCell ref="I2:I3"/>
    <mergeCell ref="J2:L2"/>
    <mergeCell ref="M2:Q2"/>
    <mergeCell ref="A2:A3"/>
    <mergeCell ref="BD2:BE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M2:BM3"/>
    <mergeCell ref="BN2:BN3"/>
    <mergeCell ref="BO2:BO3"/>
    <mergeCell ref="B1:B3"/>
    <mergeCell ref="C1:C3"/>
    <mergeCell ref="D1:D3"/>
    <mergeCell ref="E1:E3"/>
    <mergeCell ref="F1:F3"/>
    <mergeCell ref="G1:G3"/>
    <mergeCell ref="R1:S2"/>
    <mergeCell ref="BF2:BG2"/>
    <mergeCell ref="BH2:BH3"/>
    <mergeCell ref="BI2:BI3"/>
    <mergeCell ref="BJ2:BJ3"/>
    <mergeCell ref="BK2:BK3"/>
    <mergeCell ref="BL2:BL3"/>
    <mergeCell ref="AN1:AO1"/>
    <mergeCell ref="V1:W2"/>
    <mergeCell ref="T1:U2"/>
    <mergeCell ref="X1:Y1"/>
    <mergeCell ref="Z1:AA1"/>
    <mergeCell ref="AB1:AC1"/>
    <mergeCell ref="X2:Y2"/>
    <mergeCell ref="Z2:AA2"/>
    <mergeCell ref="AB2:AC2"/>
    <mergeCell ref="AD2:AE2"/>
    <mergeCell ref="AF2:AG2"/>
    <mergeCell ref="AD1:AE1"/>
    <mergeCell ref="AF1:AG1"/>
    <mergeCell ref="AH1:AI1"/>
    <mergeCell ref="AJ1:AK1"/>
    <mergeCell ref="AL1:AM1"/>
    <mergeCell ref="BB1:BC1"/>
    <mergeCell ref="BD1:BE1"/>
    <mergeCell ref="BF1:BG1"/>
    <mergeCell ref="AP1:AQ1"/>
    <mergeCell ref="AR1:AS1"/>
    <mergeCell ref="AT1:AU1"/>
    <mergeCell ref="AV1:AW1"/>
    <mergeCell ref="AX1:AY1"/>
    <mergeCell ref="AZ1:BA1"/>
  </mergeCells>
  <phoneticPr fontId="1" type="noConversion"/>
  <hyperlinks>
    <hyperlink ref="H22" r:id="rId1"/>
    <hyperlink ref="H23" r:id="rId2"/>
    <hyperlink ref="H26" r:id="rId3"/>
    <hyperlink ref="H36" r:id="rId4"/>
    <hyperlink ref="I35" r:id="rId5"/>
  </hyperlinks>
  <pageMargins left="0.7" right="0.7" top="0.75" bottom="0.75" header="0.3" footer="0.3"/>
  <pageSetup paperSize="9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66FF"/>
    <pageSetUpPr autoPageBreaks="0"/>
  </sheetPr>
  <dimension ref="A1:BY209"/>
  <sheetViews>
    <sheetView topLeftCell="B1" zoomScale="110" workbookViewId="0">
      <pane xSplit="2" ySplit="3" topLeftCell="D4" activePane="bottomRight" state="frozen"/>
      <selection activeCell="B1" sqref="B1"/>
      <selection pane="topRight" activeCell="D1" sqref="D1"/>
      <selection pane="bottomLeft" activeCell="B3" sqref="B3"/>
      <selection pane="bottomRight" activeCell="F4" sqref="F4:F166"/>
    </sheetView>
  </sheetViews>
  <sheetFormatPr baseColWidth="10" defaultColWidth="8.6640625" defaultRowHeight="12" x14ac:dyDescent="0.2"/>
  <cols>
    <col min="1" max="1" width="0" style="19" hidden="1" customWidth="1"/>
    <col min="2" max="2" width="8.6640625" style="19"/>
    <col min="3" max="3" width="0" style="19" hidden="1" customWidth="1"/>
    <col min="4" max="4" width="8.6640625" style="21"/>
    <col min="5" max="6" width="9.5" style="21" bestFit="1" customWidth="1"/>
    <col min="7" max="7" width="8.83203125" style="21" bestFit="1" customWidth="1"/>
    <col min="8" max="15" width="8.83203125" style="21" hidden="1" customWidth="1"/>
    <col min="16" max="18" width="8.83203125" style="21" bestFit="1" customWidth="1"/>
    <col min="19" max="19" width="9.6640625" style="21" bestFit="1" customWidth="1"/>
    <col min="20" max="67" width="8.83203125" style="21" bestFit="1" customWidth="1"/>
    <col min="68" max="68" width="18" style="21" bestFit="1" customWidth="1"/>
    <col min="69" max="69" width="11.5" style="21" bestFit="1" customWidth="1"/>
    <col min="70" max="70" width="18.1640625" style="21" bestFit="1" customWidth="1"/>
    <col min="71" max="71" width="17.33203125" style="21" bestFit="1" customWidth="1"/>
    <col min="72" max="72" width="50.1640625" style="21" bestFit="1" customWidth="1"/>
    <col min="73" max="74" width="8.6640625" style="19"/>
    <col min="75" max="75" width="8.6640625" style="21"/>
    <col min="76" max="76" width="14.83203125" style="21" customWidth="1"/>
    <col min="77" max="77" width="24.6640625" style="19" bestFit="1" customWidth="1"/>
    <col min="78" max="16384" width="8.6640625" style="21"/>
  </cols>
  <sheetData>
    <row r="1" spans="1:77" ht="16.5" customHeight="1" x14ac:dyDescent="0.2">
      <c r="B1" s="52" t="s">
        <v>792</v>
      </c>
      <c r="C1" s="55" t="s">
        <v>781</v>
      </c>
      <c r="D1" s="55" t="s">
        <v>782</v>
      </c>
      <c r="E1" s="55" t="s">
        <v>783</v>
      </c>
      <c r="F1" s="55" t="s">
        <v>784</v>
      </c>
      <c r="G1" s="55" t="s">
        <v>785</v>
      </c>
      <c r="P1" s="61" t="s">
        <v>796</v>
      </c>
      <c r="Q1" s="62"/>
      <c r="R1" s="61" t="s">
        <v>795</v>
      </c>
      <c r="S1" s="62"/>
      <c r="T1" s="58" t="s">
        <v>797</v>
      </c>
      <c r="U1" s="59"/>
      <c r="V1" s="58" t="s">
        <v>798</v>
      </c>
      <c r="W1" s="59"/>
      <c r="X1" s="58" t="s">
        <v>799</v>
      </c>
      <c r="Y1" s="59"/>
      <c r="Z1" s="58" t="s">
        <v>800</v>
      </c>
      <c r="AA1" s="59"/>
      <c r="AB1" s="58" t="s">
        <v>801</v>
      </c>
      <c r="AC1" s="59"/>
      <c r="AD1" s="58" t="s">
        <v>802</v>
      </c>
      <c r="AE1" s="59"/>
      <c r="AF1" s="58" t="s">
        <v>803</v>
      </c>
      <c r="AG1" s="59"/>
      <c r="AH1" s="58" t="s">
        <v>804</v>
      </c>
      <c r="AI1" s="59"/>
      <c r="AJ1" s="58" t="s">
        <v>805</v>
      </c>
      <c r="AK1" s="59"/>
      <c r="AL1" s="58" t="s">
        <v>806</v>
      </c>
      <c r="AM1" s="59"/>
      <c r="AN1" s="58" t="s">
        <v>807</v>
      </c>
      <c r="AO1" s="59"/>
      <c r="AP1" s="58" t="s">
        <v>808</v>
      </c>
      <c r="AQ1" s="59"/>
      <c r="AR1" s="58" t="s">
        <v>809</v>
      </c>
      <c r="AS1" s="59"/>
      <c r="AT1" s="58" t="s">
        <v>810</v>
      </c>
      <c r="AU1" s="59"/>
      <c r="AV1" s="58" t="s">
        <v>811</v>
      </c>
      <c r="AW1" s="59"/>
      <c r="AX1" s="58" t="s">
        <v>812</v>
      </c>
      <c r="AY1" s="59"/>
      <c r="AZ1" s="58" t="s">
        <v>813</v>
      </c>
      <c r="BA1" s="59"/>
      <c r="BB1" s="58" t="s">
        <v>814</v>
      </c>
      <c r="BC1" s="59"/>
      <c r="BD1" s="58" t="s">
        <v>815</v>
      </c>
      <c r="BE1" s="59"/>
      <c r="BF1" s="58" t="s">
        <v>816</v>
      </c>
      <c r="BG1" s="59"/>
      <c r="BH1" s="58" t="s">
        <v>817</v>
      </c>
      <c r="BI1" s="59"/>
      <c r="BJ1" s="58" t="s">
        <v>818</v>
      </c>
      <c r="BK1" s="59"/>
      <c r="BL1" s="58" t="s">
        <v>819</v>
      </c>
      <c r="BM1" s="59"/>
      <c r="BN1" s="58" t="s">
        <v>820</v>
      </c>
      <c r="BO1" s="59"/>
      <c r="BP1" s="21" t="s">
        <v>821</v>
      </c>
      <c r="BQ1" s="21" t="s">
        <v>822</v>
      </c>
      <c r="BR1" s="21" t="s">
        <v>823</v>
      </c>
      <c r="BS1" s="21" t="s">
        <v>824</v>
      </c>
    </row>
    <row r="2" spans="1:77" ht="16.5" customHeight="1" x14ac:dyDescent="0.2">
      <c r="A2" s="60" t="s">
        <v>194</v>
      </c>
      <c r="B2" s="53"/>
      <c r="C2" s="56"/>
      <c r="D2" s="56"/>
      <c r="E2" s="56"/>
      <c r="F2" s="56"/>
      <c r="G2" s="56"/>
      <c r="H2" s="60" t="s">
        <v>195</v>
      </c>
      <c r="I2" s="60"/>
      <c r="J2" s="60"/>
      <c r="K2" s="60" t="s">
        <v>196</v>
      </c>
      <c r="L2" s="60"/>
      <c r="M2" s="60"/>
      <c r="N2" s="60"/>
      <c r="O2" s="60"/>
      <c r="P2" s="63"/>
      <c r="Q2" s="64"/>
      <c r="R2" s="63"/>
      <c r="S2" s="64"/>
      <c r="T2" s="60" t="s">
        <v>197</v>
      </c>
      <c r="U2" s="60"/>
      <c r="V2" s="60" t="s">
        <v>198</v>
      </c>
      <c r="W2" s="60"/>
      <c r="X2" s="60" t="s">
        <v>199</v>
      </c>
      <c r="Y2" s="60"/>
      <c r="Z2" s="60" t="s">
        <v>200</v>
      </c>
      <c r="AA2" s="60"/>
      <c r="AB2" s="60" t="s">
        <v>201</v>
      </c>
      <c r="AC2" s="60"/>
      <c r="AD2" s="60" t="s">
        <v>202</v>
      </c>
      <c r="AE2" s="60"/>
      <c r="AF2" s="60" t="s">
        <v>203</v>
      </c>
      <c r="AG2" s="60"/>
      <c r="AH2" s="60" t="s">
        <v>204</v>
      </c>
      <c r="AI2" s="60"/>
      <c r="AJ2" s="60" t="s">
        <v>205</v>
      </c>
      <c r="AK2" s="60"/>
      <c r="AL2" s="60" t="s">
        <v>206</v>
      </c>
      <c r="AM2" s="60"/>
      <c r="AN2" s="60" t="s">
        <v>207</v>
      </c>
      <c r="AO2" s="60"/>
      <c r="AP2" s="60" t="s">
        <v>208</v>
      </c>
      <c r="AQ2" s="60"/>
      <c r="AR2" s="60" t="s">
        <v>209</v>
      </c>
      <c r="AS2" s="60"/>
      <c r="AT2" s="60" t="s">
        <v>210</v>
      </c>
      <c r="AU2" s="60"/>
      <c r="AV2" s="60" t="s">
        <v>211</v>
      </c>
      <c r="AW2" s="60"/>
      <c r="AX2" s="60" t="s">
        <v>212</v>
      </c>
      <c r="AY2" s="60"/>
      <c r="AZ2" s="60" t="s">
        <v>213</v>
      </c>
      <c r="BA2" s="60"/>
      <c r="BB2" s="60" t="s">
        <v>214</v>
      </c>
      <c r="BC2" s="60"/>
      <c r="BD2" s="60" t="s">
        <v>215</v>
      </c>
      <c r="BE2" s="60"/>
      <c r="BF2" s="60" t="s">
        <v>216</v>
      </c>
      <c r="BG2" s="60"/>
      <c r="BH2" s="60" t="s">
        <v>217</v>
      </c>
      <c r="BI2" s="60"/>
      <c r="BJ2" s="60" t="s">
        <v>218</v>
      </c>
      <c r="BK2" s="60"/>
      <c r="BL2" s="60" t="s">
        <v>219</v>
      </c>
      <c r="BM2" s="60"/>
      <c r="BN2" s="60" t="s">
        <v>220</v>
      </c>
      <c r="BO2" s="60"/>
      <c r="BP2" s="22" t="s">
        <v>221</v>
      </c>
      <c r="BQ2" s="22" t="s">
        <v>222</v>
      </c>
      <c r="BR2" s="22" t="s">
        <v>223</v>
      </c>
      <c r="BS2" s="22" t="s">
        <v>224</v>
      </c>
      <c r="BT2" s="60" t="s">
        <v>225</v>
      </c>
      <c r="BU2" s="60" t="s">
        <v>226</v>
      </c>
      <c r="BV2" s="60" t="s">
        <v>227</v>
      </c>
      <c r="BW2" s="60" t="s">
        <v>228</v>
      </c>
      <c r="BX2" s="60" t="s">
        <v>229</v>
      </c>
      <c r="BY2" s="60" t="s">
        <v>230</v>
      </c>
    </row>
    <row r="3" spans="1:77" ht="14" x14ac:dyDescent="0.2">
      <c r="A3" s="60"/>
      <c r="B3" s="54"/>
      <c r="C3" s="57"/>
      <c r="D3" s="57"/>
      <c r="E3" s="57"/>
      <c r="F3" s="57"/>
      <c r="G3" s="57"/>
      <c r="H3" s="22" t="s">
        <v>231</v>
      </c>
      <c r="I3" s="22" t="s">
        <v>232</v>
      </c>
      <c r="J3" s="22" t="s">
        <v>233</v>
      </c>
      <c r="K3" s="22" t="s">
        <v>234</v>
      </c>
      <c r="L3" s="22" t="s">
        <v>235</v>
      </c>
      <c r="M3" s="22" t="s">
        <v>236</v>
      </c>
      <c r="N3" s="22" t="s">
        <v>237</v>
      </c>
      <c r="O3" s="22" t="s">
        <v>238</v>
      </c>
      <c r="P3" s="11" t="s">
        <v>788</v>
      </c>
      <c r="Q3" s="11" t="s">
        <v>789</v>
      </c>
      <c r="R3" s="11" t="s">
        <v>788</v>
      </c>
      <c r="S3" s="11" t="s">
        <v>789</v>
      </c>
      <c r="T3" s="11" t="s">
        <v>786</v>
      </c>
      <c r="U3" s="11" t="s">
        <v>787</v>
      </c>
      <c r="V3" s="11" t="s">
        <v>786</v>
      </c>
      <c r="W3" s="11" t="s">
        <v>787</v>
      </c>
      <c r="X3" s="11" t="s">
        <v>786</v>
      </c>
      <c r="Y3" s="11" t="s">
        <v>787</v>
      </c>
      <c r="Z3" s="11" t="s">
        <v>786</v>
      </c>
      <c r="AA3" s="11" t="s">
        <v>787</v>
      </c>
      <c r="AB3" s="11" t="s">
        <v>786</v>
      </c>
      <c r="AC3" s="11" t="s">
        <v>787</v>
      </c>
      <c r="AD3" s="11" t="s">
        <v>786</v>
      </c>
      <c r="AE3" s="11" t="s">
        <v>787</v>
      </c>
      <c r="AF3" s="11" t="s">
        <v>786</v>
      </c>
      <c r="AG3" s="11" t="s">
        <v>787</v>
      </c>
      <c r="AH3" s="11" t="s">
        <v>786</v>
      </c>
      <c r="AI3" s="11" t="s">
        <v>787</v>
      </c>
      <c r="AJ3" s="11" t="s">
        <v>786</v>
      </c>
      <c r="AK3" s="11" t="s">
        <v>787</v>
      </c>
      <c r="AL3" s="11" t="s">
        <v>786</v>
      </c>
      <c r="AM3" s="11" t="s">
        <v>787</v>
      </c>
      <c r="AN3" s="11" t="s">
        <v>786</v>
      </c>
      <c r="AO3" s="11" t="s">
        <v>787</v>
      </c>
      <c r="AP3" s="11" t="s">
        <v>786</v>
      </c>
      <c r="AQ3" s="11" t="s">
        <v>787</v>
      </c>
      <c r="AR3" s="11" t="s">
        <v>786</v>
      </c>
      <c r="AS3" s="11" t="s">
        <v>787</v>
      </c>
      <c r="AT3" s="11" t="s">
        <v>786</v>
      </c>
      <c r="AU3" s="11" t="s">
        <v>787</v>
      </c>
      <c r="AV3" s="11" t="s">
        <v>786</v>
      </c>
      <c r="AW3" s="11" t="s">
        <v>787</v>
      </c>
      <c r="AX3" s="11" t="s">
        <v>786</v>
      </c>
      <c r="AY3" s="11" t="s">
        <v>787</v>
      </c>
      <c r="AZ3" s="11" t="s">
        <v>786</v>
      </c>
      <c r="BA3" s="11" t="s">
        <v>787</v>
      </c>
      <c r="BB3" s="11" t="s">
        <v>786</v>
      </c>
      <c r="BC3" s="11" t="s">
        <v>787</v>
      </c>
      <c r="BD3" s="11" t="s">
        <v>786</v>
      </c>
      <c r="BE3" s="11" t="s">
        <v>787</v>
      </c>
      <c r="BF3" s="11" t="s">
        <v>786</v>
      </c>
      <c r="BG3" s="11" t="s">
        <v>787</v>
      </c>
      <c r="BH3" s="11" t="s">
        <v>786</v>
      </c>
      <c r="BI3" s="11" t="s">
        <v>787</v>
      </c>
      <c r="BJ3" s="11" t="s">
        <v>786</v>
      </c>
      <c r="BK3" s="11" t="s">
        <v>787</v>
      </c>
      <c r="BL3" s="11" t="s">
        <v>786</v>
      </c>
      <c r="BM3" s="11" t="s">
        <v>787</v>
      </c>
      <c r="BN3" s="11" t="s">
        <v>786</v>
      </c>
      <c r="BO3" s="11" t="s">
        <v>787</v>
      </c>
      <c r="BP3" s="22" t="s">
        <v>825</v>
      </c>
      <c r="BQ3" s="22" t="s">
        <v>239</v>
      </c>
      <c r="BR3" s="22" t="s">
        <v>240</v>
      </c>
      <c r="BS3" s="22" t="s">
        <v>240</v>
      </c>
      <c r="BT3" s="60"/>
      <c r="BU3" s="60"/>
      <c r="BV3" s="60"/>
      <c r="BW3" s="60"/>
      <c r="BX3" s="60"/>
      <c r="BY3" s="60"/>
    </row>
    <row r="4" spans="1:77" ht="13.25" customHeight="1" x14ac:dyDescent="0.2">
      <c r="A4" s="19">
        <v>275</v>
      </c>
      <c r="B4" s="19" t="s">
        <v>241</v>
      </c>
      <c r="C4" s="19" t="s">
        <v>242</v>
      </c>
      <c r="D4" s="19" t="s">
        <v>93</v>
      </c>
      <c r="E4" s="19">
        <v>170105</v>
      </c>
      <c r="F4" s="19"/>
      <c r="G4" s="19">
        <v>20</v>
      </c>
      <c r="H4" s="19">
        <v>55</v>
      </c>
      <c r="I4" s="19">
        <v>104</v>
      </c>
      <c r="J4" s="19">
        <v>57</v>
      </c>
      <c r="K4" s="19">
        <v>16</v>
      </c>
      <c r="L4" s="19">
        <v>10</v>
      </c>
      <c r="M4" s="19">
        <v>14</v>
      </c>
      <c r="N4" s="19">
        <v>9</v>
      </c>
      <c r="O4" s="19">
        <v>49</v>
      </c>
      <c r="P4" s="19">
        <v>64</v>
      </c>
      <c r="Q4" s="19" t="s">
        <v>61</v>
      </c>
      <c r="R4" s="19">
        <v>8</v>
      </c>
      <c r="S4" s="19" t="s">
        <v>63</v>
      </c>
      <c r="T4" s="19">
        <v>8</v>
      </c>
      <c r="U4" s="19">
        <v>9</v>
      </c>
      <c r="V4" s="19">
        <v>7</v>
      </c>
      <c r="W4" s="19">
        <v>12</v>
      </c>
      <c r="X4" s="19">
        <v>1</v>
      </c>
      <c r="Y4" s="19">
        <v>3</v>
      </c>
      <c r="Z4" s="19">
        <v>9</v>
      </c>
      <c r="AA4" s="19">
        <v>16</v>
      </c>
      <c r="AB4" s="19">
        <v>1</v>
      </c>
      <c r="AC4" s="19">
        <v>5</v>
      </c>
      <c r="AD4" s="19">
        <v>0</v>
      </c>
      <c r="AE4" s="19">
        <v>5</v>
      </c>
      <c r="AF4" s="19">
        <v>7</v>
      </c>
      <c r="AG4" s="19">
        <v>9</v>
      </c>
      <c r="AH4" s="19">
        <v>0</v>
      </c>
      <c r="AI4" s="19">
        <v>10</v>
      </c>
      <c r="AJ4" s="19">
        <v>1</v>
      </c>
      <c r="AK4" s="19">
        <v>5</v>
      </c>
      <c r="AL4" s="19">
        <v>1</v>
      </c>
      <c r="AM4" s="19">
        <v>2</v>
      </c>
      <c r="AN4" s="19">
        <v>6</v>
      </c>
      <c r="AO4" s="19">
        <v>12</v>
      </c>
      <c r="AP4" s="19">
        <v>0</v>
      </c>
      <c r="AQ4" s="19">
        <v>2</v>
      </c>
      <c r="AR4" s="19">
        <v>1</v>
      </c>
      <c r="AS4" s="19">
        <v>2</v>
      </c>
      <c r="AT4" s="19">
        <v>6</v>
      </c>
      <c r="AU4" s="19">
        <v>11</v>
      </c>
      <c r="AV4" s="19">
        <v>1</v>
      </c>
      <c r="AW4" s="19">
        <v>1</v>
      </c>
      <c r="AX4" s="19">
        <v>2</v>
      </c>
      <c r="AY4" s="19">
        <v>38</v>
      </c>
      <c r="AZ4" s="19">
        <v>7</v>
      </c>
      <c r="BA4" s="19">
        <v>11</v>
      </c>
      <c r="BB4" s="19">
        <v>3</v>
      </c>
      <c r="BC4" s="19">
        <v>9</v>
      </c>
      <c r="BD4" s="19">
        <v>0</v>
      </c>
      <c r="BE4" s="19">
        <v>5</v>
      </c>
      <c r="BF4" s="19">
        <v>0</v>
      </c>
      <c r="BG4" s="19">
        <v>0</v>
      </c>
      <c r="BH4" s="19">
        <v>0</v>
      </c>
      <c r="BI4" s="19">
        <v>4</v>
      </c>
      <c r="BJ4" s="19">
        <v>1</v>
      </c>
      <c r="BK4" s="19">
        <v>2</v>
      </c>
      <c r="BL4" s="19">
        <v>2</v>
      </c>
      <c r="BM4" s="19">
        <v>3</v>
      </c>
      <c r="BN4" s="19">
        <v>0</v>
      </c>
      <c r="BO4" s="19">
        <v>0</v>
      </c>
      <c r="BP4" s="19">
        <v>2</v>
      </c>
      <c r="BQ4" s="19">
        <v>0</v>
      </c>
      <c r="BR4" s="19">
        <v>6</v>
      </c>
      <c r="BS4" s="19">
        <v>2</v>
      </c>
      <c r="BT4" s="19"/>
      <c r="BU4" s="19" t="s">
        <v>192</v>
      </c>
      <c r="BV4" s="19" t="s">
        <v>71</v>
      </c>
      <c r="BW4" s="19" t="s">
        <v>77</v>
      </c>
      <c r="BX4" s="19" t="s">
        <v>243</v>
      </c>
    </row>
    <row r="5" spans="1:77" ht="13.25" customHeight="1" x14ac:dyDescent="0.2">
      <c r="A5" s="19">
        <v>284</v>
      </c>
      <c r="B5" s="19" t="s">
        <v>244</v>
      </c>
      <c r="C5" s="19" t="s">
        <v>245</v>
      </c>
      <c r="D5" s="19" t="s">
        <v>68</v>
      </c>
      <c r="E5" s="19">
        <v>161222</v>
      </c>
      <c r="F5" s="19"/>
      <c r="G5" s="19">
        <v>20</v>
      </c>
      <c r="H5" s="19">
        <v>65</v>
      </c>
      <c r="I5" s="19">
        <v>113</v>
      </c>
      <c r="J5" s="19">
        <v>80.5</v>
      </c>
      <c r="K5" s="19">
        <v>18</v>
      </c>
      <c r="L5" s="19">
        <v>11</v>
      </c>
      <c r="M5" s="19">
        <v>13</v>
      </c>
      <c r="N5" s="19">
        <v>6</v>
      </c>
      <c r="O5" s="19">
        <v>48</v>
      </c>
      <c r="P5" s="19">
        <v>197</v>
      </c>
      <c r="Q5" s="19" t="s">
        <v>63</v>
      </c>
      <c r="R5" s="19">
        <v>21</v>
      </c>
      <c r="S5" s="19" t="s">
        <v>69</v>
      </c>
      <c r="T5" s="19">
        <v>10</v>
      </c>
      <c r="U5" s="19">
        <v>11</v>
      </c>
      <c r="V5" s="19">
        <v>3</v>
      </c>
      <c r="W5" s="19">
        <v>13</v>
      </c>
      <c r="X5" s="19">
        <v>5</v>
      </c>
      <c r="Y5" s="19">
        <v>14</v>
      </c>
      <c r="Z5" s="19">
        <v>14</v>
      </c>
      <c r="AA5" s="19">
        <v>28</v>
      </c>
      <c r="AB5" s="19">
        <v>12</v>
      </c>
      <c r="AC5" s="19">
        <v>15</v>
      </c>
      <c r="AD5" s="19">
        <v>9</v>
      </c>
      <c r="AE5" s="19">
        <v>17</v>
      </c>
      <c r="AF5" s="19">
        <v>24</v>
      </c>
      <c r="AG5" s="19">
        <v>30</v>
      </c>
      <c r="AH5" s="19">
        <v>10</v>
      </c>
      <c r="AI5" s="19">
        <v>21</v>
      </c>
      <c r="AJ5" s="19">
        <v>9</v>
      </c>
      <c r="AK5" s="19">
        <v>31</v>
      </c>
      <c r="AL5" s="19">
        <v>6</v>
      </c>
      <c r="AM5" s="19">
        <v>15</v>
      </c>
      <c r="AN5" s="19">
        <v>11</v>
      </c>
      <c r="AO5" s="19">
        <v>14</v>
      </c>
      <c r="AP5" s="19">
        <v>3</v>
      </c>
      <c r="AQ5" s="19">
        <v>13</v>
      </c>
      <c r="AR5" s="19">
        <v>2</v>
      </c>
      <c r="AS5" s="19">
        <v>8</v>
      </c>
      <c r="AT5" s="19">
        <v>6</v>
      </c>
      <c r="AU5" s="19">
        <v>19</v>
      </c>
      <c r="AV5" s="19">
        <v>1</v>
      </c>
      <c r="AW5" s="19">
        <v>4</v>
      </c>
      <c r="AX5" s="19">
        <v>51</v>
      </c>
      <c r="AY5" s="19">
        <v>112</v>
      </c>
      <c r="AZ5" s="19">
        <v>14</v>
      </c>
      <c r="BA5" s="19">
        <v>43</v>
      </c>
      <c r="BB5" s="19">
        <v>4</v>
      </c>
      <c r="BC5" s="19">
        <v>7</v>
      </c>
      <c r="BD5" s="19">
        <v>0</v>
      </c>
      <c r="BE5" s="19">
        <v>5</v>
      </c>
      <c r="BF5" s="19">
        <v>0</v>
      </c>
      <c r="BG5" s="19">
        <v>1</v>
      </c>
      <c r="BH5" s="19">
        <v>0</v>
      </c>
      <c r="BI5" s="19">
        <v>8</v>
      </c>
      <c r="BJ5" s="19">
        <v>0</v>
      </c>
      <c r="BK5" s="19">
        <v>9</v>
      </c>
      <c r="BL5" s="19">
        <v>2</v>
      </c>
      <c r="BM5" s="19">
        <v>6</v>
      </c>
      <c r="BN5" s="19">
        <v>1</v>
      </c>
      <c r="BO5" s="19">
        <v>1</v>
      </c>
      <c r="BP5" s="19">
        <v>2</v>
      </c>
      <c r="BQ5" s="19">
        <v>7</v>
      </c>
      <c r="BR5" s="19">
        <v>11</v>
      </c>
      <c r="BS5" s="19">
        <v>3</v>
      </c>
      <c r="BT5" s="19"/>
      <c r="BU5" s="19" t="s">
        <v>95</v>
      </c>
      <c r="BV5" s="19" t="s">
        <v>71</v>
      </c>
      <c r="BW5" s="19" t="s">
        <v>77</v>
      </c>
      <c r="BX5" s="19" t="s">
        <v>246</v>
      </c>
    </row>
    <row r="6" spans="1:77" ht="13.25" customHeight="1" x14ac:dyDescent="0.2">
      <c r="A6" s="19">
        <v>276</v>
      </c>
      <c r="B6" s="19" t="s">
        <v>247</v>
      </c>
      <c r="C6" s="19" t="s">
        <v>248</v>
      </c>
      <c r="D6" s="19" t="s">
        <v>93</v>
      </c>
      <c r="E6" s="19">
        <v>170104</v>
      </c>
      <c r="F6" s="19"/>
      <c r="G6" s="19">
        <v>34</v>
      </c>
      <c r="H6" s="19">
        <v>85</v>
      </c>
      <c r="I6" s="19">
        <v>114</v>
      </c>
      <c r="J6" s="19">
        <v>83.8</v>
      </c>
      <c r="K6" s="19">
        <v>18</v>
      </c>
      <c r="L6" s="19">
        <v>14</v>
      </c>
      <c r="M6" s="19">
        <v>14</v>
      </c>
      <c r="N6" s="19">
        <v>9</v>
      </c>
      <c r="O6" s="19">
        <v>55</v>
      </c>
      <c r="P6" s="19">
        <v>475</v>
      </c>
      <c r="Q6" s="19" t="s">
        <v>61</v>
      </c>
      <c r="R6" s="19">
        <v>67</v>
      </c>
      <c r="S6" s="19" t="s">
        <v>63</v>
      </c>
      <c r="T6" s="19">
        <v>11</v>
      </c>
      <c r="U6" s="19">
        <v>11</v>
      </c>
      <c r="V6" s="19">
        <v>13</v>
      </c>
      <c r="W6" s="19">
        <v>13</v>
      </c>
      <c r="X6" s="19">
        <v>12</v>
      </c>
      <c r="Y6" s="19">
        <v>14</v>
      </c>
      <c r="Z6" s="19">
        <v>29</v>
      </c>
      <c r="AA6" s="19">
        <v>36</v>
      </c>
      <c r="AB6" s="19">
        <v>14</v>
      </c>
      <c r="AC6" s="19">
        <v>15</v>
      </c>
      <c r="AD6" s="19">
        <v>16</v>
      </c>
      <c r="AE6" s="19">
        <v>20</v>
      </c>
      <c r="AF6" s="19">
        <v>37</v>
      </c>
      <c r="AG6" s="19">
        <v>41</v>
      </c>
      <c r="AH6" s="19">
        <v>25</v>
      </c>
      <c r="AI6" s="19">
        <v>26</v>
      </c>
      <c r="AJ6" s="19">
        <v>25</v>
      </c>
      <c r="AK6" s="19">
        <v>31</v>
      </c>
      <c r="AL6" s="19">
        <v>21</v>
      </c>
      <c r="AM6" s="19">
        <v>23</v>
      </c>
      <c r="AN6" s="19">
        <v>14</v>
      </c>
      <c r="AO6" s="19">
        <v>14</v>
      </c>
      <c r="AP6" s="19">
        <v>15</v>
      </c>
      <c r="AQ6" s="19">
        <v>16</v>
      </c>
      <c r="AR6" s="19">
        <v>10</v>
      </c>
      <c r="AS6" s="19">
        <v>12</v>
      </c>
      <c r="AT6" s="19">
        <v>23</v>
      </c>
      <c r="AU6" s="19">
        <v>27</v>
      </c>
      <c r="AV6" s="19">
        <v>9</v>
      </c>
      <c r="AW6" s="19">
        <v>9</v>
      </c>
      <c r="AX6" s="19">
        <v>101</v>
      </c>
      <c r="AY6" s="19">
        <v>136</v>
      </c>
      <c r="AZ6" s="19">
        <v>44</v>
      </c>
      <c r="BA6" s="19">
        <v>51</v>
      </c>
      <c r="BB6" s="19">
        <v>11</v>
      </c>
      <c r="BC6" s="19">
        <v>11</v>
      </c>
      <c r="BD6" s="19">
        <v>12</v>
      </c>
      <c r="BE6" s="19">
        <v>12</v>
      </c>
      <c r="BF6" s="19">
        <v>5</v>
      </c>
      <c r="BG6" s="19">
        <v>5</v>
      </c>
      <c r="BH6" s="19">
        <v>7</v>
      </c>
      <c r="BI6" s="19">
        <v>8</v>
      </c>
      <c r="BJ6" s="19">
        <v>8</v>
      </c>
      <c r="BK6" s="19">
        <v>13</v>
      </c>
      <c r="BL6" s="19">
        <v>6</v>
      </c>
      <c r="BM6" s="19">
        <v>7</v>
      </c>
      <c r="BN6" s="19">
        <v>7</v>
      </c>
      <c r="BO6" s="19">
        <v>8</v>
      </c>
      <c r="BP6" s="19">
        <v>2</v>
      </c>
      <c r="BQ6" s="19">
        <v>10</v>
      </c>
      <c r="BR6" s="19">
        <v>30</v>
      </c>
      <c r="BS6" s="19">
        <v>27</v>
      </c>
      <c r="BT6" s="19"/>
      <c r="BU6" s="19" t="s">
        <v>71</v>
      </c>
      <c r="BV6" s="19" t="s">
        <v>64</v>
      </c>
      <c r="BW6" s="19" t="s">
        <v>77</v>
      </c>
      <c r="BX6" s="19" t="s">
        <v>249</v>
      </c>
    </row>
    <row r="7" spans="1:77" ht="13.25" customHeight="1" x14ac:dyDescent="0.2">
      <c r="A7" s="19">
        <v>289</v>
      </c>
      <c r="B7" s="19" t="s">
        <v>250</v>
      </c>
      <c r="C7" s="19" t="s">
        <v>251</v>
      </c>
      <c r="D7" s="19" t="s">
        <v>93</v>
      </c>
      <c r="E7" s="19">
        <v>161203</v>
      </c>
      <c r="F7" s="19"/>
      <c r="G7" s="19">
        <v>23</v>
      </c>
      <c r="H7" s="19">
        <v>65</v>
      </c>
      <c r="I7" s="19">
        <v>113</v>
      </c>
      <c r="J7" s="19">
        <v>80.5</v>
      </c>
      <c r="K7" s="19">
        <v>17</v>
      </c>
      <c r="L7" s="19">
        <v>5</v>
      </c>
      <c r="M7" s="19">
        <v>11</v>
      </c>
      <c r="N7" s="19">
        <v>9</v>
      </c>
      <c r="O7" s="19">
        <v>42</v>
      </c>
      <c r="P7" s="19">
        <v>192</v>
      </c>
      <c r="Q7" s="19" t="s">
        <v>62</v>
      </c>
      <c r="R7" s="19">
        <v>4</v>
      </c>
      <c r="S7" s="19" t="s">
        <v>50</v>
      </c>
      <c r="T7" s="19">
        <v>11</v>
      </c>
      <c r="U7" s="19">
        <v>11</v>
      </c>
      <c r="V7" s="19">
        <v>11</v>
      </c>
      <c r="W7" s="19">
        <v>11</v>
      </c>
      <c r="X7" s="19">
        <v>7</v>
      </c>
      <c r="Y7" s="19">
        <v>7</v>
      </c>
      <c r="Z7" s="19">
        <v>32</v>
      </c>
      <c r="AA7" s="19">
        <v>32</v>
      </c>
      <c r="AB7" s="19">
        <v>10</v>
      </c>
      <c r="AC7" s="19">
        <v>10</v>
      </c>
      <c r="AD7" s="19">
        <v>9</v>
      </c>
      <c r="AE7" s="19">
        <v>9</v>
      </c>
      <c r="AF7" s="19">
        <v>31</v>
      </c>
      <c r="AG7" s="19">
        <v>31</v>
      </c>
      <c r="AH7" s="19">
        <v>17</v>
      </c>
      <c r="AI7" s="19">
        <v>17</v>
      </c>
      <c r="AJ7" s="19">
        <v>17</v>
      </c>
      <c r="AK7" s="19">
        <v>17</v>
      </c>
      <c r="AL7" s="19">
        <v>7</v>
      </c>
      <c r="AM7" s="19">
        <v>7</v>
      </c>
      <c r="AN7" s="19">
        <v>8</v>
      </c>
      <c r="AO7" s="19">
        <v>8</v>
      </c>
      <c r="AP7" s="19">
        <v>3</v>
      </c>
      <c r="AQ7" s="19">
        <v>3</v>
      </c>
      <c r="AR7" s="19">
        <v>2</v>
      </c>
      <c r="AS7" s="19">
        <v>2</v>
      </c>
      <c r="AT7" s="19">
        <v>13</v>
      </c>
      <c r="AU7" s="19">
        <v>13</v>
      </c>
      <c r="AV7" s="19">
        <v>0</v>
      </c>
      <c r="AW7" s="19">
        <v>0</v>
      </c>
      <c r="AX7" s="19">
        <v>3</v>
      </c>
      <c r="AY7" s="19">
        <v>3</v>
      </c>
      <c r="AZ7" s="19">
        <v>6</v>
      </c>
      <c r="BA7" s="19">
        <v>6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1</v>
      </c>
      <c r="BI7" s="19">
        <v>1</v>
      </c>
      <c r="BJ7" s="19">
        <v>1</v>
      </c>
      <c r="BK7" s="19">
        <v>1</v>
      </c>
      <c r="BL7" s="19">
        <v>3</v>
      </c>
      <c r="BM7" s="19">
        <v>3</v>
      </c>
      <c r="BN7" s="19">
        <v>0</v>
      </c>
      <c r="BO7" s="19">
        <v>0</v>
      </c>
      <c r="BP7" s="19">
        <v>1</v>
      </c>
      <c r="BQ7" s="19">
        <v>0</v>
      </c>
      <c r="BR7" s="19">
        <v>4</v>
      </c>
      <c r="BS7" s="19">
        <v>0</v>
      </c>
      <c r="BT7" s="19" t="s">
        <v>75</v>
      </c>
      <c r="BU7" s="19" t="s">
        <v>77</v>
      </c>
      <c r="BV7" s="19" t="s">
        <v>90</v>
      </c>
      <c r="BW7" s="19" t="s">
        <v>77</v>
      </c>
      <c r="BX7" s="19" t="s">
        <v>252</v>
      </c>
    </row>
    <row r="8" spans="1:77" ht="13.25" customHeight="1" x14ac:dyDescent="0.2">
      <c r="A8" s="19">
        <v>298</v>
      </c>
      <c r="B8" s="19" t="s">
        <v>253</v>
      </c>
      <c r="C8" s="19" t="s">
        <v>254</v>
      </c>
      <c r="D8" s="19" t="s">
        <v>68</v>
      </c>
      <c r="E8" s="19">
        <v>161220</v>
      </c>
      <c r="F8" s="19"/>
      <c r="G8" s="19">
        <v>29</v>
      </c>
      <c r="H8" s="19">
        <v>90</v>
      </c>
      <c r="I8" s="19">
        <v>122</v>
      </c>
      <c r="J8" s="19" t="s">
        <v>121</v>
      </c>
      <c r="K8" s="19">
        <v>18</v>
      </c>
      <c r="L8" s="19">
        <v>14</v>
      </c>
      <c r="M8" s="19">
        <v>14</v>
      </c>
      <c r="N8" s="19">
        <v>9</v>
      </c>
      <c r="O8" s="19">
        <v>55</v>
      </c>
      <c r="P8" s="19">
        <v>557</v>
      </c>
      <c r="Q8" s="19" t="s">
        <v>63</v>
      </c>
      <c r="R8" s="19">
        <v>70</v>
      </c>
      <c r="S8" s="19" t="s">
        <v>69</v>
      </c>
      <c r="T8" s="19">
        <v>11</v>
      </c>
      <c r="U8" s="19">
        <v>11</v>
      </c>
      <c r="V8" s="19">
        <v>13</v>
      </c>
      <c r="W8" s="19">
        <v>13</v>
      </c>
      <c r="X8" s="19">
        <v>14</v>
      </c>
      <c r="Y8" s="19">
        <v>14</v>
      </c>
      <c r="Z8" s="19">
        <v>41</v>
      </c>
      <c r="AA8" s="19">
        <v>41</v>
      </c>
      <c r="AB8" s="19">
        <v>18</v>
      </c>
      <c r="AC8" s="19">
        <v>20</v>
      </c>
      <c r="AD8" s="19">
        <v>19</v>
      </c>
      <c r="AE8" s="19">
        <v>20</v>
      </c>
      <c r="AF8" s="19">
        <v>52</v>
      </c>
      <c r="AG8" s="19">
        <v>53</v>
      </c>
      <c r="AH8" s="19">
        <v>31</v>
      </c>
      <c r="AI8" s="19">
        <v>31</v>
      </c>
      <c r="AJ8" s="19">
        <v>31</v>
      </c>
      <c r="AK8" s="19">
        <v>35</v>
      </c>
      <c r="AL8" s="19">
        <v>23</v>
      </c>
      <c r="AM8" s="19">
        <v>24</v>
      </c>
      <c r="AN8" s="19">
        <v>14</v>
      </c>
      <c r="AO8" s="19">
        <v>14</v>
      </c>
      <c r="AP8" s="19">
        <v>18</v>
      </c>
      <c r="AQ8" s="19">
        <v>22</v>
      </c>
      <c r="AR8" s="19">
        <v>13</v>
      </c>
      <c r="AS8" s="19">
        <v>14</v>
      </c>
      <c r="AT8" s="19">
        <v>23</v>
      </c>
      <c r="AU8" s="19">
        <v>27</v>
      </c>
      <c r="AV8" s="19">
        <v>9</v>
      </c>
      <c r="AW8" s="19">
        <v>11</v>
      </c>
      <c r="AX8" s="19">
        <v>134</v>
      </c>
      <c r="AY8" s="19">
        <v>140</v>
      </c>
      <c r="AZ8" s="19">
        <v>49</v>
      </c>
      <c r="BA8" s="19">
        <v>52</v>
      </c>
      <c r="BB8" s="19">
        <v>9</v>
      </c>
      <c r="BC8" s="19">
        <v>10</v>
      </c>
      <c r="BD8" s="19">
        <v>8</v>
      </c>
      <c r="BE8" s="19">
        <v>8</v>
      </c>
      <c r="BF8" s="19">
        <v>5</v>
      </c>
      <c r="BG8" s="19">
        <v>5</v>
      </c>
      <c r="BH8" s="19">
        <v>6</v>
      </c>
      <c r="BI8" s="19">
        <v>8</v>
      </c>
      <c r="BJ8" s="19">
        <v>6</v>
      </c>
      <c r="BK8" s="19">
        <v>15</v>
      </c>
      <c r="BL8" s="19">
        <v>7</v>
      </c>
      <c r="BM8" s="19">
        <v>7</v>
      </c>
      <c r="BN8" s="19">
        <v>3</v>
      </c>
      <c r="BO8" s="19">
        <v>3</v>
      </c>
      <c r="BP8" s="19">
        <v>2</v>
      </c>
      <c r="BQ8" s="19">
        <v>9</v>
      </c>
      <c r="BR8" s="19">
        <v>31</v>
      </c>
      <c r="BS8" s="19">
        <v>30</v>
      </c>
      <c r="BT8" s="19"/>
      <c r="BU8" s="19" t="s">
        <v>192</v>
      </c>
      <c r="BV8" s="19" t="s">
        <v>71</v>
      </c>
      <c r="BW8" s="19" t="s">
        <v>77</v>
      </c>
      <c r="BX8" s="19" t="s">
        <v>255</v>
      </c>
    </row>
    <row r="9" spans="1:77" ht="13.25" customHeight="1" x14ac:dyDescent="0.2">
      <c r="A9" s="19">
        <v>206</v>
      </c>
      <c r="B9" s="19" t="s">
        <v>256</v>
      </c>
      <c r="C9" s="19" t="s">
        <v>257</v>
      </c>
      <c r="D9" s="19" t="s">
        <v>68</v>
      </c>
      <c r="E9" s="19">
        <v>161117</v>
      </c>
      <c r="F9" s="19"/>
      <c r="G9" s="19">
        <v>30</v>
      </c>
      <c r="H9" s="19">
        <v>85</v>
      </c>
      <c r="I9" s="19">
        <v>119</v>
      </c>
      <c r="J9" s="19">
        <v>94.3</v>
      </c>
      <c r="K9" s="19">
        <v>18</v>
      </c>
      <c r="L9" s="19">
        <v>11</v>
      </c>
      <c r="M9" s="19">
        <v>15</v>
      </c>
      <c r="N9" s="19">
        <v>9</v>
      </c>
      <c r="O9" s="19">
        <v>53</v>
      </c>
      <c r="P9" s="19">
        <v>492</v>
      </c>
      <c r="Q9" s="19" t="s">
        <v>62</v>
      </c>
      <c r="R9" s="19">
        <v>55</v>
      </c>
      <c r="S9" s="19" t="s">
        <v>62</v>
      </c>
      <c r="T9" s="19">
        <v>11</v>
      </c>
      <c r="U9" s="19">
        <v>11</v>
      </c>
      <c r="V9" s="19">
        <v>7</v>
      </c>
      <c r="W9" s="19">
        <v>6</v>
      </c>
      <c r="X9" s="19">
        <v>14</v>
      </c>
      <c r="Y9" s="19">
        <v>14</v>
      </c>
      <c r="Z9" s="19">
        <v>33</v>
      </c>
      <c r="AA9" s="19">
        <v>34</v>
      </c>
      <c r="AB9" s="19">
        <v>19</v>
      </c>
      <c r="AC9" s="19">
        <v>19</v>
      </c>
      <c r="AD9" s="19">
        <v>21</v>
      </c>
      <c r="AE9" s="19">
        <v>21</v>
      </c>
      <c r="AF9" s="19">
        <v>43</v>
      </c>
      <c r="AG9" s="19">
        <v>48</v>
      </c>
      <c r="AH9" s="19">
        <v>28</v>
      </c>
      <c r="AI9" s="19">
        <v>30</v>
      </c>
      <c r="AJ9" s="19">
        <v>32</v>
      </c>
      <c r="AK9" s="19">
        <v>32</v>
      </c>
      <c r="AL9" s="19">
        <v>23</v>
      </c>
      <c r="AM9" s="19">
        <v>24</v>
      </c>
      <c r="AN9" s="19">
        <v>14</v>
      </c>
      <c r="AO9" s="19">
        <v>14</v>
      </c>
      <c r="AP9" s="19">
        <v>18</v>
      </c>
      <c r="AQ9" s="19">
        <v>18</v>
      </c>
      <c r="AR9" s="19">
        <v>8</v>
      </c>
      <c r="AS9" s="19">
        <v>8</v>
      </c>
      <c r="AT9" s="19">
        <v>19</v>
      </c>
      <c r="AU9" s="19">
        <v>25</v>
      </c>
      <c r="AV9" s="19">
        <v>7</v>
      </c>
      <c r="AW9" s="19">
        <v>7</v>
      </c>
      <c r="AX9" s="19">
        <v>109</v>
      </c>
      <c r="AY9" s="19">
        <v>138</v>
      </c>
      <c r="AZ9" s="19">
        <v>40</v>
      </c>
      <c r="BA9" s="19">
        <v>49</v>
      </c>
      <c r="BB9" s="19">
        <v>13</v>
      </c>
      <c r="BC9" s="19">
        <v>15</v>
      </c>
      <c r="BD9" s="19">
        <v>10</v>
      </c>
      <c r="BE9" s="19">
        <v>12</v>
      </c>
      <c r="BF9" s="19">
        <v>4</v>
      </c>
      <c r="BG9" s="19">
        <v>6</v>
      </c>
      <c r="BH9" s="19">
        <v>6</v>
      </c>
      <c r="BI9" s="19">
        <v>8</v>
      </c>
      <c r="BJ9" s="19">
        <v>4</v>
      </c>
      <c r="BK9" s="19">
        <v>16</v>
      </c>
      <c r="BL9" s="19">
        <v>6</v>
      </c>
      <c r="BM9" s="19">
        <v>6</v>
      </c>
      <c r="BN9" s="19">
        <v>3</v>
      </c>
      <c r="BO9" s="19">
        <v>3</v>
      </c>
      <c r="BP9" s="19"/>
      <c r="BQ9" s="19"/>
      <c r="BR9" s="19"/>
      <c r="BS9" s="19"/>
      <c r="BT9" s="19"/>
      <c r="BU9" s="19" t="s">
        <v>65</v>
      </c>
      <c r="BV9" s="19" t="s">
        <v>132</v>
      </c>
      <c r="BW9" s="19" t="s">
        <v>71</v>
      </c>
      <c r="BX9" s="19" t="s">
        <v>258</v>
      </c>
    </row>
    <row r="10" spans="1:77" ht="13.25" customHeight="1" x14ac:dyDescent="0.2">
      <c r="A10" s="19">
        <v>207</v>
      </c>
      <c r="B10" s="19" t="s">
        <v>259</v>
      </c>
      <c r="C10" s="19" t="s">
        <v>260</v>
      </c>
      <c r="D10" s="19" t="s">
        <v>93</v>
      </c>
      <c r="E10" s="19">
        <v>161116</v>
      </c>
      <c r="F10" s="19"/>
      <c r="G10" s="19">
        <v>33</v>
      </c>
      <c r="H10" s="19">
        <v>90</v>
      </c>
      <c r="I10" s="19">
        <v>118</v>
      </c>
      <c r="J10" s="19" t="s">
        <v>121</v>
      </c>
      <c r="K10" s="19">
        <v>18</v>
      </c>
      <c r="L10" s="19">
        <v>15</v>
      </c>
      <c r="M10" s="19">
        <v>15</v>
      </c>
      <c r="N10" s="19">
        <v>9</v>
      </c>
      <c r="O10" s="19">
        <v>57</v>
      </c>
      <c r="P10" s="19">
        <v>519</v>
      </c>
      <c r="Q10" s="19" t="s">
        <v>62</v>
      </c>
      <c r="R10" s="19">
        <v>57</v>
      </c>
      <c r="S10" s="19" t="s">
        <v>62</v>
      </c>
      <c r="T10" s="19">
        <v>11</v>
      </c>
      <c r="U10" s="19">
        <v>0</v>
      </c>
      <c r="V10" s="19">
        <v>13</v>
      </c>
      <c r="W10" s="19">
        <v>0</v>
      </c>
      <c r="X10" s="19">
        <v>14</v>
      </c>
      <c r="Y10" s="19">
        <v>0</v>
      </c>
      <c r="Z10" s="19">
        <v>35</v>
      </c>
      <c r="AA10" s="19">
        <v>2</v>
      </c>
      <c r="AB10" s="19">
        <v>15</v>
      </c>
      <c r="AC10" s="19">
        <v>0</v>
      </c>
      <c r="AD10" s="19">
        <v>18</v>
      </c>
      <c r="AE10" s="19">
        <v>2</v>
      </c>
      <c r="AF10" s="19">
        <v>44</v>
      </c>
      <c r="AG10" s="19">
        <v>5</v>
      </c>
      <c r="AH10" s="19">
        <v>30</v>
      </c>
      <c r="AI10" s="19">
        <v>1</v>
      </c>
      <c r="AJ10" s="19">
        <v>31</v>
      </c>
      <c r="AK10" s="19">
        <v>1</v>
      </c>
      <c r="AL10" s="19">
        <v>20</v>
      </c>
      <c r="AM10" s="19">
        <v>1</v>
      </c>
      <c r="AN10" s="19">
        <v>14</v>
      </c>
      <c r="AO10" s="19">
        <v>0</v>
      </c>
      <c r="AP10" s="19">
        <v>10</v>
      </c>
      <c r="AQ10" s="19">
        <v>4</v>
      </c>
      <c r="AR10" s="19">
        <v>13</v>
      </c>
      <c r="AS10" s="19">
        <v>1</v>
      </c>
      <c r="AT10" s="19">
        <v>22</v>
      </c>
      <c r="AU10" s="19">
        <v>4</v>
      </c>
      <c r="AV10" s="19">
        <v>9</v>
      </c>
      <c r="AW10" s="19">
        <v>1</v>
      </c>
      <c r="AX10" s="19">
        <v>124</v>
      </c>
      <c r="AY10" s="19">
        <v>20</v>
      </c>
      <c r="AZ10" s="19">
        <v>45</v>
      </c>
      <c r="BA10" s="19">
        <v>6</v>
      </c>
      <c r="BB10" s="19">
        <v>8</v>
      </c>
      <c r="BC10" s="19">
        <v>3</v>
      </c>
      <c r="BD10" s="19">
        <v>10</v>
      </c>
      <c r="BE10" s="19">
        <v>1</v>
      </c>
      <c r="BF10" s="19">
        <v>3</v>
      </c>
      <c r="BG10" s="19">
        <v>2</v>
      </c>
      <c r="BH10" s="19">
        <v>8</v>
      </c>
      <c r="BI10" s="19">
        <v>0</v>
      </c>
      <c r="BJ10" s="19">
        <v>12</v>
      </c>
      <c r="BK10" s="19">
        <v>3</v>
      </c>
      <c r="BL10" s="19">
        <v>7</v>
      </c>
      <c r="BM10" s="19">
        <v>0</v>
      </c>
      <c r="BN10" s="19">
        <v>3</v>
      </c>
      <c r="BO10" s="19">
        <v>2</v>
      </c>
      <c r="BP10" s="19">
        <v>2</v>
      </c>
      <c r="BQ10" s="19">
        <v>9</v>
      </c>
      <c r="BR10" s="19">
        <v>27</v>
      </c>
      <c r="BS10" s="19">
        <v>21</v>
      </c>
      <c r="BT10" s="19"/>
      <c r="BU10" s="19" t="s">
        <v>77</v>
      </c>
      <c r="BW10" s="19" t="s">
        <v>65</v>
      </c>
      <c r="BX10" s="19" t="s">
        <v>261</v>
      </c>
    </row>
    <row r="11" spans="1:77" ht="13.25" customHeight="1" x14ac:dyDescent="0.2">
      <c r="A11" s="19">
        <v>208</v>
      </c>
      <c r="B11" s="19" t="s">
        <v>262</v>
      </c>
      <c r="C11" s="19" t="s">
        <v>263</v>
      </c>
      <c r="D11" s="19" t="s">
        <v>93</v>
      </c>
      <c r="E11" s="19">
        <v>161118</v>
      </c>
      <c r="F11" s="19"/>
      <c r="G11" s="19">
        <v>34</v>
      </c>
      <c r="H11" s="19">
        <v>60</v>
      </c>
      <c r="I11" s="19">
        <v>92</v>
      </c>
      <c r="J11" s="19">
        <v>29.3</v>
      </c>
      <c r="K11" s="19">
        <v>18</v>
      </c>
      <c r="L11" s="19">
        <v>13</v>
      </c>
      <c r="M11" s="19">
        <v>14</v>
      </c>
      <c r="N11" s="19">
        <v>9</v>
      </c>
      <c r="O11" s="19">
        <v>54</v>
      </c>
      <c r="P11" s="19">
        <v>454</v>
      </c>
      <c r="Q11" s="19" t="s">
        <v>61</v>
      </c>
      <c r="R11" s="19">
        <v>58</v>
      </c>
      <c r="S11" s="19" t="s">
        <v>62</v>
      </c>
      <c r="T11" s="19">
        <v>11</v>
      </c>
      <c r="U11" s="19">
        <v>11</v>
      </c>
      <c r="V11" s="19">
        <v>12</v>
      </c>
      <c r="W11" s="19">
        <v>12</v>
      </c>
      <c r="X11" s="19">
        <v>12</v>
      </c>
      <c r="Y11" s="19">
        <v>12</v>
      </c>
      <c r="Z11" s="19">
        <v>33</v>
      </c>
      <c r="AA11" s="19">
        <v>33</v>
      </c>
      <c r="AB11" s="19">
        <v>14</v>
      </c>
      <c r="AC11" s="19">
        <v>15</v>
      </c>
      <c r="AD11" s="19">
        <v>18</v>
      </c>
      <c r="AE11" s="19">
        <v>18</v>
      </c>
      <c r="AF11" s="19">
        <v>45</v>
      </c>
      <c r="AG11" s="19">
        <v>45</v>
      </c>
      <c r="AH11" s="19">
        <v>29</v>
      </c>
      <c r="AI11" s="19">
        <v>29</v>
      </c>
      <c r="AJ11" s="19">
        <v>25</v>
      </c>
      <c r="AK11" s="19">
        <v>28</v>
      </c>
      <c r="AL11" s="19">
        <v>13</v>
      </c>
      <c r="AM11" s="19">
        <v>17</v>
      </c>
      <c r="AN11" s="19">
        <v>14</v>
      </c>
      <c r="AO11" s="19">
        <v>14</v>
      </c>
      <c r="AP11" s="19">
        <v>10</v>
      </c>
      <c r="AQ11" s="19">
        <v>14</v>
      </c>
      <c r="AR11" s="19">
        <v>13</v>
      </c>
      <c r="AS11" s="19">
        <v>13</v>
      </c>
      <c r="AT11" s="19">
        <v>24</v>
      </c>
      <c r="AU11" s="19">
        <v>24</v>
      </c>
      <c r="AV11" s="19">
        <v>9</v>
      </c>
      <c r="AW11" s="19">
        <v>9</v>
      </c>
      <c r="AX11" s="19">
        <v>90</v>
      </c>
      <c r="AY11" s="19">
        <v>107</v>
      </c>
      <c r="AZ11" s="19">
        <v>41</v>
      </c>
      <c r="BA11" s="19">
        <v>51</v>
      </c>
      <c r="BB11" s="19">
        <v>9</v>
      </c>
      <c r="BC11" s="19">
        <v>15</v>
      </c>
      <c r="BD11" s="19">
        <v>4</v>
      </c>
      <c r="BE11" s="19">
        <v>11</v>
      </c>
      <c r="BF11" s="19">
        <v>2</v>
      </c>
      <c r="BG11" s="19">
        <v>5</v>
      </c>
      <c r="BH11" s="19">
        <v>8</v>
      </c>
      <c r="BI11" s="19">
        <v>8</v>
      </c>
      <c r="BJ11" s="19">
        <v>10</v>
      </c>
      <c r="BK11" s="19">
        <v>14</v>
      </c>
      <c r="BL11" s="19">
        <v>5</v>
      </c>
      <c r="BM11" s="19">
        <v>7</v>
      </c>
      <c r="BN11" s="19">
        <v>3</v>
      </c>
      <c r="BO11" s="19">
        <v>6</v>
      </c>
      <c r="BP11" s="19">
        <v>2</v>
      </c>
      <c r="BQ11" s="19">
        <v>10</v>
      </c>
      <c r="BR11" s="19">
        <v>30</v>
      </c>
      <c r="BS11" s="19">
        <v>18</v>
      </c>
      <c r="BT11" s="19"/>
      <c r="BU11" s="19" t="s">
        <v>77</v>
      </c>
      <c r="BW11" s="19" t="s">
        <v>71</v>
      </c>
      <c r="BX11" s="19" t="s">
        <v>264</v>
      </c>
    </row>
    <row r="12" spans="1:77" ht="13.25" customHeight="1" x14ac:dyDescent="0.2">
      <c r="A12" s="19">
        <v>209</v>
      </c>
      <c r="B12" s="19" t="s">
        <v>265</v>
      </c>
      <c r="C12" s="19" t="s">
        <v>266</v>
      </c>
      <c r="D12" s="19" t="s">
        <v>68</v>
      </c>
      <c r="E12" s="19">
        <v>161119</v>
      </c>
      <c r="F12" s="19"/>
      <c r="G12" s="19">
        <v>24</v>
      </c>
      <c r="H12" s="19">
        <v>55</v>
      </c>
      <c r="I12" s="19">
        <v>104</v>
      </c>
      <c r="J12" s="19">
        <v>57</v>
      </c>
      <c r="K12" s="19">
        <v>18</v>
      </c>
      <c r="L12" s="19">
        <v>7</v>
      </c>
      <c r="M12" s="19">
        <v>10</v>
      </c>
      <c r="N12" s="19">
        <v>9</v>
      </c>
      <c r="O12" s="19">
        <v>44</v>
      </c>
      <c r="P12" s="19">
        <v>72</v>
      </c>
      <c r="Q12" s="23" t="s">
        <v>50</v>
      </c>
      <c r="R12" s="19">
        <v>3</v>
      </c>
      <c r="S12" s="19">
        <v>10</v>
      </c>
      <c r="T12" s="19">
        <v>8</v>
      </c>
      <c r="U12" s="19">
        <v>4</v>
      </c>
      <c r="V12" s="19">
        <v>2</v>
      </c>
      <c r="W12" s="19">
        <v>4</v>
      </c>
      <c r="X12" s="19">
        <v>2</v>
      </c>
      <c r="Y12" s="19">
        <v>9</v>
      </c>
      <c r="Z12" s="19">
        <v>8</v>
      </c>
      <c r="AA12" s="19">
        <v>15</v>
      </c>
      <c r="AB12" s="19">
        <v>2</v>
      </c>
      <c r="AC12" s="19">
        <v>10</v>
      </c>
      <c r="AD12" s="19">
        <v>1</v>
      </c>
      <c r="AE12" s="19">
        <v>12</v>
      </c>
      <c r="AF12" s="19">
        <v>8</v>
      </c>
      <c r="AG12" s="19">
        <v>18</v>
      </c>
      <c r="AH12" s="19">
        <v>8</v>
      </c>
      <c r="AI12" s="19">
        <v>12</v>
      </c>
      <c r="AJ12" s="19">
        <v>3</v>
      </c>
      <c r="AK12" s="19">
        <v>18</v>
      </c>
      <c r="AL12" s="19">
        <v>2</v>
      </c>
      <c r="AM12" s="19">
        <v>8</v>
      </c>
      <c r="AN12" s="19">
        <v>5</v>
      </c>
      <c r="AO12" s="19">
        <v>8</v>
      </c>
      <c r="AP12" s="19">
        <v>0</v>
      </c>
      <c r="AQ12" s="19">
        <v>5</v>
      </c>
      <c r="AR12" s="19">
        <v>4</v>
      </c>
      <c r="AS12" s="19">
        <v>3</v>
      </c>
      <c r="AT12" s="19">
        <v>6</v>
      </c>
      <c r="AU12" s="19">
        <v>7</v>
      </c>
      <c r="AV12" s="19">
        <v>0</v>
      </c>
      <c r="AW12" s="19">
        <v>4</v>
      </c>
      <c r="AX12" s="19">
        <v>6</v>
      </c>
      <c r="AY12" s="19">
        <v>82</v>
      </c>
      <c r="AZ12" s="19">
        <v>4</v>
      </c>
      <c r="BA12" s="19">
        <v>15</v>
      </c>
      <c r="BB12" s="19">
        <v>0</v>
      </c>
      <c r="BC12" s="19">
        <v>5</v>
      </c>
      <c r="BD12" s="19">
        <v>2</v>
      </c>
      <c r="BE12" s="19">
        <v>0</v>
      </c>
      <c r="BF12" s="19">
        <v>0</v>
      </c>
      <c r="BG12" s="19">
        <v>0</v>
      </c>
      <c r="BH12" s="19">
        <v>0</v>
      </c>
      <c r="BI12" s="19">
        <v>8</v>
      </c>
      <c r="BJ12" s="19">
        <v>0</v>
      </c>
      <c r="BK12" s="19">
        <v>6</v>
      </c>
      <c r="BL12" s="19">
        <v>1</v>
      </c>
      <c r="BM12" s="19">
        <v>4</v>
      </c>
      <c r="BN12" s="19">
        <v>0</v>
      </c>
      <c r="BO12" s="19">
        <v>2</v>
      </c>
      <c r="BP12" s="19">
        <v>1</v>
      </c>
      <c r="BQ12" s="19">
        <v>1</v>
      </c>
      <c r="BR12" s="19">
        <v>3</v>
      </c>
      <c r="BS12" s="19">
        <v>0</v>
      </c>
      <c r="BT12" s="19"/>
      <c r="BU12" s="19" t="s">
        <v>77</v>
      </c>
      <c r="BW12" s="19" t="s">
        <v>71</v>
      </c>
      <c r="BX12" s="19" t="s">
        <v>267</v>
      </c>
    </row>
    <row r="13" spans="1:77" ht="13.25" customHeight="1" x14ac:dyDescent="0.2">
      <c r="A13" s="19">
        <v>210</v>
      </c>
      <c r="B13" s="19" t="s">
        <v>268</v>
      </c>
      <c r="C13" s="19" t="s">
        <v>269</v>
      </c>
      <c r="D13" s="19" t="s">
        <v>93</v>
      </c>
      <c r="E13" s="19">
        <v>161119</v>
      </c>
      <c r="F13" s="19"/>
      <c r="G13" s="19">
        <v>25</v>
      </c>
      <c r="H13" s="19">
        <v>85</v>
      </c>
      <c r="I13" s="19">
        <v>119</v>
      </c>
      <c r="J13" s="19">
        <v>94.3</v>
      </c>
      <c r="K13" s="19">
        <v>18</v>
      </c>
      <c r="L13" s="19">
        <v>13</v>
      </c>
      <c r="M13" s="19">
        <v>12</v>
      </c>
      <c r="N13" s="19">
        <v>9</v>
      </c>
      <c r="O13" s="19">
        <v>52</v>
      </c>
      <c r="P13" s="19">
        <v>366</v>
      </c>
      <c r="Q13" s="19" t="s">
        <v>63</v>
      </c>
      <c r="R13" s="19">
        <v>29</v>
      </c>
      <c r="S13" s="19">
        <v>50</v>
      </c>
      <c r="T13" s="19">
        <v>6</v>
      </c>
      <c r="U13" s="19">
        <v>11</v>
      </c>
      <c r="V13" s="19">
        <v>9</v>
      </c>
      <c r="W13" s="19">
        <v>12</v>
      </c>
      <c r="X13" s="19">
        <v>7</v>
      </c>
      <c r="Y13" s="19">
        <v>13</v>
      </c>
      <c r="Z13" s="19">
        <v>20</v>
      </c>
      <c r="AA13" s="19">
        <v>32</v>
      </c>
      <c r="AB13" s="19">
        <v>12</v>
      </c>
      <c r="AC13" s="19">
        <v>16</v>
      </c>
      <c r="AD13" s="19">
        <v>12</v>
      </c>
      <c r="AE13" s="19">
        <v>15</v>
      </c>
      <c r="AF13" s="19">
        <v>35</v>
      </c>
      <c r="AG13" s="19">
        <v>39</v>
      </c>
      <c r="AH13" s="19">
        <v>20</v>
      </c>
      <c r="AI13" s="19">
        <v>29</v>
      </c>
      <c r="AJ13" s="19">
        <v>18</v>
      </c>
      <c r="AK13" s="19">
        <v>27</v>
      </c>
      <c r="AL13" s="19">
        <v>10</v>
      </c>
      <c r="AM13" s="19">
        <v>17</v>
      </c>
      <c r="AN13" s="19">
        <v>14</v>
      </c>
      <c r="AO13" s="19">
        <v>14</v>
      </c>
      <c r="AP13" s="19">
        <v>9</v>
      </c>
      <c r="AQ13" s="19">
        <v>16</v>
      </c>
      <c r="AR13" s="19">
        <v>9</v>
      </c>
      <c r="AS13" s="19">
        <v>10</v>
      </c>
      <c r="AT13" s="19">
        <v>18</v>
      </c>
      <c r="AU13" s="19">
        <v>23</v>
      </c>
      <c r="AV13" s="19">
        <v>4</v>
      </c>
      <c r="AW13" s="19">
        <v>6</v>
      </c>
      <c r="AX13" s="19">
        <v>99</v>
      </c>
      <c r="AY13" s="19">
        <v>123</v>
      </c>
      <c r="AZ13" s="19">
        <v>30</v>
      </c>
      <c r="BA13" s="19">
        <v>38</v>
      </c>
      <c r="BB13" s="19">
        <v>14</v>
      </c>
      <c r="BC13" s="19">
        <v>14</v>
      </c>
      <c r="BD13" s="19">
        <v>6</v>
      </c>
      <c r="BE13" s="19">
        <v>7</v>
      </c>
      <c r="BF13" s="19">
        <v>1</v>
      </c>
      <c r="BG13" s="19">
        <v>1</v>
      </c>
      <c r="BH13" s="19">
        <v>2</v>
      </c>
      <c r="BI13" s="19">
        <v>6</v>
      </c>
      <c r="BJ13" s="19">
        <v>6</v>
      </c>
      <c r="BK13" s="19">
        <v>10</v>
      </c>
      <c r="BL13" s="19">
        <v>3</v>
      </c>
      <c r="BM13" s="19">
        <v>3</v>
      </c>
      <c r="BN13" s="19">
        <v>2</v>
      </c>
      <c r="BO13" s="19">
        <v>2</v>
      </c>
      <c r="BP13" s="19">
        <v>2</v>
      </c>
      <c r="BQ13" s="19">
        <v>4</v>
      </c>
      <c r="BR13" s="19">
        <v>16</v>
      </c>
      <c r="BS13" s="19">
        <v>9</v>
      </c>
      <c r="BT13" s="19"/>
      <c r="BU13" s="19" t="s">
        <v>77</v>
      </c>
      <c r="BW13" s="19" t="s">
        <v>64</v>
      </c>
      <c r="BX13" s="19" t="s">
        <v>261</v>
      </c>
    </row>
    <row r="14" spans="1:77" ht="13.25" customHeight="1" x14ac:dyDescent="0.2">
      <c r="A14" s="19">
        <v>211</v>
      </c>
      <c r="B14" s="19" t="s">
        <v>270</v>
      </c>
      <c r="C14" s="19" t="s">
        <v>271</v>
      </c>
      <c r="D14" s="19" t="s">
        <v>93</v>
      </c>
      <c r="E14" s="19">
        <v>161116</v>
      </c>
      <c r="F14" s="19"/>
      <c r="G14" s="19">
        <v>24</v>
      </c>
      <c r="H14" s="19">
        <v>65</v>
      </c>
      <c r="I14" s="19">
        <v>113</v>
      </c>
      <c r="J14" s="19">
        <v>80.5</v>
      </c>
      <c r="K14" s="19">
        <v>16</v>
      </c>
      <c r="L14" s="19">
        <v>9</v>
      </c>
      <c r="M14" s="19">
        <v>12</v>
      </c>
      <c r="N14" s="19">
        <v>6</v>
      </c>
      <c r="O14" s="19">
        <v>43</v>
      </c>
      <c r="P14" s="19">
        <v>184</v>
      </c>
      <c r="Q14" s="19" t="s">
        <v>62</v>
      </c>
      <c r="R14" s="19">
        <v>2</v>
      </c>
      <c r="S14" s="19">
        <v>10</v>
      </c>
      <c r="T14" s="19">
        <v>10</v>
      </c>
      <c r="U14" s="19">
        <v>0</v>
      </c>
      <c r="V14" s="19">
        <v>8</v>
      </c>
      <c r="W14" s="19">
        <v>4</v>
      </c>
      <c r="X14" s="19">
        <v>3</v>
      </c>
      <c r="Y14" s="19">
        <v>6</v>
      </c>
      <c r="Z14" s="19">
        <v>26</v>
      </c>
      <c r="AA14" s="19">
        <v>8</v>
      </c>
      <c r="AB14" s="19">
        <v>7</v>
      </c>
      <c r="AC14" s="19">
        <v>3</v>
      </c>
      <c r="AD14" s="19">
        <v>4</v>
      </c>
      <c r="AE14" s="19">
        <v>6</v>
      </c>
      <c r="AF14" s="19">
        <v>20</v>
      </c>
      <c r="AG14" s="19">
        <v>8</v>
      </c>
      <c r="AH14" s="19">
        <v>18</v>
      </c>
      <c r="AI14" s="19">
        <v>7</v>
      </c>
      <c r="AJ14" s="19">
        <v>9</v>
      </c>
      <c r="AK14" s="19">
        <v>15</v>
      </c>
      <c r="AL14" s="19">
        <v>4</v>
      </c>
      <c r="AM14" s="19">
        <v>6</v>
      </c>
      <c r="AN14" s="19">
        <v>12</v>
      </c>
      <c r="AO14" s="19">
        <v>2</v>
      </c>
      <c r="AP14" s="19">
        <v>0</v>
      </c>
      <c r="AQ14" s="19">
        <v>6</v>
      </c>
      <c r="AR14" s="19">
        <v>3</v>
      </c>
      <c r="AS14" s="19">
        <v>0</v>
      </c>
      <c r="AT14" s="19">
        <v>12</v>
      </c>
      <c r="AU14" s="19">
        <v>4</v>
      </c>
      <c r="AV14" s="19">
        <v>2</v>
      </c>
      <c r="AW14" s="19">
        <v>0</v>
      </c>
      <c r="AX14" s="19">
        <v>27</v>
      </c>
      <c r="AY14" s="19">
        <v>51</v>
      </c>
      <c r="AZ14" s="19">
        <v>11</v>
      </c>
      <c r="BA14" s="19">
        <v>10</v>
      </c>
      <c r="BB14" s="19">
        <v>5</v>
      </c>
      <c r="BC14" s="19">
        <v>0</v>
      </c>
      <c r="BD14" s="19">
        <v>2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1</v>
      </c>
      <c r="BM14" s="19">
        <v>0</v>
      </c>
      <c r="BN14" s="19">
        <v>0</v>
      </c>
      <c r="BO14" s="19">
        <v>0</v>
      </c>
      <c r="BP14" s="19">
        <v>2</v>
      </c>
      <c r="BQ14" s="19">
        <v>2</v>
      </c>
      <c r="BR14" s="19">
        <v>0</v>
      </c>
      <c r="BS14" s="19">
        <v>0</v>
      </c>
      <c r="BT14" s="19"/>
      <c r="BU14" s="19" t="s">
        <v>77</v>
      </c>
      <c r="BW14" s="19" t="s">
        <v>192</v>
      </c>
      <c r="BX14" s="19" t="s">
        <v>272</v>
      </c>
    </row>
    <row r="15" spans="1:77" ht="13.25" customHeight="1" x14ac:dyDescent="0.2">
      <c r="A15" s="19">
        <v>212</v>
      </c>
      <c r="B15" s="19" t="s">
        <v>273</v>
      </c>
      <c r="C15" s="19" t="s">
        <v>274</v>
      </c>
      <c r="D15" s="19" t="s">
        <v>68</v>
      </c>
      <c r="E15" s="19">
        <v>161120</v>
      </c>
      <c r="F15" s="19"/>
      <c r="G15" s="19">
        <v>24</v>
      </c>
      <c r="H15" s="19">
        <v>70</v>
      </c>
      <c r="I15" s="19">
        <v>117</v>
      </c>
      <c r="J15" s="19" t="s">
        <v>121</v>
      </c>
      <c r="K15" s="19">
        <v>18</v>
      </c>
      <c r="L15" s="19">
        <v>9</v>
      </c>
      <c r="M15" s="19">
        <v>2</v>
      </c>
      <c r="N15" s="19">
        <v>12</v>
      </c>
      <c r="O15" s="19">
        <v>41</v>
      </c>
      <c r="P15" s="19">
        <v>304</v>
      </c>
      <c r="Q15" s="19" t="s">
        <v>62</v>
      </c>
      <c r="R15" s="19">
        <v>7</v>
      </c>
      <c r="S15" s="19">
        <v>10</v>
      </c>
      <c r="T15" s="19">
        <v>10</v>
      </c>
      <c r="U15" s="19">
        <v>0</v>
      </c>
      <c r="V15" s="19">
        <v>11</v>
      </c>
      <c r="W15" s="19">
        <v>0</v>
      </c>
      <c r="X15" s="19">
        <v>10</v>
      </c>
      <c r="Y15" s="19">
        <v>0</v>
      </c>
      <c r="Z15" s="19">
        <v>39</v>
      </c>
      <c r="AA15" s="19">
        <v>0</v>
      </c>
      <c r="AB15" s="19">
        <v>11</v>
      </c>
      <c r="AC15" s="19">
        <v>0</v>
      </c>
      <c r="AD15" s="19">
        <v>11</v>
      </c>
      <c r="AE15" s="19">
        <v>0</v>
      </c>
      <c r="AF15" s="19">
        <v>32</v>
      </c>
      <c r="AG15" s="19">
        <v>0</v>
      </c>
      <c r="AH15" s="19">
        <v>24</v>
      </c>
      <c r="AI15" s="19">
        <v>0</v>
      </c>
      <c r="AJ15" s="19">
        <v>16</v>
      </c>
      <c r="AK15" s="19">
        <v>0</v>
      </c>
      <c r="AL15" s="19">
        <v>11</v>
      </c>
      <c r="AM15" s="19">
        <v>0</v>
      </c>
      <c r="AN15" s="19">
        <v>14</v>
      </c>
      <c r="AO15" s="19">
        <v>0</v>
      </c>
      <c r="AP15" s="19">
        <v>3</v>
      </c>
      <c r="AQ15" s="19">
        <v>0</v>
      </c>
      <c r="AR15" s="19">
        <v>5</v>
      </c>
      <c r="AS15" s="19">
        <v>0</v>
      </c>
      <c r="AT15" s="19">
        <v>13</v>
      </c>
      <c r="AU15" s="19">
        <v>0</v>
      </c>
      <c r="AV15" s="19">
        <v>3</v>
      </c>
      <c r="AW15" s="19">
        <v>0</v>
      </c>
      <c r="AX15" s="19">
        <v>62</v>
      </c>
      <c r="AY15" s="19">
        <v>0</v>
      </c>
      <c r="AZ15" s="19">
        <v>16</v>
      </c>
      <c r="BA15" s="19">
        <v>0</v>
      </c>
      <c r="BB15" s="19">
        <v>1</v>
      </c>
      <c r="BC15" s="19">
        <v>0</v>
      </c>
      <c r="BD15" s="19">
        <v>1</v>
      </c>
      <c r="BE15" s="19">
        <v>0</v>
      </c>
      <c r="BF15" s="19">
        <v>0</v>
      </c>
      <c r="BG15" s="19">
        <v>0</v>
      </c>
      <c r="BH15" s="19">
        <v>7</v>
      </c>
      <c r="BI15" s="19">
        <v>0</v>
      </c>
      <c r="BJ15" s="19">
        <v>0</v>
      </c>
      <c r="BK15" s="19">
        <v>0</v>
      </c>
      <c r="BL15" s="19">
        <v>2</v>
      </c>
      <c r="BM15" s="19">
        <v>0</v>
      </c>
      <c r="BN15" s="19">
        <v>2</v>
      </c>
      <c r="BO15" s="19">
        <v>0</v>
      </c>
      <c r="BP15" s="19">
        <v>2</v>
      </c>
      <c r="BQ15" s="19">
        <v>2</v>
      </c>
      <c r="BR15" s="19">
        <v>4</v>
      </c>
      <c r="BS15" s="19">
        <v>0</v>
      </c>
      <c r="BT15" s="19"/>
      <c r="BU15" s="19" t="s">
        <v>77</v>
      </c>
      <c r="BW15" s="19" t="s">
        <v>192</v>
      </c>
      <c r="BX15" s="19" t="s">
        <v>275</v>
      </c>
    </row>
    <row r="16" spans="1:77" ht="13.25" customHeight="1" x14ac:dyDescent="0.2">
      <c r="A16" s="19">
        <v>213</v>
      </c>
      <c r="B16" s="19" t="s">
        <v>276</v>
      </c>
      <c r="C16" s="19" t="s">
        <v>277</v>
      </c>
      <c r="D16" s="19" t="s">
        <v>68</v>
      </c>
      <c r="E16" s="19">
        <v>161126</v>
      </c>
      <c r="F16" s="19"/>
      <c r="G16" s="19">
        <v>19</v>
      </c>
      <c r="H16" s="19">
        <v>70</v>
      </c>
      <c r="I16" s="19">
        <v>117</v>
      </c>
      <c r="J16" s="19" t="s">
        <v>121</v>
      </c>
      <c r="K16" s="19">
        <v>18</v>
      </c>
      <c r="L16" s="19">
        <v>7</v>
      </c>
      <c r="M16" s="19">
        <v>14</v>
      </c>
      <c r="N16" s="19">
        <v>9</v>
      </c>
      <c r="O16" s="19">
        <v>48</v>
      </c>
      <c r="P16" s="19">
        <v>415</v>
      </c>
      <c r="Q16" s="19" t="s">
        <v>69</v>
      </c>
      <c r="R16" s="19">
        <v>13</v>
      </c>
      <c r="S16" s="19" t="s">
        <v>63</v>
      </c>
      <c r="T16" s="19">
        <v>7</v>
      </c>
      <c r="U16" s="19">
        <v>4</v>
      </c>
      <c r="V16" s="19">
        <v>4</v>
      </c>
      <c r="W16" s="19">
        <v>9</v>
      </c>
      <c r="X16" s="19">
        <v>8</v>
      </c>
      <c r="Y16" s="19">
        <v>6</v>
      </c>
      <c r="Z16" s="19">
        <v>14</v>
      </c>
      <c r="AA16" s="19">
        <v>27</v>
      </c>
      <c r="AB16" s="19">
        <v>15</v>
      </c>
      <c r="AC16" s="19">
        <v>5</v>
      </c>
      <c r="AD16" s="19">
        <v>16</v>
      </c>
      <c r="AE16" s="19">
        <v>5</v>
      </c>
      <c r="AF16" s="19">
        <v>34</v>
      </c>
      <c r="AG16" s="19">
        <v>24</v>
      </c>
      <c r="AH16" s="19">
        <v>18</v>
      </c>
      <c r="AI16" s="19">
        <v>13</v>
      </c>
      <c r="AJ16" s="19">
        <v>27</v>
      </c>
      <c r="AK16" s="19">
        <v>9</v>
      </c>
      <c r="AL16" s="19">
        <v>14</v>
      </c>
      <c r="AM16" s="19">
        <v>12</v>
      </c>
      <c r="AN16" s="19">
        <v>14</v>
      </c>
      <c r="AO16" s="19">
        <v>0</v>
      </c>
      <c r="AP16" s="19">
        <v>11</v>
      </c>
      <c r="AQ16" s="19">
        <v>14</v>
      </c>
      <c r="AR16" s="19">
        <v>7</v>
      </c>
      <c r="AS16" s="19">
        <v>7</v>
      </c>
      <c r="AT16" s="19">
        <v>24</v>
      </c>
      <c r="AU16" s="19">
        <v>9</v>
      </c>
      <c r="AV16" s="19">
        <v>3</v>
      </c>
      <c r="AW16" s="19">
        <v>8</v>
      </c>
      <c r="AX16" s="19">
        <v>124</v>
      </c>
      <c r="AY16" s="19">
        <v>26</v>
      </c>
      <c r="AZ16" s="19">
        <v>44</v>
      </c>
      <c r="BA16" s="19">
        <v>8</v>
      </c>
      <c r="BB16" s="19">
        <v>0</v>
      </c>
      <c r="BC16" s="19">
        <v>15</v>
      </c>
      <c r="BD16" s="19">
        <v>4</v>
      </c>
      <c r="BE16" s="19">
        <v>8</v>
      </c>
      <c r="BF16" s="19">
        <v>0</v>
      </c>
      <c r="BG16" s="19">
        <v>6</v>
      </c>
      <c r="BH16" s="19">
        <v>8</v>
      </c>
      <c r="BI16" s="19">
        <v>0</v>
      </c>
      <c r="BJ16" s="19">
        <v>12</v>
      </c>
      <c r="BK16" s="19">
        <v>5</v>
      </c>
      <c r="BL16" s="19">
        <v>7</v>
      </c>
      <c r="BM16" s="19">
        <v>0</v>
      </c>
      <c r="BN16" s="19">
        <v>0</v>
      </c>
      <c r="BO16" s="19">
        <v>6</v>
      </c>
      <c r="BP16" s="19">
        <v>0</v>
      </c>
      <c r="BQ16" s="19">
        <v>1</v>
      </c>
      <c r="BR16" s="19">
        <v>12</v>
      </c>
      <c r="BS16" s="19">
        <v>0</v>
      </c>
      <c r="BT16" s="19"/>
      <c r="BU16" s="19" t="s">
        <v>77</v>
      </c>
      <c r="BW16" s="19" t="s">
        <v>192</v>
      </c>
      <c r="BX16" s="19" t="s">
        <v>278</v>
      </c>
    </row>
    <row r="17" spans="1:77" ht="13.25" customHeight="1" x14ac:dyDescent="0.2">
      <c r="A17" s="19">
        <v>204</v>
      </c>
      <c r="B17" s="19" t="s">
        <v>279</v>
      </c>
      <c r="C17" s="19" t="s">
        <v>280</v>
      </c>
      <c r="D17" s="19" t="s">
        <v>93</v>
      </c>
      <c r="E17" s="19">
        <v>161009</v>
      </c>
      <c r="F17" s="19"/>
      <c r="G17" s="19">
        <v>35</v>
      </c>
      <c r="H17" s="19">
        <v>70</v>
      </c>
      <c r="I17" s="19">
        <v>101</v>
      </c>
      <c r="J17" s="19">
        <v>49.7</v>
      </c>
      <c r="K17" s="19">
        <v>18</v>
      </c>
      <c r="L17" s="19">
        <v>8</v>
      </c>
      <c r="M17" s="19">
        <v>12</v>
      </c>
      <c r="N17" s="19">
        <v>9</v>
      </c>
      <c r="O17" s="19">
        <v>47</v>
      </c>
      <c r="P17" s="19">
        <v>521</v>
      </c>
      <c r="Q17" s="23" t="s">
        <v>61</v>
      </c>
      <c r="R17" s="19">
        <v>60</v>
      </c>
      <c r="S17" s="19" t="s">
        <v>62</v>
      </c>
      <c r="T17" s="19">
        <v>11</v>
      </c>
      <c r="U17" s="19">
        <v>11</v>
      </c>
      <c r="V17" s="19">
        <v>12</v>
      </c>
      <c r="W17" s="19">
        <v>13</v>
      </c>
      <c r="X17" s="19">
        <v>14</v>
      </c>
      <c r="Y17" s="19">
        <v>14</v>
      </c>
      <c r="Z17" s="19">
        <v>39</v>
      </c>
      <c r="AA17" s="19">
        <v>40</v>
      </c>
      <c r="AB17" s="19">
        <v>15</v>
      </c>
      <c r="AC17" s="19">
        <v>16</v>
      </c>
      <c r="AD17" s="19">
        <v>17</v>
      </c>
      <c r="AE17" s="19">
        <v>20</v>
      </c>
      <c r="AF17" s="19">
        <v>49</v>
      </c>
      <c r="AG17" s="19">
        <v>56</v>
      </c>
      <c r="AH17" s="19">
        <v>29</v>
      </c>
      <c r="AI17" s="19">
        <v>30</v>
      </c>
      <c r="AJ17" s="19">
        <v>27</v>
      </c>
      <c r="AK17" s="19">
        <v>34</v>
      </c>
      <c r="AL17" s="19">
        <v>20</v>
      </c>
      <c r="AM17" s="19">
        <v>25</v>
      </c>
      <c r="AN17" s="19">
        <v>13</v>
      </c>
      <c r="AO17" s="19">
        <v>14</v>
      </c>
      <c r="AP17" s="19">
        <v>15</v>
      </c>
      <c r="AQ17" s="19">
        <v>20</v>
      </c>
      <c r="AR17" s="19">
        <v>14</v>
      </c>
      <c r="AS17" s="19">
        <v>14</v>
      </c>
      <c r="AT17" s="19">
        <v>28</v>
      </c>
      <c r="AU17" s="19">
        <v>32</v>
      </c>
      <c r="AV17" s="19">
        <v>11</v>
      </c>
      <c r="AW17" s="19">
        <v>11</v>
      </c>
      <c r="AX17" s="19">
        <v>113</v>
      </c>
      <c r="AY17" s="19">
        <v>141</v>
      </c>
      <c r="AZ17" s="19">
        <v>41</v>
      </c>
      <c r="BA17" s="19">
        <v>52</v>
      </c>
      <c r="BB17" s="19">
        <v>12</v>
      </c>
      <c r="BC17" s="19">
        <v>15</v>
      </c>
      <c r="BD17" s="19">
        <v>11</v>
      </c>
      <c r="BE17" s="19">
        <v>12</v>
      </c>
      <c r="BF17" s="19">
        <v>5</v>
      </c>
      <c r="BG17" s="19">
        <v>6</v>
      </c>
      <c r="BH17" s="19">
        <v>5</v>
      </c>
      <c r="BI17" s="19">
        <v>8</v>
      </c>
      <c r="BJ17" s="19">
        <v>11</v>
      </c>
      <c r="BK17" s="19">
        <v>15</v>
      </c>
      <c r="BL17" s="19">
        <v>6</v>
      </c>
      <c r="BM17" s="19">
        <v>7</v>
      </c>
      <c r="BN17" s="19">
        <v>3</v>
      </c>
      <c r="BO17" s="19">
        <v>5</v>
      </c>
      <c r="BP17" s="19"/>
      <c r="BQ17" s="19"/>
      <c r="BR17" s="19"/>
      <c r="BS17" s="19"/>
      <c r="BT17" s="19"/>
      <c r="BU17" s="19" t="s">
        <v>71</v>
      </c>
      <c r="BV17" s="19" t="s">
        <v>146</v>
      </c>
      <c r="BW17" s="19" t="s">
        <v>70</v>
      </c>
      <c r="BX17" s="19" t="s">
        <v>281</v>
      </c>
    </row>
    <row r="18" spans="1:77" ht="13.25" customHeight="1" x14ac:dyDescent="0.2">
      <c r="A18" s="19">
        <v>215</v>
      </c>
      <c r="B18" s="19" t="s">
        <v>282</v>
      </c>
      <c r="C18" s="19" t="s">
        <v>283</v>
      </c>
      <c r="D18" s="19" t="s">
        <v>68</v>
      </c>
      <c r="E18" s="19">
        <v>160930</v>
      </c>
      <c r="F18" s="19"/>
      <c r="G18" s="19">
        <v>22</v>
      </c>
      <c r="H18" s="19">
        <v>60</v>
      </c>
      <c r="I18" s="19">
        <v>109</v>
      </c>
      <c r="J18" s="19">
        <v>68.8</v>
      </c>
      <c r="K18" s="19" t="s">
        <v>284</v>
      </c>
      <c r="L18" s="19" t="s">
        <v>284</v>
      </c>
      <c r="M18" s="19" t="s">
        <v>284</v>
      </c>
      <c r="N18" s="19" t="s">
        <v>284</v>
      </c>
      <c r="O18" s="19" t="s">
        <v>284</v>
      </c>
      <c r="P18" s="19">
        <v>433</v>
      </c>
      <c r="Q18" s="19" t="s">
        <v>69</v>
      </c>
      <c r="R18" s="19">
        <v>23</v>
      </c>
      <c r="S18" s="19" t="s">
        <v>63</v>
      </c>
      <c r="T18" s="19">
        <v>11</v>
      </c>
      <c r="U18" s="19">
        <v>11</v>
      </c>
      <c r="V18" s="19">
        <v>12</v>
      </c>
      <c r="W18" s="19">
        <v>10</v>
      </c>
      <c r="X18" s="19">
        <v>11</v>
      </c>
      <c r="Y18" s="19">
        <v>8</v>
      </c>
      <c r="Z18" s="19">
        <v>29</v>
      </c>
      <c r="AA18" s="19">
        <v>29</v>
      </c>
      <c r="AB18" s="19">
        <v>13</v>
      </c>
      <c r="AC18" s="19">
        <v>12</v>
      </c>
      <c r="AD18" s="19">
        <v>19</v>
      </c>
      <c r="AE18" s="19">
        <v>17</v>
      </c>
      <c r="AF18" s="19">
        <v>40</v>
      </c>
      <c r="AG18" s="19">
        <v>40</v>
      </c>
      <c r="AH18" s="19">
        <v>28</v>
      </c>
      <c r="AI18" s="19">
        <v>28</v>
      </c>
      <c r="AJ18" s="19">
        <v>26</v>
      </c>
      <c r="AK18" s="19">
        <v>26</v>
      </c>
      <c r="AL18" s="19">
        <v>19</v>
      </c>
      <c r="AM18" s="19">
        <v>19</v>
      </c>
      <c r="AN18" s="19">
        <v>14</v>
      </c>
      <c r="AO18" s="19">
        <v>14</v>
      </c>
      <c r="AP18" s="19">
        <v>11</v>
      </c>
      <c r="AQ18" s="19">
        <v>11</v>
      </c>
      <c r="AR18" s="19">
        <v>8</v>
      </c>
      <c r="AS18" s="19">
        <v>8</v>
      </c>
      <c r="AT18" s="19">
        <v>16</v>
      </c>
      <c r="AU18" s="19">
        <v>16</v>
      </c>
      <c r="AV18" s="19">
        <v>2</v>
      </c>
      <c r="AW18" s="19">
        <v>2</v>
      </c>
      <c r="AX18" s="19">
        <v>108</v>
      </c>
      <c r="AY18" s="19">
        <v>108</v>
      </c>
      <c r="AZ18" s="19">
        <v>21</v>
      </c>
      <c r="BA18" s="19">
        <v>21</v>
      </c>
      <c r="BB18" s="19">
        <v>8</v>
      </c>
      <c r="BC18" s="19">
        <v>8</v>
      </c>
      <c r="BD18" s="19">
        <v>8</v>
      </c>
      <c r="BE18" s="19">
        <v>8</v>
      </c>
      <c r="BF18" s="19">
        <v>2</v>
      </c>
      <c r="BG18" s="19">
        <v>2</v>
      </c>
      <c r="BH18" s="19">
        <v>8</v>
      </c>
      <c r="BI18" s="19">
        <v>8</v>
      </c>
      <c r="BJ18" s="19">
        <v>10</v>
      </c>
      <c r="BK18" s="19">
        <v>5</v>
      </c>
      <c r="BL18" s="19">
        <v>5</v>
      </c>
      <c r="BM18" s="19">
        <v>4</v>
      </c>
      <c r="BN18" s="19">
        <v>4</v>
      </c>
      <c r="BO18" s="19">
        <v>4</v>
      </c>
      <c r="BP18" s="19">
        <v>2</v>
      </c>
      <c r="BQ18" s="19">
        <v>9</v>
      </c>
      <c r="BR18" s="19">
        <v>12</v>
      </c>
      <c r="BS18" s="19">
        <v>2</v>
      </c>
      <c r="BT18" s="19"/>
      <c r="BU18" s="19" t="s">
        <v>90</v>
      </c>
      <c r="BV18" s="19" t="s">
        <v>105</v>
      </c>
      <c r="BW18" s="19" t="s">
        <v>70</v>
      </c>
      <c r="BX18" s="19" t="s">
        <v>285</v>
      </c>
    </row>
    <row r="19" spans="1:77" ht="13.25" customHeight="1" x14ac:dyDescent="0.2">
      <c r="A19" s="19">
        <v>216</v>
      </c>
      <c r="B19" s="19" t="s">
        <v>286</v>
      </c>
      <c r="C19" s="19" t="s">
        <v>287</v>
      </c>
      <c r="D19" s="19" t="s">
        <v>68</v>
      </c>
      <c r="E19" s="19">
        <v>160930</v>
      </c>
      <c r="F19" s="19"/>
      <c r="G19" s="19">
        <v>26</v>
      </c>
      <c r="H19" s="19">
        <v>55</v>
      </c>
      <c r="I19" s="19">
        <v>98</v>
      </c>
      <c r="J19" s="19">
        <v>46</v>
      </c>
      <c r="K19" s="19" t="s">
        <v>284</v>
      </c>
      <c r="L19" s="19" t="s">
        <v>284</v>
      </c>
      <c r="M19" s="19" t="s">
        <v>284</v>
      </c>
      <c r="N19" s="19" t="s">
        <v>284</v>
      </c>
      <c r="O19" s="19" t="s">
        <v>284</v>
      </c>
      <c r="P19" s="19">
        <v>511</v>
      </c>
      <c r="Q19" s="19" t="s">
        <v>63</v>
      </c>
      <c r="R19" s="19">
        <v>23</v>
      </c>
      <c r="S19" s="19" t="s">
        <v>61</v>
      </c>
      <c r="T19" s="19">
        <v>11</v>
      </c>
      <c r="U19" s="19">
        <v>11</v>
      </c>
      <c r="V19" s="19">
        <v>9</v>
      </c>
      <c r="W19" s="19">
        <v>7</v>
      </c>
      <c r="X19" s="19">
        <v>13</v>
      </c>
      <c r="Y19" s="19">
        <v>8</v>
      </c>
      <c r="Z19" s="19">
        <v>35</v>
      </c>
      <c r="AA19" s="19">
        <v>26</v>
      </c>
      <c r="AB19" s="19">
        <v>19</v>
      </c>
      <c r="AC19" s="19">
        <v>15</v>
      </c>
      <c r="AD19" s="19">
        <v>20</v>
      </c>
      <c r="AE19" s="19">
        <v>17</v>
      </c>
      <c r="AF19" s="19">
        <v>49</v>
      </c>
      <c r="AG19" s="19">
        <v>40</v>
      </c>
      <c r="AH19" s="19">
        <v>28</v>
      </c>
      <c r="AI19" s="19">
        <v>25</v>
      </c>
      <c r="AJ19" s="19">
        <v>28</v>
      </c>
      <c r="AK19" s="19">
        <v>27</v>
      </c>
      <c r="AL19" s="19">
        <v>24</v>
      </c>
      <c r="AM19" s="19">
        <v>21</v>
      </c>
      <c r="AN19" s="19">
        <v>14</v>
      </c>
      <c r="AO19" s="19">
        <v>14</v>
      </c>
      <c r="AP19" s="19">
        <v>20</v>
      </c>
      <c r="AQ19" s="19">
        <v>14</v>
      </c>
      <c r="AR19" s="19">
        <v>8</v>
      </c>
      <c r="AS19" s="19">
        <v>7</v>
      </c>
      <c r="AT19" s="19">
        <v>17</v>
      </c>
      <c r="AU19" s="19">
        <v>14</v>
      </c>
      <c r="AV19" s="19">
        <v>5</v>
      </c>
      <c r="AW19" s="19">
        <v>5</v>
      </c>
      <c r="AX19" s="19">
        <v>131</v>
      </c>
      <c r="AY19" s="19">
        <v>127</v>
      </c>
      <c r="AZ19" s="19">
        <v>36</v>
      </c>
      <c r="BA19" s="19">
        <v>36</v>
      </c>
      <c r="BB19" s="19">
        <v>8</v>
      </c>
      <c r="BC19" s="19">
        <v>8</v>
      </c>
      <c r="BD19" s="19">
        <v>5</v>
      </c>
      <c r="BE19" s="19">
        <v>5</v>
      </c>
      <c r="BF19" s="19">
        <v>0</v>
      </c>
      <c r="BG19" s="19">
        <v>0</v>
      </c>
      <c r="BH19" s="19">
        <v>8</v>
      </c>
      <c r="BI19" s="19">
        <v>8</v>
      </c>
      <c r="BJ19" s="19">
        <v>12</v>
      </c>
      <c r="BK19" s="19">
        <v>8</v>
      </c>
      <c r="BL19" s="19">
        <v>7</v>
      </c>
      <c r="BM19" s="19">
        <v>4</v>
      </c>
      <c r="BN19" s="19">
        <v>4</v>
      </c>
      <c r="BO19" s="19">
        <v>2</v>
      </c>
      <c r="BP19" s="19">
        <v>2</v>
      </c>
      <c r="BQ19" s="19">
        <v>7</v>
      </c>
      <c r="BR19" s="19">
        <v>11</v>
      </c>
      <c r="BS19" s="19">
        <v>5</v>
      </c>
      <c r="BT19" s="19"/>
      <c r="BU19" s="19" t="s">
        <v>90</v>
      </c>
      <c r="BV19" s="19" t="s">
        <v>288</v>
      </c>
      <c r="BW19" s="19" t="s">
        <v>105</v>
      </c>
      <c r="BX19" s="19"/>
      <c r="BY19" s="19" t="s">
        <v>289</v>
      </c>
    </row>
    <row r="20" spans="1:77" ht="13.25" customHeight="1" x14ac:dyDescent="0.2">
      <c r="A20" s="19">
        <v>217</v>
      </c>
      <c r="B20" s="19" t="s">
        <v>290</v>
      </c>
      <c r="C20" s="19" t="s">
        <v>291</v>
      </c>
      <c r="D20" s="19" t="s">
        <v>93</v>
      </c>
      <c r="E20" s="19">
        <v>161009</v>
      </c>
      <c r="F20" s="19"/>
      <c r="G20" s="19">
        <v>27</v>
      </c>
      <c r="H20" s="19">
        <v>80</v>
      </c>
      <c r="I20" s="19">
        <v>115</v>
      </c>
      <c r="J20" s="19">
        <v>86.8</v>
      </c>
      <c r="K20" s="19" t="s">
        <v>284</v>
      </c>
      <c r="L20" s="19" t="s">
        <v>284</v>
      </c>
      <c r="M20" s="19" t="s">
        <v>284</v>
      </c>
      <c r="N20" s="19" t="s">
        <v>284</v>
      </c>
      <c r="O20" s="19" t="s">
        <v>284</v>
      </c>
      <c r="P20" s="19">
        <v>509</v>
      </c>
      <c r="Q20" s="19" t="s">
        <v>63</v>
      </c>
      <c r="R20" s="19">
        <v>50</v>
      </c>
      <c r="S20" s="19" t="s">
        <v>63</v>
      </c>
      <c r="T20" s="19">
        <v>11</v>
      </c>
      <c r="U20" s="19">
        <v>11</v>
      </c>
      <c r="V20" s="19">
        <v>13</v>
      </c>
      <c r="W20" s="19">
        <v>13</v>
      </c>
      <c r="X20" s="19">
        <v>14</v>
      </c>
      <c r="Y20" s="19">
        <v>14</v>
      </c>
      <c r="Z20" s="19">
        <v>41</v>
      </c>
      <c r="AA20" s="19">
        <v>41</v>
      </c>
      <c r="AB20" s="19">
        <v>17</v>
      </c>
      <c r="AC20" s="19">
        <v>17</v>
      </c>
      <c r="AD20" s="19">
        <v>19</v>
      </c>
      <c r="AE20" s="19">
        <v>20</v>
      </c>
      <c r="AF20" s="19">
        <v>55</v>
      </c>
      <c r="AG20" s="19">
        <v>55</v>
      </c>
      <c r="AH20" s="19">
        <v>26</v>
      </c>
      <c r="AI20" s="19">
        <v>31</v>
      </c>
      <c r="AJ20" s="19">
        <v>30</v>
      </c>
      <c r="AK20" s="19">
        <v>31</v>
      </c>
      <c r="AL20" s="19">
        <v>22</v>
      </c>
      <c r="AM20" s="19">
        <v>25</v>
      </c>
      <c r="AN20" s="19">
        <v>13</v>
      </c>
      <c r="AO20" s="19">
        <v>14</v>
      </c>
      <c r="AP20" s="19">
        <v>18</v>
      </c>
      <c r="AQ20" s="19">
        <v>19</v>
      </c>
      <c r="AR20" s="19">
        <v>9</v>
      </c>
      <c r="AS20" s="19">
        <v>14</v>
      </c>
      <c r="AT20" s="19">
        <v>16</v>
      </c>
      <c r="AU20" s="19">
        <v>17</v>
      </c>
      <c r="AV20" s="19">
        <v>8</v>
      </c>
      <c r="AW20" s="19">
        <v>10</v>
      </c>
      <c r="AX20" s="19">
        <v>113</v>
      </c>
      <c r="AY20" s="19">
        <v>138</v>
      </c>
      <c r="AZ20" s="19">
        <v>34</v>
      </c>
      <c r="BA20" s="19">
        <v>44</v>
      </c>
      <c r="BB20" s="19">
        <v>13</v>
      </c>
      <c r="BC20" s="19">
        <v>15</v>
      </c>
      <c r="BD20" s="19">
        <v>12</v>
      </c>
      <c r="BE20" s="19">
        <v>12</v>
      </c>
      <c r="BF20" s="19">
        <v>3</v>
      </c>
      <c r="BG20" s="19">
        <v>6</v>
      </c>
      <c r="BH20" s="19">
        <v>5</v>
      </c>
      <c r="BI20" s="19">
        <v>8</v>
      </c>
      <c r="BJ20" s="19">
        <v>6</v>
      </c>
      <c r="BK20" s="19">
        <v>12</v>
      </c>
      <c r="BL20" s="19">
        <v>6</v>
      </c>
      <c r="BM20" s="19">
        <v>7</v>
      </c>
      <c r="BN20" s="19">
        <v>5</v>
      </c>
      <c r="BO20" s="19">
        <v>5</v>
      </c>
      <c r="BP20" s="19">
        <v>2</v>
      </c>
      <c r="BQ20" s="19">
        <v>8</v>
      </c>
      <c r="BR20" s="19">
        <v>30</v>
      </c>
      <c r="BS20" s="19">
        <v>12</v>
      </c>
      <c r="BT20" s="19"/>
      <c r="BU20" s="19" t="s">
        <v>90</v>
      </c>
      <c r="BV20" s="19" t="s">
        <v>105</v>
      </c>
      <c r="BW20" s="19" t="s">
        <v>64</v>
      </c>
      <c r="BX20" s="19"/>
    </row>
    <row r="21" spans="1:77" ht="13.25" customHeight="1" x14ac:dyDescent="0.2">
      <c r="A21" s="19">
        <v>219</v>
      </c>
      <c r="B21" s="19" t="s">
        <v>292</v>
      </c>
      <c r="C21" s="19" t="s">
        <v>293</v>
      </c>
      <c r="D21" s="19" t="s">
        <v>68</v>
      </c>
      <c r="E21" s="19">
        <v>161118</v>
      </c>
      <c r="F21" s="19"/>
      <c r="G21" s="19">
        <v>23</v>
      </c>
      <c r="H21" s="19">
        <v>70</v>
      </c>
      <c r="I21" s="19">
        <v>117</v>
      </c>
      <c r="J21" s="19" t="s">
        <v>294</v>
      </c>
      <c r="K21" s="19">
        <v>18</v>
      </c>
      <c r="L21" s="19">
        <v>13</v>
      </c>
      <c r="M21" s="19">
        <v>13</v>
      </c>
      <c r="N21" s="19">
        <v>9</v>
      </c>
      <c r="O21" s="19">
        <v>53</v>
      </c>
      <c r="P21" s="19">
        <v>524</v>
      </c>
      <c r="Q21" s="19" t="s">
        <v>69</v>
      </c>
      <c r="R21" s="19">
        <v>50</v>
      </c>
      <c r="S21" s="19" t="s">
        <v>69</v>
      </c>
      <c r="T21" s="19">
        <v>11</v>
      </c>
      <c r="U21" s="19">
        <v>0</v>
      </c>
      <c r="V21" s="19">
        <v>13</v>
      </c>
      <c r="W21" s="19">
        <v>0</v>
      </c>
      <c r="X21" s="19">
        <v>14</v>
      </c>
      <c r="Y21" s="19">
        <v>0</v>
      </c>
      <c r="Z21" s="19">
        <v>41</v>
      </c>
      <c r="AA21" s="19">
        <v>0</v>
      </c>
      <c r="AB21" s="19">
        <v>18</v>
      </c>
      <c r="AC21" s="19">
        <v>2</v>
      </c>
      <c r="AD21" s="19">
        <v>20</v>
      </c>
      <c r="AE21" s="19">
        <v>1</v>
      </c>
      <c r="AF21" s="19">
        <v>57</v>
      </c>
      <c r="AG21" s="19">
        <v>0</v>
      </c>
      <c r="AH21" s="19">
        <v>31</v>
      </c>
      <c r="AI21" s="19">
        <v>0</v>
      </c>
      <c r="AJ21" s="19">
        <v>36</v>
      </c>
      <c r="AK21" s="19">
        <v>0</v>
      </c>
      <c r="AL21" s="19">
        <v>26</v>
      </c>
      <c r="AM21" s="19">
        <v>0</v>
      </c>
      <c r="AN21" s="19">
        <v>14</v>
      </c>
      <c r="AO21" s="19">
        <v>0</v>
      </c>
      <c r="AP21" s="19">
        <v>24</v>
      </c>
      <c r="AQ21" s="19">
        <v>1</v>
      </c>
      <c r="AR21" s="19">
        <v>13</v>
      </c>
      <c r="AS21" s="19">
        <v>1</v>
      </c>
      <c r="AT21" s="19">
        <v>31</v>
      </c>
      <c r="AU21" s="19">
        <v>1</v>
      </c>
      <c r="AV21" s="19">
        <v>10</v>
      </c>
      <c r="AW21" s="19">
        <v>1</v>
      </c>
      <c r="AX21" s="19">
        <v>143</v>
      </c>
      <c r="AY21" s="19">
        <v>6</v>
      </c>
      <c r="AZ21" s="19">
        <v>51</v>
      </c>
      <c r="BA21" s="19">
        <v>1</v>
      </c>
      <c r="BB21" s="19">
        <v>15</v>
      </c>
      <c r="BC21" s="19">
        <v>0</v>
      </c>
      <c r="BD21" s="19">
        <v>12</v>
      </c>
      <c r="BE21" s="19">
        <v>0</v>
      </c>
      <c r="BF21" s="19">
        <v>6</v>
      </c>
      <c r="BG21" s="19">
        <v>0</v>
      </c>
      <c r="BH21" s="19">
        <v>8</v>
      </c>
      <c r="BI21" s="19">
        <v>0</v>
      </c>
      <c r="BJ21" s="19">
        <v>17</v>
      </c>
      <c r="BK21" s="19">
        <v>0</v>
      </c>
      <c r="BL21" s="19">
        <v>7</v>
      </c>
      <c r="BM21" s="19">
        <v>0</v>
      </c>
      <c r="BN21" s="19">
        <v>6</v>
      </c>
      <c r="BO21" s="19">
        <v>0</v>
      </c>
      <c r="BP21" s="19">
        <v>2</v>
      </c>
      <c r="BQ21" s="19">
        <v>10</v>
      </c>
      <c r="BR21" s="19">
        <v>27</v>
      </c>
      <c r="BS21" s="19">
        <v>13</v>
      </c>
      <c r="BT21" s="19"/>
      <c r="BU21" s="19" t="s">
        <v>90</v>
      </c>
      <c r="BV21" s="19" t="s">
        <v>105</v>
      </c>
      <c r="BW21" s="19" t="s">
        <v>192</v>
      </c>
      <c r="BX21" s="19" t="s">
        <v>295</v>
      </c>
    </row>
    <row r="22" spans="1:77" ht="13.25" customHeight="1" x14ac:dyDescent="0.2">
      <c r="A22" s="19">
        <v>220</v>
      </c>
      <c r="B22" s="19" t="s">
        <v>296</v>
      </c>
      <c r="C22" s="19" t="s">
        <v>297</v>
      </c>
      <c r="D22" s="19" t="s">
        <v>93</v>
      </c>
      <c r="E22" s="19">
        <v>161117</v>
      </c>
      <c r="F22" s="19"/>
      <c r="G22" s="19">
        <v>28</v>
      </c>
      <c r="H22" s="19">
        <v>90</v>
      </c>
      <c r="I22" s="19">
        <v>122</v>
      </c>
      <c r="J22" s="19" t="s">
        <v>294</v>
      </c>
      <c r="K22" s="19">
        <v>18</v>
      </c>
      <c r="L22" s="19">
        <v>13</v>
      </c>
      <c r="M22" s="19">
        <v>14</v>
      </c>
      <c r="N22" s="19">
        <v>9</v>
      </c>
      <c r="O22" s="19">
        <v>54</v>
      </c>
      <c r="P22" s="19">
        <v>333</v>
      </c>
      <c r="Q22" s="19" t="s">
        <v>62</v>
      </c>
      <c r="R22" s="19">
        <v>22</v>
      </c>
      <c r="S22" s="19" t="s">
        <v>61</v>
      </c>
      <c r="T22" s="19">
        <v>10</v>
      </c>
      <c r="U22" s="19">
        <v>0</v>
      </c>
      <c r="V22" s="19">
        <v>12</v>
      </c>
      <c r="W22" s="19">
        <v>0</v>
      </c>
      <c r="X22" s="19">
        <v>14</v>
      </c>
      <c r="Y22" s="19">
        <v>0</v>
      </c>
      <c r="Z22" s="19">
        <v>30</v>
      </c>
      <c r="AA22" s="19">
        <v>3</v>
      </c>
      <c r="AB22" s="19">
        <v>13</v>
      </c>
      <c r="AC22" s="19">
        <v>0</v>
      </c>
      <c r="AD22" s="19">
        <v>12</v>
      </c>
      <c r="AE22" s="19">
        <v>5</v>
      </c>
      <c r="AF22" s="19">
        <v>49</v>
      </c>
      <c r="AG22" s="19">
        <v>2</v>
      </c>
      <c r="AH22" s="19">
        <v>21</v>
      </c>
      <c r="AI22" s="19">
        <v>1</v>
      </c>
      <c r="AJ22" s="19">
        <v>27</v>
      </c>
      <c r="AK22" s="19">
        <v>1</v>
      </c>
      <c r="AL22" s="19">
        <v>17</v>
      </c>
      <c r="AM22" s="19">
        <v>4</v>
      </c>
      <c r="AN22" s="19">
        <v>13</v>
      </c>
      <c r="AO22" s="19">
        <v>0</v>
      </c>
      <c r="AP22" s="19">
        <v>11</v>
      </c>
      <c r="AQ22" s="19">
        <v>1</v>
      </c>
      <c r="AR22" s="19">
        <v>5</v>
      </c>
      <c r="AS22" s="19">
        <v>0</v>
      </c>
      <c r="AT22" s="19">
        <v>19</v>
      </c>
      <c r="AU22" s="19">
        <v>0</v>
      </c>
      <c r="AV22" s="19">
        <v>2</v>
      </c>
      <c r="AW22" s="19">
        <v>0</v>
      </c>
      <c r="AX22" s="19">
        <v>40</v>
      </c>
      <c r="AY22" s="19">
        <v>25</v>
      </c>
      <c r="AZ22" s="19">
        <v>23</v>
      </c>
      <c r="BA22" s="19">
        <v>5</v>
      </c>
      <c r="BB22" s="19">
        <v>7</v>
      </c>
      <c r="BC22" s="19">
        <v>0</v>
      </c>
      <c r="BD22" s="19">
        <v>3</v>
      </c>
      <c r="BE22" s="19">
        <v>0</v>
      </c>
      <c r="BF22" s="19">
        <v>0</v>
      </c>
      <c r="BG22" s="19">
        <v>0</v>
      </c>
      <c r="BH22" s="19">
        <v>1</v>
      </c>
      <c r="BI22" s="19">
        <v>0</v>
      </c>
      <c r="BJ22" s="19">
        <v>0</v>
      </c>
      <c r="BK22" s="19">
        <v>2</v>
      </c>
      <c r="BL22" s="19">
        <v>4</v>
      </c>
      <c r="BM22" s="19">
        <v>0</v>
      </c>
      <c r="BN22" s="19">
        <v>0</v>
      </c>
      <c r="BO22" s="19">
        <v>0</v>
      </c>
      <c r="BP22" s="19">
        <v>2</v>
      </c>
      <c r="BQ22" s="19">
        <v>3</v>
      </c>
      <c r="BR22" s="19">
        <v>15</v>
      </c>
      <c r="BS22" s="19">
        <v>4</v>
      </c>
      <c r="BT22" s="19"/>
      <c r="BU22" s="19" t="s">
        <v>90</v>
      </c>
      <c r="BV22" s="19" t="s">
        <v>105</v>
      </c>
      <c r="BW22" s="19" t="s">
        <v>192</v>
      </c>
      <c r="BX22" s="19" t="s">
        <v>298</v>
      </c>
    </row>
    <row r="23" spans="1:77" ht="13.25" customHeight="1" x14ac:dyDescent="0.2">
      <c r="A23" s="19">
        <v>221</v>
      </c>
      <c r="B23" s="19" t="s">
        <v>299</v>
      </c>
      <c r="C23" s="19" t="s">
        <v>300</v>
      </c>
      <c r="D23" s="19" t="s">
        <v>93</v>
      </c>
      <c r="E23" s="19">
        <v>161120</v>
      </c>
      <c r="F23" s="19"/>
      <c r="G23" s="19">
        <v>28</v>
      </c>
      <c r="H23" s="19">
        <v>50</v>
      </c>
      <c r="I23" s="19">
        <v>95</v>
      </c>
      <c r="J23" s="19">
        <v>38.5</v>
      </c>
      <c r="K23" s="19">
        <v>14</v>
      </c>
      <c r="L23" s="19">
        <v>5</v>
      </c>
      <c r="M23" s="19">
        <v>11</v>
      </c>
      <c r="N23" s="19">
        <v>9</v>
      </c>
      <c r="O23" s="19">
        <v>39</v>
      </c>
      <c r="P23" s="19">
        <v>115</v>
      </c>
      <c r="Q23" s="24" t="s">
        <v>124</v>
      </c>
      <c r="R23" s="19">
        <v>3</v>
      </c>
      <c r="S23" s="24" t="s">
        <v>124</v>
      </c>
      <c r="T23" s="19">
        <v>9</v>
      </c>
      <c r="U23" s="19">
        <v>2</v>
      </c>
      <c r="V23" s="19">
        <v>6</v>
      </c>
      <c r="W23" s="19">
        <v>5</v>
      </c>
      <c r="X23" s="19">
        <v>2</v>
      </c>
      <c r="Y23" s="19">
        <v>5</v>
      </c>
      <c r="Z23" s="19">
        <v>9</v>
      </c>
      <c r="AA23" s="19">
        <v>19</v>
      </c>
      <c r="AB23" s="19">
        <v>1</v>
      </c>
      <c r="AC23" s="19">
        <v>10</v>
      </c>
      <c r="AD23" s="19">
        <v>6</v>
      </c>
      <c r="AE23" s="19">
        <v>12</v>
      </c>
      <c r="AF23" s="19">
        <v>23</v>
      </c>
      <c r="AG23" s="19">
        <v>17</v>
      </c>
      <c r="AH23" s="19">
        <v>11</v>
      </c>
      <c r="AI23" s="19">
        <v>17</v>
      </c>
      <c r="AJ23" s="19">
        <v>5</v>
      </c>
      <c r="AK23" s="19">
        <v>18</v>
      </c>
      <c r="AL23" s="19">
        <v>8</v>
      </c>
      <c r="AM23" s="19">
        <v>12</v>
      </c>
      <c r="AN23" s="19">
        <v>5</v>
      </c>
      <c r="AO23" s="19">
        <v>9</v>
      </c>
      <c r="AP23" s="19">
        <v>1</v>
      </c>
      <c r="AQ23" s="19">
        <v>7</v>
      </c>
      <c r="AR23" s="19">
        <v>4</v>
      </c>
      <c r="AS23" s="19">
        <v>8</v>
      </c>
      <c r="AT23" s="19">
        <v>7</v>
      </c>
      <c r="AU23" s="19">
        <v>6</v>
      </c>
      <c r="AV23" s="19">
        <v>1</v>
      </c>
      <c r="AW23" s="19">
        <v>10</v>
      </c>
      <c r="AX23" s="19">
        <v>3</v>
      </c>
      <c r="AY23" s="19">
        <v>134</v>
      </c>
      <c r="AZ23" s="19">
        <v>9</v>
      </c>
      <c r="BA23" s="19">
        <v>35</v>
      </c>
      <c r="BB23" s="19">
        <v>0</v>
      </c>
      <c r="BC23" s="19">
        <v>9</v>
      </c>
      <c r="BD23" s="19">
        <v>0</v>
      </c>
      <c r="BE23" s="19">
        <v>12</v>
      </c>
      <c r="BF23" s="19">
        <v>0</v>
      </c>
      <c r="BG23" s="19">
        <v>4</v>
      </c>
      <c r="BH23" s="19">
        <v>2</v>
      </c>
      <c r="BI23" s="19">
        <v>6</v>
      </c>
      <c r="BJ23" s="19">
        <v>0</v>
      </c>
      <c r="BK23" s="19">
        <v>11</v>
      </c>
      <c r="BL23" s="19">
        <v>3</v>
      </c>
      <c r="BM23" s="19">
        <v>4</v>
      </c>
      <c r="BN23" s="19">
        <v>0</v>
      </c>
      <c r="BO23" s="19">
        <v>5</v>
      </c>
      <c r="BP23" s="19">
        <v>1</v>
      </c>
      <c r="BQ23" s="19">
        <v>0</v>
      </c>
      <c r="BR23" s="19">
        <v>3</v>
      </c>
      <c r="BS23" s="19">
        <v>0</v>
      </c>
      <c r="BT23" s="19"/>
      <c r="BU23" s="19" t="s">
        <v>90</v>
      </c>
      <c r="BV23" s="19" t="s">
        <v>105</v>
      </c>
      <c r="BW23" s="19" t="s">
        <v>65</v>
      </c>
      <c r="BX23" s="19" t="s">
        <v>301</v>
      </c>
    </row>
    <row r="24" spans="1:77" ht="13.25" customHeight="1" x14ac:dyDescent="0.2">
      <c r="A24" s="19">
        <v>222</v>
      </c>
      <c r="B24" s="19" t="s">
        <v>302</v>
      </c>
      <c r="C24" s="19" t="s">
        <v>303</v>
      </c>
      <c r="D24" s="19" t="s">
        <v>68</v>
      </c>
      <c r="E24" s="19">
        <v>161116</v>
      </c>
      <c r="F24" s="19"/>
      <c r="G24" s="19">
        <v>24</v>
      </c>
      <c r="H24" s="19">
        <v>45</v>
      </c>
      <c r="I24" s="19">
        <v>96</v>
      </c>
      <c r="J24" s="19">
        <v>37.5</v>
      </c>
      <c r="K24" s="19">
        <v>18</v>
      </c>
      <c r="L24" s="19">
        <v>10</v>
      </c>
      <c r="M24" s="19">
        <v>14</v>
      </c>
      <c r="N24" s="19">
        <v>9</v>
      </c>
      <c r="O24" s="19">
        <v>51</v>
      </c>
      <c r="P24" s="19">
        <v>164</v>
      </c>
      <c r="Q24" s="19" t="s">
        <v>61</v>
      </c>
      <c r="R24" s="19">
        <v>19</v>
      </c>
      <c r="S24" s="19" t="s">
        <v>61</v>
      </c>
      <c r="T24" s="19">
        <v>11</v>
      </c>
      <c r="U24" s="19">
        <v>11</v>
      </c>
      <c r="V24" s="19">
        <v>7</v>
      </c>
      <c r="W24" s="19">
        <v>9</v>
      </c>
      <c r="X24" s="19">
        <v>4</v>
      </c>
      <c r="Y24" s="19">
        <v>5</v>
      </c>
      <c r="Z24" s="19">
        <v>24</v>
      </c>
      <c r="AA24" s="19">
        <v>31</v>
      </c>
      <c r="AB24" s="19">
        <v>7</v>
      </c>
      <c r="AC24" s="19">
        <v>14</v>
      </c>
      <c r="AD24" s="19">
        <v>6</v>
      </c>
      <c r="AE24" s="19">
        <v>12</v>
      </c>
      <c r="AF24" s="19">
        <v>17</v>
      </c>
      <c r="AG24" s="19">
        <v>31</v>
      </c>
      <c r="AH24" s="19">
        <v>23</v>
      </c>
      <c r="AI24" s="19">
        <v>23</v>
      </c>
      <c r="AJ24" s="19">
        <v>7</v>
      </c>
      <c r="AK24" s="19">
        <v>19</v>
      </c>
      <c r="AL24" s="19">
        <v>6</v>
      </c>
      <c r="AM24" s="19">
        <v>13</v>
      </c>
      <c r="AN24" s="19">
        <v>10</v>
      </c>
      <c r="AO24" s="19">
        <v>13</v>
      </c>
      <c r="AP24" s="19">
        <v>1</v>
      </c>
      <c r="AQ24" s="19">
        <v>8</v>
      </c>
      <c r="AR24" s="19">
        <v>3</v>
      </c>
      <c r="AS24" s="19">
        <v>5</v>
      </c>
      <c r="AT24" s="19">
        <v>10</v>
      </c>
      <c r="AU24" s="19">
        <v>16</v>
      </c>
      <c r="AV24" s="19">
        <v>0</v>
      </c>
      <c r="AW24" s="19">
        <v>2</v>
      </c>
      <c r="AX24" s="19">
        <v>17</v>
      </c>
      <c r="AY24" s="19">
        <v>62</v>
      </c>
      <c r="AZ24" s="19">
        <v>5</v>
      </c>
      <c r="BA24" s="19">
        <v>19</v>
      </c>
      <c r="BB24" s="19">
        <v>4</v>
      </c>
      <c r="BC24" s="19">
        <v>5</v>
      </c>
      <c r="BD24" s="19">
        <v>1</v>
      </c>
      <c r="BE24" s="19">
        <v>6</v>
      </c>
      <c r="BF24" s="19">
        <v>0</v>
      </c>
      <c r="BG24" s="19">
        <v>1</v>
      </c>
      <c r="BH24" s="19">
        <v>0</v>
      </c>
      <c r="BI24" s="19">
        <v>6</v>
      </c>
      <c r="BJ24" s="19">
        <v>0</v>
      </c>
      <c r="BK24" s="19">
        <v>2</v>
      </c>
      <c r="BL24" s="19">
        <v>1</v>
      </c>
      <c r="BM24" s="19">
        <v>2</v>
      </c>
      <c r="BN24" s="19">
        <v>0</v>
      </c>
      <c r="BO24" s="19">
        <v>0</v>
      </c>
      <c r="BP24" s="19">
        <v>2</v>
      </c>
      <c r="BQ24" s="19">
        <v>3</v>
      </c>
      <c r="BR24" s="19">
        <v>12</v>
      </c>
      <c r="BS24" s="19">
        <v>4</v>
      </c>
      <c r="BT24" s="19"/>
      <c r="BU24" s="19" t="s">
        <v>90</v>
      </c>
      <c r="BV24" s="19" t="s">
        <v>105</v>
      </c>
      <c r="BW24" s="19" t="s">
        <v>65</v>
      </c>
      <c r="BX24" s="19" t="s">
        <v>304</v>
      </c>
    </row>
    <row r="25" spans="1:77" ht="13.25" customHeight="1" x14ac:dyDescent="0.2">
      <c r="A25" s="19">
        <v>223</v>
      </c>
      <c r="B25" s="19" t="s">
        <v>305</v>
      </c>
      <c r="C25" s="19" t="s">
        <v>306</v>
      </c>
      <c r="D25" s="19" t="s">
        <v>68</v>
      </c>
      <c r="E25" s="19">
        <v>161117</v>
      </c>
      <c r="F25" s="19"/>
      <c r="G25" s="19">
        <v>24</v>
      </c>
      <c r="H25" s="19">
        <v>70</v>
      </c>
      <c r="I25" s="19">
        <v>117</v>
      </c>
      <c r="J25" s="19" t="s">
        <v>294</v>
      </c>
      <c r="K25" s="19">
        <v>17</v>
      </c>
      <c r="L25" s="19">
        <v>9</v>
      </c>
      <c r="M25" s="19">
        <v>10</v>
      </c>
      <c r="N25" s="19">
        <v>9</v>
      </c>
      <c r="O25" s="19">
        <v>45</v>
      </c>
      <c r="P25" s="19">
        <v>172</v>
      </c>
      <c r="Q25" s="19" t="s">
        <v>61</v>
      </c>
      <c r="R25" s="19">
        <v>0</v>
      </c>
      <c r="S25" s="19">
        <v>10</v>
      </c>
      <c r="T25" s="19">
        <v>2</v>
      </c>
      <c r="U25" s="19">
        <v>2</v>
      </c>
      <c r="V25" s="19">
        <v>0</v>
      </c>
      <c r="W25" s="19">
        <v>1</v>
      </c>
      <c r="X25" s="19">
        <v>0</v>
      </c>
      <c r="Y25" s="19">
        <v>1</v>
      </c>
      <c r="Z25" s="19">
        <v>2</v>
      </c>
      <c r="AA25" s="19">
        <v>2</v>
      </c>
      <c r="AB25" s="19">
        <v>9</v>
      </c>
      <c r="AC25" s="19">
        <v>0</v>
      </c>
      <c r="AD25" s="19">
        <v>5</v>
      </c>
      <c r="AE25" s="19">
        <v>2</v>
      </c>
      <c r="AF25" s="19">
        <v>25</v>
      </c>
      <c r="AG25" s="19">
        <v>12</v>
      </c>
      <c r="AH25" s="19">
        <v>15</v>
      </c>
      <c r="AI25" s="19">
        <v>1</v>
      </c>
      <c r="AJ25" s="19">
        <v>9</v>
      </c>
      <c r="AK25" s="19">
        <v>0</v>
      </c>
      <c r="AL25" s="19">
        <v>3</v>
      </c>
      <c r="AM25" s="19">
        <v>5</v>
      </c>
      <c r="AN25" s="19">
        <v>13</v>
      </c>
      <c r="AO25" s="19">
        <v>1</v>
      </c>
      <c r="AP25" s="19">
        <v>0</v>
      </c>
      <c r="AQ25" s="19">
        <v>2</v>
      </c>
      <c r="AR25" s="19">
        <v>1</v>
      </c>
      <c r="AS25" s="19">
        <v>0</v>
      </c>
      <c r="AT25" s="19">
        <v>7</v>
      </c>
      <c r="AU25" s="19">
        <v>1</v>
      </c>
      <c r="AV25" s="19">
        <v>1</v>
      </c>
      <c r="AW25" s="19">
        <v>0</v>
      </c>
      <c r="AX25" s="19">
        <v>59</v>
      </c>
      <c r="AY25" s="19">
        <v>21</v>
      </c>
      <c r="AZ25" s="19">
        <v>18</v>
      </c>
      <c r="BA25" s="19">
        <v>2</v>
      </c>
      <c r="BB25" s="19">
        <v>2</v>
      </c>
      <c r="BC25" s="19">
        <v>0</v>
      </c>
      <c r="BD25" s="19">
        <v>1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1</v>
      </c>
      <c r="BQ25" s="19">
        <v>0</v>
      </c>
      <c r="BR25" s="19">
        <v>0</v>
      </c>
      <c r="BS25" s="19">
        <v>0</v>
      </c>
      <c r="BT25" s="19"/>
      <c r="BU25" s="19" t="s">
        <v>90</v>
      </c>
      <c r="BV25" s="19" t="s">
        <v>105</v>
      </c>
      <c r="BW25" s="19" t="s">
        <v>192</v>
      </c>
      <c r="BX25" s="19" t="s">
        <v>307</v>
      </c>
    </row>
    <row r="26" spans="1:77" ht="13.25" customHeight="1" x14ac:dyDescent="0.2">
      <c r="A26" s="19">
        <v>224</v>
      </c>
      <c r="B26" s="19" t="s">
        <v>308</v>
      </c>
      <c r="C26" s="19" t="s">
        <v>309</v>
      </c>
      <c r="D26" s="19" t="s">
        <v>93</v>
      </c>
      <c r="E26" s="19">
        <v>161117</v>
      </c>
      <c r="F26" s="19"/>
      <c r="G26" s="19">
        <v>29</v>
      </c>
      <c r="H26" s="19">
        <v>65</v>
      </c>
      <c r="I26" s="19">
        <v>105</v>
      </c>
      <c r="J26" s="19">
        <v>57.5</v>
      </c>
      <c r="K26" s="19">
        <v>18</v>
      </c>
      <c r="L26" s="19">
        <v>12</v>
      </c>
      <c r="M26" s="19">
        <v>11</v>
      </c>
      <c r="N26" s="19">
        <v>9</v>
      </c>
      <c r="O26" s="19">
        <v>50</v>
      </c>
      <c r="P26" s="19">
        <v>359</v>
      </c>
      <c r="Q26" s="19" t="s">
        <v>62</v>
      </c>
      <c r="R26" s="19">
        <v>32</v>
      </c>
      <c r="S26" s="19" t="s">
        <v>62</v>
      </c>
      <c r="T26" s="19">
        <v>11</v>
      </c>
      <c r="U26" s="19">
        <v>11</v>
      </c>
      <c r="V26" s="19">
        <v>11</v>
      </c>
      <c r="W26" s="19">
        <v>13</v>
      </c>
      <c r="X26" s="19">
        <v>12</v>
      </c>
      <c r="Y26" s="19">
        <v>13</v>
      </c>
      <c r="Z26" s="19">
        <v>27</v>
      </c>
      <c r="AA26" s="19">
        <v>30</v>
      </c>
      <c r="AB26" s="19">
        <v>13</v>
      </c>
      <c r="AC26" s="19">
        <v>15</v>
      </c>
      <c r="AD26" s="19">
        <v>16</v>
      </c>
      <c r="AE26" s="19">
        <v>17</v>
      </c>
      <c r="AF26" s="19">
        <v>40</v>
      </c>
      <c r="AG26" s="19">
        <v>40</v>
      </c>
      <c r="AH26" s="19">
        <v>25</v>
      </c>
      <c r="AI26" s="19">
        <v>27</v>
      </c>
      <c r="AJ26" s="19">
        <v>28</v>
      </c>
      <c r="AK26" s="19">
        <v>31</v>
      </c>
      <c r="AL26" s="19">
        <v>19</v>
      </c>
      <c r="AM26" s="19">
        <v>19</v>
      </c>
      <c r="AN26" s="19">
        <v>13</v>
      </c>
      <c r="AO26" s="19">
        <v>14</v>
      </c>
      <c r="AP26" s="19">
        <v>7</v>
      </c>
      <c r="AQ26" s="19">
        <v>9</v>
      </c>
      <c r="AR26" s="19">
        <v>9</v>
      </c>
      <c r="AS26" s="19">
        <v>14</v>
      </c>
      <c r="AT26" s="19">
        <v>17</v>
      </c>
      <c r="AU26" s="19">
        <v>17</v>
      </c>
      <c r="AV26" s="19">
        <v>5</v>
      </c>
      <c r="AW26" s="19">
        <v>8</v>
      </c>
      <c r="AX26" s="19">
        <v>55</v>
      </c>
      <c r="AY26" s="19">
        <v>98</v>
      </c>
      <c r="AZ26" s="19">
        <v>28</v>
      </c>
      <c r="BA26" s="19">
        <v>47</v>
      </c>
      <c r="BB26" s="19">
        <v>7</v>
      </c>
      <c r="BC26" s="19">
        <v>15</v>
      </c>
      <c r="BD26" s="19">
        <v>7</v>
      </c>
      <c r="BE26" s="19">
        <v>12</v>
      </c>
      <c r="BF26" s="19">
        <v>1</v>
      </c>
      <c r="BG26" s="19">
        <v>2</v>
      </c>
      <c r="BH26" s="19">
        <v>2</v>
      </c>
      <c r="BI26" s="19">
        <v>8</v>
      </c>
      <c r="BJ26" s="19">
        <v>3</v>
      </c>
      <c r="BK26" s="19">
        <v>10</v>
      </c>
      <c r="BL26" s="19">
        <v>2</v>
      </c>
      <c r="BM26" s="19">
        <v>7</v>
      </c>
      <c r="BN26" s="19">
        <v>1</v>
      </c>
      <c r="BO26" s="19">
        <v>2</v>
      </c>
      <c r="BP26" s="19">
        <v>2</v>
      </c>
      <c r="BQ26" s="19">
        <v>3</v>
      </c>
      <c r="BR26" s="19">
        <v>22</v>
      </c>
      <c r="BS26" s="19">
        <v>7</v>
      </c>
      <c r="BT26" s="19"/>
      <c r="BU26" s="19" t="s">
        <v>90</v>
      </c>
      <c r="BV26" s="19" t="s">
        <v>105</v>
      </c>
      <c r="BW26" s="19" t="s">
        <v>65</v>
      </c>
      <c r="BX26" s="19" t="s">
        <v>310</v>
      </c>
    </row>
    <row r="27" spans="1:77" ht="13.25" customHeight="1" x14ac:dyDescent="0.2">
      <c r="A27" s="19">
        <v>225</v>
      </c>
      <c r="B27" s="19" t="s">
        <v>311</v>
      </c>
      <c r="C27" s="19" t="s">
        <v>312</v>
      </c>
      <c r="D27" s="19" t="s">
        <v>93</v>
      </c>
      <c r="E27" s="19">
        <v>161116</v>
      </c>
      <c r="F27" s="19"/>
      <c r="G27" s="19">
        <v>32</v>
      </c>
      <c r="H27" s="19">
        <v>75</v>
      </c>
      <c r="I27" s="19">
        <v>105</v>
      </c>
      <c r="J27" s="19">
        <v>63.9</v>
      </c>
      <c r="K27" s="19">
        <v>13</v>
      </c>
      <c r="L27" s="19">
        <v>12</v>
      </c>
      <c r="M27" s="19">
        <v>14</v>
      </c>
      <c r="N27" s="19">
        <v>9</v>
      </c>
      <c r="O27" s="19">
        <v>48</v>
      </c>
      <c r="P27" s="19">
        <v>375</v>
      </c>
      <c r="Q27" s="19" t="s">
        <v>61</v>
      </c>
      <c r="R27" s="19">
        <v>43</v>
      </c>
      <c r="S27" s="19" t="s">
        <v>61</v>
      </c>
      <c r="T27" s="19">
        <v>10</v>
      </c>
      <c r="U27" s="19">
        <v>11</v>
      </c>
      <c r="V27" s="19">
        <v>12</v>
      </c>
      <c r="W27" s="19">
        <v>12</v>
      </c>
      <c r="X27" s="19">
        <v>12</v>
      </c>
      <c r="Y27" s="19">
        <v>13</v>
      </c>
      <c r="Z27" s="19">
        <v>35</v>
      </c>
      <c r="AA27" s="19">
        <v>36</v>
      </c>
      <c r="AB27" s="19">
        <v>9</v>
      </c>
      <c r="AC27" s="19">
        <v>11</v>
      </c>
      <c r="AD27" s="19">
        <v>13</v>
      </c>
      <c r="AE27" s="19">
        <v>15</v>
      </c>
      <c r="AF27" s="19">
        <v>42</v>
      </c>
      <c r="AG27" s="19">
        <v>44</v>
      </c>
      <c r="AH27" s="19">
        <v>20</v>
      </c>
      <c r="AI27" s="19">
        <v>24</v>
      </c>
      <c r="AJ27" s="19">
        <v>12</v>
      </c>
      <c r="AK27" s="19">
        <v>20</v>
      </c>
      <c r="AL27" s="19">
        <v>15</v>
      </c>
      <c r="AM27" s="19">
        <v>20</v>
      </c>
      <c r="AN27" s="19">
        <v>12</v>
      </c>
      <c r="AO27" s="19">
        <v>14</v>
      </c>
      <c r="AP27" s="19">
        <v>8</v>
      </c>
      <c r="AQ27" s="19">
        <v>11</v>
      </c>
      <c r="AR27" s="19">
        <v>7</v>
      </c>
      <c r="AS27" s="19">
        <v>8</v>
      </c>
      <c r="AT27" s="19">
        <v>17</v>
      </c>
      <c r="AU27" s="19">
        <v>17</v>
      </c>
      <c r="AV27" s="19">
        <v>7</v>
      </c>
      <c r="AW27" s="19">
        <v>10</v>
      </c>
      <c r="AX27" s="19">
        <v>75</v>
      </c>
      <c r="AY27" s="19">
        <v>105</v>
      </c>
      <c r="AZ27" s="19">
        <v>39</v>
      </c>
      <c r="BA27" s="19">
        <v>52</v>
      </c>
      <c r="BB27" s="19">
        <v>10</v>
      </c>
      <c r="BC27" s="19">
        <v>14</v>
      </c>
      <c r="BD27" s="19">
        <v>4</v>
      </c>
      <c r="BE27" s="19">
        <v>8</v>
      </c>
      <c r="BF27" s="19">
        <v>0</v>
      </c>
      <c r="BG27" s="19">
        <v>4</v>
      </c>
      <c r="BH27" s="19">
        <v>2</v>
      </c>
      <c r="BI27" s="19">
        <v>6</v>
      </c>
      <c r="BJ27" s="19">
        <v>6</v>
      </c>
      <c r="BK27" s="19">
        <v>11</v>
      </c>
      <c r="BL27" s="19">
        <v>5</v>
      </c>
      <c r="BM27" s="19">
        <v>6</v>
      </c>
      <c r="BN27" s="19">
        <v>3</v>
      </c>
      <c r="BO27" s="19">
        <v>3</v>
      </c>
      <c r="BP27" s="19">
        <v>2</v>
      </c>
      <c r="BQ27" s="19">
        <v>7</v>
      </c>
      <c r="BR27" s="19">
        <v>29</v>
      </c>
      <c r="BS27" s="19">
        <v>7</v>
      </c>
      <c r="BT27" s="19"/>
      <c r="BU27" s="19" t="s">
        <v>90</v>
      </c>
      <c r="BV27" s="19" t="s">
        <v>105</v>
      </c>
      <c r="BW27" s="19" t="s">
        <v>65</v>
      </c>
      <c r="BX27" s="19" t="s">
        <v>313</v>
      </c>
    </row>
    <row r="28" spans="1:77" ht="13.25" customHeight="1" x14ac:dyDescent="0.2">
      <c r="A28" s="19">
        <v>226</v>
      </c>
      <c r="B28" s="19" t="s">
        <v>314</v>
      </c>
      <c r="C28" s="19" t="s">
        <v>315</v>
      </c>
      <c r="D28" s="19" t="s">
        <v>93</v>
      </c>
      <c r="E28" s="19">
        <v>161017</v>
      </c>
      <c r="F28" s="19"/>
      <c r="G28" s="19">
        <v>18</v>
      </c>
      <c r="H28" s="19"/>
      <c r="I28" s="19"/>
      <c r="J28" s="19"/>
      <c r="K28" s="19"/>
      <c r="L28" s="19"/>
      <c r="M28" s="19"/>
      <c r="N28" s="19"/>
      <c r="O28" s="19"/>
      <c r="P28" s="19">
        <v>27</v>
      </c>
      <c r="Q28" s="25" t="s">
        <v>50</v>
      </c>
      <c r="R28" s="19">
        <v>0</v>
      </c>
      <c r="S28" s="19" t="s">
        <v>316</v>
      </c>
      <c r="T28" s="19">
        <v>6</v>
      </c>
      <c r="U28" s="19">
        <v>8</v>
      </c>
      <c r="V28" s="19">
        <v>1</v>
      </c>
      <c r="W28" s="19">
        <v>3</v>
      </c>
      <c r="X28" s="19">
        <v>1</v>
      </c>
      <c r="Y28" s="19">
        <v>7</v>
      </c>
      <c r="Z28" s="19">
        <v>1</v>
      </c>
      <c r="AA28" s="19">
        <v>18</v>
      </c>
      <c r="AB28" s="19">
        <v>0</v>
      </c>
      <c r="AC28" s="19">
        <v>7</v>
      </c>
      <c r="AD28" s="19">
        <v>0</v>
      </c>
      <c r="AE28" s="19">
        <v>8</v>
      </c>
      <c r="AF28" s="19">
        <v>5</v>
      </c>
      <c r="AG28" s="19">
        <v>14</v>
      </c>
      <c r="AH28" s="19">
        <v>3</v>
      </c>
      <c r="AI28" s="19">
        <v>15</v>
      </c>
      <c r="AJ28" s="19">
        <v>0</v>
      </c>
      <c r="AK28" s="19">
        <v>3</v>
      </c>
      <c r="AL28" s="19">
        <v>0</v>
      </c>
      <c r="AM28" s="19">
        <v>3</v>
      </c>
      <c r="AN28" s="19">
        <v>3</v>
      </c>
      <c r="AO28" s="19">
        <v>13</v>
      </c>
      <c r="AP28" s="19">
        <v>0</v>
      </c>
      <c r="AQ28" s="19">
        <v>4</v>
      </c>
      <c r="AR28" s="19">
        <v>1</v>
      </c>
      <c r="AS28" s="19">
        <v>2</v>
      </c>
      <c r="AT28" s="19">
        <v>3</v>
      </c>
      <c r="AU28" s="19">
        <v>16</v>
      </c>
      <c r="AV28" s="19">
        <v>0</v>
      </c>
      <c r="AW28" s="19">
        <v>2</v>
      </c>
      <c r="AX28" s="19">
        <v>1</v>
      </c>
      <c r="AY28" s="19">
        <v>45</v>
      </c>
      <c r="AZ28" s="19">
        <v>1</v>
      </c>
      <c r="BA28" s="19">
        <v>9</v>
      </c>
      <c r="BB28" s="19">
        <v>0</v>
      </c>
      <c r="BC28" s="19">
        <v>13</v>
      </c>
      <c r="BD28" s="19">
        <v>0</v>
      </c>
      <c r="BE28" s="19">
        <v>6</v>
      </c>
      <c r="BF28" s="19">
        <v>0</v>
      </c>
      <c r="BG28" s="19">
        <v>0</v>
      </c>
      <c r="BH28" s="19">
        <v>1</v>
      </c>
      <c r="BI28" s="19">
        <v>1</v>
      </c>
      <c r="BJ28" s="19">
        <v>0</v>
      </c>
      <c r="BK28" s="19">
        <v>0</v>
      </c>
      <c r="BL28" s="19">
        <v>0</v>
      </c>
      <c r="BM28" s="19">
        <v>2</v>
      </c>
      <c r="BN28" s="19">
        <v>0</v>
      </c>
      <c r="BO28" s="19">
        <v>5</v>
      </c>
      <c r="BP28" s="19">
        <v>1</v>
      </c>
      <c r="BQ28" s="19">
        <v>0</v>
      </c>
      <c r="BR28" s="19">
        <v>0</v>
      </c>
      <c r="BS28" s="19">
        <v>0</v>
      </c>
      <c r="BT28" s="19"/>
      <c r="BU28" s="19" t="s">
        <v>132</v>
      </c>
      <c r="BV28" s="19" t="s">
        <v>71</v>
      </c>
      <c r="BW28" s="19" t="s">
        <v>95</v>
      </c>
      <c r="BX28" s="19" t="s">
        <v>261</v>
      </c>
    </row>
    <row r="29" spans="1:77" ht="13.25" customHeight="1" x14ac:dyDescent="0.2">
      <c r="A29" s="19">
        <v>227</v>
      </c>
      <c r="B29" s="19" t="s">
        <v>317</v>
      </c>
      <c r="C29" s="19" t="s">
        <v>318</v>
      </c>
      <c r="D29" s="19" t="s">
        <v>93</v>
      </c>
      <c r="E29" s="19">
        <v>161016</v>
      </c>
      <c r="F29" s="19"/>
      <c r="G29" s="19">
        <v>22</v>
      </c>
      <c r="H29" s="19">
        <v>65</v>
      </c>
      <c r="I29" s="19">
        <v>113</v>
      </c>
      <c r="J29" s="19">
        <v>80.5</v>
      </c>
      <c r="K29" s="19">
        <v>18</v>
      </c>
      <c r="L29" s="19">
        <v>7</v>
      </c>
      <c r="M29" s="19">
        <v>11</v>
      </c>
      <c r="N29" s="19">
        <v>9</v>
      </c>
      <c r="O29" s="19">
        <v>45</v>
      </c>
      <c r="P29" s="19">
        <v>90</v>
      </c>
      <c r="Q29" s="19" t="s">
        <v>61</v>
      </c>
      <c r="R29" s="19">
        <v>10</v>
      </c>
      <c r="S29" s="19" t="s">
        <v>62</v>
      </c>
      <c r="T29" s="19">
        <v>8</v>
      </c>
      <c r="U29" s="19">
        <v>11</v>
      </c>
      <c r="V29" s="19">
        <v>0</v>
      </c>
      <c r="W29" s="19">
        <v>2</v>
      </c>
      <c r="X29" s="19">
        <v>1</v>
      </c>
      <c r="Y29" s="19">
        <v>7</v>
      </c>
      <c r="Z29" s="19">
        <v>6</v>
      </c>
      <c r="AA29" s="19">
        <v>25</v>
      </c>
      <c r="AB29" s="19">
        <v>3</v>
      </c>
      <c r="AC29" s="19">
        <v>6</v>
      </c>
      <c r="AD29" s="19">
        <v>1</v>
      </c>
      <c r="AE29" s="19">
        <v>5</v>
      </c>
      <c r="AF29" s="19">
        <v>18</v>
      </c>
      <c r="AG29" s="19">
        <v>26</v>
      </c>
      <c r="AH29" s="19">
        <v>9</v>
      </c>
      <c r="AI29" s="19">
        <v>14</v>
      </c>
      <c r="AJ29" s="19">
        <v>3</v>
      </c>
      <c r="AK29" s="19">
        <v>14</v>
      </c>
      <c r="AL29" s="19">
        <v>3</v>
      </c>
      <c r="AM29" s="19">
        <v>6</v>
      </c>
      <c r="AN29" s="19">
        <v>7</v>
      </c>
      <c r="AO29" s="19">
        <v>13</v>
      </c>
      <c r="AP29" s="19">
        <v>1</v>
      </c>
      <c r="AQ29" s="19">
        <v>5</v>
      </c>
      <c r="AR29" s="19">
        <v>4</v>
      </c>
      <c r="AS29" s="19">
        <v>5</v>
      </c>
      <c r="AT29" s="19">
        <v>4</v>
      </c>
      <c r="AU29" s="19">
        <v>14</v>
      </c>
      <c r="AV29" s="19">
        <v>1</v>
      </c>
      <c r="AW29" s="19">
        <v>2</v>
      </c>
      <c r="AX29" s="19">
        <v>11</v>
      </c>
      <c r="AY29" s="19">
        <v>56</v>
      </c>
      <c r="AZ29" s="19">
        <v>4</v>
      </c>
      <c r="BA29" s="19">
        <v>17</v>
      </c>
      <c r="BB29" s="19">
        <v>2</v>
      </c>
      <c r="BC29" s="19">
        <v>9</v>
      </c>
      <c r="BD29" s="19">
        <v>0</v>
      </c>
      <c r="BE29" s="19">
        <v>4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6</v>
      </c>
      <c r="BL29" s="19">
        <v>4</v>
      </c>
      <c r="BM29" s="19">
        <v>4</v>
      </c>
      <c r="BN29" s="19">
        <v>0</v>
      </c>
      <c r="BO29" s="19">
        <v>0</v>
      </c>
      <c r="BP29" s="19"/>
      <c r="BQ29" s="19">
        <v>1</v>
      </c>
      <c r="BR29" s="19">
        <v>12</v>
      </c>
      <c r="BS29" s="19">
        <v>0</v>
      </c>
      <c r="BT29" s="19"/>
      <c r="BU29" s="19" t="s">
        <v>132</v>
      </c>
      <c r="BV29" s="19" t="s">
        <v>71</v>
      </c>
      <c r="BW29" s="19" t="s">
        <v>95</v>
      </c>
      <c r="BX29" s="19" t="s">
        <v>261</v>
      </c>
    </row>
    <row r="30" spans="1:77" ht="13.25" customHeight="1" x14ac:dyDescent="0.2">
      <c r="B30" s="19" t="s">
        <v>319</v>
      </c>
      <c r="C30" s="19" t="s">
        <v>320</v>
      </c>
      <c r="D30" s="19" t="s">
        <v>93</v>
      </c>
      <c r="E30" s="19">
        <v>161030</v>
      </c>
      <c r="F30" s="19"/>
      <c r="G30" s="19">
        <v>33</v>
      </c>
      <c r="H30" s="19">
        <v>85</v>
      </c>
      <c r="I30" s="19">
        <v>114</v>
      </c>
      <c r="J30" s="19">
        <v>83.8</v>
      </c>
      <c r="K30" s="19">
        <v>18</v>
      </c>
      <c r="L30" s="19">
        <v>11</v>
      </c>
      <c r="M30" s="19">
        <v>15</v>
      </c>
      <c r="N30" s="19">
        <v>9</v>
      </c>
      <c r="O30" s="19">
        <v>53</v>
      </c>
      <c r="P30" s="19">
        <v>625</v>
      </c>
      <c r="Q30" s="19" t="s">
        <v>69</v>
      </c>
      <c r="R30" s="19">
        <v>62</v>
      </c>
      <c r="S30" s="19" t="s">
        <v>62</v>
      </c>
      <c r="T30" s="19">
        <v>11</v>
      </c>
      <c r="U30" s="19">
        <v>11</v>
      </c>
      <c r="V30" s="19">
        <v>13</v>
      </c>
      <c r="W30" s="19">
        <v>13</v>
      </c>
      <c r="X30" s="19">
        <v>14</v>
      </c>
      <c r="Y30" s="19">
        <v>14</v>
      </c>
      <c r="Z30" s="19">
        <v>40</v>
      </c>
      <c r="AA30" s="19">
        <v>41</v>
      </c>
      <c r="AB30" s="19">
        <v>20</v>
      </c>
      <c r="AC30" s="19">
        <v>20</v>
      </c>
      <c r="AD30" s="19">
        <v>20</v>
      </c>
      <c r="AE30" s="19">
        <v>21</v>
      </c>
      <c r="AF30" s="19">
        <v>58</v>
      </c>
      <c r="AG30" s="19">
        <v>58</v>
      </c>
      <c r="AH30" s="19">
        <v>31</v>
      </c>
      <c r="AI30" s="19">
        <v>31</v>
      </c>
      <c r="AJ30" s="19">
        <v>35</v>
      </c>
      <c r="AK30" s="19">
        <v>36</v>
      </c>
      <c r="AL30" s="19">
        <v>25</v>
      </c>
      <c r="AM30" s="19">
        <v>25</v>
      </c>
      <c r="AN30" s="19">
        <v>14</v>
      </c>
      <c r="AO30" s="19">
        <v>14</v>
      </c>
      <c r="AP30" s="19">
        <v>23</v>
      </c>
      <c r="AQ30" s="19">
        <v>23</v>
      </c>
      <c r="AR30" s="19">
        <v>14</v>
      </c>
      <c r="AS30" s="19">
        <v>14</v>
      </c>
      <c r="AT30" s="19">
        <v>33</v>
      </c>
      <c r="AU30" s="19">
        <v>33</v>
      </c>
      <c r="AV30" s="19">
        <v>10</v>
      </c>
      <c r="AW30" s="19">
        <v>10</v>
      </c>
      <c r="AX30" s="19">
        <v>142</v>
      </c>
      <c r="AY30" s="19">
        <v>149</v>
      </c>
      <c r="AZ30" s="19">
        <v>52</v>
      </c>
      <c r="BA30" s="19">
        <v>52</v>
      </c>
      <c r="BB30" s="19">
        <v>15</v>
      </c>
      <c r="BC30" s="19">
        <v>15</v>
      </c>
      <c r="BD30" s="19">
        <v>12</v>
      </c>
      <c r="BE30" s="19">
        <v>12</v>
      </c>
      <c r="BF30" s="19">
        <v>6</v>
      </c>
      <c r="BG30" s="19">
        <v>6</v>
      </c>
      <c r="BH30" s="19">
        <v>8</v>
      </c>
      <c r="BI30" s="19">
        <v>8</v>
      </c>
      <c r="BJ30" s="19">
        <v>16</v>
      </c>
      <c r="BK30" s="19">
        <v>16</v>
      </c>
      <c r="BL30" s="19">
        <v>7</v>
      </c>
      <c r="BM30" s="19">
        <v>7</v>
      </c>
      <c r="BN30" s="19">
        <v>6</v>
      </c>
      <c r="BO30" s="19">
        <v>6</v>
      </c>
      <c r="BP30" s="19"/>
      <c r="BQ30" s="19"/>
      <c r="BR30" s="19"/>
      <c r="BS30" s="19"/>
      <c r="BT30" s="19"/>
      <c r="BU30" s="19" t="s">
        <v>71</v>
      </c>
      <c r="BV30" s="19" t="s">
        <v>146</v>
      </c>
      <c r="BW30" s="19" t="s">
        <v>77</v>
      </c>
      <c r="BX30" s="19" t="s">
        <v>321</v>
      </c>
    </row>
    <row r="31" spans="1:77" ht="13.25" customHeight="1" x14ac:dyDescent="0.2">
      <c r="A31" s="19">
        <v>229</v>
      </c>
      <c r="B31" s="19" t="s">
        <v>322</v>
      </c>
      <c r="C31" s="19" t="s">
        <v>323</v>
      </c>
      <c r="D31" s="19" t="s">
        <v>93</v>
      </c>
      <c r="E31" s="19">
        <v>161016</v>
      </c>
      <c r="F31" s="19"/>
      <c r="G31" s="19">
        <v>25</v>
      </c>
      <c r="H31" s="19">
        <v>50</v>
      </c>
      <c r="I31" s="19">
        <v>95</v>
      </c>
      <c r="J31" s="19">
        <v>38.5</v>
      </c>
      <c r="K31" s="19">
        <v>14</v>
      </c>
      <c r="L31" s="19">
        <v>8</v>
      </c>
      <c r="M31" s="19">
        <v>10</v>
      </c>
      <c r="N31" s="19">
        <v>9</v>
      </c>
      <c r="O31" s="19">
        <v>41</v>
      </c>
      <c r="P31" s="19">
        <v>236</v>
      </c>
      <c r="Q31" s="19" t="s">
        <v>62</v>
      </c>
      <c r="R31" s="19">
        <v>42</v>
      </c>
      <c r="S31" s="19" t="s">
        <v>62</v>
      </c>
      <c r="T31" s="19">
        <v>10</v>
      </c>
      <c r="U31" s="19">
        <v>11</v>
      </c>
      <c r="V31" s="19">
        <v>8</v>
      </c>
      <c r="W31" s="19">
        <v>12</v>
      </c>
      <c r="X31" s="19">
        <v>4</v>
      </c>
      <c r="Y31" s="19">
        <v>14</v>
      </c>
      <c r="Z31" s="19">
        <v>28</v>
      </c>
      <c r="AA31" s="19">
        <v>41</v>
      </c>
      <c r="AB31" s="19">
        <v>4</v>
      </c>
      <c r="AC31" s="19">
        <v>18</v>
      </c>
      <c r="AD31" s="19">
        <v>3</v>
      </c>
      <c r="AE31" s="19">
        <v>17</v>
      </c>
      <c r="AF31" s="19">
        <v>16</v>
      </c>
      <c r="AG31" s="19">
        <v>44</v>
      </c>
      <c r="AH31" s="19">
        <v>16</v>
      </c>
      <c r="AI31" s="19">
        <v>31</v>
      </c>
      <c r="AJ31" s="19">
        <v>9</v>
      </c>
      <c r="AK31" s="19">
        <v>35</v>
      </c>
      <c r="AL31" s="19">
        <v>10</v>
      </c>
      <c r="AM31" s="19">
        <v>26</v>
      </c>
      <c r="AN31" s="19">
        <v>11</v>
      </c>
      <c r="AO31" s="19">
        <v>14</v>
      </c>
      <c r="AP31" s="19">
        <v>3</v>
      </c>
      <c r="AQ31" s="19">
        <v>20</v>
      </c>
      <c r="AR31" s="19">
        <v>9</v>
      </c>
      <c r="AS31" s="19">
        <v>12</v>
      </c>
      <c r="AT31" s="19">
        <v>8</v>
      </c>
      <c r="AU31" s="19">
        <v>17</v>
      </c>
      <c r="AV31" s="19">
        <v>5</v>
      </c>
      <c r="AW31" s="19">
        <v>9</v>
      </c>
      <c r="AX31" s="19">
        <v>42</v>
      </c>
      <c r="AY31" s="19">
        <v>124</v>
      </c>
      <c r="AZ31" s="19">
        <v>22</v>
      </c>
      <c r="BA31" s="19">
        <v>45</v>
      </c>
      <c r="BB31" s="19">
        <v>7</v>
      </c>
      <c r="BC31" s="19">
        <v>14</v>
      </c>
      <c r="BD31" s="19">
        <v>8</v>
      </c>
      <c r="BE31" s="19">
        <v>11</v>
      </c>
      <c r="BF31" s="19">
        <v>4</v>
      </c>
      <c r="BG31" s="19">
        <v>6</v>
      </c>
      <c r="BH31" s="19">
        <v>5</v>
      </c>
      <c r="BI31" s="19">
        <v>8</v>
      </c>
      <c r="BJ31" s="19">
        <v>0</v>
      </c>
      <c r="BK31" s="19">
        <v>9</v>
      </c>
      <c r="BL31" s="19">
        <v>3</v>
      </c>
      <c r="BM31" s="19">
        <v>6</v>
      </c>
      <c r="BN31" s="19">
        <v>1</v>
      </c>
      <c r="BO31" s="19">
        <v>1</v>
      </c>
      <c r="BP31" s="19">
        <v>2</v>
      </c>
      <c r="BQ31" s="19">
        <v>8</v>
      </c>
      <c r="BR31" s="19">
        <v>18</v>
      </c>
      <c r="BS31" s="19">
        <v>16</v>
      </c>
      <c r="BT31" s="19"/>
      <c r="BU31" s="19" t="s">
        <v>132</v>
      </c>
      <c r="BV31" s="19" t="s">
        <v>71</v>
      </c>
      <c r="BW31" s="19" t="s">
        <v>95</v>
      </c>
      <c r="BX31" s="19" t="s">
        <v>324</v>
      </c>
    </row>
    <row r="32" spans="1:77" ht="13.25" customHeight="1" x14ac:dyDescent="0.2">
      <c r="A32" s="19">
        <v>230</v>
      </c>
      <c r="B32" s="19" t="s">
        <v>325</v>
      </c>
      <c r="C32" s="19" t="s">
        <v>326</v>
      </c>
      <c r="D32" s="19" t="s">
        <v>93</v>
      </c>
      <c r="E32" s="19">
        <v>161113</v>
      </c>
      <c r="F32" s="19"/>
      <c r="G32" s="19">
        <v>34</v>
      </c>
      <c r="H32" s="19">
        <v>85</v>
      </c>
      <c r="I32" s="19">
        <v>114</v>
      </c>
      <c r="J32" s="19">
        <v>83.8</v>
      </c>
      <c r="K32" s="19">
        <v>16</v>
      </c>
      <c r="L32" s="19">
        <v>13</v>
      </c>
      <c r="M32" s="19">
        <v>10</v>
      </c>
      <c r="N32" s="19">
        <v>9</v>
      </c>
      <c r="O32" s="19">
        <v>48</v>
      </c>
      <c r="P32" s="19">
        <v>567</v>
      </c>
      <c r="Q32" s="19" t="s">
        <v>62</v>
      </c>
      <c r="R32" s="19">
        <v>62</v>
      </c>
      <c r="S32" s="19" t="s">
        <v>62</v>
      </c>
      <c r="T32" s="19">
        <v>11</v>
      </c>
      <c r="U32" s="19">
        <v>11</v>
      </c>
      <c r="V32" s="19">
        <v>11</v>
      </c>
      <c r="W32" s="19">
        <v>13</v>
      </c>
      <c r="X32" s="19">
        <v>13</v>
      </c>
      <c r="Y32" s="19">
        <v>14</v>
      </c>
      <c r="Z32" s="19">
        <v>39</v>
      </c>
      <c r="AA32" s="19">
        <v>41</v>
      </c>
      <c r="AB32" s="19">
        <v>15</v>
      </c>
      <c r="AC32" s="19">
        <v>20</v>
      </c>
      <c r="AD32" s="19">
        <v>18</v>
      </c>
      <c r="AE32" s="19">
        <v>21</v>
      </c>
      <c r="AF32" s="19">
        <v>55</v>
      </c>
      <c r="AG32" s="19">
        <v>58</v>
      </c>
      <c r="AH32" s="19">
        <v>28</v>
      </c>
      <c r="AI32" s="19">
        <v>31</v>
      </c>
      <c r="AJ32" s="19">
        <v>32</v>
      </c>
      <c r="AK32" s="19">
        <v>36</v>
      </c>
      <c r="AL32" s="19">
        <v>20</v>
      </c>
      <c r="AM32" s="19">
        <v>26</v>
      </c>
      <c r="AN32" s="19">
        <v>13</v>
      </c>
      <c r="AO32" s="19">
        <v>14</v>
      </c>
      <c r="AP32" s="19">
        <v>21</v>
      </c>
      <c r="AQ32" s="19">
        <v>24</v>
      </c>
      <c r="AR32" s="19">
        <v>13</v>
      </c>
      <c r="AS32" s="19">
        <v>14</v>
      </c>
      <c r="AT32" s="19">
        <v>29</v>
      </c>
      <c r="AU32" s="19">
        <v>33</v>
      </c>
      <c r="AV32" s="19">
        <v>10</v>
      </c>
      <c r="AW32" s="19">
        <v>11</v>
      </c>
      <c r="AX32" s="19">
        <v>134</v>
      </c>
      <c r="AY32" s="19">
        <v>150</v>
      </c>
      <c r="AZ32" s="19">
        <v>48</v>
      </c>
      <c r="BA32" s="19">
        <v>52</v>
      </c>
      <c r="BB32" s="19">
        <v>13</v>
      </c>
      <c r="BC32" s="19">
        <v>15</v>
      </c>
      <c r="BD32" s="19">
        <v>12</v>
      </c>
      <c r="BE32" s="19">
        <v>12</v>
      </c>
      <c r="BF32" s="19">
        <v>5</v>
      </c>
      <c r="BG32" s="19">
        <v>6</v>
      </c>
      <c r="BH32" s="19">
        <v>8</v>
      </c>
      <c r="BI32" s="19">
        <v>8</v>
      </c>
      <c r="BJ32" s="19">
        <v>9</v>
      </c>
      <c r="BK32" s="19">
        <v>17</v>
      </c>
      <c r="BL32" s="19">
        <v>6</v>
      </c>
      <c r="BM32" s="19">
        <v>7</v>
      </c>
      <c r="BN32" s="19">
        <v>4</v>
      </c>
      <c r="BO32" s="19">
        <v>6</v>
      </c>
      <c r="BP32" s="19">
        <v>2</v>
      </c>
      <c r="BQ32" s="19">
        <v>8</v>
      </c>
      <c r="BR32" s="19">
        <v>27</v>
      </c>
      <c r="BS32" s="19">
        <v>27</v>
      </c>
      <c r="BT32" s="19"/>
      <c r="BU32" s="19" t="s">
        <v>132</v>
      </c>
      <c r="BV32" s="19" t="s">
        <v>71</v>
      </c>
      <c r="BW32" s="19" t="s">
        <v>95</v>
      </c>
      <c r="BX32" s="19" t="s">
        <v>327</v>
      </c>
    </row>
    <row r="33" spans="1:76" ht="13.25" customHeight="1" x14ac:dyDescent="0.2">
      <c r="A33" s="19">
        <v>231</v>
      </c>
      <c r="B33" s="19" t="s">
        <v>328</v>
      </c>
      <c r="C33" s="19" t="s">
        <v>309</v>
      </c>
      <c r="D33" s="19" t="s">
        <v>93</v>
      </c>
      <c r="E33" s="19">
        <v>161102</v>
      </c>
      <c r="F33" s="19"/>
      <c r="G33" s="19">
        <v>26</v>
      </c>
      <c r="H33" s="19">
        <v>75</v>
      </c>
      <c r="I33" s="19">
        <v>112</v>
      </c>
      <c r="J33" s="19">
        <v>77.599999999999994</v>
      </c>
      <c r="K33" s="19">
        <v>18</v>
      </c>
      <c r="L33" s="19">
        <v>6</v>
      </c>
      <c r="M33" s="19">
        <v>13</v>
      </c>
      <c r="N33" s="19">
        <v>9</v>
      </c>
      <c r="O33" s="19">
        <v>46</v>
      </c>
      <c r="P33" s="19">
        <v>147</v>
      </c>
      <c r="Q33" s="19" t="s">
        <v>61</v>
      </c>
      <c r="R33" s="19">
        <v>8</v>
      </c>
      <c r="S33" s="24" t="s">
        <v>329</v>
      </c>
      <c r="T33" s="19">
        <v>11</v>
      </c>
      <c r="U33" s="19">
        <v>11</v>
      </c>
      <c r="V33" s="19">
        <v>9</v>
      </c>
      <c r="W33" s="19">
        <v>11</v>
      </c>
      <c r="X33" s="19">
        <v>10</v>
      </c>
      <c r="Y33" s="19">
        <v>12</v>
      </c>
      <c r="Z33" s="19">
        <v>20</v>
      </c>
      <c r="AA33" s="19">
        <v>27</v>
      </c>
      <c r="AB33" s="19">
        <v>13</v>
      </c>
      <c r="AC33" s="19">
        <v>18</v>
      </c>
      <c r="AD33" s="19">
        <v>8</v>
      </c>
      <c r="AE33" s="19">
        <v>17</v>
      </c>
      <c r="AF33" s="19">
        <v>22</v>
      </c>
      <c r="AG33" s="19">
        <v>35</v>
      </c>
      <c r="AH33" s="19">
        <v>8</v>
      </c>
      <c r="AI33" s="19">
        <v>18</v>
      </c>
      <c r="AJ33" s="19">
        <v>3</v>
      </c>
      <c r="AK33" s="19">
        <v>22</v>
      </c>
      <c r="AL33" s="19">
        <v>2</v>
      </c>
      <c r="AM33" s="19">
        <v>12</v>
      </c>
      <c r="AN33" s="19">
        <v>10</v>
      </c>
      <c r="AO33" s="19">
        <v>14</v>
      </c>
      <c r="AP33" s="19">
        <v>0</v>
      </c>
      <c r="AQ33" s="19">
        <v>7</v>
      </c>
      <c r="AR33" s="19">
        <v>4</v>
      </c>
      <c r="AS33" s="19">
        <v>5</v>
      </c>
      <c r="AT33" s="19">
        <v>8</v>
      </c>
      <c r="AU33" s="19">
        <v>11</v>
      </c>
      <c r="AV33" s="19">
        <v>0</v>
      </c>
      <c r="AW33" s="19">
        <v>0</v>
      </c>
      <c r="AX33" s="19">
        <v>15</v>
      </c>
      <c r="AY33" s="19">
        <v>69</v>
      </c>
      <c r="AZ33" s="19">
        <v>4</v>
      </c>
      <c r="BA33" s="19">
        <v>16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1</v>
      </c>
      <c r="BL33" s="19">
        <v>0</v>
      </c>
      <c r="BM33" s="19">
        <v>1</v>
      </c>
      <c r="BN33" s="19">
        <v>0</v>
      </c>
      <c r="BO33" s="19">
        <v>0</v>
      </c>
      <c r="BP33" s="19">
        <v>2</v>
      </c>
      <c r="BQ33" s="19">
        <v>0</v>
      </c>
      <c r="BR33" s="19">
        <v>4</v>
      </c>
      <c r="BS33" s="19">
        <v>4</v>
      </c>
      <c r="BT33" s="19"/>
      <c r="BU33" s="19" t="s">
        <v>192</v>
      </c>
      <c r="BV33" s="19" t="s">
        <v>77</v>
      </c>
      <c r="BW33" s="19" t="s">
        <v>95</v>
      </c>
      <c r="BX33" s="19" t="s">
        <v>330</v>
      </c>
    </row>
    <row r="34" spans="1:76" ht="13.25" customHeight="1" x14ac:dyDescent="0.2">
      <c r="A34" s="19">
        <v>232</v>
      </c>
      <c r="B34" s="19" t="s">
        <v>331</v>
      </c>
      <c r="C34" s="19" t="s">
        <v>332</v>
      </c>
      <c r="D34" s="19" t="s">
        <v>93</v>
      </c>
      <c r="E34" s="19">
        <v>161102</v>
      </c>
      <c r="F34" s="19"/>
      <c r="G34" s="19">
        <v>29</v>
      </c>
      <c r="H34" s="19">
        <v>90</v>
      </c>
      <c r="I34" s="19">
        <v>122</v>
      </c>
      <c r="J34" s="19" t="s">
        <v>121</v>
      </c>
      <c r="K34" s="19">
        <v>16</v>
      </c>
      <c r="L34" s="19">
        <v>12</v>
      </c>
      <c r="M34" s="19">
        <v>16</v>
      </c>
      <c r="N34" s="19">
        <v>9</v>
      </c>
      <c r="O34" s="19">
        <v>53</v>
      </c>
      <c r="P34" s="19">
        <v>373</v>
      </c>
      <c r="Q34" s="19" t="s">
        <v>62</v>
      </c>
      <c r="R34" s="19">
        <v>34</v>
      </c>
      <c r="S34" s="19" t="s">
        <v>333</v>
      </c>
      <c r="T34" s="19">
        <v>12</v>
      </c>
      <c r="U34" s="19">
        <v>12</v>
      </c>
      <c r="V34" s="19">
        <v>12</v>
      </c>
      <c r="W34" s="19">
        <v>12</v>
      </c>
      <c r="X34" s="19">
        <v>9</v>
      </c>
      <c r="Y34" s="19">
        <v>12</v>
      </c>
      <c r="Z34" s="19">
        <v>35</v>
      </c>
      <c r="AA34" s="19">
        <v>38</v>
      </c>
      <c r="AB34" s="19">
        <v>14</v>
      </c>
      <c r="AC34" s="19">
        <v>15</v>
      </c>
      <c r="AD34" s="19">
        <v>16</v>
      </c>
      <c r="AE34" s="19">
        <v>17</v>
      </c>
      <c r="AF34" s="19">
        <v>40</v>
      </c>
      <c r="AG34" s="19">
        <v>48</v>
      </c>
      <c r="AH34" s="19">
        <v>23</v>
      </c>
      <c r="AI34" s="19">
        <v>28</v>
      </c>
      <c r="AJ34" s="19">
        <v>22</v>
      </c>
      <c r="AK34" s="19">
        <v>26</v>
      </c>
      <c r="AL34" s="19">
        <v>15</v>
      </c>
      <c r="AM34" s="19">
        <v>21</v>
      </c>
      <c r="AN34" s="19">
        <v>13</v>
      </c>
      <c r="AO34" s="19">
        <v>14</v>
      </c>
      <c r="AP34" s="19">
        <v>6</v>
      </c>
      <c r="AQ34" s="19">
        <v>11</v>
      </c>
      <c r="AR34" s="19">
        <v>7</v>
      </c>
      <c r="AS34" s="19">
        <v>8</v>
      </c>
      <c r="AT34" s="19">
        <v>13</v>
      </c>
      <c r="AU34" s="19">
        <v>20</v>
      </c>
      <c r="AV34" s="19">
        <v>3</v>
      </c>
      <c r="AW34" s="19">
        <v>3</v>
      </c>
      <c r="AX34" s="19">
        <v>73</v>
      </c>
      <c r="AY34" s="19">
        <v>120</v>
      </c>
      <c r="AZ34" s="19">
        <v>28</v>
      </c>
      <c r="BA34" s="19">
        <v>46</v>
      </c>
      <c r="BB34" s="19">
        <v>9</v>
      </c>
      <c r="BC34" s="19">
        <v>12</v>
      </c>
      <c r="BD34" s="19">
        <v>5</v>
      </c>
      <c r="BE34" s="19">
        <v>7</v>
      </c>
      <c r="BF34" s="19">
        <v>0</v>
      </c>
      <c r="BG34" s="19">
        <v>0</v>
      </c>
      <c r="BH34" s="19">
        <v>8</v>
      </c>
      <c r="BI34" s="19">
        <v>8</v>
      </c>
      <c r="BJ34" s="19">
        <v>5</v>
      </c>
      <c r="BK34" s="19">
        <v>7</v>
      </c>
      <c r="BL34" s="19">
        <v>4</v>
      </c>
      <c r="BM34" s="19">
        <v>7</v>
      </c>
      <c r="BN34" s="19">
        <v>1</v>
      </c>
      <c r="BO34" s="19">
        <v>1</v>
      </c>
      <c r="BP34" s="19">
        <v>2</v>
      </c>
      <c r="BQ34" s="19">
        <v>5</v>
      </c>
      <c r="BR34" s="19">
        <v>21</v>
      </c>
      <c r="BS34" s="19">
        <v>8</v>
      </c>
      <c r="BT34" s="19"/>
      <c r="BU34" s="19" t="s">
        <v>192</v>
      </c>
      <c r="BV34" s="19" t="s">
        <v>77</v>
      </c>
      <c r="BW34" s="19" t="s">
        <v>95</v>
      </c>
      <c r="BX34" s="19" t="s">
        <v>334</v>
      </c>
    </row>
    <row r="35" spans="1:76" ht="13.25" customHeight="1" x14ac:dyDescent="0.2">
      <c r="A35" s="19">
        <v>233</v>
      </c>
      <c r="B35" s="19" t="s">
        <v>335</v>
      </c>
      <c r="C35" s="19" t="s">
        <v>336</v>
      </c>
      <c r="D35" s="19" t="s">
        <v>68</v>
      </c>
      <c r="E35" s="19">
        <v>161104</v>
      </c>
      <c r="F35" s="19"/>
      <c r="G35" s="19">
        <v>25</v>
      </c>
      <c r="H35" s="19">
        <v>90</v>
      </c>
      <c r="I35" s="19">
        <v>122</v>
      </c>
      <c r="J35" s="19" t="s">
        <v>121</v>
      </c>
      <c r="K35" s="19">
        <v>18</v>
      </c>
      <c r="L35" s="19">
        <v>11</v>
      </c>
      <c r="M35" s="19">
        <v>14</v>
      </c>
      <c r="N35" s="19">
        <v>9</v>
      </c>
      <c r="O35" s="19">
        <v>52</v>
      </c>
      <c r="P35" s="19">
        <v>448</v>
      </c>
      <c r="Q35" s="19" t="s">
        <v>63</v>
      </c>
      <c r="R35" s="19">
        <v>21</v>
      </c>
      <c r="S35" s="19" t="s">
        <v>333</v>
      </c>
      <c r="T35" s="19">
        <v>11</v>
      </c>
      <c r="U35" s="19">
        <v>11</v>
      </c>
      <c r="V35" s="19">
        <v>11</v>
      </c>
      <c r="W35" s="19">
        <v>12</v>
      </c>
      <c r="X35" s="19">
        <v>14</v>
      </c>
      <c r="Y35" s="19">
        <v>14</v>
      </c>
      <c r="Z35" s="19">
        <v>38</v>
      </c>
      <c r="AA35" s="19">
        <v>41</v>
      </c>
      <c r="AB35" s="19">
        <v>19</v>
      </c>
      <c r="AC35" s="19">
        <v>19</v>
      </c>
      <c r="AD35" s="19">
        <v>18</v>
      </c>
      <c r="AE35" s="19">
        <v>18</v>
      </c>
      <c r="AF35" s="19">
        <v>53</v>
      </c>
      <c r="AG35" s="19">
        <v>56</v>
      </c>
      <c r="AH35" s="19">
        <v>29</v>
      </c>
      <c r="AI35" s="19">
        <v>31</v>
      </c>
      <c r="AJ35" s="19">
        <v>30</v>
      </c>
      <c r="AK35" s="19">
        <v>33</v>
      </c>
      <c r="AL35" s="19">
        <v>24</v>
      </c>
      <c r="AM35" s="19">
        <v>26</v>
      </c>
      <c r="AN35" s="19">
        <v>13</v>
      </c>
      <c r="AO35" s="19">
        <v>13</v>
      </c>
      <c r="AP35" s="19">
        <v>17</v>
      </c>
      <c r="AQ35" s="19">
        <v>22</v>
      </c>
      <c r="AR35" s="19">
        <v>8</v>
      </c>
      <c r="AS35" s="19">
        <v>13</v>
      </c>
      <c r="AT35" s="19">
        <v>26</v>
      </c>
      <c r="AU35" s="19">
        <v>32</v>
      </c>
      <c r="AV35" s="19">
        <v>6</v>
      </c>
      <c r="AW35" s="19">
        <v>10</v>
      </c>
      <c r="AX35" s="19">
        <v>96</v>
      </c>
      <c r="AY35" s="19">
        <v>131</v>
      </c>
      <c r="AZ35" s="19">
        <v>21</v>
      </c>
      <c r="BA35" s="19">
        <v>31</v>
      </c>
      <c r="BB35" s="19">
        <v>5</v>
      </c>
      <c r="BC35" s="19">
        <v>9</v>
      </c>
      <c r="BD35" s="19">
        <v>3</v>
      </c>
      <c r="BE35" s="19">
        <v>3</v>
      </c>
      <c r="BF35" s="19">
        <v>0</v>
      </c>
      <c r="BG35" s="19">
        <v>1</v>
      </c>
      <c r="BH35" s="19">
        <v>2</v>
      </c>
      <c r="BI35" s="19">
        <v>2</v>
      </c>
      <c r="BJ35" s="19">
        <v>2</v>
      </c>
      <c r="BK35" s="19">
        <v>8</v>
      </c>
      <c r="BL35" s="19">
        <v>2</v>
      </c>
      <c r="BM35" s="19">
        <v>6</v>
      </c>
      <c r="BN35" s="19">
        <v>0</v>
      </c>
      <c r="BO35" s="19">
        <v>0</v>
      </c>
      <c r="BP35" s="19">
        <v>2</v>
      </c>
      <c r="BQ35" s="19">
        <v>2</v>
      </c>
      <c r="BR35" s="19">
        <v>16</v>
      </c>
      <c r="BS35" s="19">
        <v>3</v>
      </c>
      <c r="BT35" s="19"/>
      <c r="BU35" s="19" t="s">
        <v>192</v>
      </c>
      <c r="BV35" s="19" t="s">
        <v>77</v>
      </c>
      <c r="BW35" s="19" t="s">
        <v>95</v>
      </c>
      <c r="BX35" s="19" t="s">
        <v>337</v>
      </c>
    </row>
    <row r="36" spans="1:76" ht="13.25" customHeight="1" x14ac:dyDescent="0.2">
      <c r="A36" s="19">
        <v>234</v>
      </c>
      <c r="B36" s="19" t="s">
        <v>338</v>
      </c>
      <c r="C36" s="19" t="s">
        <v>339</v>
      </c>
      <c r="D36" s="19" t="s">
        <v>68</v>
      </c>
      <c r="E36" s="19">
        <v>161103</v>
      </c>
      <c r="F36" s="19"/>
      <c r="G36" s="19">
        <v>28</v>
      </c>
      <c r="H36" s="19">
        <v>80</v>
      </c>
      <c r="I36" s="19">
        <v>115</v>
      </c>
      <c r="J36" s="19">
        <v>86.8</v>
      </c>
      <c r="K36" s="19">
        <v>18</v>
      </c>
      <c r="L36" s="19">
        <v>14</v>
      </c>
      <c r="M36" s="19">
        <v>15</v>
      </c>
      <c r="N36" s="19">
        <v>9</v>
      </c>
      <c r="O36" s="19">
        <v>56</v>
      </c>
      <c r="P36" s="19">
        <v>521</v>
      </c>
      <c r="Q36" s="19" t="s">
        <v>63</v>
      </c>
      <c r="R36" s="19">
        <v>57</v>
      </c>
      <c r="S36" s="19" t="s">
        <v>63</v>
      </c>
      <c r="T36" s="19">
        <v>11</v>
      </c>
      <c r="U36" s="19">
        <v>11</v>
      </c>
      <c r="V36" s="19">
        <v>9</v>
      </c>
      <c r="W36" s="19">
        <v>13</v>
      </c>
      <c r="X36" s="19">
        <v>13</v>
      </c>
      <c r="Y36" s="19">
        <v>14</v>
      </c>
      <c r="Z36" s="19">
        <v>32</v>
      </c>
      <c r="AA36" s="19">
        <v>41</v>
      </c>
      <c r="AB36" s="19">
        <v>18</v>
      </c>
      <c r="AC36" s="19">
        <v>20</v>
      </c>
      <c r="AD36" s="19">
        <v>17</v>
      </c>
      <c r="AE36" s="19">
        <v>21</v>
      </c>
      <c r="AF36" s="19">
        <v>43</v>
      </c>
      <c r="AG36" s="19">
        <v>58</v>
      </c>
      <c r="AH36" s="19">
        <v>27</v>
      </c>
      <c r="AI36" s="19">
        <v>30</v>
      </c>
      <c r="AJ36" s="19">
        <v>30</v>
      </c>
      <c r="AK36" s="19">
        <v>36</v>
      </c>
      <c r="AL36" s="19">
        <v>19</v>
      </c>
      <c r="AM36" s="19">
        <v>26</v>
      </c>
      <c r="AN36" s="19">
        <v>14</v>
      </c>
      <c r="AO36" s="19">
        <v>14</v>
      </c>
      <c r="AP36" s="19">
        <v>18</v>
      </c>
      <c r="AQ36" s="19">
        <v>25</v>
      </c>
      <c r="AR36" s="19">
        <v>13</v>
      </c>
      <c r="AS36" s="19">
        <v>14</v>
      </c>
      <c r="AT36" s="19">
        <v>21</v>
      </c>
      <c r="AU36" s="19">
        <v>32</v>
      </c>
      <c r="AV36" s="19">
        <v>11</v>
      </c>
      <c r="AW36" s="19">
        <v>11</v>
      </c>
      <c r="AX36" s="19">
        <v>129</v>
      </c>
      <c r="AY36" s="19">
        <v>150</v>
      </c>
      <c r="AZ36" s="19">
        <v>35</v>
      </c>
      <c r="BA36" s="19">
        <v>52</v>
      </c>
      <c r="BB36" s="19">
        <v>15</v>
      </c>
      <c r="BC36" s="19">
        <v>15</v>
      </c>
      <c r="BD36" s="19">
        <v>12</v>
      </c>
      <c r="BE36" s="19">
        <v>12</v>
      </c>
      <c r="BF36" s="19">
        <v>6</v>
      </c>
      <c r="BG36" s="19">
        <v>6</v>
      </c>
      <c r="BH36" s="19">
        <v>8</v>
      </c>
      <c r="BI36" s="19">
        <v>8</v>
      </c>
      <c r="BJ36" s="19">
        <v>7</v>
      </c>
      <c r="BK36" s="19">
        <v>17</v>
      </c>
      <c r="BL36" s="19">
        <v>7</v>
      </c>
      <c r="BM36" s="19">
        <v>7</v>
      </c>
      <c r="BN36" s="19">
        <v>6</v>
      </c>
      <c r="BO36" s="19">
        <v>6</v>
      </c>
      <c r="BP36" s="19">
        <v>2</v>
      </c>
      <c r="BQ36" s="19">
        <v>9</v>
      </c>
      <c r="BR36" s="19">
        <v>30</v>
      </c>
      <c r="BS36" s="19">
        <v>18</v>
      </c>
      <c r="BT36" s="19"/>
      <c r="BU36" s="19" t="s">
        <v>192</v>
      </c>
      <c r="BV36" s="19" t="s">
        <v>77</v>
      </c>
      <c r="BW36" s="19" t="s">
        <v>95</v>
      </c>
      <c r="BX36" s="19" t="s">
        <v>340</v>
      </c>
    </row>
    <row r="37" spans="1:76" ht="13.25" customHeight="1" x14ac:dyDescent="0.2">
      <c r="A37" s="19">
        <v>235</v>
      </c>
      <c r="B37" s="19" t="s">
        <v>341</v>
      </c>
      <c r="C37" s="19" t="s">
        <v>342</v>
      </c>
      <c r="D37" s="19" t="s">
        <v>68</v>
      </c>
      <c r="E37" s="19">
        <v>161106</v>
      </c>
      <c r="F37" s="19"/>
      <c r="G37" s="19">
        <v>25</v>
      </c>
      <c r="H37" s="19">
        <v>70</v>
      </c>
      <c r="I37" s="19">
        <v>108</v>
      </c>
      <c r="J37" s="26">
        <v>69</v>
      </c>
      <c r="K37" s="19">
        <v>18</v>
      </c>
      <c r="L37" s="19">
        <v>11</v>
      </c>
      <c r="M37" s="19">
        <v>15</v>
      </c>
      <c r="N37" s="19">
        <v>9</v>
      </c>
      <c r="O37" s="19">
        <v>53</v>
      </c>
      <c r="P37" s="19">
        <v>377</v>
      </c>
      <c r="Q37" s="19" t="s">
        <v>62</v>
      </c>
      <c r="R37" s="19">
        <v>19</v>
      </c>
      <c r="S37" s="19" t="s">
        <v>61</v>
      </c>
      <c r="T37" s="19">
        <v>11</v>
      </c>
      <c r="U37" s="19">
        <v>11</v>
      </c>
      <c r="V37" s="19">
        <v>10</v>
      </c>
      <c r="W37" s="19">
        <v>10</v>
      </c>
      <c r="X37" s="19">
        <v>11</v>
      </c>
      <c r="Y37" s="19">
        <v>8</v>
      </c>
      <c r="Z37" s="19">
        <v>34</v>
      </c>
      <c r="AA37" s="19">
        <v>34</v>
      </c>
      <c r="AB37" s="19">
        <v>16</v>
      </c>
      <c r="AC37" s="19">
        <v>12</v>
      </c>
      <c r="AD37" s="19">
        <v>19</v>
      </c>
      <c r="AE37" s="19">
        <v>19</v>
      </c>
      <c r="AF37" s="19">
        <v>43</v>
      </c>
      <c r="AG37" s="19">
        <v>23</v>
      </c>
      <c r="AH37" s="19">
        <v>27</v>
      </c>
      <c r="AI37" s="19">
        <v>10</v>
      </c>
      <c r="AJ37" s="19">
        <v>34</v>
      </c>
      <c r="AK37" s="19">
        <v>29</v>
      </c>
      <c r="AL37" s="19">
        <v>17</v>
      </c>
      <c r="AM37" s="19">
        <v>5</v>
      </c>
      <c r="AN37" s="19">
        <v>13</v>
      </c>
      <c r="AO37" s="19">
        <v>13</v>
      </c>
      <c r="AP37" s="19">
        <v>8</v>
      </c>
      <c r="AQ37" s="19">
        <v>6</v>
      </c>
      <c r="AR37" s="19">
        <v>7</v>
      </c>
      <c r="AS37" s="19">
        <v>1</v>
      </c>
      <c r="AT37" s="19">
        <v>14</v>
      </c>
      <c r="AU37" s="19">
        <v>9</v>
      </c>
      <c r="AV37" s="19">
        <v>2</v>
      </c>
      <c r="AW37" s="19">
        <v>0</v>
      </c>
      <c r="AX37" s="19">
        <v>68</v>
      </c>
      <c r="AY37" s="19">
        <v>58</v>
      </c>
      <c r="AZ37" s="19">
        <v>32</v>
      </c>
      <c r="BA37" s="19">
        <v>28</v>
      </c>
      <c r="BB37" s="19">
        <v>6</v>
      </c>
      <c r="BC37" s="19">
        <v>1</v>
      </c>
      <c r="BD37" s="19">
        <v>0</v>
      </c>
      <c r="BE37" s="19">
        <v>0</v>
      </c>
      <c r="BF37" s="19">
        <v>0</v>
      </c>
      <c r="BG37" s="19">
        <v>0</v>
      </c>
      <c r="BH37" s="19">
        <v>4</v>
      </c>
      <c r="BI37" s="19">
        <v>3</v>
      </c>
      <c r="BJ37" s="19">
        <v>1</v>
      </c>
      <c r="BK37" s="19">
        <v>1</v>
      </c>
      <c r="BL37" s="19">
        <v>0</v>
      </c>
      <c r="BM37" s="19">
        <v>0</v>
      </c>
      <c r="BN37" s="19">
        <v>0</v>
      </c>
      <c r="BO37" s="19">
        <v>0</v>
      </c>
      <c r="BP37" s="19">
        <v>2</v>
      </c>
      <c r="BQ37" s="19">
        <v>4</v>
      </c>
      <c r="BR37" s="19">
        <v>15</v>
      </c>
      <c r="BS37" s="19">
        <v>0</v>
      </c>
      <c r="BT37" s="19"/>
      <c r="BU37" s="19" t="s">
        <v>192</v>
      </c>
      <c r="BV37" s="19" t="s">
        <v>77</v>
      </c>
      <c r="BW37" s="19" t="s">
        <v>343</v>
      </c>
      <c r="BX37" s="19" t="s">
        <v>344</v>
      </c>
    </row>
    <row r="38" spans="1:76" ht="13.25" customHeight="1" x14ac:dyDescent="0.2">
      <c r="A38" s="19">
        <v>236</v>
      </c>
      <c r="B38" s="19" t="s">
        <v>345</v>
      </c>
      <c r="C38" s="19" t="s">
        <v>346</v>
      </c>
      <c r="D38" s="19" t="s">
        <v>93</v>
      </c>
      <c r="E38" s="19">
        <v>161103</v>
      </c>
      <c r="F38" s="19"/>
      <c r="G38" s="19">
        <v>31</v>
      </c>
      <c r="H38" s="19">
        <v>90</v>
      </c>
      <c r="I38" s="19">
        <v>118</v>
      </c>
      <c r="J38" s="19" t="s">
        <v>121</v>
      </c>
      <c r="K38" s="19">
        <v>11</v>
      </c>
      <c r="L38" s="19">
        <v>7</v>
      </c>
      <c r="M38" s="19">
        <v>12</v>
      </c>
      <c r="N38" s="19">
        <v>9</v>
      </c>
      <c r="O38" s="19">
        <v>39</v>
      </c>
      <c r="P38" s="19">
        <v>421</v>
      </c>
      <c r="Q38" s="19" t="s">
        <v>62</v>
      </c>
      <c r="R38" s="19">
        <v>27</v>
      </c>
      <c r="S38" s="19">
        <v>25</v>
      </c>
      <c r="T38" s="19">
        <v>11</v>
      </c>
      <c r="U38" s="19">
        <v>11</v>
      </c>
      <c r="V38" s="19">
        <v>12</v>
      </c>
      <c r="W38" s="19">
        <v>12</v>
      </c>
      <c r="X38" s="19">
        <v>10</v>
      </c>
      <c r="Y38" s="19">
        <v>13</v>
      </c>
      <c r="Z38" s="19">
        <v>36</v>
      </c>
      <c r="AA38" s="19">
        <v>36</v>
      </c>
      <c r="AB38" s="19">
        <v>18</v>
      </c>
      <c r="AC38" s="19">
        <v>18</v>
      </c>
      <c r="AD38" s="19">
        <v>18</v>
      </c>
      <c r="AE38" s="19">
        <v>19</v>
      </c>
      <c r="AF38" s="19">
        <v>31</v>
      </c>
      <c r="AG38" s="19">
        <v>38</v>
      </c>
      <c r="AH38" s="19">
        <v>30</v>
      </c>
      <c r="AI38" s="19">
        <v>31</v>
      </c>
      <c r="AJ38" s="19">
        <v>29</v>
      </c>
      <c r="AK38" s="19">
        <v>31</v>
      </c>
      <c r="AL38" s="19">
        <v>25</v>
      </c>
      <c r="AM38" s="19">
        <v>25</v>
      </c>
      <c r="AN38" s="19">
        <v>13</v>
      </c>
      <c r="AO38" s="19">
        <v>13</v>
      </c>
      <c r="AP38" s="19">
        <v>10</v>
      </c>
      <c r="AQ38" s="19">
        <v>12</v>
      </c>
      <c r="AR38" s="19">
        <v>5</v>
      </c>
      <c r="AS38" s="19">
        <v>7</v>
      </c>
      <c r="AT38" s="19">
        <v>12</v>
      </c>
      <c r="AU38" s="19">
        <v>14</v>
      </c>
      <c r="AV38" s="19">
        <v>5</v>
      </c>
      <c r="AW38" s="19">
        <v>7</v>
      </c>
      <c r="AX38" s="19">
        <v>103</v>
      </c>
      <c r="AY38" s="19">
        <v>122</v>
      </c>
      <c r="AZ38" s="19">
        <v>18</v>
      </c>
      <c r="BA38" s="19">
        <v>25</v>
      </c>
      <c r="BB38" s="19">
        <v>6</v>
      </c>
      <c r="BC38" s="19">
        <v>2</v>
      </c>
      <c r="BD38" s="19">
        <v>7</v>
      </c>
      <c r="BE38" s="19">
        <v>7</v>
      </c>
      <c r="BF38" s="19">
        <v>3</v>
      </c>
      <c r="BG38" s="19">
        <v>6</v>
      </c>
      <c r="BH38" s="19">
        <v>4</v>
      </c>
      <c r="BI38" s="19">
        <v>8</v>
      </c>
      <c r="BJ38" s="19">
        <v>8</v>
      </c>
      <c r="BK38" s="19">
        <v>10</v>
      </c>
      <c r="BL38" s="19">
        <v>5</v>
      </c>
      <c r="BM38" s="19">
        <v>7</v>
      </c>
      <c r="BN38" s="19">
        <v>2</v>
      </c>
      <c r="BO38" s="19">
        <v>6</v>
      </c>
      <c r="BP38" s="19">
        <v>2</v>
      </c>
      <c r="BQ38" s="19">
        <v>5</v>
      </c>
      <c r="BR38" s="19">
        <v>13</v>
      </c>
      <c r="BS38" s="19">
        <v>9</v>
      </c>
      <c r="BT38" s="19"/>
      <c r="BU38" s="19" t="s">
        <v>192</v>
      </c>
      <c r="BV38" s="19" t="s">
        <v>77</v>
      </c>
      <c r="BW38" s="19" t="s">
        <v>95</v>
      </c>
      <c r="BX38" s="19" t="s">
        <v>347</v>
      </c>
    </row>
    <row r="39" spans="1:76" ht="13.25" customHeight="1" x14ac:dyDescent="0.2">
      <c r="A39" s="19">
        <v>237</v>
      </c>
      <c r="B39" s="19" t="s">
        <v>348</v>
      </c>
      <c r="C39" s="19" t="s">
        <v>349</v>
      </c>
      <c r="D39" s="19" t="s">
        <v>93</v>
      </c>
      <c r="E39" s="19">
        <v>161103</v>
      </c>
      <c r="F39" s="19"/>
      <c r="G39" s="19">
        <v>29</v>
      </c>
      <c r="H39" s="19">
        <v>90</v>
      </c>
      <c r="I39" s="19">
        <v>122</v>
      </c>
      <c r="J39" s="19" t="s">
        <v>121</v>
      </c>
      <c r="K39" s="19">
        <v>18</v>
      </c>
      <c r="L39" s="19">
        <v>15</v>
      </c>
      <c r="M39" s="19">
        <v>11</v>
      </c>
      <c r="N39" s="19">
        <v>9</v>
      </c>
      <c r="O39" s="19">
        <v>53</v>
      </c>
      <c r="P39" s="19">
        <v>631</v>
      </c>
      <c r="Q39" s="19" t="s">
        <v>69</v>
      </c>
      <c r="R39" s="19">
        <v>68</v>
      </c>
      <c r="S39" s="19" t="s">
        <v>69</v>
      </c>
      <c r="T39" s="19">
        <v>11</v>
      </c>
      <c r="U39" s="19">
        <v>11</v>
      </c>
      <c r="V39" s="19">
        <v>12</v>
      </c>
      <c r="W39" s="19">
        <v>12</v>
      </c>
      <c r="X39" s="19">
        <v>13</v>
      </c>
      <c r="Y39" s="19">
        <v>13</v>
      </c>
      <c r="Z39" s="19">
        <v>39</v>
      </c>
      <c r="AA39" s="19">
        <v>39</v>
      </c>
      <c r="AB39" s="19">
        <v>18</v>
      </c>
      <c r="AC39" s="19">
        <v>18</v>
      </c>
      <c r="AD39" s="19">
        <v>20</v>
      </c>
      <c r="AE39" s="19">
        <v>20</v>
      </c>
      <c r="AF39" s="19">
        <v>58</v>
      </c>
      <c r="AG39" s="19">
        <v>58</v>
      </c>
      <c r="AH39" s="19">
        <v>31</v>
      </c>
      <c r="AI39" s="19">
        <v>31</v>
      </c>
      <c r="AJ39" s="19">
        <v>36</v>
      </c>
      <c r="AK39" s="19">
        <v>36</v>
      </c>
      <c r="AL39" s="19">
        <v>26</v>
      </c>
      <c r="AM39" s="19">
        <v>26</v>
      </c>
      <c r="AN39" s="19">
        <v>14</v>
      </c>
      <c r="AO39" s="19">
        <v>14</v>
      </c>
      <c r="AP39" s="19">
        <v>25</v>
      </c>
      <c r="AQ39" s="19">
        <v>25</v>
      </c>
      <c r="AR39" s="19">
        <v>14</v>
      </c>
      <c r="AS39" s="19">
        <v>14</v>
      </c>
      <c r="AT39" s="19">
        <v>33</v>
      </c>
      <c r="AU39" s="19">
        <v>33</v>
      </c>
      <c r="AV39" s="19">
        <v>11</v>
      </c>
      <c r="AW39" s="19">
        <v>11</v>
      </c>
      <c r="AX39" s="19">
        <v>150</v>
      </c>
      <c r="AY39" s="19">
        <v>150</v>
      </c>
      <c r="AZ39" s="19">
        <v>52</v>
      </c>
      <c r="BA39" s="19">
        <v>52</v>
      </c>
      <c r="BB39" s="19">
        <v>15</v>
      </c>
      <c r="BC39" s="19">
        <v>15</v>
      </c>
      <c r="BD39" s="19">
        <v>12</v>
      </c>
      <c r="BE39" s="19">
        <v>12</v>
      </c>
      <c r="BF39" s="19">
        <v>12</v>
      </c>
      <c r="BG39" s="19">
        <v>12</v>
      </c>
      <c r="BH39" s="19">
        <v>8</v>
      </c>
      <c r="BI39" s="19">
        <v>8</v>
      </c>
      <c r="BJ39" s="19">
        <v>8</v>
      </c>
      <c r="BK39" s="19">
        <v>8</v>
      </c>
      <c r="BL39" s="19">
        <v>7</v>
      </c>
      <c r="BM39" s="19">
        <v>7</v>
      </c>
      <c r="BN39" s="19">
        <v>6</v>
      </c>
      <c r="BO39" s="19">
        <v>6</v>
      </c>
      <c r="BP39" s="19">
        <v>2</v>
      </c>
      <c r="BQ39" s="19">
        <v>10</v>
      </c>
      <c r="BR39" s="19">
        <v>27</v>
      </c>
      <c r="BS39" s="19">
        <v>29</v>
      </c>
      <c r="BT39" s="19"/>
      <c r="BU39" s="19" t="s">
        <v>192</v>
      </c>
      <c r="BV39" s="19" t="s">
        <v>77</v>
      </c>
      <c r="BW39" s="19" t="s">
        <v>95</v>
      </c>
      <c r="BX39" s="19" t="s">
        <v>350</v>
      </c>
    </row>
    <row r="40" spans="1:76" ht="13.25" customHeight="1" x14ac:dyDescent="0.2">
      <c r="A40" s="19">
        <v>238</v>
      </c>
      <c r="B40" s="19" t="s">
        <v>351</v>
      </c>
      <c r="C40" s="19" t="s">
        <v>352</v>
      </c>
      <c r="D40" s="19" t="s">
        <v>68</v>
      </c>
      <c r="E40" s="19">
        <v>161103</v>
      </c>
      <c r="F40" s="19"/>
      <c r="G40" s="19">
        <v>29</v>
      </c>
      <c r="H40" s="19">
        <v>45</v>
      </c>
      <c r="I40" s="19">
        <v>91</v>
      </c>
      <c r="J40" s="19">
        <v>30.5</v>
      </c>
      <c r="K40" s="19">
        <v>17</v>
      </c>
      <c r="L40" s="19">
        <v>8</v>
      </c>
      <c r="M40" s="19">
        <v>10</v>
      </c>
      <c r="N40" s="19">
        <v>9</v>
      </c>
      <c r="O40" s="19">
        <v>44</v>
      </c>
      <c r="P40" s="19">
        <v>206</v>
      </c>
      <c r="Q40" s="27" t="s">
        <v>329</v>
      </c>
      <c r="R40" s="19">
        <v>8</v>
      </c>
      <c r="S40" s="19" t="s">
        <v>329</v>
      </c>
      <c r="T40" s="19">
        <v>8</v>
      </c>
      <c r="U40" s="19">
        <v>6</v>
      </c>
      <c r="V40" s="19">
        <v>1</v>
      </c>
      <c r="W40" s="19">
        <v>12</v>
      </c>
      <c r="X40" s="19">
        <v>9</v>
      </c>
      <c r="Y40" s="19">
        <v>5</v>
      </c>
      <c r="Z40" s="19">
        <v>4</v>
      </c>
      <c r="AA40" s="19">
        <v>37</v>
      </c>
      <c r="AB40" s="19">
        <v>8</v>
      </c>
      <c r="AC40" s="19">
        <v>11</v>
      </c>
      <c r="AD40" s="19">
        <v>12</v>
      </c>
      <c r="AE40" s="19">
        <v>9</v>
      </c>
      <c r="AF40" s="19">
        <v>12</v>
      </c>
      <c r="AG40" s="19">
        <v>43</v>
      </c>
      <c r="AH40" s="19">
        <v>12</v>
      </c>
      <c r="AI40" s="19">
        <v>15</v>
      </c>
      <c r="AJ40" s="19">
        <v>24</v>
      </c>
      <c r="AK40" s="19">
        <v>11</v>
      </c>
      <c r="AL40" s="19">
        <v>8</v>
      </c>
      <c r="AM40" s="19">
        <v>18</v>
      </c>
      <c r="AN40" s="19">
        <v>11</v>
      </c>
      <c r="AO40" s="19">
        <v>3</v>
      </c>
      <c r="AP40" s="19">
        <v>8</v>
      </c>
      <c r="AQ40" s="19">
        <v>17</v>
      </c>
      <c r="AR40" s="19">
        <v>5</v>
      </c>
      <c r="AS40" s="19">
        <v>9</v>
      </c>
      <c r="AT40" s="19">
        <v>8</v>
      </c>
      <c r="AU40" s="19">
        <v>25</v>
      </c>
      <c r="AV40" s="19">
        <v>1</v>
      </c>
      <c r="AW40" s="19">
        <v>0</v>
      </c>
      <c r="AX40" s="19">
        <v>61</v>
      </c>
      <c r="AY40" s="19">
        <v>85</v>
      </c>
      <c r="AZ40" s="19">
        <v>9</v>
      </c>
      <c r="BA40" s="19">
        <v>29</v>
      </c>
      <c r="BB40" s="19">
        <v>2</v>
      </c>
      <c r="BC40" s="19">
        <v>15</v>
      </c>
      <c r="BD40" s="19">
        <v>0</v>
      </c>
      <c r="BE40" s="19">
        <v>12</v>
      </c>
      <c r="BF40" s="19">
        <v>0</v>
      </c>
      <c r="BG40" s="19">
        <v>6</v>
      </c>
      <c r="BH40" s="19">
        <v>0</v>
      </c>
      <c r="BI40" s="19">
        <v>8</v>
      </c>
      <c r="BJ40" s="19">
        <v>0</v>
      </c>
      <c r="BK40" s="19">
        <v>17</v>
      </c>
      <c r="BL40" s="19">
        <v>1</v>
      </c>
      <c r="BM40" s="19">
        <v>6</v>
      </c>
      <c r="BN40" s="19">
        <v>2</v>
      </c>
      <c r="BO40" s="19">
        <v>4</v>
      </c>
      <c r="BP40" s="19">
        <v>2</v>
      </c>
      <c r="BQ40" s="19">
        <v>3</v>
      </c>
      <c r="BR40" s="19">
        <v>5</v>
      </c>
      <c r="BS40" s="19">
        <v>0</v>
      </c>
      <c r="BT40" s="19"/>
      <c r="BU40" s="19" t="s">
        <v>192</v>
      </c>
      <c r="BV40" s="19" t="s">
        <v>77</v>
      </c>
      <c r="BW40" s="19" t="s">
        <v>95</v>
      </c>
      <c r="BX40" s="19" t="s">
        <v>353</v>
      </c>
    </row>
    <row r="41" spans="1:76" ht="13.25" customHeight="1" x14ac:dyDescent="0.2">
      <c r="A41" s="19">
        <v>239</v>
      </c>
      <c r="B41" s="19" t="s">
        <v>354</v>
      </c>
      <c r="C41" s="19" t="s">
        <v>355</v>
      </c>
      <c r="D41" s="19" t="s">
        <v>68</v>
      </c>
      <c r="E41" s="19">
        <v>161205</v>
      </c>
      <c r="F41" s="19"/>
      <c r="G41" s="19">
        <v>31</v>
      </c>
      <c r="H41" s="19">
        <v>90</v>
      </c>
      <c r="I41" s="19">
        <v>118</v>
      </c>
      <c r="J41" s="19" t="s">
        <v>121</v>
      </c>
      <c r="K41" s="19">
        <v>18</v>
      </c>
      <c r="L41" s="19">
        <v>15</v>
      </c>
      <c r="M41" s="19">
        <v>15</v>
      </c>
      <c r="N41" s="19">
        <v>9</v>
      </c>
      <c r="O41" s="19">
        <v>57</v>
      </c>
      <c r="P41" s="19">
        <v>618</v>
      </c>
      <c r="Q41" s="19" t="s">
        <v>63</v>
      </c>
      <c r="R41" s="19">
        <v>74</v>
      </c>
      <c r="S41" s="19" t="s">
        <v>69</v>
      </c>
      <c r="T41" s="19">
        <v>11</v>
      </c>
      <c r="U41" s="19">
        <v>11</v>
      </c>
      <c r="V41" s="19">
        <v>13</v>
      </c>
      <c r="W41" s="19">
        <v>13</v>
      </c>
      <c r="X41" s="19">
        <v>13</v>
      </c>
      <c r="Y41" s="19">
        <v>13</v>
      </c>
      <c r="Z41" s="19">
        <v>41</v>
      </c>
      <c r="AA41" s="19">
        <v>41</v>
      </c>
      <c r="AB41" s="19">
        <v>19</v>
      </c>
      <c r="AC41" s="19">
        <v>19</v>
      </c>
      <c r="AD41" s="19">
        <v>21</v>
      </c>
      <c r="AE41" s="19">
        <v>21</v>
      </c>
      <c r="AF41" s="19">
        <v>57</v>
      </c>
      <c r="AG41" s="19">
        <v>57</v>
      </c>
      <c r="AH41" s="19">
        <v>30</v>
      </c>
      <c r="AI41" s="19">
        <v>30</v>
      </c>
      <c r="AJ41" s="19">
        <v>33</v>
      </c>
      <c r="AK41" s="19">
        <v>34</v>
      </c>
      <c r="AL41" s="19">
        <v>23</v>
      </c>
      <c r="AM41" s="19">
        <v>23</v>
      </c>
      <c r="AN41" s="19">
        <v>14</v>
      </c>
      <c r="AO41" s="19">
        <v>14</v>
      </c>
      <c r="AP41" s="19">
        <v>23</v>
      </c>
      <c r="AQ41" s="19">
        <v>23</v>
      </c>
      <c r="AR41" s="19">
        <v>13</v>
      </c>
      <c r="AS41" s="19">
        <v>14</v>
      </c>
      <c r="AT41" s="19">
        <v>33</v>
      </c>
      <c r="AU41" s="19">
        <v>33</v>
      </c>
      <c r="AV41" s="19">
        <v>11</v>
      </c>
      <c r="AW41" s="19">
        <v>11</v>
      </c>
      <c r="AX41" s="19">
        <v>142</v>
      </c>
      <c r="AY41" s="19">
        <v>145</v>
      </c>
      <c r="AZ41" s="19">
        <v>52</v>
      </c>
      <c r="BA41" s="19">
        <v>52</v>
      </c>
      <c r="BB41" s="19">
        <v>15</v>
      </c>
      <c r="BC41" s="19">
        <v>15</v>
      </c>
      <c r="BD41" s="19">
        <v>12</v>
      </c>
      <c r="BE41" s="19">
        <v>12</v>
      </c>
      <c r="BF41" s="19">
        <v>6</v>
      </c>
      <c r="BG41" s="19">
        <v>6</v>
      </c>
      <c r="BH41" s="19">
        <v>8</v>
      </c>
      <c r="BI41" s="19">
        <v>8</v>
      </c>
      <c r="BJ41" s="19">
        <v>17</v>
      </c>
      <c r="BK41" s="19">
        <v>17</v>
      </c>
      <c r="BL41" s="19">
        <v>6</v>
      </c>
      <c r="BM41" s="19">
        <v>6</v>
      </c>
      <c r="BN41" s="19">
        <v>5</v>
      </c>
      <c r="BO41" s="19">
        <v>5</v>
      </c>
      <c r="BP41" s="19">
        <v>2</v>
      </c>
      <c r="BQ41" s="19">
        <v>10</v>
      </c>
      <c r="BR41" s="19">
        <v>32</v>
      </c>
      <c r="BS41" s="19">
        <v>30</v>
      </c>
      <c r="BT41" s="19"/>
      <c r="BU41" s="19" t="s">
        <v>192</v>
      </c>
      <c r="BV41" s="19" t="s">
        <v>71</v>
      </c>
      <c r="BW41" s="19" t="s">
        <v>95</v>
      </c>
      <c r="BX41" s="19" t="s">
        <v>356</v>
      </c>
    </row>
    <row r="42" spans="1:76" ht="13.25" customHeight="1" x14ac:dyDescent="0.2">
      <c r="A42" s="19">
        <v>240</v>
      </c>
      <c r="B42" s="19" t="s">
        <v>357</v>
      </c>
      <c r="C42" s="19" t="s">
        <v>358</v>
      </c>
      <c r="D42" s="19" t="s">
        <v>93</v>
      </c>
      <c r="E42" s="19">
        <v>161117</v>
      </c>
      <c r="F42" s="19"/>
      <c r="G42" s="19">
        <v>22</v>
      </c>
      <c r="H42" s="19">
        <v>70</v>
      </c>
      <c r="I42" s="19">
        <v>117</v>
      </c>
      <c r="J42" s="19" t="s">
        <v>121</v>
      </c>
      <c r="K42" s="19">
        <v>18</v>
      </c>
      <c r="L42" s="19">
        <v>11</v>
      </c>
      <c r="M42" s="19">
        <v>14</v>
      </c>
      <c r="N42" s="19">
        <v>9</v>
      </c>
      <c r="O42" s="19">
        <v>52</v>
      </c>
      <c r="P42" s="19">
        <v>47</v>
      </c>
      <c r="Q42" s="28" t="s">
        <v>50</v>
      </c>
      <c r="R42" s="19">
        <v>4</v>
      </c>
      <c r="S42" s="23" t="s">
        <v>61</v>
      </c>
      <c r="T42" s="19">
        <v>4</v>
      </c>
      <c r="U42" s="19">
        <v>2</v>
      </c>
      <c r="V42" s="19">
        <v>0</v>
      </c>
      <c r="W42" s="19">
        <v>6</v>
      </c>
      <c r="X42" s="19">
        <v>1</v>
      </c>
      <c r="Y42" s="19">
        <v>7</v>
      </c>
      <c r="Z42" s="19">
        <v>4</v>
      </c>
      <c r="AA42" s="19">
        <v>3</v>
      </c>
      <c r="AB42" s="19">
        <v>0</v>
      </c>
      <c r="AC42" s="19">
        <v>8</v>
      </c>
      <c r="AD42" s="19">
        <v>0</v>
      </c>
      <c r="AE42" s="19">
        <v>14</v>
      </c>
      <c r="AF42" s="19">
        <v>3</v>
      </c>
      <c r="AG42" s="19">
        <v>16</v>
      </c>
      <c r="AH42" s="19">
        <v>0</v>
      </c>
      <c r="AI42" s="19">
        <v>14</v>
      </c>
      <c r="AJ42" s="19">
        <v>0</v>
      </c>
      <c r="AK42" s="19">
        <v>10</v>
      </c>
      <c r="AL42" s="19">
        <v>0</v>
      </c>
      <c r="AM42" s="19">
        <v>6</v>
      </c>
      <c r="AN42" s="19">
        <v>7</v>
      </c>
      <c r="AO42" s="19">
        <v>3</v>
      </c>
      <c r="AP42" s="19">
        <v>0</v>
      </c>
      <c r="AQ42" s="19">
        <v>6</v>
      </c>
      <c r="AR42" s="19">
        <v>1</v>
      </c>
      <c r="AS42" s="19">
        <v>4</v>
      </c>
      <c r="AT42" s="19">
        <v>2</v>
      </c>
      <c r="AU42" s="19">
        <v>10</v>
      </c>
      <c r="AV42" s="19">
        <v>1</v>
      </c>
      <c r="AW42" s="19">
        <v>0</v>
      </c>
      <c r="AX42" s="19">
        <v>12</v>
      </c>
      <c r="AY42" s="19">
        <v>45</v>
      </c>
      <c r="AZ42" s="19">
        <v>7</v>
      </c>
      <c r="BA42" s="19">
        <v>15</v>
      </c>
      <c r="BB42" s="19">
        <v>3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1</v>
      </c>
      <c r="BI42" s="19">
        <v>5</v>
      </c>
      <c r="BJ42" s="19">
        <v>0</v>
      </c>
      <c r="BK42" s="19">
        <v>3</v>
      </c>
      <c r="BL42" s="19">
        <v>1</v>
      </c>
      <c r="BM42" s="19">
        <v>2</v>
      </c>
      <c r="BN42" s="19">
        <v>0</v>
      </c>
      <c r="BO42" s="19">
        <v>1</v>
      </c>
      <c r="BP42" s="19">
        <v>0</v>
      </c>
      <c r="BQ42" s="19">
        <v>1</v>
      </c>
      <c r="BR42" s="19">
        <v>3</v>
      </c>
      <c r="BS42" s="19">
        <v>0</v>
      </c>
      <c r="BT42" s="19"/>
      <c r="BU42" s="19" t="s">
        <v>77</v>
      </c>
      <c r="BW42" s="19" t="s">
        <v>65</v>
      </c>
      <c r="BX42" s="19" t="s">
        <v>356</v>
      </c>
    </row>
    <row r="43" spans="1:76" ht="13.25" customHeight="1" x14ac:dyDescent="0.2">
      <c r="A43" s="19">
        <v>241</v>
      </c>
      <c r="B43" s="19" t="s">
        <v>359</v>
      </c>
      <c r="C43" s="19" t="s">
        <v>360</v>
      </c>
      <c r="D43" s="19" t="s">
        <v>93</v>
      </c>
      <c r="E43" s="19">
        <v>161120</v>
      </c>
      <c r="F43" s="19"/>
      <c r="G43" s="19">
        <v>28</v>
      </c>
      <c r="H43" s="19">
        <v>90</v>
      </c>
      <c r="I43" s="19">
        <v>122</v>
      </c>
      <c r="J43" s="19" t="s">
        <v>121</v>
      </c>
      <c r="K43" s="19">
        <v>18</v>
      </c>
      <c r="L43" s="19">
        <v>15</v>
      </c>
      <c r="M43" s="19">
        <v>14</v>
      </c>
      <c r="N43" s="19">
        <v>3</v>
      </c>
      <c r="O43" s="19">
        <v>50</v>
      </c>
      <c r="P43" s="19">
        <v>466</v>
      </c>
      <c r="Q43" s="19" t="s">
        <v>62</v>
      </c>
      <c r="R43" s="19">
        <v>40</v>
      </c>
      <c r="S43" s="19" t="s">
        <v>61</v>
      </c>
      <c r="T43" s="19">
        <v>11</v>
      </c>
      <c r="U43" s="19">
        <v>0</v>
      </c>
      <c r="V43" s="19">
        <v>12</v>
      </c>
      <c r="W43" s="19">
        <v>0</v>
      </c>
      <c r="X43" s="19">
        <v>10</v>
      </c>
      <c r="Y43" s="19">
        <v>2</v>
      </c>
      <c r="Z43" s="19">
        <v>40</v>
      </c>
      <c r="AA43" s="19">
        <v>0</v>
      </c>
      <c r="AB43" s="19">
        <v>15</v>
      </c>
      <c r="AC43" s="19">
        <v>0</v>
      </c>
      <c r="AD43" s="19">
        <v>16</v>
      </c>
      <c r="AE43" s="19">
        <v>3</v>
      </c>
      <c r="AF43" s="19">
        <v>46</v>
      </c>
      <c r="AG43" s="19">
        <v>3</v>
      </c>
      <c r="AH43" s="19">
        <v>28</v>
      </c>
      <c r="AI43" s="19">
        <v>3</v>
      </c>
      <c r="AJ43" s="19">
        <v>26</v>
      </c>
      <c r="AK43" s="19">
        <v>6</v>
      </c>
      <c r="AL43" s="19">
        <v>12</v>
      </c>
      <c r="AM43" s="19">
        <v>9</v>
      </c>
      <c r="AN43" s="19">
        <v>14</v>
      </c>
      <c r="AO43" s="19">
        <v>0</v>
      </c>
      <c r="AP43" s="19">
        <v>15</v>
      </c>
      <c r="AQ43" s="19">
        <v>5</v>
      </c>
      <c r="AR43" s="19">
        <v>11</v>
      </c>
      <c r="AS43" s="19">
        <v>3</v>
      </c>
      <c r="AT43" s="19">
        <v>19</v>
      </c>
      <c r="AU43" s="19">
        <v>7</v>
      </c>
      <c r="AV43" s="19">
        <v>10</v>
      </c>
      <c r="AW43" s="19">
        <v>0</v>
      </c>
      <c r="AX43" s="19">
        <v>92</v>
      </c>
      <c r="AY43" s="19">
        <v>32</v>
      </c>
      <c r="AZ43" s="19">
        <v>41</v>
      </c>
      <c r="BA43" s="19">
        <v>5</v>
      </c>
      <c r="BB43" s="19">
        <v>12</v>
      </c>
      <c r="BC43" s="19">
        <v>1</v>
      </c>
      <c r="BD43" s="19">
        <v>8</v>
      </c>
      <c r="BE43" s="19">
        <v>2</v>
      </c>
      <c r="BF43" s="19">
        <v>3</v>
      </c>
      <c r="BG43" s="19">
        <v>2</v>
      </c>
      <c r="BH43" s="19">
        <v>7</v>
      </c>
      <c r="BI43" s="19">
        <v>1</v>
      </c>
      <c r="BJ43" s="19">
        <v>7</v>
      </c>
      <c r="BK43" s="19">
        <v>8</v>
      </c>
      <c r="BL43" s="19">
        <v>5</v>
      </c>
      <c r="BM43" s="19">
        <v>1</v>
      </c>
      <c r="BN43" s="19">
        <v>6</v>
      </c>
      <c r="BO43" s="19">
        <v>0</v>
      </c>
      <c r="BP43" s="19">
        <v>2</v>
      </c>
      <c r="BQ43" s="19">
        <v>9</v>
      </c>
      <c r="BR43" s="19">
        <v>21</v>
      </c>
      <c r="BS43" s="19">
        <v>10</v>
      </c>
      <c r="BT43" s="19"/>
      <c r="BU43" s="19" t="s">
        <v>77</v>
      </c>
      <c r="BW43" s="19" t="s">
        <v>192</v>
      </c>
      <c r="BX43" s="19" t="s">
        <v>361</v>
      </c>
    </row>
    <row r="44" spans="1:76" ht="13.25" customHeight="1" x14ac:dyDescent="0.2">
      <c r="A44" s="19">
        <v>242</v>
      </c>
      <c r="B44" s="19" t="s">
        <v>362</v>
      </c>
      <c r="C44" s="19" t="s">
        <v>363</v>
      </c>
      <c r="D44" s="19" t="s">
        <v>68</v>
      </c>
      <c r="E44" s="19">
        <v>161122</v>
      </c>
      <c r="F44" s="19"/>
      <c r="G44" s="19">
        <v>19</v>
      </c>
      <c r="H44" s="19">
        <v>60</v>
      </c>
      <c r="I44" s="19">
        <v>109</v>
      </c>
      <c r="J44" s="19">
        <v>68.8</v>
      </c>
      <c r="K44" s="19">
        <v>18</v>
      </c>
      <c r="L44" s="19">
        <v>11</v>
      </c>
      <c r="M44" s="19">
        <v>14</v>
      </c>
      <c r="N44" s="19">
        <v>9</v>
      </c>
      <c r="O44" s="19">
        <v>52</v>
      </c>
      <c r="P44" s="19">
        <v>102</v>
      </c>
      <c r="Q44" s="19" t="s">
        <v>61</v>
      </c>
      <c r="R44" s="19">
        <v>4</v>
      </c>
      <c r="S44" s="19" t="s">
        <v>62</v>
      </c>
      <c r="T44" s="19">
        <v>11</v>
      </c>
      <c r="U44" s="19">
        <v>0</v>
      </c>
      <c r="V44" s="19">
        <v>6</v>
      </c>
      <c r="W44" s="19">
        <v>2</v>
      </c>
      <c r="X44" s="19">
        <v>3</v>
      </c>
      <c r="Y44" s="19">
        <v>4</v>
      </c>
      <c r="Z44" s="19">
        <v>5</v>
      </c>
      <c r="AA44" s="19">
        <v>19</v>
      </c>
      <c r="AB44" s="19">
        <v>6</v>
      </c>
      <c r="AC44" s="19">
        <v>6</v>
      </c>
      <c r="AD44" s="19">
        <v>2</v>
      </c>
      <c r="AE44" s="19">
        <v>11</v>
      </c>
      <c r="AF44" s="19">
        <v>17</v>
      </c>
      <c r="AG44" s="19">
        <v>7</v>
      </c>
      <c r="AH44" s="19">
        <v>9</v>
      </c>
      <c r="AI44" s="19">
        <v>5</v>
      </c>
      <c r="AJ44" s="19">
        <v>3</v>
      </c>
      <c r="AK44" s="19">
        <v>20</v>
      </c>
      <c r="AL44" s="19">
        <v>3</v>
      </c>
      <c r="AM44" s="19">
        <v>11</v>
      </c>
      <c r="AN44" s="19">
        <v>9</v>
      </c>
      <c r="AO44" s="19">
        <v>5</v>
      </c>
      <c r="AP44" s="19">
        <v>1</v>
      </c>
      <c r="AQ44" s="19">
        <v>3</v>
      </c>
      <c r="AR44" s="19">
        <v>1</v>
      </c>
      <c r="AS44" s="19">
        <v>10</v>
      </c>
      <c r="AT44" s="19">
        <v>11</v>
      </c>
      <c r="AU44" s="19">
        <v>2</v>
      </c>
      <c r="AV44" s="19">
        <v>0</v>
      </c>
      <c r="AW44" s="19">
        <v>5</v>
      </c>
      <c r="AX44" s="19">
        <v>5</v>
      </c>
      <c r="AY44" s="19">
        <v>77</v>
      </c>
      <c r="AZ44" s="19">
        <v>9</v>
      </c>
      <c r="BA44" s="19">
        <v>17</v>
      </c>
      <c r="BB44" s="19">
        <v>0</v>
      </c>
      <c r="BC44" s="19">
        <v>9</v>
      </c>
      <c r="BD44" s="19">
        <v>1</v>
      </c>
      <c r="BE44" s="19">
        <v>5</v>
      </c>
      <c r="BF44" s="19">
        <v>0</v>
      </c>
      <c r="BG44" s="19">
        <v>0</v>
      </c>
      <c r="BH44" s="19">
        <v>0</v>
      </c>
      <c r="BI44" s="19">
        <v>3</v>
      </c>
      <c r="BJ44" s="19">
        <v>0</v>
      </c>
      <c r="BK44" s="19">
        <v>4</v>
      </c>
      <c r="BL44" s="19">
        <v>0</v>
      </c>
      <c r="BM44" s="19">
        <v>3</v>
      </c>
      <c r="BN44" s="19">
        <v>0</v>
      </c>
      <c r="BO44" s="19">
        <v>0</v>
      </c>
      <c r="BP44" s="19">
        <v>1</v>
      </c>
      <c r="BQ44" s="19">
        <v>0</v>
      </c>
      <c r="BR44" s="19">
        <v>4</v>
      </c>
      <c r="BS44" s="19">
        <v>0</v>
      </c>
      <c r="BT44" s="19"/>
      <c r="BU44" s="19" t="s">
        <v>77</v>
      </c>
      <c r="BW44" s="19" t="s">
        <v>192</v>
      </c>
      <c r="BX44" s="19" t="s">
        <v>364</v>
      </c>
    </row>
    <row r="45" spans="1:76" ht="13.25" customHeight="1" x14ac:dyDescent="0.2">
      <c r="A45" s="19">
        <v>243</v>
      </c>
      <c r="B45" s="19" t="s">
        <v>365</v>
      </c>
      <c r="C45" s="19" t="s">
        <v>366</v>
      </c>
      <c r="D45" s="19" t="s">
        <v>93</v>
      </c>
      <c r="E45" s="19">
        <v>161121</v>
      </c>
      <c r="F45" s="19"/>
      <c r="G45" s="19">
        <v>21</v>
      </c>
      <c r="H45" s="19">
        <v>60</v>
      </c>
      <c r="I45" s="19">
        <v>109</v>
      </c>
      <c r="J45" s="19">
        <v>68.8</v>
      </c>
      <c r="K45" s="19">
        <v>18</v>
      </c>
      <c r="L45" s="19">
        <v>10</v>
      </c>
      <c r="M45" s="19">
        <v>13</v>
      </c>
      <c r="N45" s="19">
        <v>9</v>
      </c>
      <c r="O45" s="19">
        <v>50</v>
      </c>
      <c r="P45" s="19">
        <v>220</v>
      </c>
      <c r="Q45" s="19" t="s">
        <v>63</v>
      </c>
      <c r="R45" s="19">
        <v>20</v>
      </c>
      <c r="S45" s="19" t="s">
        <v>63</v>
      </c>
      <c r="T45" s="19">
        <v>10</v>
      </c>
      <c r="U45" s="19">
        <v>10</v>
      </c>
      <c r="V45" s="19">
        <v>7</v>
      </c>
      <c r="W45" s="19">
        <v>7</v>
      </c>
      <c r="X45" s="19">
        <v>4</v>
      </c>
      <c r="Y45" s="19">
        <v>5</v>
      </c>
      <c r="Z45" s="19">
        <v>13</v>
      </c>
      <c r="AA45" s="19">
        <v>14</v>
      </c>
      <c r="AB45" s="19">
        <v>10</v>
      </c>
      <c r="AC45" s="19">
        <v>10</v>
      </c>
      <c r="AD45" s="19">
        <v>13</v>
      </c>
      <c r="AE45" s="19">
        <v>13</v>
      </c>
      <c r="AF45" s="19">
        <v>15</v>
      </c>
      <c r="AG45" s="19">
        <v>15</v>
      </c>
      <c r="AH45" s="19">
        <v>15</v>
      </c>
      <c r="AI45" s="19">
        <v>15</v>
      </c>
      <c r="AJ45" s="19">
        <v>12</v>
      </c>
      <c r="AK45" s="19">
        <v>17</v>
      </c>
      <c r="AL45" s="19">
        <v>12</v>
      </c>
      <c r="AM45" s="19">
        <v>13</v>
      </c>
      <c r="AN45" s="19">
        <v>12</v>
      </c>
      <c r="AO45" s="19">
        <v>12</v>
      </c>
      <c r="AP45" s="19">
        <v>3</v>
      </c>
      <c r="AQ45" s="19">
        <v>8</v>
      </c>
      <c r="AR45" s="19">
        <v>6</v>
      </c>
      <c r="AS45" s="19">
        <v>4</v>
      </c>
      <c r="AT45" s="19">
        <v>9</v>
      </c>
      <c r="AU45" s="19">
        <v>14</v>
      </c>
      <c r="AV45" s="19">
        <v>3</v>
      </c>
      <c r="AW45" s="19">
        <v>4</v>
      </c>
      <c r="AX45" s="19">
        <v>55</v>
      </c>
      <c r="AY45" s="19">
        <v>61</v>
      </c>
      <c r="AZ45" s="19">
        <v>11</v>
      </c>
      <c r="BA45" s="19">
        <v>13</v>
      </c>
      <c r="BB45" s="19">
        <v>2</v>
      </c>
      <c r="BC45" s="19">
        <v>5</v>
      </c>
      <c r="BD45" s="19">
        <v>0</v>
      </c>
      <c r="BE45" s="19">
        <v>3</v>
      </c>
      <c r="BF45" s="19">
        <v>0</v>
      </c>
      <c r="BG45" s="19">
        <v>1</v>
      </c>
      <c r="BH45" s="19">
        <v>1</v>
      </c>
      <c r="BI45" s="19">
        <v>7</v>
      </c>
      <c r="BJ45" s="19">
        <v>0</v>
      </c>
      <c r="BK45" s="19">
        <v>7</v>
      </c>
      <c r="BL45" s="19">
        <v>5</v>
      </c>
      <c r="BM45" s="19">
        <v>5</v>
      </c>
      <c r="BN45" s="19">
        <v>2</v>
      </c>
      <c r="BO45" s="19">
        <v>3</v>
      </c>
      <c r="BP45" s="19">
        <v>1</v>
      </c>
      <c r="BQ45" s="19">
        <v>0</v>
      </c>
      <c r="BR45" s="19">
        <v>16</v>
      </c>
      <c r="BS45" s="19">
        <v>4</v>
      </c>
      <c r="BT45" s="19"/>
      <c r="BU45" s="19" t="s">
        <v>77</v>
      </c>
      <c r="BW45" s="19" t="s">
        <v>65</v>
      </c>
      <c r="BX45" s="19" t="s">
        <v>261</v>
      </c>
    </row>
    <row r="46" spans="1:76" ht="13.25" customHeight="1" x14ac:dyDescent="0.2">
      <c r="A46" s="19">
        <v>244</v>
      </c>
      <c r="B46" s="19" t="s">
        <v>367</v>
      </c>
      <c r="C46" s="19" t="s">
        <v>368</v>
      </c>
      <c r="D46" s="19" t="s">
        <v>93</v>
      </c>
      <c r="E46" s="19">
        <v>161212</v>
      </c>
      <c r="F46" s="19"/>
      <c r="G46" s="19">
        <v>29</v>
      </c>
      <c r="H46" s="29">
        <v>85</v>
      </c>
      <c r="I46" s="29">
        <v>119</v>
      </c>
      <c r="J46" s="29">
        <v>94.3</v>
      </c>
      <c r="K46" s="29">
        <v>18</v>
      </c>
      <c r="L46" s="29">
        <v>13</v>
      </c>
      <c r="M46" s="29">
        <v>14</v>
      </c>
      <c r="N46" s="29">
        <v>9</v>
      </c>
      <c r="O46" s="19">
        <v>54</v>
      </c>
      <c r="P46" s="19">
        <v>565</v>
      </c>
      <c r="Q46" s="19" t="s">
        <v>63</v>
      </c>
      <c r="R46" s="19">
        <v>62</v>
      </c>
      <c r="S46" s="19" t="s">
        <v>63</v>
      </c>
      <c r="T46" s="19">
        <v>11</v>
      </c>
      <c r="U46" s="19">
        <v>11</v>
      </c>
      <c r="V46" s="19">
        <v>12</v>
      </c>
      <c r="W46" s="19">
        <v>12</v>
      </c>
      <c r="X46" s="19">
        <v>14</v>
      </c>
      <c r="Y46" s="19">
        <v>14</v>
      </c>
      <c r="Z46" s="19">
        <v>37</v>
      </c>
      <c r="AA46" s="19">
        <v>37</v>
      </c>
      <c r="AB46" s="19">
        <v>17</v>
      </c>
      <c r="AC46" s="19">
        <v>17</v>
      </c>
      <c r="AD46" s="19">
        <v>18</v>
      </c>
      <c r="AE46" s="19">
        <v>18</v>
      </c>
      <c r="AF46" s="19">
        <v>45</v>
      </c>
      <c r="AG46" s="19">
        <v>45</v>
      </c>
      <c r="AH46" s="19">
        <v>27</v>
      </c>
      <c r="AI46" s="19">
        <v>27</v>
      </c>
      <c r="AJ46" s="19">
        <v>33</v>
      </c>
      <c r="AK46" s="19">
        <v>33</v>
      </c>
      <c r="AL46" s="19">
        <v>24</v>
      </c>
      <c r="AM46" s="19">
        <v>24</v>
      </c>
      <c r="AN46" s="19">
        <v>14</v>
      </c>
      <c r="AO46" s="19">
        <v>14</v>
      </c>
      <c r="AP46" s="19">
        <v>16</v>
      </c>
      <c r="AQ46" s="19">
        <v>16</v>
      </c>
      <c r="AR46" s="19">
        <v>11</v>
      </c>
      <c r="AS46" s="19">
        <v>11</v>
      </c>
      <c r="AT46" s="19">
        <v>32</v>
      </c>
      <c r="AU46" s="19">
        <v>31</v>
      </c>
      <c r="AV46" s="19">
        <v>8</v>
      </c>
      <c r="AW46" s="19">
        <v>9</v>
      </c>
      <c r="AX46" s="19">
        <v>141</v>
      </c>
      <c r="AY46" s="19">
        <v>142</v>
      </c>
      <c r="AZ46" s="19">
        <v>46</v>
      </c>
      <c r="BA46" s="19">
        <v>46</v>
      </c>
      <c r="BB46" s="19">
        <v>15</v>
      </c>
      <c r="BC46" s="19">
        <v>15</v>
      </c>
      <c r="BD46" s="19">
        <v>9</v>
      </c>
      <c r="BE46" s="19">
        <v>9</v>
      </c>
      <c r="BF46" s="19">
        <v>2</v>
      </c>
      <c r="BG46" s="19">
        <v>5</v>
      </c>
      <c r="BH46" s="19">
        <v>8</v>
      </c>
      <c r="BI46" s="19">
        <v>8</v>
      </c>
      <c r="BJ46" s="19">
        <v>13</v>
      </c>
      <c r="BK46" s="19">
        <v>16</v>
      </c>
      <c r="BL46" s="19">
        <v>7</v>
      </c>
      <c r="BM46" s="19">
        <v>7</v>
      </c>
      <c r="BN46" s="19">
        <v>5</v>
      </c>
      <c r="BO46" s="19">
        <v>5</v>
      </c>
      <c r="BP46" s="19">
        <v>2</v>
      </c>
      <c r="BQ46" s="19">
        <v>9</v>
      </c>
      <c r="BR46" s="19">
        <v>27</v>
      </c>
      <c r="BS46" s="19">
        <v>26</v>
      </c>
      <c r="BT46" s="19"/>
      <c r="BU46" s="19" t="s">
        <v>192</v>
      </c>
      <c r="BV46" s="19" t="s">
        <v>71</v>
      </c>
      <c r="BW46" s="19" t="s">
        <v>95</v>
      </c>
      <c r="BX46" s="19" t="s">
        <v>369</v>
      </c>
    </row>
    <row r="47" spans="1:76" ht="13.25" customHeight="1" x14ac:dyDescent="0.2">
      <c r="A47" s="19">
        <v>245</v>
      </c>
      <c r="B47" s="19" t="s">
        <v>370</v>
      </c>
      <c r="C47" s="19" t="s">
        <v>371</v>
      </c>
      <c r="D47" s="19" t="s">
        <v>93</v>
      </c>
      <c r="E47" s="19">
        <v>161216</v>
      </c>
      <c r="F47" s="19"/>
      <c r="G47" s="19">
        <v>35</v>
      </c>
      <c r="H47" s="19">
        <v>90</v>
      </c>
      <c r="I47" s="19">
        <v>118</v>
      </c>
      <c r="J47" s="19" t="s">
        <v>121</v>
      </c>
      <c r="K47" s="19">
        <v>13</v>
      </c>
      <c r="L47" s="19">
        <v>8</v>
      </c>
      <c r="M47" s="19">
        <v>14</v>
      </c>
      <c r="N47" s="19">
        <v>9</v>
      </c>
      <c r="O47" s="19">
        <v>44</v>
      </c>
      <c r="P47" s="19">
        <v>571</v>
      </c>
      <c r="Q47" s="19" t="s">
        <v>62</v>
      </c>
      <c r="R47" s="19">
        <v>68</v>
      </c>
      <c r="S47" s="19" t="s">
        <v>63</v>
      </c>
      <c r="T47" s="19">
        <v>11</v>
      </c>
      <c r="U47" s="19">
        <v>11</v>
      </c>
      <c r="V47" s="19">
        <v>12</v>
      </c>
      <c r="W47" s="19">
        <v>13</v>
      </c>
      <c r="X47" s="19">
        <v>14</v>
      </c>
      <c r="Y47" s="19">
        <v>14</v>
      </c>
      <c r="Z47" s="19">
        <v>39</v>
      </c>
      <c r="AA47" s="19">
        <v>39</v>
      </c>
      <c r="AB47" s="19">
        <v>13</v>
      </c>
      <c r="AC47" s="19">
        <v>14</v>
      </c>
      <c r="AD47" s="19">
        <v>17</v>
      </c>
      <c r="AE47" s="19">
        <v>17</v>
      </c>
      <c r="AF47" s="19">
        <v>50</v>
      </c>
      <c r="AG47" s="19">
        <v>51</v>
      </c>
      <c r="AH47" s="19">
        <v>30</v>
      </c>
      <c r="AI47" s="19">
        <v>30</v>
      </c>
      <c r="AJ47" s="19">
        <v>30</v>
      </c>
      <c r="AK47" s="19">
        <v>32</v>
      </c>
      <c r="AL47" s="19">
        <v>24</v>
      </c>
      <c r="AM47" s="19">
        <v>24</v>
      </c>
      <c r="AN47" s="19">
        <v>14</v>
      </c>
      <c r="AO47" s="19">
        <v>14</v>
      </c>
      <c r="AP47" s="19">
        <v>22</v>
      </c>
      <c r="AQ47" s="19">
        <v>23</v>
      </c>
      <c r="AR47" s="19">
        <v>12</v>
      </c>
      <c r="AS47" s="19">
        <v>14</v>
      </c>
      <c r="AT47" s="19">
        <v>25</v>
      </c>
      <c r="AU47" s="19">
        <v>28</v>
      </c>
      <c r="AV47" s="19">
        <v>10</v>
      </c>
      <c r="AW47" s="19">
        <v>11</v>
      </c>
      <c r="AX47" s="19">
        <v>132</v>
      </c>
      <c r="AY47" s="19">
        <v>146</v>
      </c>
      <c r="AZ47" s="19">
        <v>51</v>
      </c>
      <c r="BA47" s="19">
        <v>52</v>
      </c>
      <c r="BB47" s="19">
        <v>15</v>
      </c>
      <c r="BC47" s="19">
        <v>15</v>
      </c>
      <c r="BD47" s="19">
        <v>12</v>
      </c>
      <c r="BE47" s="19">
        <v>12</v>
      </c>
      <c r="BF47" s="19">
        <v>4</v>
      </c>
      <c r="BG47" s="19">
        <v>4</v>
      </c>
      <c r="BH47" s="19">
        <v>8</v>
      </c>
      <c r="BI47" s="19">
        <v>8</v>
      </c>
      <c r="BJ47" s="19">
        <v>13</v>
      </c>
      <c r="BK47" s="19">
        <v>17</v>
      </c>
      <c r="BL47" s="19">
        <v>7</v>
      </c>
      <c r="BM47" s="19">
        <v>7</v>
      </c>
      <c r="BN47" s="19">
        <v>6</v>
      </c>
      <c r="BO47" s="19">
        <v>6</v>
      </c>
      <c r="BP47" s="19">
        <v>2</v>
      </c>
      <c r="BQ47" s="19">
        <v>10</v>
      </c>
      <c r="BR47" s="19">
        <v>28</v>
      </c>
      <c r="BS47" s="19">
        <v>30</v>
      </c>
      <c r="BT47" s="19"/>
      <c r="BU47" s="19" t="s">
        <v>192</v>
      </c>
      <c r="BV47" s="19" t="s">
        <v>71</v>
      </c>
      <c r="BW47" s="19" t="s">
        <v>77</v>
      </c>
      <c r="BX47" s="19" t="s">
        <v>372</v>
      </c>
    </row>
    <row r="48" spans="1:76" ht="13.25" customHeight="1" x14ac:dyDescent="0.2">
      <c r="A48" s="19">
        <v>246</v>
      </c>
      <c r="B48" s="19" t="s">
        <v>373</v>
      </c>
      <c r="C48" s="19" t="s">
        <v>374</v>
      </c>
      <c r="D48" s="19" t="s">
        <v>68</v>
      </c>
      <c r="E48" s="19">
        <v>161223</v>
      </c>
      <c r="F48" s="19"/>
      <c r="G48" s="19">
        <v>18</v>
      </c>
      <c r="H48" s="19">
        <v>50</v>
      </c>
      <c r="I48" s="19">
        <v>112</v>
      </c>
      <c r="J48" s="19">
        <v>75.5</v>
      </c>
      <c r="K48" s="19">
        <v>18</v>
      </c>
      <c r="L48" s="19">
        <v>8</v>
      </c>
      <c r="M48" s="19">
        <v>11</v>
      </c>
      <c r="N48" s="19">
        <v>3</v>
      </c>
      <c r="O48" s="19">
        <v>40</v>
      </c>
      <c r="P48" s="19">
        <v>133</v>
      </c>
      <c r="Q48" s="19" t="s">
        <v>63</v>
      </c>
      <c r="R48" s="19">
        <v>0</v>
      </c>
      <c r="S48" s="19" t="s">
        <v>316</v>
      </c>
      <c r="T48" s="19">
        <v>11</v>
      </c>
      <c r="U48" s="19">
        <v>11</v>
      </c>
      <c r="V48" s="19">
        <v>1</v>
      </c>
      <c r="W48" s="19">
        <v>4</v>
      </c>
      <c r="X48" s="19">
        <v>4</v>
      </c>
      <c r="Y48" s="19">
        <v>8</v>
      </c>
      <c r="Z48" s="19">
        <v>7</v>
      </c>
      <c r="AA48" s="19">
        <v>10</v>
      </c>
      <c r="AB48" s="19">
        <v>2</v>
      </c>
      <c r="AC48" s="19">
        <v>9</v>
      </c>
      <c r="AD48" s="19">
        <v>4</v>
      </c>
      <c r="AE48" s="19">
        <v>10</v>
      </c>
      <c r="AF48" s="19">
        <v>24</v>
      </c>
      <c r="AG48" s="19">
        <v>29</v>
      </c>
      <c r="AH48" s="19">
        <v>10</v>
      </c>
      <c r="AI48" s="19">
        <v>14</v>
      </c>
      <c r="AJ48" s="19">
        <v>5</v>
      </c>
      <c r="AK48" s="19">
        <v>14</v>
      </c>
      <c r="AL48" s="19">
        <v>10</v>
      </c>
      <c r="AM48" s="19">
        <v>12</v>
      </c>
      <c r="AN48" s="19">
        <v>9</v>
      </c>
      <c r="AO48" s="19">
        <v>13</v>
      </c>
      <c r="AP48" s="19">
        <v>0</v>
      </c>
      <c r="AQ48" s="19">
        <v>4</v>
      </c>
      <c r="AR48" s="19">
        <v>4</v>
      </c>
      <c r="AS48" s="19">
        <v>4</v>
      </c>
      <c r="AT48" s="19">
        <v>10</v>
      </c>
      <c r="AU48" s="19">
        <v>10</v>
      </c>
      <c r="AV48" s="19">
        <v>2</v>
      </c>
      <c r="AW48" s="19">
        <v>2</v>
      </c>
      <c r="AX48" s="19">
        <v>17</v>
      </c>
      <c r="AY48" s="19">
        <v>64</v>
      </c>
      <c r="AZ48" s="19">
        <v>10</v>
      </c>
      <c r="BA48" s="19">
        <v>14</v>
      </c>
      <c r="BB48" s="19">
        <v>2</v>
      </c>
      <c r="BC48" s="19">
        <v>2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1</v>
      </c>
      <c r="BJ48" s="19">
        <v>1</v>
      </c>
      <c r="BK48" s="19">
        <v>2</v>
      </c>
      <c r="BL48" s="19">
        <v>0</v>
      </c>
      <c r="BM48" s="19">
        <v>0</v>
      </c>
      <c r="BN48" s="19">
        <v>0</v>
      </c>
      <c r="BO48" s="19">
        <v>0</v>
      </c>
      <c r="BP48" s="19">
        <v>1</v>
      </c>
      <c r="BQ48" s="19">
        <v>0</v>
      </c>
      <c r="BR48" s="19">
        <v>0</v>
      </c>
      <c r="BS48" s="19">
        <v>0</v>
      </c>
      <c r="BT48" s="19"/>
      <c r="BU48" s="19" t="s">
        <v>192</v>
      </c>
      <c r="BV48" s="19" t="s">
        <v>90</v>
      </c>
      <c r="BW48" s="19" t="s">
        <v>77</v>
      </c>
      <c r="BX48" s="19" t="s">
        <v>375</v>
      </c>
    </row>
    <row r="49" spans="1:76" ht="13.25" customHeight="1" x14ac:dyDescent="0.2">
      <c r="A49" s="19">
        <v>247</v>
      </c>
      <c r="B49" s="19" t="s">
        <v>376</v>
      </c>
      <c r="C49" s="19" t="s">
        <v>377</v>
      </c>
      <c r="D49" s="19" t="s">
        <v>93</v>
      </c>
      <c r="E49" s="19">
        <v>161213</v>
      </c>
      <c r="F49" s="19"/>
      <c r="G49" s="19">
        <v>30</v>
      </c>
      <c r="H49" s="19">
        <v>85</v>
      </c>
      <c r="I49" s="19">
        <v>119</v>
      </c>
      <c r="J49" s="19">
        <v>94.3</v>
      </c>
      <c r="K49" s="19">
        <v>18</v>
      </c>
      <c r="L49" s="19">
        <v>15</v>
      </c>
      <c r="M49" s="19">
        <v>11</v>
      </c>
      <c r="N49" s="19">
        <v>9</v>
      </c>
      <c r="O49" s="19">
        <v>53</v>
      </c>
      <c r="P49" s="19">
        <v>597</v>
      </c>
      <c r="Q49" s="19" t="s">
        <v>69</v>
      </c>
      <c r="R49" s="19">
        <v>64</v>
      </c>
      <c r="S49" s="19" t="s">
        <v>63</v>
      </c>
      <c r="T49" s="19">
        <v>11</v>
      </c>
      <c r="U49" s="19">
        <v>11</v>
      </c>
      <c r="V49" s="19">
        <v>13</v>
      </c>
      <c r="W49" s="19">
        <v>13</v>
      </c>
      <c r="X49" s="19">
        <v>14</v>
      </c>
      <c r="Y49" s="19">
        <v>14</v>
      </c>
      <c r="Z49" s="19">
        <v>37</v>
      </c>
      <c r="AA49" s="19">
        <v>38</v>
      </c>
      <c r="AB49" s="19">
        <v>19</v>
      </c>
      <c r="AC49" s="19">
        <v>19</v>
      </c>
      <c r="AD49" s="19">
        <v>19</v>
      </c>
      <c r="AE49" s="19">
        <v>19</v>
      </c>
      <c r="AF49" s="19">
        <v>54</v>
      </c>
      <c r="AG49" s="19">
        <v>55</v>
      </c>
      <c r="AH49" s="19">
        <v>30</v>
      </c>
      <c r="AI49" s="19">
        <v>30</v>
      </c>
      <c r="AJ49" s="19">
        <v>33</v>
      </c>
      <c r="AK49" s="19">
        <v>34</v>
      </c>
      <c r="AL49" s="19">
        <v>26</v>
      </c>
      <c r="AM49" s="19">
        <v>26</v>
      </c>
      <c r="AN49" s="19">
        <v>14</v>
      </c>
      <c r="AO49" s="19">
        <v>14</v>
      </c>
      <c r="AP49" s="19">
        <v>19</v>
      </c>
      <c r="AQ49" s="19">
        <v>21</v>
      </c>
      <c r="AR49" s="19">
        <v>14</v>
      </c>
      <c r="AS49" s="19">
        <v>14</v>
      </c>
      <c r="AT49" s="19">
        <v>29</v>
      </c>
      <c r="AU49" s="19">
        <v>29</v>
      </c>
      <c r="AV49" s="19">
        <v>11</v>
      </c>
      <c r="AW49" s="19">
        <v>11</v>
      </c>
      <c r="AX49" s="19">
        <v>146</v>
      </c>
      <c r="AY49" s="19">
        <v>146</v>
      </c>
      <c r="AZ49" s="19">
        <v>50</v>
      </c>
      <c r="BA49" s="19">
        <v>51</v>
      </c>
      <c r="BB49" s="19">
        <v>14</v>
      </c>
      <c r="BC49" s="19">
        <v>15</v>
      </c>
      <c r="BD49" s="19">
        <v>11</v>
      </c>
      <c r="BE49" s="19">
        <v>11</v>
      </c>
      <c r="BF49" s="19">
        <v>4</v>
      </c>
      <c r="BG49" s="19">
        <v>5</v>
      </c>
      <c r="BH49" s="19">
        <v>6</v>
      </c>
      <c r="BI49" s="19">
        <v>8</v>
      </c>
      <c r="BJ49" s="19">
        <v>12</v>
      </c>
      <c r="BK49" s="19">
        <v>14</v>
      </c>
      <c r="BL49" s="19">
        <v>7</v>
      </c>
      <c r="BM49" s="19">
        <v>7</v>
      </c>
      <c r="BN49" s="19">
        <v>4</v>
      </c>
      <c r="BO49" s="19">
        <v>4</v>
      </c>
      <c r="BP49" s="19">
        <v>2</v>
      </c>
      <c r="BQ49" s="19">
        <v>9</v>
      </c>
      <c r="BR49" s="19">
        <v>29</v>
      </c>
      <c r="BS49" s="19">
        <v>26</v>
      </c>
      <c r="BT49" s="19"/>
      <c r="BU49" s="19" t="s">
        <v>192</v>
      </c>
      <c r="BV49" s="19" t="s">
        <v>90</v>
      </c>
      <c r="BW49" s="19" t="s">
        <v>77</v>
      </c>
      <c r="BX49" s="19" t="s">
        <v>378</v>
      </c>
    </row>
    <row r="50" spans="1:76" ht="13.25" customHeight="1" x14ac:dyDescent="0.2">
      <c r="A50" s="19">
        <v>248</v>
      </c>
      <c r="B50" s="19" t="s">
        <v>379</v>
      </c>
      <c r="C50" s="19" t="s">
        <v>380</v>
      </c>
      <c r="D50" s="19" t="s">
        <v>93</v>
      </c>
      <c r="E50" s="19">
        <v>161210</v>
      </c>
      <c r="F50" s="19"/>
      <c r="G50" s="19">
        <v>23</v>
      </c>
      <c r="H50" s="19">
        <v>70</v>
      </c>
      <c r="I50" s="19">
        <v>117</v>
      </c>
      <c r="J50" s="19" t="s">
        <v>121</v>
      </c>
      <c r="K50" s="19">
        <v>18</v>
      </c>
      <c r="L50" s="19">
        <v>13</v>
      </c>
      <c r="M50" s="19">
        <v>17</v>
      </c>
      <c r="N50" s="19">
        <v>9</v>
      </c>
      <c r="O50" s="19">
        <v>57</v>
      </c>
      <c r="P50" s="19">
        <v>266</v>
      </c>
      <c r="Q50" s="19" t="s">
        <v>63</v>
      </c>
      <c r="R50" s="19">
        <v>18</v>
      </c>
      <c r="S50" s="19" t="s">
        <v>63</v>
      </c>
      <c r="T50" s="19">
        <v>8</v>
      </c>
      <c r="U50" s="19">
        <v>11</v>
      </c>
      <c r="V50" s="19">
        <v>2</v>
      </c>
      <c r="W50" s="19">
        <v>13</v>
      </c>
      <c r="X50" s="19">
        <v>7</v>
      </c>
      <c r="Y50" s="19">
        <v>14</v>
      </c>
      <c r="Z50" s="19">
        <v>20</v>
      </c>
      <c r="AA50" s="19">
        <v>41</v>
      </c>
      <c r="AB50" s="19">
        <v>5</v>
      </c>
      <c r="AC50" s="19">
        <v>20</v>
      </c>
      <c r="AD50" s="19">
        <v>5</v>
      </c>
      <c r="AE50" s="19">
        <v>21</v>
      </c>
      <c r="AF50" s="19">
        <v>23</v>
      </c>
      <c r="AG50" s="19">
        <v>58</v>
      </c>
      <c r="AH50" s="19">
        <v>23</v>
      </c>
      <c r="AI50" s="19">
        <v>31</v>
      </c>
      <c r="AJ50" s="19">
        <v>12</v>
      </c>
      <c r="AK50" s="19">
        <v>36</v>
      </c>
      <c r="AL50" s="19">
        <v>10</v>
      </c>
      <c r="AM50" s="19">
        <v>26</v>
      </c>
      <c r="AN50" s="19">
        <v>12</v>
      </c>
      <c r="AO50" s="19">
        <v>14</v>
      </c>
      <c r="AP50" s="19">
        <v>4</v>
      </c>
      <c r="AQ50" s="19">
        <v>25</v>
      </c>
      <c r="AR50" s="19">
        <v>6</v>
      </c>
      <c r="AS50" s="19">
        <v>14</v>
      </c>
      <c r="AT50" s="19">
        <v>14</v>
      </c>
      <c r="AU50" s="19">
        <v>33</v>
      </c>
      <c r="AV50" s="19">
        <v>0</v>
      </c>
      <c r="AW50" s="19">
        <v>11</v>
      </c>
      <c r="AX50" s="19">
        <v>76</v>
      </c>
      <c r="AY50" s="19">
        <v>150</v>
      </c>
      <c r="AZ50" s="19">
        <v>25</v>
      </c>
      <c r="BA50" s="19">
        <v>52</v>
      </c>
      <c r="BB50" s="19">
        <v>6</v>
      </c>
      <c r="BC50" s="19">
        <v>15</v>
      </c>
      <c r="BD50" s="19">
        <v>1</v>
      </c>
      <c r="BE50" s="19">
        <v>12</v>
      </c>
      <c r="BF50" s="19">
        <v>0</v>
      </c>
      <c r="BG50" s="19">
        <v>6</v>
      </c>
      <c r="BH50" s="19">
        <v>2</v>
      </c>
      <c r="BI50" s="19">
        <v>8</v>
      </c>
      <c r="BJ50" s="19">
        <v>0</v>
      </c>
      <c r="BK50" s="19">
        <v>17</v>
      </c>
      <c r="BL50" s="19">
        <v>5</v>
      </c>
      <c r="BM50" s="19">
        <v>7</v>
      </c>
      <c r="BN50" s="19">
        <v>0</v>
      </c>
      <c r="BO50" s="19">
        <v>6</v>
      </c>
      <c r="BP50" s="19">
        <v>2</v>
      </c>
      <c r="BQ50" s="19">
        <v>3</v>
      </c>
      <c r="BR50" s="19">
        <v>10</v>
      </c>
      <c r="BS50" s="19">
        <v>5</v>
      </c>
      <c r="BT50" s="19"/>
      <c r="BU50" s="19" t="s">
        <v>65</v>
      </c>
      <c r="BV50" s="19" t="s">
        <v>132</v>
      </c>
      <c r="BW50" s="19" t="s">
        <v>77</v>
      </c>
      <c r="BX50" s="19" t="s">
        <v>381</v>
      </c>
    </row>
    <row r="51" spans="1:76" ht="13.25" customHeight="1" x14ac:dyDescent="0.2">
      <c r="A51" s="19">
        <v>250</v>
      </c>
      <c r="B51" s="19" t="s">
        <v>382</v>
      </c>
      <c r="C51" s="19" t="s">
        <v>383</v>
      </c>
      <c r="D51" s="19" t="s">
        <v>68</v>
      </c>
      <c r="E51" s="19">
        <v>161213</v>
      </c>
      <c r="F51" s="19"/>
      <c r="G51" s="19">
        <v>23</v>
      </c>
      <c r="H51" s="19">
        <v>70</v>
      </c>
      <c r="I51" s="19">
        <v>117</v>
      </c>
      <c r="J51" s="19" t="s">
        <v>121</v>
      </c>
      <c r="K51" s="19">
        <v>18</v>
      </c>
      <c r="L51" s="19">
        <v>13</v>
      </c>
      <c r="M51" s="19">
        <v>11</v>
      </c>
      <c r="N51" s="19">
        <v>9</v>
      </c>
      <c r="O51" s="19">
        <v>51</v>
      </c>
      <c r="P51" s="19">
        <v>62</v>
      </c>
      <c r="Q51" s="28" t="s">
        <v>50</v>
      </c>
      <c r="R51" s="19">
        <v>6</v>
      </c>
      <c r="S51" s="19" t="s">
        <v>61</v>
      </c>
      <c r="T51" s="19">
        <v>11</v>
      </c>
      <c r="U51" s="19">
        <v>11</v>
      </c>
      <c r="V51" s="19">
        <v>3</v>
      </c>
      <c r="W51" s="19">
        <v>7</v>
      </c>
      <c r="X51" s="19">
        <v>3</v>
      </c>
      <c r="Y51" s="19">
        <v>12</v>
      </c>
      <c r="Z51" s="19">
        <v>0</v>
      </c>
      <c r="AA51" s="19">
        <v>38</v>
      </c>
      <c r="AB51" s="19">
        <v>0</v>
      </c>
      <c r="AC51" s="19">
        <v>18</v>
      </c>
      <c r="AD51" s="19">
        <v>1</v>
      </c>
      <c r="AE51" s="19">
        <v>19</v>
      </c>
      <c r="AF51" s="19">
        <v>11</v>
      </c>
      <c r="AG51" s="19">
        <v>31</v>
      </c>
      <c r="AH51" s="19">
        <v>4</v>
      </c>
      <c r="AI51" s="19">
        <v>24</v>
      </c>
      <c r="AJ51" s="19">
        <v>2</v>
      </c>
      <c r="AK51" s="19">
        <v>22</v>
      </c>
      <c r="AL51" s="19">
        <v>0</v>
      </c>
      <c r="AM51" s="19">
        <v>14</v>
      </c>
      <c r="AN51" s="19">
        <v>6</v>
      </c>
      <c r="AO51" s="19">
        <v>13</v>
      </c>
      <c r="AP51" s="19">
        <v>0</v>
      </c>
      <c r="AQ51" s="19">
        <v>7</v>
      </c>
      <c r="AR51" s="19">
        <v>4</v>
      </c>
      <c r="AS51" s="19">
        <v>5</v>
      </c>
      <c r="AT51" s="19">
        <v>10</v>
      </c>
      <c r="AU51" s="19">
        <v>14</v>
      </c>
      <c r="AV51" s="19">
        <v>0</v>
      </c>
      <c r="AW51" s="19">
        <v>6</v>
      </c>
      <c r="AX51" s="19">
        <v>1</v>
      </c>
      <c r="AY51" s="19">
        <v>101</v>
      </c>
      <c r="AZ51" s="19">
        <v>0</v>
      </c>
      <c r="BA51" s="19">
        <v>33</v>
      </c>
      <c r="BB51" s="19">
        <v>2</v>
      </c>
      <c r="BC51" s="19">
        <v>14</v>
      </c>
      <c r="BD51" s="19">
        <v>0</v>
      </c>
      <c r="BE51" s="19">
        <v>0</v>
      </c>
      <c r="BF51" s="19">
        <v>0</v>
      </c>
      <c r="BG51" s="19">
        <v>0</v>
      </c>
      <c r="BH51" s="19">
        <v>1</v>
      </c>
      <c r="BI51" s="19">
        <v>8</v>
      </c>
      <c r="BJ51" s="19">
        <v>0</v>
      </c>
      <c r="BK51" s="19">
        <v>2</v>
      </c>
      <c r="BL51" s="19">
        <v>2</v>
      </c>
      <c r="BM51" s="19">
        <v>2</v>
      </c>
      <c r="BN51" s="19">
        <v>1</v>
      </c>
      <c r="BO51" s="19">
        <v>1</v>
      </c>
      <c r="BP51" s="19">
        <v>2</v>
      </c>
      <c r="BQ51" s="19">
        <v>2</v>
      </c>
      <c r="BR51" s="19">
        <v>4</v>
      </c>
      <c r="BS51" s="19">
        <v>0</v>
      </c>
      <c r="BT51" s="30" t="s">
        <v>384</v>
      </c>
      <c r="BU51" s="19" t="s">
        <v>71</v>
      </c>
      <c r="BV51" s="19" t="s">
        <v>65</v>
      </c>
      <c r="BW51" s="19" t="s">
        <v>77</v>
      </c>
      <c r="BX51" s="19" t="s">
        <v>385</v>
      </c>
    </row>
    <row r="52" spans="1:76" ht="13.25" customHeight="1" x14ac:dyDescent="0.2">
      <c r="A52" s="19">
        <v>253</v>
      </c>
      <c r="B52" s="19" t="s">
        <v>386</v>
      </c>
      <c r="C52" s="19" t="s">
        <v>387</v>
      </c>
      <c r="D52" s="19" t="s">
        <v>93</v>
      </c>
      <c r="E52" s="19">
        <v>161217</v>
      </c>
      <c r="F52" s="19"/>
      <c r="G52" s="19">
        <v>21</v>
      </c>
      <c r="H52" s="19">
        <v>50</v>
      </c>
      <c r="I52" s="19">
        <v>100</v>
      </c>
      <c r="J52" s="19">
        <v>49.2</v>
      </c>
      <c r="K52" s="19">
        <v>15</v>
      </c>
      <c r="L52" s="19">
        <v>8</v>
      </c>
      <c r="M52" s="19">
        <v>14</v>
      </c>
      <c r="N52" s="19">
        <v>9</v>
      </c>
      <c r="O52" s="19">
        <v>46</v>
      </c>
      <c r="P52" s="19">
        <v>55</v>
      </c>
      <c r="Q52" s="28" t="s">
        <v>50</v>
      </c>
      <c r="R52" s="19">
        <v>0</v>
      </c>
      <c r="S52" s="19">
        <v>10</v>
      </c>
      <c r="T52" s="19">
        <v>8</v>
      </c>
      <c r="U52" s="19">
        <v>10</v>
      </c>
      <c r="V52" s="19">
        <v>1</v>
      </c>
      <c r="W52" s="19">
        <v>4</v>
      </c>
      <c r="X52" s="19">
        <v>2</v>
      </c>
      <c r="Y52" s="19">
        <v>5</v>
      </c>
      <c r="Z52" s="19">
        <v>11</v>
      </c>
      <c r="AA52" s="19">
        <v>22</v>
      </c>
      <c r="AB52" s="19">
        <v>0</v>
      </c>
      <c r="AC52" s="19">
        <v>8</v>
      </c>
      <c r="AD52" s="19">
        <v>0</v>
      </c>
      <c r="AE52" s="19">
        <v>9</v>
      </c>
      <c r="AF52" s="19">
        <v>13</v>
      </c>
      <c r="AG52" s="19">
        <v>23</v>
      </c>
      <c r="AH52" s="19">
        <v>6</v>
      </c>
      <c r="AI52" s="19">
        <v>14</v>
      </c>
      <c r="AJ52" s="19">
        <v>0</v>
      </c>
      <c r="AK52" s="19">
        <v>11</v>
      </c>
      <c r="AL52" s="19">
        <v>2</v>
      </c>
      <c r="AM52" s="19">
        <v>5</v>
      </c>
      <c r="AN52" s="19">
        <v>4</v>
      </c>
      <c r="AO52" s="19">
        <v>7</v>
      </c>
      <c r="AP52" s="19">
        <v>0</v>
      </c>
      <c r="AQ52" s="19">
        <v>3</v>
      </c>
      <c r="AR52" s="19">
        <v>0</v>
      </c>
      <c r="AS52" s="19">
        <v>3</v>
      </c>
      <c r="AT52" s="19">
        <v>4</v>
      </c>
      <c r="AU52" s="19">
        <v>10</v>
      </c>
      <c r="AV52" s="19">
        <v>0</v>
      </c>
      <c r="AW52" s="19">
        <v>2</v>
      </c>
      <c r="AX52" s="19">
        <v>1</v>
      </c>
      <c r="AY52" s="19">
        <v>34</v>
      </c>
      <c r="AZ52" s="19">
        <v>3</v>
      </c>
      <c r="BA52" s="19">
        <v>7</v>
      </c>
      <c r="BB52" s="19">
        <v>0</v>
      </c>
      <c r="BC52" s="19">
        <v>0</v>
      </c>
      <c r="BD52" s="19">
        <v>0</v>
      </c>
      <c r="BE52" s="19">
        <v>2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2</v>
      </c>
      <c r="BN52" s="19">
        <v>0</v>
      </c>
      <c r="BO52" s="19">
        <v>1</v>
      </c>
      <c r="BP52" s="19">
        <v>1</v>
      </c>
      <c r="BQ52" s="19">
        <v>0</v>
      </c>
      <c r="BR52" s="19">
        <v>0</v>
      </c>
      <c r="BS52" s="19">
        <v>0</v>
      </c>
      <c r="BT52" s="19"/>
      <c r="BU52" s="19" t="s">
        <v>71</v>
      </c>
      <c r="BV52" s="19" t="s">
        <v>65</v>
      </c>
      <c r="BW52" s="19" t="s">
        <v>192</v>
      </c>
      <c r="BX52" s="19"/>
    </row>
    <row r="53" spans="1:76" ht="13.25" customHeight="1" x14ac:dyDescent="0.2">
      <c r="A53" s="19">
        <v>254</v>
      </c>
      <c r="B53" s="19" t="s">
        <v>388</v>
      </c>
      <c r="C53" s="19" t="s">
        <v>389</v>
      </c>
      <c r="D53" s="19" t="s">
        <v>68</v>
      </c>
      <c r="E53" s="19">
        <v>161211</v>
      </c>
      <c r="F53" s="19"/>
      <c r="G53" s="19">
        <v>23</v>
      </c>
      <c r="H53" s="19">
        <v>70</v>
      </c>
      <c r="I53" s="19">
        <v>117</v>
      </c>
      <c r="J53" s="19" t="s">
        <v>121</v>
      </c>
      <c r="K53" s="19">
        <v>18</v>
      </c>
      <c r="L53" s="19">
        <v>10</v>
      </c>
      <c r="M53" s="19">
        <v>16</v>
      </c>
      <c r="N53" s="19">
        <v>9</v>
      </c>
      <c r="O53" s="19">
        <v>53</v>
      </c>
      <c r="P53" s="19">
        <v>169</v>
      </c>
      <c r="Q53" s="19" t="s">
        <v>61</v>
      </c>
      <c r="R53" s="19">
        <v>10</v>
      </c>
      <c r="S53" s="19" t="s">
        <v>62</v>
      </c>
      <c r="T53" s="19">
        <v>11</v>
      </c>
      <c r="U53" s="19">
        <v>10</v>
      </c>
      <c r="V53" s="19">
        <v>2</v>
      </c>
      <c r="W53" s="19">
        <v>8</v>
      </c>
      <c r="X53" s="19">
        <v>9</v>
      </c>
      <c r="Y53" s="19">
        <v>12</v>
      </c>
      <c r="Z53" s="19">
        <v>23</v>
      </c>
      <c r="AA53" s="19">
        <v>28</v>
      </c>
      <c r="AB53" s="19">
        <v>8</v>
      </c>
      <c r="AC53" s="19">
        <v>18</v>
      </c>
      <c r="AD53" s="19">
        <v>9</v>
      </c>
      <c r="AE53" s="19">
        <v>18</v>
      </c>
      <c r="AF53" s="19">
        <v>25</v>
      </c>
      <c r="AG53" s="19">
        <v>43</v>
      </c>
      <c r="AH53" s="19">
        <v>14</v>
      </c>
      <c r="AI53" s="19">
        <v>19</v>
      </c>
      <c r="AJ53" s="19">
        <v>5</v>
      </c>
      <c r="AK53" s="19">
        <v>28</v>
      </c>
      <c r="AL53" s="19">
        <v>5</v>
      </c>
      <c r="AM53" s="19">
        <v>11</v>
      </c>
      <c r="AN53" s="19">
        <v>11</v>
      </c>
      <c r="AO53" s="19">
        <v>14</v>
      </c>
      <c r="AP53" s="19">
        <v>1</v>
      </c>
      <c r="AQ53" s="19">
        <v>7</v>
      </c>
      <c r="AR53" s="19">
        <v>4</v>
      </c>
      <c r="AS53" s="19">
        <v>9</v>
      </c>
      <c r="AT53" s="19">
        <v>8</v>
      </c>
      <c r="AU53" s="19">
        <v>14</v>
      </c>
      <c r="AV53" s="19">
        <v>1</v>
      </c>
      <c r="AW53" s="19">
        <v>9</v>
      </c>
      <c r="AX53" s="19">
        <v>17</v>
      </c>
      <c r="AY53" s="19">
        <v>96</v>
      </c>
      <c r="AZ53" s="19">
        <v>7</v>
      </c>
      <c r="BA53" s="19">
        <v>30</v>
      </c>
      <c r="BB53" s="19">
        <v>0</v>
      </c>
      <c r="BC53" s="19">
        <v>9</v>
      </c>
      <c r="BD53" s="19">
        <v>1</v>
      </c>
      <c r="BE53" s="19">
        <v>7</v>
      </c>
      <c r="BF53" s="19">
        <v>0</v>
      </c>
      <c r="BG53" s="19">
        <v>3</v>
      </c>
      <c r="BH53" s="19">
        <v>1</v>
      </c>
      <c r="BI53" s="19">
        <v>8</v>
      </c>
      <c r="BJ53" s="19">
        <v>1</v>
      </c>
      <c r="BK53" s="19">
        <v>8</v>
      </c>
      <c r="BL53" s="19">
        <v>6</v>
      </c>
      <c r="BM53" s="19">
        <v>5</v>
      </c>
      <c r="BN53" s="19">
        <v>0</v>
      </c>
      <c r="BO53" s="19">
        <v>3</v>
      </c>
      <c r="BP53" s="19">
        <v>2</v>
      </c>
      <c r="BQ53" s="19">
        <v>3</v>
      </c>
      <c r="BR53" s="19">
        <v>7</v>
      </c>
      <c r="BS53" s="19">
        <v>0</v>
      </c>
      <c r="BT53" s="19"/>
      <c r="BU53" s="19" t="s">
        <v>71</v>
      </c>
      <c r="BV53" s="19" t="s">
        <v>65</v>
      </c>
      <c r="BW53" s="19" t="s">
        <v>192</v>
      </c>
      <c r="BX53" s="19" t="s">
        <v>390</v>
      </c>
    </row>
    <row r="54" spans="1:76" ht="13.25" customHeight="1" x14ac:dyDescent="0.2">
      <c r="A54" s="19">
        <v>255</v>
      </c>
      <c r="B54" s="19" t="s">
        <v>391</v>
      </c>
      <c r="C54" s="19" t="s">
        <v>392</v>
      </c>
      <c r="D54" s="19" t="s">
        <v>68</v>
      </c>
      <c r="E54" s="19">
        <v>161211</v>
      </c>
      <c r="F54" s="19"/>
      <c r="G54" s="19">
        <v>23</v>
      </c>
      <c r="H54" s="19">
        <v>70</v>
      </c>
      <c r="I54" s="19">
        <v>117</v>
      </c>
      <c r="J54" s="19" t="s">
        <v>121</v>
      </c>
      <c r="K54" s="19">
        <v>18</v>
      </c>
      <c r="L54" s="19">
        <v>10</v>
      </c>
      <c r="M54" s="19">
        <v>16</v>
      </c>
      <c r="N54" s="19">
        <v>9</v>
      </c>
      <c r="O54" s="19">
        <v>53</v>
      </c>
      <c r="P54" s="19">
        <v>178</v>
      </c>
      <c r="Q54" s="19" t="s">
        <v>61</v>
      </c>
      <c r="R54" s="19">
        <v>15</v>
      </c>
      <c r="S54" s="19" t="s">
        <v>62</v>
      </c>
      <c r="T54" s="19">
        <v>11</v>
      </c>
      <c r="U54" s="19">
        <v>11</v>
      </c>
      <c r="V54" s="19">
        <v>3</v>
      </c>
      <c r="W54" s="19">
        <v>9</v>
      </c>
      <c r="X54" s="19">
        <v>9</v>
      </c>
      <c r="Y54" s="19">
        <v>12</v>
      </c>
      <c r="Z54" s="19">
        <v>21</v>
      </c>
      <c r="AA54" s="19">
        <v>31</v>
      </c>
      <c r="AB54" s="19">
        <v>7</v>
      </c>
      <c r="AC54" s="19">
        <v>18</v>
      </c>
      <c r="AD54" s="19">
        <v>9</v>
      </c>
      <c r="AE54" s="19">
        <v>18</v>
      </c>
      <c r="AF54" s="19">
        <v>25</v>
      </c>
      <c r="AG54" s="19">
        <v>40</v>
      </c>
      <c r="AH54" s="19">
        <v>14</v>
      </c>
      <c r="AI54" s="19">
        <v>25</v>
      </c>
      <c r="AJ54" s="19">
        <v>8</v>
      </c>
      <c r="AK54" s="19">
        <v>30</v>
      </c>
      <c r="AL54" s="19">
        <v>8</v>
      </c>
      <c r="AM54" s="19">
        <v>16</v>
      </c>
      <c r="AN54" s="19">
        <v>11</v>
      </c>
      <c r="AO54" s="19">
        <v>14</v>
      </c>
      <c r="AP54" s="19">
        <v>4</v>
      </c>
      <c r="AQ54" s="19">
        <v>7</v>
      </c>
      <c r="AR54" s="19">
        <v>5</v>
      </c>
      <c r="AS54" s="19">
        <v>9</v>
      </c>
      <c r="AT54" s="19">
        <v>12</v>
      </c>
      <c r="AU54" s="19">
        <v>18</v>
      </c>
      <c r="AV54" s="19">
        <v>1</v>
      </c>
      <c r="AW54" s="19">
        <v>9</v>
      </c>
      <c r="AX54" s="19">
        <v>13</v>
      </c>
      <c r="AY54" s="19">
        <v>101</v>
      </c>
      <c r="AZ54" s="19">
        <v>8</v>
      </c>
      <c r="BA54" s="19">
        <v>34</v>
      </c>
      <c r="BB54" s="19">
        <v>0</v>
      </c>
      <c r="BC54" s="19">
        <v>9</v>
      </c>
      <c r="BD54" s="19">
        <v>1</v>
      </c>
      <c r="BE54" s="19">
        <v>8</v>
      </c>
      <c r="BF54" s="19">
        <v>0</v>
      </c>
      <c r="BG54" s="19">
        <v>3</v>
      </c>
      <c r="BH54" s="19">
        <v>1</v>
      </c>
      <c r="BI54" s="19">
        <v>8</v>
      </c>
      <c r="BJ54" s="19">
        <v>1</v>
      </c>
      <c r="BK54" s="19">
        <v>8</v>
      </c>
      <c r="BL54" s="19">
        <v>6</v>
      </c>
      <c r="BM54" s="19">
        <v>5</v>
      </c>
      <c r="BN54" s="19">
        <v>0</v>
      </c>
      <c r="BO54" s="19">
        <v>3</v>
      </c>
      <c r="BP54" s="19">
        <v>2</v>
      </c>
      <c r="BQ54" s="19">
        <v>5</v>
      </c>
      <c r="BR54" s="19">
        <v>8</v>
      </c>
      <c r="BS54" s="19">
        <v>2</v>
      </c>
      <c r="BT54" s="19"/>
      <c r="BU54" s="19" t="s">
        <v>71</v>
      </c>
      <c r="BV54" s="19" t="s">
        <v>65</v>
      </c>
      <c r="BW54" s="19" t="s">
        <v>192</v>
      </c>
      <c r="BX54" s="19"/>
    </row>
    <row r="55" spans="1:76" ht="13.25" customHeight="1" x14ac:dyDescent="0.2">
      <c r="A55" s="19">
        <v>256</v>
      </c>
      <c r="B55" s="19" t="s">
        <v>393</v>
      </c>
      <c r="C55" s="19" t="s">
        <v>394</v>
      </c>
      <c r="D55" s="19" t="s">
        <v>93</v>
      </c>
      <c r="E55" s="19">
        <v>161126</v>
      </c>
      <c r="F55" s="19"/>
      <c r="G55" s="19">
        <v>30</v>
      </c>
      <c r="H55" s="19">
        <v>85</v>
      </c>
      <c r="I55" s="19">
        <v>119</v>
      </c>
      <c r="J55" s="19">
        <v>94.3</v>
      </c>
      <c r="K55" s="19">
        <v>13</v>
      </c>
      <c r="L55" s="19">
        <v>15</v>
      </c>
      <c r="M55" s="19">
        <v>17</v>
      </c>
      <c r="N55" s="19">
        <v>9</v>
      </c>
      <c r="O55" s="19">
        <v>54</v>
      </c>
      <c r="P55" s="19">
        <v>613</v>
      </c>
      <c r="Q55" s="19" t="s">
        <v>69</v>
      </c>
      <c r="R55" s="19">
        <v>66</v>
      </c>
      <c r="S55" s="19" t="s">
        <v>69</v>
      </c>
      <c r="T55" s="19">
        <v>11</v>
      </c>
      <c r="U55" s="19">
        <v>11</v>
      </c>
      <c r="V55" s="19">
        <v>13</v>
      </c>
      <c r="W55" s="19">
        <v>13</v>
      </c>
      <c r="X55" s="19">
        <v>14</v>
      </c>
      <c r="Y55" s="19">
        <v>14</v>
      </c>
      <c r="Z55" s="19">
        <v>40</v>
      </c>
      <c r="AA55" s="19">
        <v>41</v>
      </c>
      <c r="AB55" s="19">
        <v>18</v>
      </c>
      <c r="AC55" s="19">
        <v>20</v>
      </c>
      <c r="AD55" s="19">
        <v>20</v>
      </c>
      <c r="AE55" s="19">
        <v>21</v>
      </c>
      <c r="AF55" s="19">
        <v>57</v>
      </c>
      <c r="AG55" s="19">
        <v>58</v>
      </c>
      <c r="AH55" s="19">
        <v>31</v>
      </c>
      <c r="AI55" s="19">
        <v>31</v>
      </c>
      <c r="AJ55" s="19">
        <v>36</v>
      </c>
      <c r="AK55" s="19">
        <v>36</v>
      </c>
      <c r="AL55" s="19">
        <v>23</v>
      </c>
      <c r="AM55" s="19">
        <v>23</v>
      </c>
      <c r="AN55" s="19">
        <v>14</v>
      </c>
      <c r="AO55" s="19">
        <v>14</v>
      </c>
      <c r="AP55" s="19">
        <v>24</v>
      </c>
      <c r="AQ55" s="19">
        <v>24</v>
      </c>
      <c r="AR55" s="19">
        <v>13</v>
      </c>
      <c r="AS55" s="19">
        <v>14</v>
      </c>
      <c r="AT55" s="19">
        <v>27</v>
      </c>
      <c r="AU55" s="19">
        <v>28</v>
      </c>
      <c r="AV55" s="19">
        <v>10</v>
      </c>
      <c r="AW55" s="19">
        <v>11</v>
      </c>
      <c r="AX55" s="19">
        <v>145</v>
      </c>
      <c r="AY55" s="19">
        <v>148</v>
      </c>
      <c r="AZ55" s="19">
        <v>52</v>
      </c>
      <c r="BA55" s="19">
        <v>52</v>
      </c>
      <c r="BB55" s="19">
        <v>15</v>
      </c>
      <c r="BC55" s="19">
        <v>15</v>
      </c>
      <c r="BD55" s="19">
        <v>12</v>
      </c>
      <c r="BE55" s="19">
        <v>12</v>
      </c>
      <c r="BF55" s="19">
        <v>4</v>
      </c>
      <c r="BG55" s="19">
        <v>6</v>
      </c>
      <c r="BH55" s="19">
        <v>8</v>
      </c>
      <c r="BI55" s="19">
        <v>8</v>
      </c>
      <c r="BJ55" s="19">
        <v>14</v>
      </c>
      <c r="BK55" s="19">
        <v>16</v>
      </c>
      <c r="BL55" s="19">
        <v>6</v>
      </c>
      <c r="BM55" s="19">
        <v>7</v>
      </c>
      <c r="BN55" s="19">
        <v>6</v>
      </c>
      <c r="BO55" s="19">
        <v>6</v>
      </c>
      <c r="BP55" s="19">
        <v>2</v>
      </c>
      <c r="BQ55" s="19">
        <v>10</v>
      </c>
      <c r="BR55" s="19">
        <v>27</v>
      </c>
      <c r="BS55" s="19">
        <v>29</v>
      </c>
      <c r="BT55" s="19"/>
      <c r="BU55" s="19" t="s">
        <v>71</v>
      </c>
      <c r="BV55" s="19" t="s">
        <v>65</v>
      </c>
      <c r="BW55" s="19" t="s">
        <v>192</v>
      </c>
      <c r="BX55" s="19" t="s">
        <v>395</v>
      </c>
    </row>
    <row r="56" spans="1:76" ht="13.25" customHeight="1" x14ac:dyDescent="0.2">
      <c r="A56" s="19">
        <v>257</v>
      </c>
      <c r="B56" s="19" t="s">
        <v>396</v>
      </c>
      <c r="C56" s="19" t="s">
        <v>397</v>
      </c>
      <c r="D56" s="19" t="s">
        <v>93</v>
      </c>
      <c r="E56" s="19">
        <v>161229</v>
      </c>
      <c r="F56" s="19"/>
      <c r="G56" s="19">
        <v>29</v>
      </c>
      <c r="H56" s="19">
        <v>90</v>
      </c>
      <c r="I56" s="19">
        <v>122</v>
      </c>
      <c r="J56" s="19" t="s">
        <v>121</v>
      </c>
      <c r="K56" s="19">
        <v>18</v>
      </c>
      <c r="L56" s="19">
        <v>5</v>
      </c>
      <c r="M56" s="19">
        <v>13</v>
      </c>
      <c r="N56" s="19">
        <v>9</v>
      </c>
      <c r="O56" s="19">
        <v>45</v>
      </c>
      <c r="P56" s="19">
        <v>140</v>
      </c>
      <c r="Q56" s="28" t="s">
        <v>50</v>
      </c>
      <c r="R56" s="19">
        <v>17</v>
      </c>
      <c r="S56" s="25" t="s">
        <v>50</v>
      </c>
      <c r="T56" s="19">
        <v>11</v>
      </c>
      <c r="U56" s="19">
        <v>11</v>
      </c>
      <c r="V56" s="19">
        <v>9</v>
      </c>
      <c r="W56" s="19">
        <v>13</v>
      </c>
      <c r="X56" s="19">
        <v>9</v>
      </c>
      <c r="Y56" s="19">
        <v>14</v>
      </c>
      <c r="Z56" s="19">
        <v>18</v>
      </c>
      <c r="AA56" s="19">
        <v>38</v>
      </c>
      <c r="AB56" s="19">
        <v>1</v>
      </c>
      <c r="AC56" s="19">
        <v>18</v>
      </c>
      <c r="AD56" s="19">
        <v>3</v>
      </c>
      <c r="AE56" s="19">
        <v>20</v>
      </c>
      <c r="AF56" s="19">
        <v>21</v>
      </c>
      <c r="AG56" s="19">
        <v>55</v>
      </c>
      <c r="AH56" s="19">
        <v>11</v>
      </c>
      <c r="AI56" s="19">
        <v>31</v>
      </c>
      <c r="AJ56" s="19">
        <v>5</v>
      </c>
      <c r="AK56" s="19">
        <v>35</v>
      </c>
      <c r="AL56" s="19">
        <v>5</v>
      </c>
      <c r="AM56" s="19">
        <v>26</v>
      </c>
      <c r="AN56" s="19">
        <v>8</v>
      </c>
      <c r="AO56" s="19">
        <v>11</v>
      </c>
      <c r="AP56" s="19">
        <v>7</v>
      </c>
      <c r="AQ56" s="19">
        <v>18</v>
      </c>
      <c r="AR56" s="19">
        <v>5</v>
      </c>
      <c r="AS56" s="19">
        <v>11</v>
      </c>
      <c r="AT56" s="19">
        <v>5</v>
      </c>
      <c r="AU56" s="19">
        <v>20</v>
      </c>
      <c r="AV56" s="19">
        <v>0</v>
      </c>
      <c r="AW56" s="19">
        <v>0</v>
      </c>
      <c r="AX56" s="19">
        <v>7</v>
      </c>
      <c r="AY56" s="19">
        <v>126</v>
      </c>
      <c r="AZ56" s="19">
        <v>8</v>
      </c>
      <c r="BA56" s="19">
        <v>49</v>
      </c>
      <c r="BB56" s="19">
        <v>1</v>
      </c>
      <c r="BC56" s="19">
        <v>15</v>
      </c>
      <c r="BD56" s="19">
        <v>4</v>
      </c>
      <c r="BE56" s="19">
        <v>12</v>
      </c>
      <c r="BF56" s="19">
        <v>0</v>
      </c>
      <c r="BG56" s="19">
        <v>5</v>
      </c>
      <c r="BH56" s="19">
        <v>0</v>
      </c>
      <c r="BI56" s="19">
        <v>4</v>
      </c>
      <c r="BJ56" s="19">
        <v>0</v>
      </c>
      <c r="BK56" s="19">
        <v>9</v>
      </c>
      <c r="BL56" s="19">
        <v>2</v>
      </c>
      <c r="BM56" s="19">
        <v>6</v>
      </c>
      <c r="BN56" s="19">
        <v>0</v>
      </c>
      <c r="BO56" s="19">
        <v>8</v>
      </c>
      <c r="BP56" s="19">
        <v>2</v>
      </c>
      <c r="BQ56" s="19">
        <v>3</v>
      </c>
      <c r="BR56" s="19">
        <v>10</v>
      </c>
      <c r="BS56" s="19">
        <v>4</v>
      </c>
      <c r="BT56" s="19"/>
      <c r="BU56" s="19" t="s">
        <v>71</v>
      </c>
      <c r="BV56" s="19" t="s">
        <v>64</v>
      </c>
      <c r="BW56" s="19" t="s">
        <v>192</v>
      </c>
      <c r="BX56" s="19" t="s">
        <v>398</v>
      </c>
    </row>
    <row r="57" spans="1:76" ht="13.25" customHeight="1" x14ac:dyDescent="0.2">
      <c r="A57" s="19">
        <v>258</v>
      </c>
      <c r="B57" s="19" t="s">
        <v>399</v>
      </c>
      <c r="C57" s="19" t="s">
        <v>400</v>
      </c>
      <c r="D57" s="19" t="s">
        <v>68</v>
      </c>
      <c r="E57" s="19">
        <v>161231</v>
      </c>
      <c r="F57" s="19"/>
      <c r="G57" s="19">
        <v>35</v>
      </c>
      <c r="H57" s="19">
        <v>90</v>
      </c>
      <c r="I57" s="19">
        <v>118</v>
      </c>
      <c r="J57" s="19" t="s">
        <v>121</v>
      </c>
      <c r="K57" s="19">
        <v>18</v>
      </c>
      <c r="L57" s="19">
        <v>14</v>
      </c>
      <c r="M57" s="19">
        <v>14</v>
      </c>
      <c r="N57" s="19">
        <v>9</v>
      </c>
      <c r="O57" s="19">
        <v>55</v>
      </c>
      <c r="P57" s="19">
        <v>587</v>
      </c>
      <c r="Q57" s="19" t="s">
        <v>62</v>
      </c>
      <c r="R57" s="19">
        <v>58</v>
      </c>
      <c r="S57" s="19" t="s">
        <v>62</v>
      </c>
      <c r="T57" s="19">
        <v>11</v>
      </c>
      <c r="U57" s="19">
        <v>11</v>
      </c>
      <c r="V57" s="19">
        <v>13</v>
      </c>
      <c r="W57" s="19">
        <v>13</v>
      </c>
      <c r="X57" s="19">
        <v>14</v>
      </c>
      <c r="Y57" s="19">
        <v>14</v>
      </c>
      <c r="Z57" s="19">
        <v>40</v>
      </c>
      <c r="AA57" s="19">
        <v>40</v>
      </c>
      <c r="AB57" s="19">
        <v>20</v>
      </c>
      <c r="AC57" s="19">
        <v>20</v>
      </c>
      <c r="AD57" s="19">
        <v>19</v>
      </c>
      <c r="AE57" s="19">
        <v>21</v>
      </c>
      <c r="AF57" s="19">
        <v>53</v>
      </c>
      <c r="AG57" s="19">
        <v>56</v>
      </c>
      <c r="AH57" s="19">
        <v>30</v>
      </c>
      <c r="AI57" s="19">
        <v>31</v>
      </c>
      <c r="AJ57" s="19">
        <v>31</v>
      </c>
      <c r="AK57" s="19">
        <v>35</v>
      </c>
      <c r="AL57" s="19">
        <v>25</v>
      </c>
      <c r="AM57" s="19">
        <v>26</v>
      </c>
      <c r="AN57" s="19">
        <v>14</v>
      </c>
      <c r="AO57" s="19">
        <v>14</v>
      </c>
      <c r="AP57" s="19">
        <v>23</v>
      </c>
      <c r="AQ57" s="19">
        <v>25</v>
      </c>
      <c r="AR57" s="19">
        <v>14</v>
      </c>
      <c r="AS57" s="19">
        <v>14</v>
      </c>
      <c r="AT57" s="19">
        <v>29</v>
      </c>
      <c r="AU57" s="19">
        <v>32</v>
      </c>
      <c r="AV57" s="19">
        <v>10</v>
      </c>
      <c r="AW57" s="19">
        <v>11</v>
      </c>
      <c r="AX57" s="19">
        <v>133</v>
      </c>
      <c r="AY57" s="19">
        <v>150</v>
      </c>
      <c r="AZ57" s="19">
        <v>52</v>
      </c>
      <c r="BA57" s="19">
        <v>52</v>
      </c>
      <c r="BB57" s="19">
        <v>15</v>
      </c>
      <c r="BC57" s="19">
        <v>15</v>
      </c>
      <c r="BD57" s="19">
        <v>10</v>
      </c>
      <c r="BE57" s="19">
        <v>12</v>
      </c>
      <c r="BF57" s="19">
        <v>6</v>
      </c>
      <c r="BG57" s="19">
        <v>6</v>
      </c>
      <c r="BH57" s="19">
        <v>3</v>
      </c>
      <c r="BI57" s="19">
        <v>8</v>
      </c>
      <c r="BJ57" s="19">
        <v>12</v>
      </c>
      <c r="BK57" s="19">
        <v>16</v>
      </c>
      <c r="BL57" s="19">
        <v>7</v>
      </c>
      <c r="BM57" s="19">
        <v>7</v>
      </c>
      <c r="BN57" s="19">
        <v>3</v>
      </c>
      <c r="BO57" s="19">
        <v>5</v>
      </c>
      <c r="BP57" s="19">
        <v>2</v>
      </c>
      <c r="BQ57" s="19">
        <v>8</v>
      </c>
      <c r="BR57" s="19">
        <v>31</v>
      </c>
      <c r="BS57" s="19">
        <v>19</v>
      </c>
      <c r="BT57" s="19" t="s">
        <v>401</v>
      </c>
      <c r="BU57" s="19" t="s">
        <v>71</v>
      </c>
      <c r="BV57" s="19" t="s">
        <v>64</v>
      </c>
      <c r="BW57" s="19" t="s">
        <v>192</v>
      </c>
      <c r="BX57" s="19" t="s">
        <v>402</v>
      </c>
    </row>
    <row r="58" spans="1:76" ht="13.25" customHeight="1" x14ac:dyDescent="0.2">
      <c r="A58" s="19">
        <v>261</v>
      </c>
      <c r="B58" s="19" t="s">
        <v>403</v>
      </c>
      <c r="C58" s="19" t="s">
        <v>404</v>
      </c>
      <c r="D58" s="19" t="s">
        <v>68</v>
      </c>
      <c r="E58" s="19">
        <v>161127</v>
      </c>
      <c r="F58" s="19"/>
      <c r="G58" s="19">
        <v>18</v>
      </c>
      <c r="H58" s="19">
        <v>55</v>
      </c>
      <c r="I58" s="19">
        <v>115</v>
      </c>
      <c r="J58" s="19">
        <v>84</v>
      </c>
      <c r="K58" s="19">
        <v>18</v>
      </c>
      <c r="L58" s="19">
        <v>10</v>
      </c>
      <c r="M58" s="19">
        <v>13</v>
      </c>
      <c r="N58" s="19">
        <v>9</v>
      </c>
      <c r="O58" s="19">
        <v>50</v>
      </c>
      <c r="P58" s="19">
        <v>84</v>
      </c>
      <c r="Q58" s="19" t="s">
        <v>61</v>
      </c>
      <c r="R58" s="19">
        <v>0</v>
      </c>
      <c r="S58" s="31" t="s">
        <v>316</v>
      </c>
      <c r="T58" s="19">
        <v>3</v>
      </c>
      <c r="U58" s="19">
        <v>10</v>
      </c>
      <c r="V58" s="19">
        <v>0</v>
      </c>
      <c r="W58" s="19">
        <v>4</v>
      </c>
      <c r="X58" s="19">
        <v>2</v>
      </c>
      <c r="Y58" s="19">
        <v>7</v>
      </c>
      <c r="Z58" s="19">
        <v>11</v>
      </c>
      <c r="AA58" s="19">
        <v>28</v>
      </c>
      <c r="AB58" s="19">
        <v>8</v>
      </c>
      <c r="AC58" s="19">
        <v>10</v>
      </c>
      <c r="AD58" s="19">
        <v>3</v>
      </c>
      <c r="AE58" s="19">
        <v>13</v>
      </c>
      <c r="AF58" s="19">
        <v>14</v>
      </c>
      <c r="AG58" s="19">
        <v>27</v>
      </c>
      <c r="AH58" s="19">
        <v>10</v>
      </c>
      <c r="AI58" s="19">
        <v>17</v>
      </c>
      <c r="AJ58" s="19">
        <v>5</v>
      </c>
      <c r="AK58" s="19">
        <v>19</v>
      </c>
      <c r="AL58" s="19">
        <v>4</v>
      </c>
      <c r="AM58" s="19">
        <v>12</v>
      </c>
      <c r="AN58" s="19">
        <v>4</v>
      </c>
      <c r="AO58" s="19">
        <v>12</v>
      </c>
      <c r="AP58" s="19">
        <v>0</v>
      </c>
      <c r="AQ58" s="19">
        <v>7</v>
      </c>
      <c r="AR58" s="19">
        <v>1</v>
      </c>
      <c r="AS58" s="19">
        <v>4</v>
      </c>
      <c r="AT58" s="19">
        <v>8</v>
      </c>
      <c r="AU58" s="19">
        <v>13</v>
      </c>
      <c r="AV58" s="19">
        <v>1</v>
      </c>
      <c r="AW58" s="19">
        <v>4</v>
      </c>
      <c r="AX58" s="19">
        <v>6</v>
      </c>
      <c r="AY58" s="19">
        <v>63</v>
      </c>
      <c r="AZ58" s="19">
        <v>4</v>
      </c>
      <c r="BA58" s="19">
        <v>25</v>
      </c>
      <c r="BB58" s="19">
        <v>0</v>
      </c>
      <c r="BC58" s="19">
        <v>6</v>
      </c>
      <c r="BD58" s="19">
        <v>0</v>
      </c>
      <c r="BE58" s="19">
        <v>4</v>
      </c>
      <c r="BF58" s="19">
        <v>0</v>
      </c>
      <c r="BG58" s="19">
        <v>0</v>
      </c>
      <c r="BH58" s="19">
        <v>0</v>
      </c>
      <c r="BI58" s="19">
        <v>7</v>
      </c>
      <c r="BJ58" s="19">
        <v>0</v>
      </c>
      <c r="BK58" s="19">
        <v>5</v>
      </c>
      <c r="BL58" s="19">
        <v>0</v>
      </c>
      <c r="BM58" s="19">
        <v>5</v>
      </c>
      <c r="BN58" s="19">
        <v>0</v>
      </c>
      <c r="BO58" s="19">
        <v>0</v>
      </c>
      <c r="BP58" s="19">
        <v>1</v>
      </c>
      <c r="BQ58" s="19">
        <v>0</v>
      </c>
      <c r="BR58" s="19">
        <v>0</v>
      </c>
      <c r="BS58" s="19">
        <v>0</v>
      </c>
      <c r="BT58" s="19"/>
      <c r="BU58" s="19" t="s">
        <v>95</v>
      </c>
      <c r="BV58" s="19" t="s">
        <v>65</v>
      </c>
      <c r="BW58" s="19" t="s">
        <v>192</v>
      </c>
      <c r="BX58" s="19" t="s">
        <v>405</v>
      </c>
    </row>
    <row r="59" spans="1:76" ht="13.25" customHeight="1" x14ac:dyDescent="0.2">
      <c r="A59" s="19">
        <v>262</v>
      </c>
      <c r="B59" s="19" t="s">
        <v>406</v>
      </c>
      <c r="C59" s="19" t="s">
        <v>407</v>
      </c>
      <c r="D59" s="19" t="s">
        <v>68</v>
      </c>
      <c r="E59" s="19">
        <v>161228</v>
      </c>
      <c r="F59" s="19"/>
      <c r="G59" s="19">
        <v>23</v>
      </c>
      <c r="H59" s="19">
        <v>60</v>
      </c>
      <c r="I59" s="19">
        <v>109</v>
      </c>
      <c r="J59" s="19">
        <v>68.8</v>
      </c>
      <c r="K59" s="19">
        <v>18</v>
      </c>
      <c r="L59" s="19">
        <v>9</v>
      </c>
      <c r="M59" s="19">
        <v>14</v>
      </c>
      <c r="N59" s="19">
        <v>9</v>
      </c>
      <c r="O59" s="19">
        <v>50</v>
      </c>
      <c r="P59" s="19">
        <v>134</v>
      </c>
      <c r="Q59" s="19" t="s">
        <v>61</v>
      </c>
      <c r="R59" s="19">
        <v>2</v>
      </c>
      <c r="S59" s="19" t="s">
        <v>61</v>
      </c>
      <c r="T59" s="19">
        <v>11</v>
      </c>
      <c r="U59" s="19">
        <v>11</v>
      </c>
      <c r="V59" s="19">
        <v>3</v>
      </c>
      <c r="W59" s="19">
        <v>7</v>
      </c>
      <c r="X59" s="19">
        <v>5</v>
      </c>
      <c r="Y59" s="19">
        <v>8</v>
      </c>
      <c r="Z59" s="19">
        <v>21</v>
      </c>
      <c r="AA59" s="19">
        <v>25</v>
      </c>
      <c r="AB59" s="19">
        <v>7</v>
      </c>
      <c r="AC59" s="19">
        <v>13</v>
      </c>
      <c r="AD59" s="19">
        <v>3</v>
      </c>
      <c r="AE59" s="19">
        <v>8</v>
      </c>
      <c r="AF59" s="19">
        <v>26</v>
      </c>
      <c r="AG59" s="19">
        <v>29</v>
      </c>
      <c r="AH59" s="19">
        <v>13</v>
      </c>
      <c r="AI59" s="19">
        <v>14</v>
      </c>
      <c r="AJ59" s="19">
        <v>4</v>
      </c>
      <c r="AK59" s="19">
        <v>11</v>
      </c>
      <c r="AL59" s="19">
        <v>5</v>
      </c>
      <c r="AM59" s="19">
        <v>9</v>
      </c>
      <c r="AN59" s="19">
        <v>9</v>
      </c>
      <c r="AO59" s="19">
        <v>14</v>
      </c>
      <c r="AP59" s="19">
        <v>2</v>
      </c>
      <c r="AQ59" s="19">
        <v>4</v>
      </c>
      <c r="AR59" s="19">
        <v>0</v>
      </c>
      <c r="AS59" s="19">
        <v>0</v>
      </c>
      <c r="AT59" s="19">
        <v>11</v>
      </c>
      <c r="AU59" s="19">
        <v>13</v>
      </c>
      <c r="AV59" s="19">
        <v>0</v>
      </c>
      <c r="AW59" s="19">
        <v>0</v>
      </c>
      <c r="AX59" s="19">
        <v>5</v>
      </c>
      <c r="AY59" s="19">
        <v>74</v>
      </c>
      <c r="AZ59" s="19">
        <v>5</v>
      </c>
      <c r="BA59" s="19">
        <v>16</v>
      </c>
      <c r="BB59" s="19">
        <v>0</v>
      </c>
      <c r="BC59" s="19">
        <v>0</v>
      </c>
      <c r="BD59" s="19">
        <v>0</v>
      </c>
      <c r="BE59" s="19">
        <v>0</v>
      </c>
      <c r="BF59" s="19">
        <v>0</v>
      </c>
      <c r="BG59" s="19">
        <v>0</v>
      </c>
      <c r="BH59" s="19">
        <v>3</v>
      </c>
      <c r="BI59" s="19">
        <v>8</v>
      </c>
      <c r="BJ59" s="19">
        <v>0</v>
      </c>
      <c r="BK59" s="19">
        <v>5</v>
      </c>
      <c r="BL59" s="19">
        <v>1</v>
      </c>
      <c r="BM59" s="19">
        <v>1</v>
      </c>
      <c r="BN59" s="19">
        <v>0</v>
      </c>
      <c r="BO59" s="19">
        <v>0</v>
      </c>
      <c r="BP59" s="19">
        <v>1</v>
      </c>
      <c r="BQ59" s="19">
        <v>0</v>
      </c>
      <c r="BR59" s="19">
        <v>2</v>
      </c>
      <c r="BS59" s="19">
        <v>0</v>
      </c>
      <c r="BT59" s="19"/>
      <c r="BU59" s="19" t="s">
        <v>95</v>
      </c>
      <c r="BV59" s="19" t="s">
        <v>65</v>
      </c>
      <c r="BW59" s="19" t="s">
        <v>192</v>
      </c>
      <c r="BX59" s="19" t="s">
        <v>408</v>
      </c>
    </row>
    <row r="60" spans="1:76" ht="13.25" customHeight="1" x14ac:dyDescent="0.2">
      <c r="A60" s="19">
        <v>264</v>
      </c>
      <c r="B60" s="19" t="s">
        <v>409</v>
      </c>
      <c r="C60" s="19" t="s">
        <v>410</v>
      </c>
      <c r="D60" s="19" t="s">
        <v>68</v>
      </c>
      <c r="E60" s="19">
        <v>161225</v>
      </c>
      <c r="F60" s="19"/>
      <c r="G60" s="19">
        <v>23</v>
      </c>
      <c r="H60" s="19">
        <v>50</v>
      </c>
      <c r="I60" s="19">
        <v>100</v>
      </c>
      <c r="J60" s="19">
        <v>49.2</v>
      </c>
      <c r="K60" s="19">
        <v>13</v>
      </c>
      <c r="L60" s="19">
        <v>7</v>
      </c>
      <c r="M60" s="19">
        <v>6</v>
      </c>
      <c r="N60" s="19">
        <v>9</v>
      </c>
      <c r="O60" s="19">
        <v>35</v>
      </c>
      <c r="P60" s="19">
        <v>102</v>
      </c>
      <c r="Q60" s="25" t="s">
        <v>50</v>
      </c>
      <c r="R60" s="19">
        <v>0</v>
      </c>
      <c r="S60" s="19">
        <v>10</v>
      </c>
      <c r="T60" s="19">
        <v>6</v>
      </c>
      <c r="U60" s="19">
        <v>6</v>
      </c>
      <c r="V60" s="19">
        <v>0</v>
      </c>
      <c r="W60" s="19">
        <v>1</v>
      </c>
      <c r="X60" s="19">
        <v>2</v>
      </c>
      <c r="Y60" s="19">
        <v>3</v>
      </c>
      <c r="Z60" s="19">
        <v>3</v>
      </c>
      <c r="AA60" s="19">
        <v>3</v>
      </c>
      <c r="AB60" s="19">
        <v>0</v>
      </c>
      <c r="AC60" s="19">
        <v>7</v>
      </c>
      <c r="AD60" s="19">
        <v>0</v>
      </c>
      <c r="AE60" s="19">
        <v>7</v>
      </c>
      <c r="AF60" s="19">
        <v>15</v>
      </c>
      <c r="AG60" s="19">
        <v>15</v>
      </c>
      <c r="AH60" s="19">
        <v>8</v>
      </c>
      <c r="AI60" s="19">
        <v>9</v>
      </c>
      <c r="AJ60" s="19">
        <v>0</v>
      </c>
      <c r="AK60" s="19">
        <v>2</v>
      </c>
      <c r="AL60" s="19">
        <v>0</v>
      </c>
      <c r="AM60" s="19">
        <v>0</v>
      </c>
      <c r="AN60" s="19">
        <v>9</v>
      </c>
      <c r="AO60" s="19">
        <v>9</v>
      </c>
      <c r="AP60" s="19">
        <v>0</v>
      </c>
      <c r="AQ60" s="19">
        <v>5</v>
      </c>
      <c r="AR60" s="19">
        <v>2</v>
      </c>
      <c r="AS60" s="19">
        <v>2</v>
      </c>
      <c r="AT60" s="19">
        <v>0</v>
      </c>
      <c r="AU60" s="19">
        <v>4</v>
      </c>
      <c r="AV60" s="19">
        <v>0</v>
      </c>
      <c r="AW60" s="19">
        <v>0</v>
      </c>
      <c r="AX60" s="19">
        <v>52</v>
      </c>
      <c r="AY60" s="19">
        <v>52</v>
      </c>
      <c r="AZ60" s="19">
        <v>5</v>
      </c>
      <c r="BA60" s="19">
        <v>12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2</v>
      </c>
      <c r="BJ60" s="19">
        <v>0</v>
      </c>
      <c r="BK60" s="19">
        <v>7</v>
      </c>
      <c r="BL60" s="19">
        <v>0</v>
      </c>
      <c r="BM60" s="19">
        <v>0</v>
      </c>
      <c r="BN60" s="19">
        <v>0</v>
      </c>
      <c r="BO60" s="19">
        <v>0</v>
      </c>
      <c r="BP60" s="19" t="s">
        <v>411</v>
      </c>
      <c r="BQ60" s="19">
        <v>0</v>
      </c>
      <c r="BR60" s="19">
        <v>0</v>
      </c>
      <c r="BS60" s="19">
        <v>0</v>
      </c>
      <c r="BT60" s="19" t="s">
        <v>75</v>
      </c>
      <c r="BU60" s="19" t="s">
        <v>95</v>
      </c>
      <c r="BV60" s="19" t="s">
        <v>65</v>
      </c>
      <c r="BW60" s="19" t="s">
        <v>192</v>
      </c>
      <c r="BX60" s="19"/>
    </row>
    <row r="61" spans="1:76" ht="13.25" customHeight="1" x14ac:dyDescent="0.2">
      <c r="A61" s="19">
        <v>265</v>
      </c>
      <c r="B61" s="19" t="s">
        <v>412</v>
      </c>
      <c r="C61" s="19" t="s">
        <v>413</v>
      </c>
      <c r="D61" s="19" t="s">
        <v>68</v>
      </c>
      <c r="E61" s="19">
        <v>161130</v>
      </c>
      <c r="F61" s="19"/>
      <c r="G61" s="19">
        <v>30</v>
      </c>
      <c r="H61" s="19">
        <v>90</v>
      </c>
      <c r="I61" s="19">
        <v>122</v>
      </c>
      <c r="J61" s="19" t="s">
        <v>121</v>
      </c>
      <c r="K61" s="19">
        <v>15</v>
      </c>
      <c r="L61" s="19">
        <v>14</v>
      </c>
      <c r="M61" s="19">
        <v>18</v>
      </c>
      <c r="N61" s="19">
        <v>9</v>
      </c>
      <c r="O61" s="19">
        <v>56</v>
      </c>
      <c r="P61" s="19">
        <v>630</v>
      </c>
      <c r="Q61" s="19" t="s">
        <v>69</v>
      </c>
      <c r="R61" s="19">
        <v>74</v>
      </c>
      <c r="S61" s="19" t="s">
        <v>69</v>
      </c>
      <c r="T61" s="19">
        <v>11</v>
      </c>
      <c r="U61" s="19">
        <v>11</v>
      </c>
      <c r="V61" s="19">
        <v>13</v>
      </c>
      <c r="W61" s="19">
        <v>13</v>
      </c>
      <c r="X61" s="19">
        <v>14</v>
      </c>
      <c r="Y61" s="19">
        <v>14</v>
      </c>
      <c r="Z61" s="19">
        <v>41</v>
      </c>
      <c r="AA61" s="19">
        <v>41</v>
      </c>
      <c r="AB61" s="19">
        <v>20</v>
      </c>
      <c r="AC61" s="19">
        <v>20</v>
      </c>
      <c r="AD61" s="19">
        <v>21</v>
      </c>
      <c r="AE61" s="19">
        <v>21</v>
      </c>
      <c r="AF61" s="19">
        <v>55</v>
      </c>
      <c r="AG61" s="19">
        <v>55</v>
      </c>
      <c r="AH61" s="19">
        <v>31</v>
      </c>
      <c r="AI61" s="19">
        <v>31</v>
      </c>
      <c r="AJ61" s="19">
        <v>36</v>
      </c>
      <c r="AK61" s="19">
        <v>36</v>
      </c>
      <c r="AL61" s="19">
        <v>26</v>
      </c>
      <c r="AM61" s="19">
        <v>26</v>
      </c>
      <c r="AN61" s="19">
        <v>14</v>
      </c>
      <c r="AO61" s="19">
        <v>14</v>
      </c>
      <c r="AP61" s="19">
        <v>23</v>
      </c>
      <c r="AQ61" s="19">
        <v>23</v>
      </c>
      <c r="AR61" s="19">
        <v>14</v>
      </c>
      <c r="AS61" s="19">
        <v>14</v>
      </c>
      <c r="AT61" s="19">
        <v>33</v>
      </c>
      <c r="AU61" s="19">
        <v>33</v>
      </c>
      <c r="AV61" s="19">
        <v>11</v>
      </c>
      <c r="AW61" s="19">
        <v>11</v>
      </c>
      <c r="AX61" s="19">
        <v>148</v>
      </c>
      <c r="AY61" s="19">
        <v>150</v>
      </c>
      <c r="AZ61" s="19">
        <v>52</v>
      </c>
      <c r="BA61" s="19">
        <v>52</v>
      </c>
      <c r="BB61" s="19">
        <v>15</v>
      </c>
      <c r="BC61" s="19">
        <v>15</v>
      </c>
      <c r="BD61" s="19">
        <v>12</v>
      </c>
      <c r="BE61" s="19">
        <v>12</v>
      </c>
      <c r="BF61" s="19">
        <v>5</v>
      </c>
      <c r="BG61" s="19">
        <v>6</v>
      </c>
      <c r="BH61" s="19">
        <v>8</v>
      </c>
      <c r="BI61" s="19">
        <v>8</v>
      </c>
      <c r="BJ61" s="19">
        <v>14</v>
      </c>
      <c r="BK61" s="19">
        <v>17</v>
      </c>
      <c r="BL61" s="19">
        <v>7</v>
      </c>
      <c r="BM61" s="19">
        <v>7</v>
      </c>
      <c r="BN61" s="19">
        <v>6</v>
      </c>
      <c r="BO61" s="19">
        <v>6</v>
      </c>
      <c r="BP61" s="19">
        <v>2</v>
      </c>
      <c r="BQ61" s="19">
        <v>10</v>
      </c>
      <c r="BR61" s="19">
        <v>32</v>
      </c>
      <c r="BS61" s="19">
        <v>32</v>
      </c>
      <c r="BT61" s="19"/>
      <c r="BU61" s="19" t="s">
        <v>95</v>
      </c>
      <c r="BV61" s="19" t="s">
        <v>65</v>
      </c>
      <c r="BW61" s="19" t="s">
        <v>192</v>
      </c>
      <c r="BX61" s="19" t="s">
        <v>414</v>
      </c>
    </row>
    <row r="62" spans="1:76" ht="13.25" customHeight="1" x14ac:dyDescent="0.2">
      <c r="A62" s="19">
        <v>266</v>
      </c>
      <c r="B62" s="19" t="s">
        <v>415</v>
      </c>
      <c r="C62" s="19" t="s">
        <v>416</v>
      </c>
      <c r="D62" s="19" t="s">
        <v>93</v>
      </c>
      <c r="E62" s="19">
        <v>161230</v>
      </c>
      <c r="F62" s="19"/>
      <c r="G62" s="19">
        <v>29</v>
      </c>
      <c r="H62" s="19">
        <v>90</v>
      </c>
      <c r="I62" s="19">
        <v>122</v>
      </c>
      <c r="J62" s="19" t="s">
        <v>121</v>
      </c>
      <c r="K62" s="19">
        <v>16</v>
      </c>
      <c r="L62" s="19">
        <v>10</v>
      </c>
      <c r="M62" s="19">
        <v>15</v>
      </c>
      <c r="N62" s="19">
        <v>9</v>
      </c>
      <c r="O62" s="19">
        <v>50</v>
      </c>
      <c r="P62" s="19">
        <v>513</v>
      </c>
      <c r="Q62" s="19" t="s">
        <v>63</v>
      </c>
      <c r="R62" s="19">
        <v>61</v>
      </c>
      <c r="S62" s="19" t="s">
        <v>63</v>
      </c>
      <c r="T62" s="19">
        <v>11</v>
      </c>
      <c r="U62" s="19">
        <v>11</v>
      </c>
      <c r="V62" s="19">
        <v>12</v>
      </c>
      <c r="W62" s="19">
        <v>13</v>
      </c>
      <c r="X62" s="19">
        <v>14</v>
      </c>
      <c r="Y62" s="19">
        <v>14</v>
      </c>
      <c r="Z62" s="19">
        <v>37</v>
      </c>
      <c r="AA62" s="19">
        <v>40</v>
      </c>
      <c r="AB62" s="19">
        <v>14</v>
      </c>
      <c r="AC62" s="19">
        <v>20</v>
      </c>
      <c r="AD62" s="19">
        <v>18</v>
      </c>
      <c r="AE62" s="19">
        <v>20</v>
      </c>
      <c r="AF62" s="19">
        <v>50</v>
      </c>
      <c r="AG62" s="19">
        <v>53</v>
      </c>
      <c r="AH62" s="19">
        <v>26</v>
      </c>
      <c r="AI62" s="19">
        <v>31</v>
      </c>
      <c r="AJ62" s="19">
        <v>32</v>
      </c>
      <c r="AK62" s="19">
        <v>36</v>
      </c>
      <c r="AL62" s="19">
        <v>19</v>
      </c>
      <c r="AM62" s="19">
        <v>25</v>
      </c>
      <c r="AN62" s="19">
        <v>14</v>
      </c>
      <c r="AO62" s="19">
        <v>14</v>
      </c>
      <c r="AP62" s="19">
        <v>19</v>
      </c>
      <c r="AQ62" s="19">
        <v>19</v>
      </c>
      <c r="AR62" s="19">
        <v>14</v>
      </c>
      <c r="AS62" s="19">
        <v>13</v>
      </c>
      <c r="AT62" s="19">
        <v>25</v>
      </c>
      <c r="AU62" s="19">
        <v>29</v>
      </c>
      <c r="AV62" s="19">
        <v>8</v>
      </c>
      <c r="AW62" s="19">
        <v>6</v>
      </c>
      <c r="AX62" s="19">
        <v>122</v>
      </c>
      <c r="AY62" s="19">
        <v>138</v>
      </c>
      <c r="AZ62" s="19">
        <v>39</v>
      </c>
      <c r="BA62" s="19">
        <v>42</v>
      </c>
      <c r="BB62" s="19">
        <v>7</v>
      </c>
      <c r="BC62" s="19">
        <v>1</v>
      </c>
      <c r="BD62" s="19">
        <v>6</v>
      </c>
      <c r="BE62" s="19">
        <v>0</v>
      </c>
      <c r="BF62" s="19">
        <v>3</v>
      </c>
      <c r="BG62" s="19">
        <v>0</v>
      </c>
      <c r="BH62" s="19">
        <v>7</v>
      </c>
      <c r="BI62" s="19">
        <v>7</v>
      </c>
      <c r="BJ62" s="19">
        <v>9</v>
      </c>
      <c r="BK62" s="19">
        <v>11</v>
      </c>
      <c r="BL62" s="19">
        <v>6</v>
      </c>
      <c r="BM62" s="19">
        <v>6</v>
      </c>
      <c r="BN62" s="19">
        <v>1</v>
      </c>
      <c r="BO62" s="19">
        <v>0</v>
      </c>
      <c r="BP62" s="19">
        <v>2</v>
      </c>
      <c r="BQ62" s="19">
        <v>10</v>
      </c>
      <c r="BR62" s="19">
        <v>27</v>
      </c>
      <c r="BS62" s="19">
        <v>24</v>
      </c>
      <c r="BT62" s="19"/>
      <c r="BU62" s="19" t="s">
        <v>95</v>
      </c>
      <c r="BV62" s="19" t="s">
        <v>65</v>
      </c>
      <c r="BW62" s="19" t="s">
        <v>71</v>
      </c>
      <c r="BX62" s="19" t="s">
        <v>417</v>
      </c>
    </row>
    <row r="63" spans="1:76" ht="13.25" customHeight="1" x14ac:dyDescent="0.2">
      <c r="A63" s="19">
        <v>267</v>
      </c>
      <c r="B63" s="19" t="s">
        <v>418</v>
      </c>
      <c r="C63" s="19" t="s">
        <v>419</v>
      </c>
      <c r="D63" s="19" t="s">
        <v>93</v>
      </c>
      <c r="E63" s="19">
        <v>161218</v>
      </c>
      <c r="F63" s="19"/>
      <c r="G63" s="19">
        <v>26</v>
      </c>
      <c r="H63" s="19">
        <v>45</v>
      </c>
      <c r="I63" s="19">
        <v>91</v>
      </c>
      <c r="J63" s="19">
        <v>30.5</v>
      </c>
      <c r="K63" s="19">
        <v>18</v>
      </c>
      <c r="L63" s="19">
        <v>8</v>
      </c>
      <c r="M63" s="19">
        <v>11</v>
      </c>
      <c r="N63" s="19">
        <v>9</v>
      </c>
      <c r="O63" s="19">
        <v>46</v>
      </c>
      <c r="P63" s="19">
        <v>146</v>
      </c>
      <c r="Q63" s="19" t="s">
        <v>61</v>
      </c>
      <c r="R63" s="19">
        <v>6</v>
      </c>
      <c r="S63" s="25" t="s">
        <v>50</v>
      </c>
      <c r="T63" s="19">
        <v>11</v>
      </c>
      <c r="U63" s="19">
        <v>8</v>
      </c>
      <c r="V63" s="19">
        <v>8</v>
      </c>
      <c r="W63" s="19">
        <v>8</v>
      </c>
      <c r="X63" s="19">
        <v>2</v>
      </c>
      <c r="Y63" s="19">
        <v>3</v>
      </c>
      <c r="Z63" s="19">
        <v>9</v>
      </c>
      <c r="AA63" s="19">
        <v>15</v>
      </c>
      <c r="AB63" s="19">
        <v>6</v>
      </c>
      <c r="AC63" s="19">
        <v>6</v>
      </c>
      <c r="AD63" s="19">
        <v>1</v>
      </c>
      <c r="AE63" s="19">
        <v>3</v>
      </c>
      <c r="AF63" s="19">
        <v>13</v>
      </c>
      <c r="AG63" s="19">
        <v>13</v>
      </c>
      <c r="AH63" s="19">
        <v>6</v>
      </c>
      <c r="AI63" s="19">
        <v>6</v>
      </c>
      <c r="AJ63" s="19">
        <v>4</v>
      </c>
      <c r="AK63" s="19">
        <v>8</v>
      </c>
      <c r="AL63" s="19">
        <v>5</v>
      </c>
      <c r="AM63" s="19">
        <v>5</v>
      </c>
      <c r="AN63" s="19">
        <v>13</v>
      </c>
      <c r="AO63" s="19">
        <v>13</v>
      </c>
      <c r="AP63" s="19">
        <v>0</v>
      </c>
      <c r="AQ63" s="19">
        <v>1</v>
      </c>
      <c r="AR63" s="19">
        <v>3</v>
      </c>
      <c r="AS63" s="19">
        <v>3</v>
      </c>
      <c r="AT63" s="19">
        <v>12</v>
      </c>
      <c r="AU63" s="19">
        <v>12</v>
      </c>
      <c r="AV63" s="19">
        <v>3</v>
      </c>
      <c r="AW63" s="19">
        <v>3</v>
      </c>
      <c r="AX63" s="19">
        <v>24</v>
      </c>
      <c r="AY63" s="19">
        <v>50</v>
      </c>
      <c r="AZ63" s="19">
        <v>13</v>
      </c>
      <c r="BA63" s="19">
        <v>19</v>
      </c>
      <c r="BB63" s="19">
        <v>4</v>
      </c>
      <c r="BC63" s="19">
        <v>0</v>
      </c>
      <c r="BD63" s="19">
        <v>4</v>
      </c>
      <c r="BE63" s="19">
        <v>3</v>
      </c>
      <c r="BF63" s="19">
        <v>0</v>
      </c>
      <c r="BG63" s="19">
        <v>0</v>
      </c>
      <c r="BH63" s="19">
        <v>0</v>
      </c>
      <c r="BI63" s="19">
        <v>3</v>
      </c>
      <c r="BJ63" s="19">
        <v>1</v>
      </c>
      <c r="BK63" s="19">
        <v>1</v>
      </c>
      <c r="BL63" s="19">
        <v>4</v>
      </c>
      <c r="BM63" s="19">
        <v>4</v>
      </c>
      <c r="BN63" s="19">
        <v>0</v>
      </c>
      <c r="BO63" s="19">
        <v>0</v>
      </c>
      <c r="BP63" s="19">
        <v>1</v>
      </c>
      <c r="BQ63" s="19">
        <v>3</v>
      </c>
      <c r="BR63" s="19">
        <v>3</v>
      </c>
      <c r="BS63" s="19">
        <v>0</v>
      </c>
      <c r="BT63" s="19"/>
      <c r="BU63" s="19" t="s">
        <v>95</v>
      </c>
      <c r="BV63" s="19" t="s">
        <v>65</v>
      </c>
      <c r="BW63" s="19" t="s">
        <v>71</v>
      </c>
      <c r="BX63" s="19" t="s">
        <v>420</v>
      </c>
    </row>
    <row r="64" spans="1:76" ht="13.25" customHeight="1" x14ac:dyDescent="0.2">
      <c r="A64" s="19">
        <v>268</v>
      </c>
      <c r="B64" s="19" t="s">
        <v>421</v>
      </c>
      <c r="C64" s="19" t="s">
        <v>422</v>
      </c>
      <c r="D64" s="19" t="s">
        <v>93</v>
      </c>
      <c r="E64" s="19">
        <v>161206</v>
      </c>
      <c r="F64" s="19"/>
      <c r="G64" s="19">
        <v>35</v>
      </c>
      <c r="H64" s="19">
        <v>60</v>
      </c>
      <c r="I64" s="19">
        <v>92</v>
      </c>
      <c r="J64" s="19">
        <v>29.3</v>
      </c>
      <c r="K64" s="19">
        <v>9</v>
      </c>
      <c r="L64" s="19">
        <v>4</v>
      </c>
      <c r="M64" s="19">
        <v>11</v>
      </c>
      <c r="N64" s="19">
        <v>9</v>
      </c>
      <c r="O64" s="19">
        <v>33</v>
      </c>
      <c r="P64" s="19">
        <v>513</v>
      </c>
      <c r="Q64" s="19" t="s">
        <v>61</v>
      </c>
      <c r="R64" s="19">
        <v>58</v>
      </c>
      <c r="S64" s="19" t="s">
        <v>62</v>
      </c>
      <c r="T64" s="19">
        <v>11</v>
      </c>
      <c r="U64" s="19">
        <v>11</v>
      </c>
      <c r="V64" s="19">
        <v>13</v>
      </c>
      <c r="W64" s="19">
        <v>13</v>
      </c>
      <c r="X64" s="19">
        <v>12</v>
      </c>
      <c r="Y64" s="19">
        <v>14</v>
      </c>
      <c r="Z64" s="19">
        <v>36</v>
      </c>
      <c r="AA64" s="19">
        <v>41</v>
      </c>
      <c r="AB64" s="19">
        <v>14</v>
      </c>
      <c r="AC64" s="19">
        <v>20</v>
      </c>
      <c r="AD64" s="19">
        <v>16</v>
      </c>
      <c r="AE64" s="19">
        <v>21</v>
      </c>
      <c r="AF64" s="19">
        <v>47</v>
      </c>
      <c r="AG64" s="19">
        <v>58</v>
      </c>
      <c r="AH64" s="19">
        <v>30</v>
      </c>
      <c r="AI64" s="19">
        <v>31</v>
      </c>
      <c r="AJ64" s="19">
        <v>32</v>
      </c>
      <c r="AK64" s="19">
        <v>36</v>
      </c>
      <c r="AL64" s="19">
        <v>23</v>
      </c>
      <c r="AM64" s="19">
        <v>26</v>
      </c>
      <c r="AN64" s="19">
        <v>13</v>
      </c>
      <c r="AO64" s="19">
        <v>14</v>
      </c>
      <c r="AP64" s="19">
        <v>18</v>
      </c>
      <c r="AQ64" s="19">
        <v>25</v>
      </c>
      <c r="AR64" s="19">
        <v>11</v>
      </c>
      <c r="AS64" s="19">
        <v>14</v>
      </c>
      <c r="AT64" s="19">
        <v>27</v>
      </c>
      <c r="AU64" s="19">
        <v>33</v>
      </c>
      <c r="AV64" s="19">
        <v>5</v>
      </c>
      <c r="AW64" s="19">
        <v>11</v>
      </c>
      <c r="AX64" s="19">
        <v>121</v>
      </c>
      <c r="AY64" s="19">
        <v>150</v>
      </c>
      <c r="AZ64" s="19">
        <v>37</v>
      </c>
      <c r="BA64" s="19">
        <v>52</v>
      </c>
      <c r="BB64" s="19">
        <v>11</v>
      </c>
      <c r="BC64" s="19">
        <v>15</v>
      </c>
      <c r="BD64" s="19">
        <v>9</v>
      </c>
      <c r="BE64" s="19">
        <v>12</v>
      </c>
      <c r="BF64" s="19">
        <v>6</v>
      </c>
      <c r="BG64" s="19">
        <v>6</v>
      </c>
      <c r="BH64" s="19">
        <v>4</v>
      </c>
      <c r="BI64" s="19">
        <v>8</v>
      </c>
      <c r="BJ64" s="19">
        <v>6</v>
      </c>
      <c r="BK64" s="19">
        <v>17</v>
      </c>
      <c r="BL64" s="19">
        <v>7</v>
      </c>
      <c r="BM64" s="19">
        <v>7</v>
      </c>
      <c r="BN64" s="19">
        <v>4</v>
      </c>
      <c r="BO64" s="19">
        <v>6</v>
      </c>
      <c r="BP64" s="19">
        <v>2</v>
      </c>
      <c r="BQ64" s="19">
        <v>6</v>
      </c>
      <c r="BR64" s="19">
        <v>27</v>
      </c>
      <c r="BS64" s="19">
        <v>25</v>
      </c>
      <c r="BT64" s="19"/>
      <c r="BU64" s="19" t="s">
        <v>95</v>
      </c>
      <c r="BV64" s="19" t="s">
        <v>65</v>
      </c>
      <c r="BW64" s="19" t="s">
        <v>71</v>
      </c>
      <c r="BX64" s="19" t="s">
        <v>423</v>
      </c>
    </row>
    <row r="65" spans="1:76" ht="13.25" customHeight="1" x14ac:dyDescent="0.2">
      <c r="A65" s="19">
        <v>269</v>
      </c>
      <c r="B65" s="19" t="s">
        <v>424</v>
      </c>
      <c r="C65" s="19" t="s">
        <v>425</v>
      </c>
      <c r="D65" s="19" t="s">
        <v>68</v>
      </c>
      <c r="E65" s="19">
        <v>161218</v>
      </c>
      <c r="F65" s="19"/>
      <c r="G65" s="19">
        <v>23</v>
      </c>
      <c r="H65" s="19">
        <v>70</v>
      </c>
      <c r="I65" s="19">
        <v>117</v>
      </c>
      <c r="J65" s="19" t="s">
        <v>121</v>
      </c>
      <c r="K65" s="19">
        <v>18</v>
      </c>
      <c r="L65" s="19">
        <v>7</v>
      </c>
      <c r="M65" s="19">
        <v>13</v>
      </c>
      <c r="N65" s="19">
        <v>9</v>
      </c>
      <c r="O65" s="19">
        <v>47</v>
      </c>
      <c r="P65" s="19">
        <v>91</v>
      </c>
      <c r="Q65" s="25" t="s">
        <v>50</v>
      </c>
      <c r="R65" s="19">
        <v>3</v>
      </c>
      <c r="S65" s="19" t="s">
        <v>61</v>
      </c>
      <c r="T65" s="19">
        <v>11</v>
      </c>
      <c r="U65" s="19">
        <v>11</v>
      </c>
      <c r="V65" s="19">
        <v>0</v>
      </c>
      <c r="W65" s="19">
        <v>7</v>
      </c>
      <c r="X65" s="19">
        <v>0</v>
      </c>
      <c r="Y65" s="19">
        <v>11</v>
      </c>
      <c r="Z65" s="19">
        <v>11</v>
      </c>
      <c r="AA65" s="19">
        <v>24</v>
      </c>
      <c r="AB65" s="19">
        <v>2</v>
      </c>
      <c r="AC65" s="19">
        <v>20</v>
      </c>
      <c r="AD65" s="19">
        <v>0</v>
      </c>
      <c r="AE65" s="19">
        <v>17</v>
      </c>
      <c r="AF65" s="19">
        <v>13</v>
      </c>
      <c r="AG65" s="19">
        <v>58</v>
      </c>
      <c r="AH65" s="19">
        <v>14</v>
      </c>
      <c r="AI65" s="19">
        <v>31</v>
      </c>
      <c r="AJ65" s="19">
        <v>1</v>
      </c>
      <c r="AK65" s="19">
        <v>28</v>
      </c>
      <c r="AL65" s="19">
        <v>0</v>
      </c>
      <c r="AM65" s="19">
        <v>21</v>
      </c>
      <c r="AN65" s="19">
        <v>8</v>
      </c>
      <c r="AO65" s="19">
        <v>14</v>
      </c>
      <c r="AP65" s="19">
        <v>0</v>
      </c>
      <c r="AQ65" s="19">
        <v>24</v>
      </c>
      <c r="AR65" s="19">
        <v>6</v>
      </c>
      <c r="AS65" s="19">
        <v>14</v>
      </c>
      <c r="AT65" s="19">
        <v>9</v>
      </c>
      <c r="AU65" s="19">
        <v>27</v>
      </c>
      <c r="AV65" s="19">
        <v>0</v>
      </c>
      <c r="AW65" s="19">
        <v>11</v>
      </c>
      <c r="AX65" s="19">
        <v>5</v>
      </c>
      <c r="AY65" s="19">
        <v>150</v>
      </c>
      <c r="AZ65" s="19">
        <v>5</v>
      </c>
      <c r="BA65" s="19">
        <v>52</v>
      </c>
      <c r="BB65" s="19">
        <v>0</v>
      </c>
      <c r="BC65" s="19">
        <v>14</v>
      </c>
      <c r="BD65" s="19">
        <v>0</v>
      </c>
      <c r="BE65" s="19">
        <v>12</v>
      </c>
      <c r="BF65" s="19">
        <v>0</v>
      </c>
      <c r="BG65" s="19">
        <v>0</v>
      </c>
      <c r="BH65" s="19">
        <v>0</v>
      </c>
      <c r="BI65" s="19">
        <v>8</v>
      </c>
      <c r="BJ65" s="19">
        <v>0</v>
      </c>
      <c r="BK65" s="19">
        <v>17</v>
      </c>
      <c r="BL65" s="19">
        <v>6</v>
      </c>
      <c r="BM65" s="19">
        <v>7</v>
      </c>
      <c r="BN65" s="19">
        <v>0</v>
      </c>
      <c r="BO65" s="19">
        <v>6</v>
      </c>
      <c r="BP65" s="19">
        <v>2</v>
      </c>
      <c r="BQ65" s="19">
        <v>3</v>
      </c>
      <c r="BR65" s="19">
        <v>0</v>
      </c>
      <c r="BS65" s="19">
        <v>0</v>
      </c>
      <c r="BT65" s="19"/>
      <c r="BU65" s="19" t="s">
        <v>95</v>
      </c>
      <c r="BV65" s="19" t="s">
        <v>65</v>
      </c>
      <c r="BW65" s="19" t="s">
        <v>71</v>
      </c>
      <c r="BX65" s="19" t="s">
        <v>426</v>
      </c>
    </row>
    <row r="66" spans="1:76" ht="13.25" customHeight="1" x14ac:dyDescent="0.2">
      <c r="A66" s="19">
        <v>270</v>
      </c>
      <c r="B66" s="19" t="s">
        <v>427</v>
      </c>
      <c r="C66" s="19" t="s">
        <v>428</v>
      </c>
      <c r="D66" s="19" t="s">
        <v>93</v>
      </c>
      <c r="E66" s="19">
        <v>161220</v>
      </c>
      <c r="F66" s="19"/>
      <c r="G66" s="19">
        <v>23</v>
      </c>
      <c r="H66" s="19">
        <v>70</v>
      </c>
      <c r="I66" s="19">
        <v>117</v>
      </c>
      <c r="J66" s="19" t="s">
        <v>121</v>
      </c>
      <c r="K66" s="19">
        <v>18</v>
      </c>
      <c r="L66" s="19">
        <v>10</v>
      </c>
      <c r="M66" s="19">
        <v>14</v>
      </c>
      <c r="N66" s="19">
        <v>9</v>
      </c>
      <c r="O66" s="19">
        <v>51</v>
      </c>
      <c r="P66" s="19">
        <v>393</v>
      </c>
      <c r="Q66" s="19" t="s">
        <v>69</v>
      </c>
      <c r="R66" s="19">
        <v>15</v>
      </c>
      <c r="S66" s="19" t="s">
        <v>62</v>
      </c>
      <c r="T66" s="19">
        <v>11</v>
      </c>
      <c r="U66" s="19">
        <v>11</v>
      </c>
      <c r="V66" s="19">
        <v>10</v>
      </c>
      <c r="W66" s="19">
        <v>12</v>
      </c>
      <c r="X66" s="19">
        <v>9</v>
      </c>
      <c r="Y66" s="19">
        <v>11</v>
      </c>
      <c r="Z66" s="19">
        <v>40</v>
      </c>
      <c r="AA66" s="19">
        <v>40</v>
      </c>
      <c r="AB66" s="19">
        <v>14</v>
      </c>
      <c r="AC66" s="19">
        <v>13</v>
      </c>
      <c r="AD66" s="19">
        <v>18</v>
      </c>
      <c r="AE66" s="19">
        <v>18</v>
      </c>
      <c r="AF66" s="19">
        <v>47</v>
      </c>
      <c r="AG66" s="19">
        <v>46</v>
      </c>
      <c r="AH66" s="19">
        <v>21</v>
      </c>
      <c r="AI66" s="19">
        <v>25</v>
      </c>
      <c r="AJ66" s="19">
        <v>22</v>
      </c>
      <c r="AK66" s="19">
        <v>26</v>
      </c>
      <c r="AL66" s="19">
        <v>11</v>
      </c>
      <c r="AM66" s="19">
        <v>19</v>
      </c>
      <c r="AN66" s="19">
        <v>10</v>
      </c>
      <c r="AO66" s="19">
        <v>13</v>
      </c>
      <c r="AP66" s="19">
        <v>7</v>
      </c>
      <c r="AQ66" s="19">
        <v>12</v>
      </c>
      <c r="AR66" s="19">
        <v>12</v>
      </c>
      <c r="AS66" s="19">
        <v>11</v>
      </c>
      <c r="AT66" s="19">
        <v>16</v>
      </c>
      <c r="AU66" s="19">
        <v>15</v>
      </c>
      <c r="AV66" s="19">
        <v>3</v>
      </c>
      <c r="AW66" s="19">
        <v>8</v>
      </c>
      <c r="AX66" s="19">
        <v>105</v>
      </c>
      <c r="AY66" s="19">
        <v>104</v>
      </c>
      <c r="AZ66" s="19">
        <v>15</v>
      </c>
      <c r="BA66" s="19">
        <v>36</v>
      </c>
      <c r="BB66" s="19">
        <v>5</v>
      </c>
      <c r="BC66" s="19">
        <v>15</v>
      </c>
      <c r="BD66" s="19">
        <v>4</v>
      </c>
      <c r="BE66" s="19">
        <v>12</v>
      </c>
      <c r="BF66" s="19">
        <v>0</v>
      </c>
      <c r="BG66" s="19">
        <v>3</v>
      </c>
      <c r="BH66" s="19">
        <v>4</v>
      </c>
      <c r="BI66" s="19">
        <v>8</v>
      </c>
      <c r="BJ66" s="19">
        <v>3</v>
      </c>
      <c r="BK66" s="19">
        <v>11</v>
      </c>
      <c r="BL66" s="19">
        <v>5</v>
      </c>
      <c r="BM66" s="19">
        <v>7</v>
      </c>
      <c r="BN66" s="19">
        <v>1</v>
      </c>
      <c r="BO66" s="19">
        <v>6</v>
      </c>
      <c r="BP66" s="19">
        <v>2</v>
      </c>
      <c r="BQ66" s="19">
        <v>2</v>
      </c>
      <c r="BR66" s="19">
        <v>12</v>
      </c>
      <c r="BS66" s="19">
        <v>1</v>
      </c>
      <c r="BT66" s="19"/>
      <c r="BU66" s="19" t="s">
        <v>95</v>
      </c>
      <c r="BV66" s="19" t="s">
        <v>65</v>
      </c>
      <c r="BW66" s="19" t="s">
        <v>71</v>
      </c>
      <c r="BX66" s="19" t="s">
        <v>429</v>
      </c>
    </row>
    <row r="67" spans="1:76" ht="13.25" customHeight="1" x14ac:dyDescent="0.2">
      <c r="A67" s="19">
        <v>271</v>
      </c>
      <c r="B67" s="19" t="s">
        <v>430</v>
      </c>
      <c r="C67" s="19" t="s">
        <v>431</v>
      </c>
      <c r="D67" s="19" t="s">
        <v>68</v>
      </c>
      <c r="E67" s="19">
        <v>170102</v>
      </c>
      <c r="F67" s="19"/>
      <c r="G67" s="19">
        <v>21</v>
      </c>
      <c r="H67" s="19">
        <v>50</v>
      </c>
      <c r="I67" s="19">
        <v>100</v>
      </c>
      <c r="J67" s="19">
        <v>49.2</v>
      </c>
      <c r="K67" s="19">
        <v>9</v>
      </c>
      <c r="L67" s="19">
        <v>5</v>
      </c>
      <c r="M67" s="19">
        <v>9</v>
      </c>
      <c r="N67" s="19">
        <v>9</v>
      </c>
      <c r="O67" s="19">
        <v>32</v>
      </c>
      <c r="P67" s="19">
        <v>164</v>
      </c>
      <c r="Q67" s="19" t="s">
        <v>432</v>
      </c>
      <c r="R67" s="19">
        <v>0</v>
      </c>
      <c r="S67" s="19">
        <v>10</v>
      </c>
      <c r="T67" s="19">
        <v>4</v>
      </c>
      <c r="U67" s="19">
        <v>11</v>
      </c>
      <c r="V67" s="19">
        <v>7</v>
      </c>
      <c r="W67" s="19">
        <v>13</v>
      </c>
      <c r="X67" s="19">
        <v>7</v>
      </c>
      <c r="Y67" s="19">
        <v>14</v>
      </c>
      <c r="Z67" s="19">
        <v>5</v>
      </c>
      <c r="AA67" s="19">
        <v>41</v>
      </c>
      <c r="AB67" s="19">
        <v>15</v>
      </c>
      <c r="AC67" s="19">
        <v>20</v>
      </c>
      <c r="AD67" s="19">
        <v>13</v>
      </c>
      <c r="AE67" s="19">
        <v>21</v>
      </c>
      <c r="AF67" s="19">
        <v>19</v>
      </c>
      <c r="AG67" s="19">
        <v>58</v>
      </c>
      <c r="AH67" s="19">
        <v>14</v>
      </c>
      <c r="AI67" s="19">
        <v>31</v>
      </c>
      <c r="AJ67" s="19">
        <v>12</v>
      </c>
      <c r="AK67" s="19">
        <v>36</v>
      </c>
      <c r="AL67" s="19">
        <v>4</v>
      </c>
      <c r="AM67" s="19">
        <v>26</v>
      </c>
      <c r="AN67" s="19">
        <v>10</v>
      </c>
      <c r="AO67" s="19">
        <v>14</v>
      </c>
      <c r="AP67" s="19">
        <v>0</v>
      </c>
      <c r="AQ67" s="19">
        <v>25</v>
      </c>
      <c r="AR67" s="19">
        <v>1</v>
      </c>
      <c r="AS67" s="19">
        <v>14</v>
      </c>
      <c r="AT67" s="19">
        <v>7</v>
      </c>
      <c r="AU67" s="19">
        <v>33</v>
      </c>
      <c r="AV67" s="19">
        <v>0</v>
      </c>
      <c r="AW67" s="19">
        <v>11</v>
      </c>
      <c r="AX67" s="19">
        <v>27</v>
      </c>
      <c r="AY67" s="19">
        <v>150</v>
      </c>
      <c r="AZ67" s="19">
        <v>10</v>
      </c>
      <c r="BA67" s="19">
        <v>52</v>
      </c>
      <c r="BB67" s="19">
        <v>0</v>
      </c>
      <c r="BC67" s="19">
        <v>15</v>
      </c>
      <c r="BD67" s="19">
        <v>0</v>
      </c>
      <c r="BE67" s="19">
        <v>12</v>
      </c>
      <c r="BF67" s="19">
        <v>0</v>
      </c>
      <c r="BG67" s="19">
        <v>6</v>
      </c>
      <c r="BH67" s="19">
        <v>6</v>
      </c>
      <c r="BI67" s="19">
        <v>8</v>
      </c>
      <c r="BJ67" s="19">
        <v>1</v>
      </c>
      <c r="BK67" s="19">
        <v>17</v>
      </c>
      <c r="BL67" s="19">
        <v>2</v>
      </c>
      <c r="BM67" s="19">
        <v>7</v>
      </c>
      <c r="BN67" s="19">
        <v>0</v>
      </c>
      <c r="BO67" s="19">
        <v>8</v>
      </c>
      <c r="BP67" s="19">
        <v>0</v>
      </c>
      <c r="BQ67" s="19">
        <v>0</v>
      </c>
      <c r="BR67" s="19">
        <v>0</v>
      </c>
      <c r="BS67" s="19">
        <v>0</v>
      </c>
      <c r="BT67" s="19" t="s">
        <v>433</v>
      </c>
      <c r="BU67" s="19" t="s">
        <v>64</v>
      </c>
      <c r="BV67" s="19" t="s">
        <v>95</v>
      </c>
      <c r="BW67" s="19" t="s">
        <v>71</v>
      </c>
      <c r="BX67" s="19" t="s">
        <v>434</v>
      </c>
    </row>
    <row r="68" spans="1:76" ht="13.25" customHeight="1" x14ac:dyDescent="0.2">
      <c r="A68" s="19">
        <v>272</v>
      </c>
      <c r="B68" s="19" t="s">
        <v>435</v>
      </c>
      <c r="C68" s="19" t="s">
        <v>436</v>
      </c>
      <c r="D68" s="19" t="s">
        <v>68</v>
      </c>
      <c r="E68" s="19">
        <v>170103</v>
      </c>
      <c r="F68" s="19"/>
      <c r="G68" s="19">
        <v>20</v>
      </c>
      <c r="H68" s="19">
        <v>70</v>
      </c>
      <c r="I68" s="19">
        <v>117</v>
      </c>
      <c r="J68" s="19" t="s">
        <v>121</v>
      </c>
      <c r="K68" s="19">
        <v>18</v>
      </c>
      <c r="L68" s="19">
        <v>14</v>
      </c>
      <c r="M68" s="19">
        <v>15</v>
      </c>
      <c r="N68" s="19">
        <v>9</v>
      </c>
      <c r="O68" s="19">
        <v>56</v>
      </c>
      <c r="P68" s="19">
        <v>116</v>
      </c>
      <c r="Q68" s="19" t="s">
        <v>61</v>
      </c>
      <c r="R68" s="19">
        <v>7</v>
      </c>
      <c r="S68" s="31" t="s">
        <v>63</v>
      </c>
      <c r="T68" s="19">
        <v>10</v>
      </c>
      <c r="U68" s="19">
        <v>11</v>
      </c>
      <c r="V68" s="19">
        <v>1</v>
      </c>
      <c r="W68" s="19">
        <v>2</v>
      </c>
      <c r="X68" s="19">
        <v>3</v>
      </c>
      <c r="Y68" s="19">
        <v>7</v>
      </c>
      <c r="Z68" s="19">
        <v>20</v>
      </c>
      <c r="AA68" s="19">
        <v>26</v>
      </c>
      <c r="AB68" s="19">
        <v>10</v>
      </c>
      <c r="AC68" s="19">
        <v>10</v>
      </c>
      <c r="AD68" s="19">
        <v>4</v>
      </c>
      <c r="AE68" s="19">
        <v>10</v>
      </c>
      <c r="AF68" s="19">
        <v>16</v>
      </c>
      <c r="AG68" s="19">
        <v>23</v>
      </c>
      <c r="AH68" s="19">
        <v>9</v>
      </c>
      <c r="AI68" s="19">
        <v>18</v>
      </c>
      <c r="AJ68" s="19">
        <v>3</v>
      </c>
      <c r="AK68" s="19">
        <v>9</v>
      </c>
      <c r="AL68" s="19">
        <v>3</v>
      </c>
      <c r="AM68" s="19">
        <v>9</v>
      </c>
      <c r="AN68" s="19">
        <v>11</v>
      </c>
      <c r="AO68" s="19">
        <v>13</v>
      </c>
      <c r="AP68" s="19">
        <v>0</v>
      </c>
      <c r="AQ68" s="19">
        <v>7</v>
      </c>
      <c r="AR68" s="19">
        <v>2</v>
      </c>
      <c r="AS68" s="19">
        <v>7</v>
      </c>
      <c r="AT68" s="19">
        <v>9</v>
      </c>
      <c r="AU68" s="19">
        <v>11</v>
      </c>
      <c r="AV68" s="19">
        <v>0</v>
      </c>
      <c r="AW68" s="19">
        <v>4</v>
      </c>
      <c r="AX68" s="19">
        <v>7</v>
      </c>
      <c r="AY68" s="19">
        <v>33</v>
      </c>
      <c r="AZ68" s="19">
        <v>6</v>
      </c>
      <c r="BA68" s="19">
        <v>17</v>
      </c>
      <c r="BB68" s="19">
        <v>0</v>
      </c>
      <c r="BC68" s="19">
        <v>2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1</v>
      </c>
      <c r="BJ68" s="19">
        <v>0</v>
      </c>
      <c r="BK68" s="19">
        <v>6</v>
      </c>
      <c r="BL68" s="19">
        <v>2</v>
      </c>
      <c r="BM68" s="19">
        <v>2</v>
      </c>
      <c r="BN68" s="19">
        <v>0</v>
      </c>
      <c r="BO68" s="19">
        <v>0</v>
      </c>
      <c r="BP68" s="19">
        <v>2</v>
      </c>
      <c r="BQ68" s="19">
        <v>0</v>
      </c>
      <c r="BR68" s="19">
        <v>7</v>
      </c>
      <c r="BS68" s="19">
        <v>0</v>
      </c>
      <c r="BT68" s="19"/>
      <c r="BU68" s="19" t="s">
        <v>64</v>
      </c>
      <c r="BV68" s="19" t="s">
        <v>95</v>
      </c>
      <c r="BW68" s="19" t="s">
        <v>71</v>
      </c>
      <c r="BX68" s="19" t="s">
        <v>437</v>
      </c>
    </row>
    <row r="69" spans="1:76" ht="13.25" customHeight="1" x14ac:dyDescent="0.2">
      <c r="A69" s="19">
        <v>274</v>
      </c>
      <c r="B69" s="19" t="s">
        <v>438</v>
      </c>
      <c r="C69" s="19" t="s">
        <v>439</v>
      </c>
      <c r="D69" s="19" t="s">
        <v>68</v>
      </c>
      <c r="E69" s="19">
        <v>161215</v>
      </c>
      <c r="F69" s="19"/>
      <c r="G69" s="19">
        <v>27</v>
      </c>
      <c r="H69" s="19">
        <v>90</v>
      </c>
      <c r="I69" s="19">
        <v>122</v>
      </c>
      <c r="J69" s="19" t="s">
        <v>121</v>
      </c>
      <c r="K69" s="19">
        <v>18</v>
      </c>
      <c r="L69" s="19">
        <v>14</v>
      </c>
      <c r="M69" s="19">
        <v>14</v>
      </c>
      <c r="N69" s="19">
        <v>9</v>
      </c>
      <c r="O69" s="19">
        <v>55</v>
      </c>
      <c r="P69" s="19">
        <v>586</v>
      </c>
      <c r="Q69" s="19" t="s">
        <v>69</v>
      </c>
      <c r="R69" s="19">
        <v>72</v>
      </c>
      <c r="S69" s="19" t="s">
        <v>69</v>
      </c>
      <c r="T69" s="19">
        <v>11</v>
      </c>
      <c r="U69" s="19">
        <v>11</v>
      </c>
      <c r="V69" s="19">
        <v>13</v>
      </c>
      <c r="W69" s="19">
        <v>13</v>
      </c>
      <c r="X69" s="19">
        <v>13</v>
      </c>
      <c r="Y69" s="19">
        <v>14</v>
      </c>
      <c r="Z69" s="19">
        <v>40</v>
      </c>
      <c r="AA69" s="19">
        <v>41</v>
      </c>
      <c r="AB69" s="19">
        <v>17</v>
      </c>
      <c r="AC69" s="19">
        <v>20</v>
      </c>
      <c r="AD69" s="19">
        <v>19</v>
      </c>
      <c r="AE69" s="19">
        <v>20</v>
      </c>
      <c r="AF69" s="19">
        <v>56</v>
      </c>
      <c r="AG69" s="19">
        <v>57</v>
      </c>
      <c r="AH69" s="19">
        <v>30</v>
      </c>
      <c r="AI69" s="19">
        <v>31</v>
      </c>
      <c r="AJ69" s="19">
        <v>28</v>
      </c>
      <c r="AK69" s="19">
        <v>35</v>
      </c>
      <c r="AL69" s="19">
        <v>25</v>
      </c>
      <c r="AM69" s="19">
        <v>26</v>
      </c>
      <c r="AN69" s="19">
        <v>14</v>
      </c>
      <c r="AO69" s="19">
        <v>14</v>
      </c>
      <c r="AP69" s="19">
        <v>18</v>
      </c>
      <c r="AQ69" s="19">
        <v>20</v>
      </c>
      <c r="AR69" s="19">
        <v>14</v>
      </c>
      <c r="AS69" s="19">
        <v>14</v>
      </c>
      <c r="AT69" s="19">
        <v>25</v>
      </c>
      <c r="AU69" s="19">
        <v>29</v>
      </c>
      <c r="AV69" s="19">
        <v>10</v>
      </c>
      <c r="AW69" s="19">
        <v>11</v>
      </c>
      <c r="AX69" s="19">
        <v>132</v>
      </c>
      <c r="AY69" s="19">
        <v>146</v>
      </c>
      <c r="AZ69" s="19">
        <v>51</v>
      </c>
      <c r="BA69" s="19">
        <v>52</v>
      </c>
      <c r="BB69" s="19">
        <v>15</v>
      </c>
      <c r="BC69" s="19">
        <v>15</v>
      </c>
      <c r="BD69" s="19">
        <v>12</v>
      </c>
      <c r="BE69" s="19">
        <v>12</v>
      </c>
      <c r="BF69" s="19">
        <v>6</v>
      </c>
      <c r="BG69" s="19">
        <v>6</v>
      </c>
      <c r="BH69" s="19">
        <v>8</v>
      </c>
      <c r="BI69" s="19">
        <v>8</v>
      </c>
      <c r="BJ69" s="19">
        <v>16</v>
      </c>
      <c r="BK69" s="19">
        <v>16</v>
      </c>
      <c r="BL69" s="19">
        <v>7</v>
      </c>
      <c r="BM69" s="19">
        <v>7</v>
      </c>
      <c r="BN69" s="19">
        <v>6</v>
      </c>
      <c r="BO69" s="19">
        <v>6</v>
      </c>
      <c r="BP69" s="19">
        <v>2</v>
      </c>
      <c r="BQ69" s="19">
        <v>10</v>
      </c>
      <c r="BR69" s="19">
        <v>31</v>
      </c>
      <c r="BS69" s="19">
        <v>31</v>
      </c>
      <c r="BT69" s="19"/>
      <c r="BU69" s="19" t="s">
        <v>192</v>
      </c>
      <c r="BV69" s="19" t="s">
        <v>71</v>
      </c>
      <c r="BW69" s="19" t="s">
        <v>71</v>
      </c>
      <c r="BX69" s="19" t="s">
        <v>440</v>
      </c>
    </row>
    <row r="70" spans="1:76" ht="13.25" customHeight="1" x14ac:dyDescent="0.2">
      <c r="A70" s="19">
        <v>201</v>
      </c>
      <c r="B70" s="19" t="s">
        <v>441</v>
      </c>
      <c r="C70" s="19" t="s">
        <v>442</v>
      </c>
      <c r="D70" s="19" t="s">
        <v>68</v>
      </c>
      <c r="E70" s="19">
        <v>161028</v>
      </c>
      <c r="F70" s="19"/>
      <c r="G70" s="19">
        <v>25</v>
      </c>
      <c r="H70" s="19">
        <v>60</v>
      </c>
      <c r="I70" s="19">
        <v>101</v>
      </c>
      <c r="J70" s="19">
        <v>52.3</v>
      </c>
      <c r="K70" s="19">
        <v>10</v>
      </c>
      <c r="L70" s="19">
        <v>10</v>
      </c>
      <c r="M70" s="19">
        <v>12</v>
      </c>
      <c r="N70" s="19">
        <v>9</v>
      </c>
      <c r="O70" s="19">
        <v>41</v>
      </c>
      <c r="P70" s="19">
        <v>194</v>
      </c>
      <c r="Q70" s="19" t="s">
        <v>61</v>
      </c>
      <c r="R70" s="19">
        <v>0</v>
      </c>
      <c r="S70" s="19">
        <v>10</v>
      </c>
      <c r="T70" s="19">
        <v>11</v>
      </c>
      <c r="U70" s="19">
        <v>11</v>
      </c>
      <c r="V70" s="19">
        <v>12</v>
      </c>
      <c r="W70" s="19">
        <v>12</v>
      </c>
      <c r="X70" s="19">
        <v>12</v>
      </c>
      <c r="Y70" s="19">
        <v>12</v>
      </c>
      <c r="Z70" s="19">
        <v>39</v>
      </c>
      <c r="AA70" s="19">
        <v>39</v>
      </c>
      <c r="AB70" s="19">
        <v>13</v>
      </c>
      <c r="AC70" s="19">
        <v>20</v>
      </c>
      <c r="AD70" s="19">
        <v>10</v>
      </c>
      <c r="AE70" s="19">
        <v>18</v>
      </c>
      <c r="AF70" s="19">
        <v>31</v>
      </c>
      <c r="AG70" s="19">
        <v>37</v>
      </c>
      <c r="AH70" s="19">
        <v>16</v>
      </c>
      <c r="AI70" s="19">
        <v>27</v>
      </c>
      <c r="AJ70" s="19">
        <v>8</v>
      </c>
      <c r="AK70" s="19">
        <v>29</v>
      </c>
      <c r="AL70" s="19">
        <v>3</v>
      </c>
      <c r="AM70" s="19">
        <v>18</v>
      </c>
      <c r="AN70" s="19">
        <v>12</v>
      </c>
      <c r="AO70" s="19">
        <v>14</v>
      </c>
      <c r="AP70" s="19">
        <v>3</v>
      </c>
      <c r="AQ70" s="19">
        <v>9</v>
      </c>
      <c r="AR70" s="19">
        <v>2</v>
      </c>
      <c r="AS70" s="19">
        <v>8</v>
      </c>
      <c r="AT70" s="19">
        <v>6</v>
      </c>
      <c r="AU70" s="19">
        <v>17</v>
      </c>
      <c r="AV70" s="19">
        <v>0</v>
      </c>
      <c r="AW70" s="19">
        <v>4</v>
      </c>
      <c r="AX70" s="19">
        <v>7</v>
      </c>
      <c r="AY70" s="19">
        <v>104</v>
      </c>
      <c r="AZ70" s="19">
        <v>9</v>
      </c>
      <c r="BA70" s="19">
        <v>36</v>
      </c>
      <c r="BB70" s="19">
        <v>0</v>
      </c>
      <c r="BC70" s="19">
        <v>6</v>
      </c>
      <c r="BD70" s="19">
        <v>0</v>
      </c>
      <c r="BE70" s="19">
        <v>4</v>
      </c>
      <c r="BF70" s="19">
        <v>0</v>
      </c>
      <c r="BG70" s="19">
        <v>1</v>
      </c>
      <c r="BH70" s="19">
        <v>0</v>
      </c>
      <c r="BI70" s="19">
        <v>8</v>
      </c>
      <c r="BJ70" s="19">
        <v>0</v>
      </c>
      <c r="BK70" s="19">
        <v>8</v>
      </c>
      <c r="BL70" s="19">
        <v>0</v>
      </c>
      <c r="BM70" s="19">
        <v>4</v>
      </c>
      <c r="BN70" s="19">
        <v>0</v>
      </c>
      <c r="BO70" s="19">
        <v>5</v>
      </c>
      <c r="BP70" s="19"/>
      <c r="BQ70" s="19"/>
      <c r="BR70" s="19"/>
      <c r="BS70" s="19"/>
      <c r="BT70" s="19"/>
      <c r="BU70" s="19" t="s">
        <v>71</v>
      </c>
      <c r="BV70" s="19" t="s">
        <v>146</v>
      </c>
      <c r="BW70" s="19" t="s">
        <v>71</v>
      </c>
      <c r="BX70" s="19" t="s">
        <v>443</v>
      </c>
    </row>
    <row r="71" spans="1:76" ht="13.25" customHeight="1" x14ac:dyDescent="0.2">
      <c r="A71" s="19">
        <v>202</v>
      </c>
      <c r="B71" s="19" t="s">
        <v>444</v>
      </c>
      <c r="C71" s="19" t="s">
        <v>445</v>
      </c>
      <c r="D71" s="19" t="s">
        <v>93</v>
      </c>
      <c r="E71" s="19">
        <v>161028</v>
      </c>
      <c r="F71" s="19"/>
      <c r="G71" s="19">
        <v>26</v>
      </c>
      <c r="H71" s="19">
        <v>80</v>
      </c>
      <c r="I71" s="19">
        <v>115</v>
      </c>
      <c r="J71" s="19">
        <v>86.8</v>
      </c>
      <c r="K71" s="19">
        <v>18</v>
      </c>
      <c r="L71" s="19">
        <v>11</v>
      </c>
      <c r="M71" s="19">
        <v>16</v>
      </c>
      <c r="N71" s="19">
        <v>9</v>
      </c>
      <c r="O71" s="19">
        <v>54</v>
      </c>
      <c r="P71" s="19">
        <v>273</v>
      </c>
      <c r="Q71" s="19" t="s">
        <v>62</v>
      </c>
      <c r="R71" s="19">
        <v>0</v>
      </c>
      <c r="S71" s="19">
        <v>10</v>
      </c>
      <c r="T71" s="19">
        <v>11</v>
      </c>
      <c r="U71" s="19">
        <v>11</v>
      </c>
      <c r="V71" s="19">
        <v>8</v>
      </c>
      <c r="W71" s="19">
        <v>11</v>
      </c>
      <c r="X71" s="19">
        <v>12</v>
      </c>
      <c r="Y71" s="19">
        <v>14</v>
      </c>
      <c r="Z71" s="19">
        <v>36</v>
      </c>
      <c r="AA71" s="19">
        <v>40</v>
      </c>
      <c r="AB71" s="19">
        <v>12</v>
      </c>
      <c r="AC71" s="19">
        <v>19</v>
      </c>
      <c r="AD71" s="19">
        <v>18</v>
      </c>
      <c r="AE71" s="19">
        <v>20</v>
      </c>
      <c r="AF71" s="19">
        <v>26</v>
      </c>
      <c r="AG71" s="19">
        <v>31</v>
      </c>
      <c r="AH71" s="19">
        <v>23</v>
      </c>
      <c r="AI71" s="19">
        <v>24</v>
      </c>
      <c r="AJ71" s="19">
        <v>18</v>
      </c>
      <c r="AK71" s="19">
        <v>19</v>
      </c>
      <c r="AL71" s="19">
        <v>8</v>
      </c>
      <c r="AM71" s="19">
        <v>8</v>
      </c>
      <c r="AN71" s="19">
        <v>12</v>
      </c>
      <c r="AO71" s="19">
        <v>12</v>
      </c>
      <c r="AP71" s="19">
        <v>8</v>
      </c>
      <c r="AQ71" s="19">
        <v>8</v>
      </c>
      <c r="AR71" s="19">
        <v>3</v>
      </c>
      <c r="AS71" s="19">
        <v>5</v>
      </c>
      <c r="AT71" s="19">
        <v>11</v>
      </c>
      <c r="AU71" s="19">
        <v>16</v>
      </c>
      <c r="AV71" s="19">
        <v>6</v>
      </c>
      <c r="AW71" s="19">
        <v>6</v>
      </c>
      <c r="AX71" s="19">
        <v>44</v>
      </c>
      <c r="AY71" s="19">
        <v>71</v>
      </c>
      <c r="AZ71" s="19">
        <v>10</v>
      </c>
      <c r="BA71" s="19">
        <v>24</v>
      </c>
      <c r="BB71" s="19">
        <v>0</v>
      </c>
      <c r="BC71" s="19">
        <v>8</v>
      </c>
      <c r="BD71" s="19">
        <v>0</v>
      </c>
      <c r="BE71" s="19">
        <v>6</v>
      </c>
      <c r="BF71" s="19">
        <v>0</v>
      </c>
      <c r="BG71" s="19">
        <v>0</v>
      </c>
      <c r="BH71" s="19">
        <v>3</v>
      </c>
      <c r="BI71" s="19">
        <v>4</v>
      </c>
      <c r="BJ71" s="19">
        <v>2</v>
      </c>
      <c r="BK71" s="19">
        <v>6</v>
      </c>
      <c r="BL71" s="19">
        <v>1</v>
      </c>
      <c r="BM71" s="19">
        <v>3</v>
      </c>
      <c r="BN71" s="19">
        <v>1</v>
      </c>
      <c r="BO71" s="19">
        <v>2</v>
      </c>
      <c r="BP71" s="19"/>
      <c r="BQ71" s="19"/>
      <c r="BR71" s="19"/>
      <c r="BS71" s="19"/>
      <c r="BT71" s="19"/>
      <c r="BU71" s="19" t="s">
        <v>71</v>
      </c>
      <c r="BV71" s="19" t="s">
        <v>146</v>
      </c>
      <c r="BW71" s="19" t="s">
        <v>77</v>
      </c>
      <c r="BX71" s="19" t="s">
        <v>446</v>
      </c>
    </row>
    <row r="72" spans="1:76" ht="13.25" customHeight="1" x14ac:dyDescent="0.2">
      <c r="A72" s="19">
        <v>277</v>
      </c>
      <c r="B72" s="19" t="s">
        <v>447</v>
      </c>
      <c r="C72" s="19" t="s">
        <v>448</v>
      </c>
      <c r="D72" s="19" t="s">
        <v>93</v>
      </c>
      <c r="E72" s="19">
        <v>161231</v>
      </c>
      <c r="F72" s="19"/>
      <c r="G72" s="19">
        <v>23</v>
      </c>
      <c r="H72" s="19">
        <v>70</v>
      </c>
      <c r="I72" s="19">
        <v>117</v>
      </c>
      <c r="J72" s="19" t="s">
        <v>121</v>
      </c>
      <c r="K72" s="19">
        <v>18</v>
      </c>
      <c r="L72" s="19">
        <v>14</v>
      </c>
      <c r="M72" s="19">
        <v>15</v>
      </c>
      <c r="N72" s="19">
        <v>9</v>
      </c>
      <c r="O72" s="19">
        <v>56</v>
      </c>
      <c r="P72" s="19">
        <v>275</v>
      </c>
      <c r="Q72" s="19" t="s">
        <v>62</v>
      </c>
      <c r="R72" s="19">
        <v>18</v>
      </c>
      <c r="S72" s="19" t="s">
        <v>63</v>
      </c>
      <c r="T72" s="19">
        <v>11</v>
      </c>
      <c r="U72" s="19">
        <v>11</v>
      </c>
      <c r="V72" s="19">
        <v>13</v>
      </c>
      <c r="W72" s="19">
        <v>13</v>
      </c>
      <c r="X72" s="19">
        <v>6</v>
      </c>
      <c r="Y72" s="19">
        <v>12</v>
      </c>
      <c r="Z72" s="19">
        <v>21</v>
      </c>
      <c r="AA72" s="19">
        <v>32</v>
      </c>
      <c r="AB72" s="19">
        <v>11</v>
      </c>
      <c r="AC72" s="19">
        <v>15</v>
      </c>
      <c r="AD72" s="19">
        <v>10</v>
      </c>
      <c r="AE72" s="19">
        <v>18</v>
      </c>
      <c r="AF72" s="19">
        <v>34</v>
      </c>
      <c r="AG72" s="19">
        <v>41</v>
      </c>
      <c r="AH72" s="19">
        <v>24</v>
      </c>
      <c r="AI72" s="19">
        <v>25</v>
      </c>
      <c r="AJ72" s="19">
        <v>22</v>
      </c>
      <c r="AK72" s="19">
        <v>31</v>
      </c>
      <c r="AL72" s="19">
        <v>11</v>
      </c>
      <c r="AM72" s="19">
        <v>17</v>
      </c>
      <c r="AN72" s="19">
        <v>11</v>
      </c>
      <c r="AO72" s="19">
        <v>17</v>
      </c>
      <c r="AP72" s="19">
        <v>4</v>
      </c>
      <c r="AQ72" s="19">
        <v>4</v>
      </c>
      <c r="AR72" s="19">
        <v>2</v>
      </c>
      <c r="AS72" s="19">
        <v>6</v>
      </c>
      <c r="AT72" s="19">
        <v>13</v>
      </c>
      <c r="AU72" s="19">
        <v>15</v>
      </c>
      <c r="AV72" s="19">
        <v>2</v>
      </c>
      <c r="AW72" s="19">
        <v>5</v>
      </c>
      <c r="AX72" s="19">
        <v>46</v>
      </c>
      <c r="AY72" s="19">
        <v>81</v>
      </c>
      <c r="AZ72" s="19">
        <v>26</v>
      </c>
      <c r="BA72" s="19">
        <v>33</v>
      </c>
      <c r="BB72" s="19">
        <v>3</v>
      </c>
      <c r="BC72" s="19">
        <v>8</v>
      </c>
      <c r="BD72" s="19">
        <v>1</v>
      </c>
      <c r="BE72" s="19">
        <v>5</v>
      </c>
      <c r="BF72" s="19">
        <v>0</v>
      </c>
      <c r="BG72" s="19">
        <v>2</v>
      </c>
      <c r="BH72" s="19">
        <v>0</v>
      </c>
      <c r="BI72" s="19">
        <v>6</v>
      </c>
      <c r="BJ72" s="19">
        <v>1</v>
      </c>
      <c r="BK72" s="19">
        <v>3</v>
      </c>
      <c r="BL72" s="19">
        <v>3</v>
      </c>
      <c r="BM72" s="19">
        <v>7</v>
      </c>
      <c r="BN72" s="19">
        <v>0</v>
      </c>
      <c r="BO72" s="19">
        <v>2</v>
      </c>
      <c r="BP72" s="19">
        <v>2</v>
      </c>
      <c r="BQ72" s="19">
        <v>6</v>
      </c>
      <c r="BR72" s="19">
        <v>9</v>
      </c>
      <c r="BS72" s="19">
        <v>3</v>
      </c>
      <c r="BT72" s="19" t="s">
        <v>449</v>
      </c>
      <c r="BU72" s="19" t="s">
        <v>64</v>
      </c>
      <c r="BV72" s="19" t="s">
        <v>95</v>
      </c>
      <c r="BW72" s="19" t="s">
        <v>77</v>
      </c>
      <c r="BX72" s="19" t="s">
        <v>450</v>
      </c>
    </row>
    <row r="73" spans="1:76" ht="13.25" customHeight="1" x14ac:dyDescent="0.2">
      <c r="A73" s="19">
        <v>278</v>
      </c>
      <c r="B73" s="19" t="s">
        <v>451</v>
      </c>
      <c r="C73" s="19" t="s">
        <v>452</v>
      </c>
      <c r="D73" s="19" t="s">
        <v>68</v>
      </c>
      <c r="E73" s="19">
        <v>170103</v>
      </c>
      <c r="F73" s="19"/>
      <c r="G73" s="19">
        <v>26</v>
      </c>
      <c r="H73" s="19">
        <v>80</v>
      </c>
      <c r="I73" s="19">
        <v>115</v>
      </c>
      <c r="J73" s="19">
        <v>86.8</v>
      </c>
      <c r="K73" s="19">
        <v>18</v>
      </c>
      <c r="L73" s="19">
        <v>15</v>
      </c>
      <c r="M73" s="19">
        <v>14</v>
      </c>
      <c r="N73" s="19">
        <v>9</v>
      </c>
      <c r="O73" s="19">
        <v>56</v>
      </c>
      <c r="P73" s="19">
        <v>479</v>
      </c>
      <c r="Q73" s="19" t="s">
        <v>63</v>
      </c>
      <c r="R73" s="19">
        <v>62</v>
      </c>
      <c r="S73" s="19">
        <v>90</v>
      </c>
      <c r="T73" s="19">
        <v>11</v>
      </c>
      <c r="U73" s="19">
        <v>11</v>
      </c>
      <c r="V73" s="19">
        <v>10</v>
      </c>
      <c r="W73" s="19">
        <v>11</v>
      </c>
      <c r="X73" s="19">
        <v>13</v>
      </c>
      <c r="Y73" s="19">
        <v>14</v>
      </c>
      <c r="Z73" s="19">
        <v>38</v>
      </c>
      <c r="AA73" s="19">
        <v>39</v>
      </c>
      <c r="AB73" s="19">
        <v>18</v>
      </c>
      <c r="AC73" s="19">
        <v>20</v>
      </c>
      <c r="AD73" s="19">
        <v>18</v>
      </c>
      <c r="AE73" s="19">
        <v>19</v>
      </c>
      <c r="AF73" s="19">
        <v>43</v>
      </c>
      <c r="AG73" s="19">
        <v>53</v>
      </c>
      <c r="AH73" s="19">
        <v>21</v>
      </c>
      <c r="AI73" s="19">
        <v>26</v>
      </c>
      <c r="AJ73" s="19">
        <v>27</v>
      </c>
      <c r="AK73" s="19">
        <v>34</v>
      </c>
      <c r="AL73" s="19">
        <v>13</v>
      </c>
      <c r="AM73" s="19">
        <v>21</v>
      </c>
      <c r="AN73" s="19">
        <v>12</v>
      </c>
      <c r="AO73" s="19">
        <v>14</v>
      </c>
      <c r="AP73" s="19">
        <v>13</v>
      </c>
      <c r="AQ73" s="19">
        <v>20</v>
      </c>
      <c r="AR73" s="19">
        <v>9</v>
      </c>
      <c r="AS73" s="19">
        <v>13</v>
      </c>
      <c r="AT73" s="19">
        <v>22</v>
      </c>
      <c r="AU73" s="19">
        <v>18</v>
      </c>
      <c r="AV73" s="19">
        <v>10</v>
      </c>
      <c r="AW73" s="19">
        <v>10</v>
      </c>
      <c r="AX73" s="19">
        <v>117</v>
      </c>
      <c r="AY73" s="19">
        <v>141</v>
      </c>
      <c r="AZ73" s="19">
        <v>39</v>
      </c>
      <c r="BA73" s="19">
        <v>46</v>
      </c>
      <c r="BB73" s="19">
        <v>12</v>
      </c>
      <c r="BC73" s="19">
        <v>15</v>
      </c>
      <c r="BD73" s="19">
        <v>7</v>
      </c>
      <c r="BE73" s="19">
        <v>12</v>
      </c>
      <c r="BF73" s="19">
        <v>4</v>
      </c>
      <c r="BG73" s="19">
        <v>5</v>
      </c>
      <c r="BH73" s="19">
        <v>5</v>
      </c>
      <c r="BI73" s="19">
        <v>8</v>
      </c>
      <c r="BJ73" s="19">
        <v>7</v>
      </c>
      <c r="BK73" s="19">
        <v>14</v>
      </c>
      <c r="BL73" s="19">
        <v>6</v>
      </c>
      <c r="BM73" s="19">
        <v>7</v>
      </c>
      <c r="BN73" s="19">
        <v>4</v>
      </c>
      <c r="BO73" s="19">
        <v>5</v>
      </c>
      <c r="BP73" s="19">
        <v>2</v>
      </c>
      <c r="BQ73" s="19">
        <v>8</v>
      </c>
      <c r="BR73" s="19">
        <v>24</v>
      </c>
      <c r="BS73" s="19">
        <v>30</v>
      </c>
      <c r="BT73" s="19"/>
      <c r="BU73" s="19" t="s">
        <v>64</v>
      </c>
      <c r="BV73" s="19" t="s">
        <v>95</v>
      </c>
      <c r="BW73" s="19" t="s">
        <v>77</v>
      </c>
      <c r="BX73" s="19" t="s">
        <v>453</v>
      </c>
    </row>
    <row r="74" spans="1:76" ht="13.25" customHeight="1" x14ac:dyDescent="0.2">
      <c r="A74" s="19">
        <v>279</v>
      </c>
      <c r="B74" s="19" t="s">
        <v>454</v>
      </c>
      <c r="C74" s="19" t="s">
        <v>455</v>
      </c>
      <c r="D74" s="19" t="s">
        <v>93</v>
      </c>
      <c r="E74" s="19">
        <v>161216</v>
      </c>
      <c r="F74" s="19"/>
      <c r="G74" s="19">
        <v>23</v>
      </c>
      <c r="H74" s="19">
        <v>70</v>
      </c>
      <c r="I74" s="19">
        <v>117</v>
      </c>
      <c r="J74" s="19" t="s">
        <v>121</v>
      </c>
      <c r="K74" s="19">
        <v>16</v>
      </c>
      <c r="L74" s="19">
        <v>5</v>
      </c>
      <c r="M74" s="19">
        <v>13</v>
      </c>
      <c r="N74" s="19">
        <v>9</v>
      </c>
      <c r="O74" s="19">
        <v>43</v>
      </c>
      <c r="P74" s="19">
        <v>124</v>
      </c>
      <c r="Q74" s="19" t="s">
        <v>61</v>
      </c>
      <c r="R74" s="19">
        <v>6</v>
      </c>
      <c r="S74" s="19" t="s">
        <v>61</v>
      </c>
      <c r="T74" s="19">
        <v>11</v>
      </c>
      <c r="U74" s="19">
        <v>11</v>
      </c>
      <c r="V74" s="19">
        <v>3</v>
      </c>
      <c r="W74" s="19">
        <v>12</v>
      </c>
      <c r="X74" s="19">
        <v>2</v>
      </c>
      <c r="Y74" s="19">
        <v>7</v>
      </c>
      <c r="Z74" s="19">
        <v>14</v>
      </c>
      <c r="AA74" s="19">
        <v>28</v>
      </c>
      <c r="AB74" s="19">
        <v>5</v>
      </c>
      <c r="AC74" s="19">
        <v>9</v>
      </c>
      <c r="AD74" s="19">
        <v>3</v>
      </c>
      <c r="AE74" s="19">
        <v>10</v>
      </c>
      <c r="AF74" s="19">
        <v>10</v>
      </c>
      <c r="AG74" s="19">
        <v>31</v>
      </c>
      <c r="AH74" s="19">
        <v>7</v>
      </c>
      <c r="AI74" s="19">
        <v>17</v>
      </c>
      <c r="AJ74" s="19">
        <v>5</v>
      </c>
      <c r="AK74" s="19">
        <v>20</v>
      </c>
      <c r="AL74" s="19">
        <v>5</v>
      </c>
      <c r="AM74" s="19">
        <v>13</v>
      </c>
      <c r="AN74" s="19">
        <v>10</v>
      </c>
      <c r="AO74" s="19">
        <v>13</v>
      </c>
      <c r="AP74" s="19">
        <v>0</v>
      </c>
      <c r="AQ74" s="19">
        <v>10</v>
      </c>
      <c r="AR74" s="19">
        <v>5</v>
      </c>
      <c r="AS74" s="19">
        <v>5</v>
      </c>
      <c r="AT74" s="19">
        <v>6</v>
      </c>
      <c r="AU74" s="19">
        <v>16</v>
      </c>
      <c r="AV74" s="19">
        <v>1</v>
      </c>
      <c r="AW74" s="19">
        <v>1</v>
      </c>
      <c r="AX74" s="19">
        <v>25</v>
      </c>
      <c r="AY74" s="19">
        <v>70</v>
      </c>
      <c r="AZ74" s="19">
        <v>5</v>
      </c>
      <c r="BA74" s="19">
        <v>10</v>
      </c>
      <c r="BB74" s="19">
        <v>1</v>
      </c>
      <c r="BC74" s="19">
        <v>2</v>
      </c>
      <c r="BD74" s="19">
        <v>2</v>
      </c>
      <c r="BE74" s="19">
        <v>3</v>
      </c>
      <c r="BF74" s="19">
        <v>0</v>
      </c>
      <c r="BG74" s="19">
        <v>0</v>
      </c>
      <c r="BH74" s="19">
        <v>1</v>
      </c>
      <c r="BI74" s="19">
        <v>5</v>
      </c>
      <c r="BJ74" s="19">
        <v>0</v>
      </c>
      <c r="BK74" s="19">
        <v>5</v>
      </c>
      <c r="BL74" s="19">
        <v>3</v>
      </c>
      <c r="BM74" s="19">
        <v>3</v>
      </c>
      <c r="BN74" s="19">
        <v>0</v>
      </c>
      <c r="BO74" s="19">
        <v>0</v>
      </c>
      <c r="BP74" s="19">
        <v>1</v>
      </c>
      <c r="BQ74" s="19">
        <v>1</v>
      </c>
      <c r="BR74" s="19">
        <v>4</v>
      </c>
      <c r="BS74" s="19">
        <v>1</v>
      </c>
      <c r="BT74" s="19"/>
      <c r="BU74" s="19" t="s">
        <v>77</v>
      </c>
      <c r="BV74" s="19" t="s">
        <v>192</v>
      </c>
      <c r="BW74" s="19" t="s">
        <v>77</v>
      </c>
      <c r="BX74" s="19" t="s">
        <v>456</v>
      </c>
    </row>
    <row r="75" spans="1:76" ht="13.25" customHeight="1" x14ac:dyDescent="0.2">
      <c r="A75" s="19">
        <v>280</v>
      </c>
      <c r="B75" s="19" t="s">
        <v>457</v>
      </c>
      <c r="C75" s="19" t="s">
        <v>458</v>
      </c>
      <c r="D75" s="19" t="s">
        <v>68</v>
      </c>
      <c r="E75" s="19">
        <v>170107</v>
      </c>
      <c r="F75" s="19"/>
      <c r="G75" s="19">
        <v>29</v>
      </c>
      <c r="H75" s="19">
        <v>85</v>
      </c>
      <c r="I75" s="19">
        <v>119</v>
      </c>
      <c r="J75" s="19">
        <v>94.3</v>
      </c>
      <c r="K75" s="19">
        <v>15</v>
      </c>
      <c r="L75" s="19">
        <v>7</v>
      </c>
      <c r="M75" s="19">
        <v>10</v>
      </c>
      <c r="N75" s="19">
        <v>9</v>
      </c>
      <c r="O75" s="19">
        <v>41</v>
      </c>
      <c r="P75" s="19">
        <v>394</v>
      </c>
      <c r="Q75" s="19" t="s">
        <v>61</v>
      </c>
      <c r="R75" s="19">
        <v>24</v>
      </c>
      <c r="S75" s="27" t="s">
        <v>61</v>
      </c>
      <c r="T75" s="19">
        <v>8</v>
      </c>
      <c r="U75" s="19">
        <v>11</v>
      </c>
      <c r="V75" s="19">
        <v>7</v>
      </c>
      <c r="W75" s="19">
        <v>13</v>
      </c>
      <c r="X75" s="19">
        <v>10</v>
      </c>
      <c r="Y75" s="19">
        <v>14</v>
      </c>
      <c r="Z75" s="19">
        <v>28</v>
      </c>
      <c r="AA75" s="19">
        <v>41</v>
      </c>
      <c r="AB75" s="19">
        <v>12</v>
      </c>
      <c r="AC75" s="19">
        <v>20</v>
      </c>
      <c r="AD75" s="19">
        <v>17</v>
      </c>
      <c r="AE75" s="19">
        <v>21</v>
      </c>
      <c r="AF75" s="19">
        <v>39</v>
      </c>
      <c r="AG75" s="19">
        <v>58</v>
      </c>
      <c r="AH75" s="19">
        <v>28</v>
      </c>
      <c r="AI75" s="19">
        <v>31</v>
      </c>
      <c r="AJ75" s="19">
        <v>25</v>
      </c>
      <c r="AK75" s="19">
        <v>36</v>
      </c>
      <c r="AL75" s="19">
        <v>15</v>
      </c>
      <c r="AM75" s="19">
        <v>26</v>
      </c>
      <c r="AN75" s="19">
        <v>14</v>
      </c>
      <c r="AO75" s="19">
        <v>14</v>
      </c>
      <c r="AP75" s="19">
        <v>12</v>
      </c>
      <c r="AQ75" s="19">
        <v>25</v>
      </c>
      <c r="AR75" s="19">
        <v>7</v>
      </c>
      <c r="AS75" s="19">
        <v>14</v>
      </c>
      <c r="AT75" s="19">
        <v>18</v>
      </c>
      <c r="AU75" s="19">
        <v>33</v>
      </c>
      <c r="AV75" s="19">
        <v>4</v>
      </c>
      <c r="AW75" s="19">
        <v>11</v>
      </c>
      <c r="AX75" s="19">
        <v>88</v>
      </c>
      <c r="AY75" s="19">
        <v>150</v>
      </c>
      <c r="AZ75" s="19">
        <v>36</v>
      </c>
      <c r="BA75" s="19">
        <v>52</v>
      </c>
      <c r="BB75" s="19">
        <v>1</v>
      </c>
      <c r="BC75" s="19">
        <v>15</v>
      </c>
      <c r="BD75" s="19">
        <v>5</v>
      </c>
      <c r="BE75" s="19">
        <v>12</v>
      </c>
      <c r="BF75" s="19">
        <v>0</v>
      </c>
      <c r="BG75" s="19">
        <v>6</v>
      </c>
      <c r="BH75" s="19">
        <v>7</v>
      </c>
      <c r="BI75" s="19">
        <v>8</v>
      </c>
      <c r="BJ75" s="19">
        <v>10</v>
      </c>
      <c r="BK75" s="19">
        <v>17</v>
      </c>
      <c r="BL75" s="19">
        <v>3</v>
      </c>
      <c r="BM75" s="19">
        <v>7</v>
      </c>
      <c r="BN75" s="19">
        <v>0</v>
      </c>
      <c r="BO75" s="19">
        <v>6</v>
      </c>
      <c r="BP75" s="19">
        <v>1</v>
      </c>
      <c r="BQ75" s="19">
        <v>4</v>
      </c>
      <c r="BR75" s="19">
        <v>13</v>
      </c>
      <c r="BS75" s="19">
        <v>7</v>
      </c>
      <c r="BT75" s="19"/>
      <c r="BU75" s="19" t="s">
        <v>65</v>
      </c>
      <c r="BV75" s="19" t="s">
        <v>77</v>
      </c>
      <c r="BW75" s="19" t="s">
        <v>77</v>
      </c>
      <c r="BX75" s="19" t="s">
        <v>459</v>
      </c>
    </row>
    <row r="76" spans="1:76" ht="13.25" customHeight="1" x14ac:dyDescent="0.2">
      <c r="A76" s="19">
        <v>283</v>
      </c>
      <c r="B76" s="19" t="s">
        <v>460</v>
      </c>
      <c r="C76" s="19" t="s">
        <v>461</v>
      </c>
      <c r="D76" s="19" t="s">
        <v>68</v>
      </c>
      <c r="E76" s="19">
        <v>161210</v>
      </c>
      <c r="F76" s="19"/>
      <c r="G76" s="19">
        <v>20</v>
      </c>
      <c r="H76" s="19">
        <v>70</v>
      </c>
      <c r="I76" s="19">
        <v>117</v>
      </c>
      <c r="J76" s="19" t="s">
        <v>121</v>
      </c>
      <c r="K76" s="19">
        <v>18</v>
      </c>
      <c r="L76" s="19">
        <v>5</v>
      </c>
      <c r="M76" s="19">
        <v>13</v>
      </c>
      <c r="N76" s="19">
        <v>9</v>
      </c>
      <c r="O76" s="19">
        <v>45</v>
      </c>
      <c r="P76" s="19">
        <v>47</v>
      </c>
      <c r="Q76" s="25" t="s">
        <v>50</v>
      </c>
      <c r="R76" s="19">
        <v>8</v>
      </c>
      <c r="S76" s="19" t="s">
        <v>63</v>
      </c>
      <c r="T76" s="19">
        <v>5</v>
      </c>
      <c r="U76" s="19">
        <v>11</v>
      </c>
      <c r="V76" s="19">
        <v>0</v>
      </c>
      <c r="W76" s="19">
        <v>5</v>
      </c>
      <c r="X76" s="19">
        <v>6</v>
      </c>
      <c r="Y76" s="19">
        <v>12</v>
      </c>
      <c r="Z76" s="19">
        <v>7</v>
      </c>
      <c r="AA76" s="19">
        <v>31</v>
      </c>
      <c r="AB76" s="19">
        <v>1</v>
      </c>
      <c r="AC76" s="19">
        <v>19</v>
      </c>
      <c r="AD76" s="19">
        <v>0</v>
      </c>
      <c r="AE76" s="19">
        <v>18</v>
      </c>
      <c r="AF76" s="19">
        <v>0</v>
      </c>
      <c r="AG76" s="19">
        <v>54</v>
      </c>
      <c r="AH76" s="19">
        <v>23</v>
      </c>
      <c r="AI76" s="19">
        <v>28</v>
      </c>
      <c r="AJ76" s="19">
        <v>0</v>
      </c>
      <c r="AK76" s="19">
        <v>34</v>
      </c>
      <c r="AL76" s="19">
        <v>0</v>
      </c>
      <c r="AM76" s="19">
        <v>17</v>
      </c>
      <c r="AN76" s="19">
        <v>4</v>
      </c>
      <c r="AO76" s="19">
        <v>13</v>
      </c>
      <c r="AP76" s="19">
        <v>0</v>
      </c>
      <c r="AQ76" s="19">
        <v>9</v>
      </c>
      <c r="AR76" s="19">
        <v>0</v>
      </c>
      <c r="AS76" s="19">
        <v>6</v>
      </c>
      <c r="AT76" s="19">
        <v>0</v>
      </c>
      <c r="AU76" s="19">
        <v>21</v>
      </c>
      <c r="AV76" s="19">
        <v>0</v>
      </c>
      <c r="AW76" s="19">
        <v>2</v>
      </c>
      <c r="AX76" s="19">
        <v>1</v>
      </c>
      <c r="AY76" s="19">
        <v>136</v>
      </c>
      <c r="AZ76" s="19">
        <v>0</v>
      </c>
      <c r="BA76" s="19">
        <v>39</v>
      </c>
      <c r="BB76" s="19">
        <v>0</v>
      </c>
      <c r="BC76" s="19">
        <v>0</v>
      </c>
      <c r="BD76" s="19">
        <v>0</v>
      </c>
      <c r="BE76" s="19">
        <v>0</v>
      </c>
      <c r="BF76" s="19">
        <v>0</v>
      </c>
      <c r="BG76" s="19">
        <v>0</v>
      </c>
      <c r="BH76" s="19">
        <v>0</v>
      </c>
      <c r="BI76" s="19">
        <v>8</v>
      </c>
      <c r="BJ76" s="19">
        <v>0</v>
      </c>
      <c r="BK76" s="19">
        <v>3</v>
      </c>
      <c r="BL76" s="19">
        <v>0</v>
      </c>
      <c r="BM76" s="19">
        <v>3</v>
      </c>
      <c r="BN76" s="19">
        <v>0</v>
      </c>
      <c r="BO76" s="19">
        <v>0</v>
      </c>
      <c r="BP76" s="19">
        <v>1</v>
      </c>
      <c r="BQ76" s="19">
        <v>1</v>
      </c>
      <c r="BR76" s="19">
        <v>3</v>
      </c>
      <c r="BS76" s="19">
        <v>4</v>
      </c>
      <c r="BT76" s="19"/>
      <c r="BU76" s="19" t="s">
        <v>95</v>
      </c>
      <c r="BV76" s="19" t="s">
        <v>71</v>
      </c>
      <c r="BW76" s="19" t="s">
        <v>77</v>
      </c>
      <c r="BX76" s="19" t="s">
        <v>462</v>
      </c>
    </row>
    <row r="77" spans="1:76" ht="13.25" customHeight="1" x14ac:dyDescent="0.2">
      <c r="A77" s="19">
        <v>203</v>
      </c>
      <c r="B77" s="19" t="s">
        <v>463</v>
      </c>
      <c r="C77" s="19" t="s">
        <v>464</v>
      </c>
      <c r="D77" s="19" t="s">
        <v>68</v>
      </c>
      <c r="E77" s="19">
        <v>161030</v>
      </c>
      <c r="F77" s="19"/>
      <c r="G77" s="19">
        <v>33</v>
      </c>
      <c r="H77" s="19">
        <v>90</v>
      </c>
      <c r="I77" s="19">
        <v>118</v>
      </c>
      <c r="J77" s="19" t="s">
        <v>121</v>
      </c>
      <c r="K77" s="19">
        <v>18</v>
      </c>
      <c r="L77" s="19">
        <v>14</v>
      </c>
      <c r="M77" s="19">
        <v>17</v>
      </c>
      <c r="N77" s="19">
        <v>9</v>
      </c>
      <c r="O77" s="19">
        <v>58</v>
      </c>
      <c r="P77" s="19">
        <v>604</v>
      </c>
      <c r="Q77" s="25" t="s">
        <v>62</v>
      </c>
      <c r="R77" s="19">
        <v>72</v>
      </c>
      <c r="S77" s="25" t="s">
        <v>69</v>
      </c>
      <c r="T77" s="19">
        <v>11</v>
      </c>
      <c r="U77" s="19">
        <v>11</v>
      </c>
      <c r="V77" s="19">
        <v>13</v>
      </c>
      <c r="W77" s="19">
        <v>13</v>
      </c>
      <c r="X77" s="19">
        <v>13</v>
      </c>
      <c r="Y77" s="19">
        <v>13</v>
      </c>
      <c r="Z77" s="19">
        <v>37</v>
      </c>
      <c r="AA77" s="19">
        <v>39</v>
      </c>
      <c r="AB77" s="19">
        <v>18</v>
      </c>
      <c r="AC77" s="19">
        <v>19</v>
      </c>
      <c r="AD77" s="19">
        <v>19</v>
      </c>
      <c r="AE77" s="19">
        <v>19</v>
      </c>
      <c r="AF77" s="19">
        <v>51</v>
      </c>
      <c r="AG77" s="19">
        <v>55</v>
      </c>
      <c r="AH77" s="19">
        <v>30</v>
      </c>
      <c r="AI77" s="19">
        <v>30</v>
      </c>
      <c r="AJ77" s="19">
        <v>34</v>
      </c>
      <c r="AK77" s="19">
        <v>36</v>
      </c>
      <c r="AL77" s="19">
        <v>25</v>
      </c>
      <c r="AM77" s="19">
        <v>25</v>
      </c>
      <c r="AN77" s="19">
        <v>14</v>
      </c>
      <c r="AO77" s="19">
        <v>14</v>
      </c>
      <c r="AP77" s="19">
        <v>23</v>
      </c>
      <c r="AQ77" s="19">
        <v>24</v>
      </c>
      <c r="AR77" s="19">
        <v>14</v>
      </c>
      <c r="AS77" s="19">
        <v>14</v>
      </c>
      <c r="AT77" s="19">
        <v>31</v>
      </c>
      <c r="AU77" s="19">
        <v>31</v>
      </c>
      <c r="AV77" s="19">
        <v>11</v>
      </c>
      <c r="AW77" s="19">
        <v>11</v>
      </c>
      <c r="AX77" s="19">
        <v>145</v>
      </c>
      <c r="AY77" s="19">
        <v>145</v>
      </c>
      <c r="AZ77" s="19">
        <v>50</v>
      </c>
      <c r="BA77" s="19">
        <v>50</v>
      </c>
      <c r="BB77" s="19">
        <v>14</v>
      </c>
      <c r="BC77" s="19">
        <v>15</v>
      </c>
      <c r="BD77" s="19">
        <v>12</v>
      </c>
      <c r="BE77" s="19">
        <v>12</v>
      </c>
      <c r="BF77" s="19">
        <v>6</v>
      </c>
      <c r="BG77" s="19">
        <v>6</v>
      </c>
      <c r="BH77" s="19">
        <v>8</v>
      </c>
      <c r="BI77" s="19">
        <v>8</v>
      </c>
      <c r="BJ77" s="19">
        <v>14</v>
      </c>
      <c r="BK77" s="19">
        <v>14</v>
      </c>
      <c r="BL77" s="19">
        <v>7</v>
      </c>
      <c r="BM77" s="19">
        <v>7</v>
      </c>
      <c r="BN77" s="19">
        <v>4</v>
      </c>
      <c r="BO77" s="19">
        <v>4</v>
      </c>
      <c r="BP77" s="19"/>
      <c r="BQ77" s="19"/>
      <c r="BR77" s="19"/>
      <c r="BS77" s="19"/>
      <c r="BT77" s="19"/>
      <c r="BU77" s="19" t="s">
        <v>71</v>
      </c>
      <c r="BV77" s="19" t="s">
        <v>146</v>
      </c>
      <c r="BW77" s="19" t="s">
        <v>77</v>
      </c>
      <c r="BX77" s="19" t="s">
        <v>465</v>
      </c>
    </row>
    <row r="78" spans="1:76" ht="13.25" customHeight="1" x14ac:dyDescent="0.2">
      <c r="A78" s="19">
        <v>285</v>
      </c>
      <c r="B78" s="19" t="s">
        <v>466</v>
      </c>
      <c r="C78" s="19" t="s">
        <v>467</v>
      </c>
      <c r="D78" s="19" t="s">
        <v>93</v>
      </c>
      <c r="E78" s="19">
        <v>161221</v>
      </c>
      <c r="F78" s="19"/>
      <c r="G78" s="19">
        <v>22</v>
      </c>
      <c r="H78" s="19">
        <v>50</v>
      </c>
      <c r="I78" s="19">
        <v>100</v>
      </c>
      <c r="J78" s="19">
        <v>49.2</v>
      </c>
      <c r="K78" s="19">
        <v>18</v>
      </c>
      <c r="L78" s="19">
        <v>6</v>
      </c>
      <c r="M78" s="19">
        <v>9</v>
      </c>
      <c r="N78" s="19">
        <v>3</v>
      </c>
      <c r="O78" s="19">
        <v>36</v>
      </c>
      <c r="P78" s="19">
        <v>65</v>
      </c>
      <c r="Q78" s="25" t="s">
        <v>50</v>
      </c>
      <c r="R78" s="19">
        <v>6</v>
      </c>
      <c r="S78" s="25" t="s">
        <v>61</v>
      </c>
      <c r="T78" s="19">
        <v>8</v>
      </c>
      <c r="U78" s="19">
        <v>10</v>
      </c>
      <c r="V78" s="19">
        <v>1</v>
      </c>
      <c r="W78" s="19">
        <v>7</v>
      </c>
      <c r="X78" s="19">
        <v>2</v>
      </c>
      <c r="Y78" s="19">
        <v>6</v>
      </c>
      <c r="Z78" s="19">
        <v>0</v>
      </c>
      <c r="AA78" s="19">
        <v>19</v>
      </c>
      <c r="AB78" s="19">
        <v>5</v>
      </c>
      <c r="AC78" s="19">
        <v>10</v>
      </c>
      <c r="AD78" s="19">
        <v>0</v>
      </c>
      <c r="AE78" s="19">
        <v>14</v>
      </c>
      <c r="AF78" s="19">
        <v>15</v>
      </c>
      <c r="AG78" s="19">
        <v>29</v>
      </c>
      <c r="AH78" s="19">
        <v>7</v>
      </c>
      <c r="AI78" s="19">
        <v>26</v>
      </c>
      <c r="AJ78" s="19">
        <v>0</v>
      </c>
      <c r="AK78" s="19">
        <v>20</v>
      </c>
      <c r="AL78" s="19">
        <v>0</v>
      </c>
      <c r="AM78" s="19">
        <v>11</v>
      </c>
      <c r="AN78" s="19">
        <v>8</v>
      </c>
      <c r="AO78" s="19">
        <v>14</v>
      </c>
      <c r="AP78" s="19">
        <v>0</v>
      </c>
      <c r="AQ78" s="19">
        <v>7</v>
      </c>
      <c r="AR78" s="19">
        <v>0</v>
      </c>
      <c r="AS78" s="19">
        <v>4</v>
      </c>
      <c r="AT78" s="19">
        <v>6</v>
      </c>
      <c r="AU78" s="19">
        <v>17</v>
      </c>
      <c r="AV78" s="19">
        <v>0</v>
      </c>
      <c r="AW78" s="19">
        <v>3</v>
      </c>
      <c r="AX78" s="19">
        <v>6</v>
      </c>
      <c r="AY78" s="19">
        <v>76</v>
      </c>
      <c r="AZ78" s="19">
        <v>2</v>
      </c>
      <c r="BA78" s="19">
        <v>34</v>
      </c>
      <c r="BB78" s="19">
        <v>3</v>
      </c>
      <c r="BC78" s="19">
        <v>3</v>
      </c>
      <c r="BD78" s="19">
        <v>2</v>
      </c>
      <c r="BE78" s="19">
        <v>3</v>
      </c>
      <c r="BF78" s="19">
        <v>0</v>
      </c>
      <c r="BG78" s="19">
        <v>0</v>
      </c>
      <c r="BH78" s="19">
        <v>0</v>
      </c>
      <c r="BI78" s="19">
        <v>8</v>
      </c>
      <c r="BJ78" s="19">
        <v>0</v>
      </c>
      <c r="BK78" s="19">
        <v>10</v>
      </c>
      <c r="BL78" s="19">
        <v>0</v>
      </c>
      <c r="BM78" s="19">
        <v>3</v>
      </c>
      <c r="BN78" s="19">
        <v>0</v>
      </c>
      <c r="BO78" s="19">
        <v>0</v>
      </c>
      <c r="BP78" s="19">
        <v>1</v>
      </c>
      <c r="BQ78" s="19">
        <v>2</v>
      </c>
      <c r="BR78" s="19">
        <v>4</v>
      </c>
      <c r="BS78" s="19">
        <v>0</v>
      </c>
      <c r="BT78" s="19"/>
      <c r="BU78" s="19" t="s">
        <v>95</v>
      </c>
      <c r="BV78" s="19" t="s">
        <v>71</v>
      </c>
      <c r="BW78" s="19" t="s">
        <v>77</v>
      </c>
      <c r="BX78" s="19" t="s">
        <v>468</v>
      </c>
    </row>
    <row r="79" spans="1:76" ht="13.25" customHeight="1" x14ac:dyDescent="0.2">
      <c r="A79" s="19">
        <v>286</v>
      </c>
      <c r="B79" s="19" t="s">
        <v>469</v>
      </c>
      <c r="C79" s="19" t="s">
        <v>470</v>
      </c>
      <c r="D79" s="19" t="s">
        <v>93</v>
      </c>
      <c r="E79" s="19">
        <v>161109</v>
      </c>
      <c r="F79" s="19"/>
      <c r="G79" s="19">
        <v>31</v>
      </c>
      <c r="H79" s="19">
        <v>40</v>
      </c>
      <c r="I79" s="19">
        <v>75</v>
      </c>
      <c r="J79" s="19">
        <v>12</v>
      </c>
      <c r="K79" s="19">
        <v>14</v>
      </c>
      <c r="L79" s="19">
        <v>10</v>
      </c>
      <c r="M79" s="19">
        <v>13</v>
      </c>
      <c r="N79" s="19">
        <v>9</v>
      </c>
      <c r="O79" s="19">
        <v>46</v>
      </c>
      <c r="P79" s="19">
        <v>479</v>
      </c>
      <c r="Q79" s="25" t="s">
        <v>62</v>
      </c>
      <c r="R79" s="19">
        <v>46</v>
      </c>
      <c r="S79" s="25" t="s">
        <v>61</v>
      </c>
      <c r="T79" s="19">
        <v>11</v>
      </c>
      <c r="U79" s="19">
        <v>11</v>
      </c>
      <c r="V79" s="19">
        <v>12</v>
      </c>
      <c r="W79" s="19">
        <v>13</v>
      </c>
      <c r="X79" s="19">
        <v>10</v>
      </c>
      <c r="Y79" s="19">
        <v>14</v>
      </c>
      <c r="Z79" s="19">
        <v>37</v>
      </c>
      <c r="AA79" s="19">
        <v>37</v>
      </c>
      <c r="AB79" s="19">
        <v>13</v>
      </c>
      <c r="AC79" s="19">
        <v>14</v>
      </c>
      <c r="AD79" s="19">
        <v>15</v>
      </c>
      <c r="AE79" s="19">
        <v>18</v>
      </c>
      <c r="AF79" s="19">
        <v>43</v>
      </c>
      <c r="AG79" s="19">
        <v>46</v>
      </c>
      <c r="AH79" s="19">
        <v>26</v>
      </c>
      <c r="AI79" s="19">
        <v>27</v>
      </c>
      <c r="AJ79" s="19">
        <v>29</v>
      </c>
      <c r="AK79" s="19">
        <v>29</v>
      </c>
      <c r="AL79" s="19">
        <v>24</v>
      </c>
      <c r="AM79" s="19">
        <v>24</v>
      </c>
      <c r="AN79" s="19">
        <v>13</v>
      </c>
      <c r="AO79" s="19">
        <v>13</v>
      </c>
      <c r="AP79" s="19">
        <v>15</v>
      </c>
      <c r="AQ79" s="19">
        <v>20</v>
      </c>
      <c r="AR79" s="19">
        <v>9</v>
      </c>
      <c r="AS79" s="19">
        <v>9</v>
      </c>
      <c r="AT79" s="19">
        <v>21</v>
      </c>
      <c r="AU79" s="19">
        <v>21</v>
      </c>
      <c r="AV79" s="19">
        <v>7</v>
      </c>
      <c r="AW79" s="19">
        <v>7</v>
      </c>
      <c r="AX79" s="19">
        <v>106</v>
      </c>
      <c r="AY79" s="19">
        <v>121</v>
      </c>
      <c r="AZ79" s="19">
        <v>39</v>
      </c>
      <c r="BA79" s="19">
        <v>41</v>
      </c>
      <c r="BB79" s="19">
        <v>11</v>
      </c>
      <c r="BC79" s="19">
        <v>14</v>
      </c>
      <c r="BD79" s="19">
        <v>10</v>
      </c>
      <c r="BE79" s="19">
        <v>11</v>
      </c>
      <c r="BF79" s="19">
        <v>4</v>
      </c>
      <c r="BG79" s="19">
        <v>4</v>
      </c>
      <c r="BH79" s="19">
        <v>7</v>
      </c>
      <c r="BI79" s="19">
        <v>8</v>
      </c>
      <c r="BJ79" s="19">
        <v>11</v>
      </c>
      <c r="BK79" s="19">
        <v>15</v>
      </c>
      <c r="BL79" s="19">
        <v>5</v>
      </c>
      <c r="BM79" s="19">
        <v>5</v>
      </c>
      <c r="BN79" s="19">
        <v>1</v>
      </c>
      <c r="BO79" s="19">
        <v>1</v>
      </c>
      <c r="BP79" s="19">
        <v>2</v>
      </c>
      <c r="BQ79" s="19">
        <v>5</v>
      </c>
      <c r="BR79" s="19">
        <v>25</v>
      </c>
      <c r="BS79" s="19">
        <v>16</v>
      </c>
      <c r="BT79" s="19"/>
      <c r="BU79" s="19" t="s">
        <v>77</v>
      </c>
      <c r="BV79" s="19" t="s">
        <v>90</v>
      </c>
      <c r="BW79" s="19" t="s">
        <v>77</v>
      </c>
      <c r="BX79" s="19" t="s">
        <v>471</v>
      </c>
    </row>
    <row r="80" spans="1:76" ht="13.25" customHeight="1" x14ac:dyDescent="0.2">
      <c r="A80" s="19">
        <v>287</v>
      </c>
      <c r="B80" s="19" t="s">
        <v>472</v>
      </c>
      <c r="C80" s="19" t="s">
        <v>473</v>
      </c>
      <c r="D80" s="19" t="s">
        <v>93</v>
      </c>
      <c r="E80" s="19">
        <v>170101</v>
      </c>
      <c r="F80" s="19"/>
      <c r="G80" s="19">
        <v>27</v>
      </c>
      <c r="H80" s="19">
        <v>85</v>
      </c>
      <c r="I80" s="19">
        <v>119</v>
      </c>
      <c r="J80" s="19">
        <v>94.3</v>
      </c>
      <c r="K80" s="19">
        <v>18</v>
      </c>
      <c r="L80" s="19">
        <v>9</v>
      </c>
      <c r="M80" s="19">
        <v>15</v>
      </c>
      <c r="N80" s="19">
        <v>9</v>
      </c>
      <c r="O80" s="19">
        <v>51</v>
      </c>
      <c r="P80" s="19">
        <v>315</v>
      </c>
      <c r="Q80" s="25" t="s">
        <v>62</v>
      </c>
      <c r="R80" s="19">
        <v>30</v>
      </c>
      <c r="S80" s="25" t="s">
        <v>474</v>
      </c>
      <c r="T80" s="19">
        <v>11</v>
      </c>
      <c r="U80" s="19">
        <v>11</v>
      </c>
      <c r="V80" s="19">
        <v>13</v>
      </c>
      <c r="W80" s="19">
        <v>13</v>
      </c>
      <c r="X80" s="19">
        <v>9</v>
      </c>
      <c r="Y80" s="19">
        <v>13</v>
      </c>
      <c r="Z80" s="19">
        <v>29</v>
      </c>
      <c r="AA80" s="19">
        <v>29</v>
      </c>
      <c r="AB80" s="19">
        <v>13</v>
      </c>
      <c r="AC80" s="19">
        <v>13</v>
      </c>
      <c r="AD80" s="19">
        <v>10</v>
      </c>
      <c r="AE80" s="19">
        <v>10</v>
      </c>
      <c r="AF80" s="19">
        <v>39</v>
      </c>
      <c r="AG80" s="19">
        <v>39</v>
      </c>
      <c r="AH80" s="19">
        <v>23</v>
      </c>
      <c r="AI80" s="19">
        <v>23</v>
      </c>
      <c r="AJ80" s="19">
        <v>29</v>
      </c>
      <c r="AK80" s="19">
        <v>29</v>
      </c>
      <c r="AL80" s="19">
        <v>22</v>
      </c>
      <c r="AM80" s="19">
        <v>22</v>
      </c>
      <c r="AN80" s="19">
        <v>14</v>
      </c>
      <c r="AO80" s="19">
        <v>14</v>
      </c>
      <c r="AP80" s="19">
        <v>10</v>
      </c>
      <c r="AQ80" s="19">
        <v>10</v>
      </c>
      <c r="AR80" s="19">
        <v>7</v>
      </c>
      <c r="AS80" s="19">
        <v>7</v>
      </c>
      <c r="AT80" s="19">
        <v>13</v>
      </c>
      <c r="AU80" s="19">
        <v>13</v>
      </c>
      <c r="AV80" s="19">
        <v>5</v>
      </c>
      <c r="AW80" s="19">
        <v>5</v>
      </c>
      <c r="AX80" s="19">
        <v>42</v>
      </c>
      <c r="AY80" s="19">
        <v>108</v>
      </c>
      <c r="AZ80" s="19">
        <v>14</v>
      </c>
      <c r="BA80" s="19">
        <v>14</v>
      </c>
      <c r="BB80" s="19">
        <v>4</v>
      </c>
      <c r="BC80" s="19">
        <v>4</v>
      </c>
      <c r="BD80" s="19">
        <v>5</v>
      </c>
      <c r="BE80" s="19">
        <v>5</v>
      </c>
      <c r="BF80" s="19">
        <v>1</v>
      </c>
      <c r="BG80" s="19">
        <v>1</v>
      </c>
      <c r="BH80" s="19">
        <v>0</v>
      </c>
      <c r="BI80" s="19">
        <v>0</v>
      </c>
      <c r="BJ80" s="19">
        <v>1</v>
      </c>
      <c r="BK80" s="19">
        <v>0</v>
      </c>
      <c r="BL80" s="19">
        <v>1</v>
      </c>
      <c r="BM80" s="19">
        <v>0</v>
      </c>
      <c r="BN80" s="19">
        <v>0</v>
      </c>
      <c r="BO80" s="19">
        <v>0</v>
      </c>
      <c r="BP80" s="19">
        <v>2</v>
      </c>
      <c r="BQ80" s="19">
        <v>3</v>
      </c>
      <c r="BR80" s="19">
        <v>19</v>
      </c>
      <c r="BS80" s="19">
        <v>8</v>
      </c>
      <c r="BT80" s="19"/>
      <c r="BU80" s="19" t="s">
        <v>77</v>
      </c>
      <c r="BV80" s="19" t="s">
        <v>90</v>
      </c>
      <c r="BW80" s="19" t="s">
        <v>77</v>
      </c>
      <c r="BX80" s="19" t="s">
        <v>475</v>
      </c>
    </row>
    <row r="81" spans="1:77" ht="13.25" customHeight="1" x14ac:dyDescent="0.2">
      <c r="A81" s="19">
        <v>288</v>
      </c>
      <c r="B81" s="19" t="s">
        <v>476</v>
      </c>
      <c r="C81" s="19" t="s">
        <v>477</v>
      </c>
      <c r="D81" s="19" t="s">
        <v>93</v>
      </c>
      <c r="E81" s="19">
        <v>161203</v>
      </c>
      <c r="F81" s="19"/>
      <c r="G81" s="19">
        <v>23</v>
      </c>
      <c r="H81" s="19">
        <v>70</v>
      </c>
      <c r="I81" s="19">
        <v>117</v>
      </c>
      <c r="J81" s="19" t="s">
        <v>121</v>
      </c>
      <c r="K81" s="19">
        <v>17</v>
      </c>
      <c r="L81" s="19">
        <v>8</v>
      </c>
      <c r="M81" s="19">
        <v>12</v>
      </c>
      <c r="N81" s="19">
        <v>9</v>
      </c>
      <c r="O81" s="19">
        <v>46</v>
      </c>
      <c r="P81" s="19">
        <v>223</v>
      </c>
      <c r="Q81" s="25" t="s">
        <v>62</v>
      </c>
      <c r="R81" s="19">
        <v>4</v>
      </c>
      <c r="S81" s="25" t="s">
        <v>50</v>
      </c>
      <c r="T81" s="19">
        <v>11</v>
      </c>
      <c r="U81" s="19">
        <v>11</v>
      </c>
      <c r="V81" s="19">
        <v>10</v>
      </c>
      <c r="W81" s="19">
        <v>10</v>
      </c>
      <c r="X81" s="19">
        <v>6</v>
      </c>
      <c r="Y81" s="19">
        <v>6</v>
      </c>
      <c r="Z81" s="19">
        <v>33</v>
      </c>
      <c r="AA81" s="19">
        <v>33</v>
      </c>
      <c r="AB81" s="19">
        <v>8</v>
      </c>
      <c r="AC81" s="19">
        <v>8</v>
      </c>
      <c r="AD81" s="19">
        <v>12</v>
      </c>
      <c r="AE81" s="19">
        <v>12</v>
      </c>
      <c r="AF81" s="19">
        <v>29</v>
      </c>
      <c r="AG81" s="19">
        <v>29</v>
      </c>
      <c r="AH81" s="19">
        <v>21</v>
      </c>
      <c r="AI81" s="19">
        <v>21</v>
      </c>
      <c r="AJ81" s="19">
        <v>20</v>
      </c>
      <c r="AK81" s="19">
        <v>20</v>
      </c>
      <c r="AL81" s="19">
        <v>9</v>
      </c>
      <c r="AM81" s="19">
        <v>9</v>
      </c>
      <c r="AN81" s="19">
        <v>9</v>
      </c>
      <c r="AO81" s="19">
        <v>9</v>
      </c>
      <c r="AP81" s="19">
        <v>4</v>
      </c>
      <c r="AQ81" s="19">
        <v>4</v>
      </c>
      <c r="AR81" s="19">
        <v>6</v>
      </c>
      <c r="AS81" s="19">
        <v>6</v>
      </c>
      <c r="AT81" s="19">
        <v>14</v>
      </c>
      <c r="AU81" s="19">
        <v>14</v>
      </c>
      <c r="AV81" s="19">
        <v>1</v>
      </c>
      <c r="AW81" s="19">
        <v>1</v>
      </c>
      <c r="AX81" s="19">
        <v>10</v>
      </c>
      <c r="AY81" s="19">
        <v>10</v>
      </c>
      <c r="AZ81" s="19">
        <v>13</v>
      </c>
      <c r="BA81" s="19">
        <v>13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2</v>
      </c>
      <c r="BI81" s="19">
        <v>2</v>
      </c>
      <c r="BJ81" s="19">
        <v>2</v>
      </c>
      <c r="BK81" s="19">
        <v>2</v>
      </c>
      <c r="BL81" s="19">
        <v>3</v>
      </c>
      <c r="BM81" s="19">
        <v>3</v>
      </c>
      <c r="BN81" s="19">
        <v>0</v>
      </c>
      <c r="BO81" s="19">
        <v>0</v>
      </c>
      <c r="BP81" s="19">
        <v>2</v>
      </c>
      <c r="BQ81" s="19">
        <v>0</v>
      </c>
      <c r="BR81" s="19">
        <v>4</v>
      </c>
      <c r="BS81" s="19">
        <v>0</v>
      </c>
      <c r="BT81" s="19" t="s">
        <v>75</v>
      </c>
      <c r="BU81" s="19" t="s">
        <v>77</v>
      </c>
      <c r="BV81" s="19" t="s">
        <v>90</v>
      </c>
      <c r="BW81" s="19" t="s">
        <v>77</v>
      </c>
      <c r="BX81" s="19" t="s">
        <v>252</v>
      </c>
    </row>
    <row r="82" spans="1:77" ht="13.25" customHeight="1" x14ac:dyDescent="0.2">
      <c r="B82" s="19" t="s">
        <v>478</v>
      </c>
      <c r="C82" s="19" t="s">
        <v>479</v>
      </c>
      <c r="D82" s="19" t="s">
        <v>53</v>
      </c>
      <c r="E82" s="19">
        <v>170413</v>
      </c>
      <c r="F82" s="19"/>
      <c r="G82" s="19">
        <v>30</v>
      </c>
      <c r="H82" s="19">
        <v>90</v>
      </c>
      <c r="I82" s="19">
        <v>122</v>
      </c>
      <c r="J82" s="19" t="s">
        <v>82</v>
      </c>
      <c r="K82" s="19">
        <v>18</v>
      </c>
      <c r="L82" s="19">
        <v>14</v>
      </c>
      <c r="M82" s="19">
        <v>15</v>
      </c>
      <c r="N82" s="19">
        <v>9</v>
      </c>
      <c r="O82" s="19">
        <f>SUM(K82:N82)</f>
        <v>56</v>
      </c>
      <c r="P82" s="19">
        <f>SUM(T82,V82,X82,Z82,AB82,AD82,AF82,AH82,AJ82,AL82,AN82,AP82,AR82,AT82,AV82,AX82,AZ82,BB82,BD82,BF82,BH82,BJ82,BL82,BN82)</f>
        <v>582</v>
      </c>
      <c r="Q82" s="19" t="s">
        <v>480</v>
      </c>
      <c r="R82" s="19">
        <f>BQ82+BR82+BS82</f>
        <v>66</v>
      </c>
      <c r="S82" s="19" t="s">
        <v>481</v>
      </c>
      <c r="T82" s="19">
        <v>11</v>
      </c>
      <c r="U82" s="19">
        <v>11</v>
      </c>
      <c r="V82" s="19">
        <v>11</v>
      </c>
      <c r="W82" s="19">
        <v>13</v>
      </c>
      <c r="X82" s="19">
        <v>13</v>
      </c>
      <c r="Y82" s="19">
        <v>14</v>
      </c>
      <c r="Z82" s="19">
        <v>34</v>
      </c>
      <c r="AA82" s="19">
        <v>41</v>
      </c>
      <c r="AB82" s="19">
        <v>17</v>
      </c>
      <c r="AC82" s="19">
        <v>20</v>
      </c>
      <c r="AD82" s="19">
        <v>20</v>
      </c>
      <c r="AE82" s="19">
        <v>21</v>
      </c>
      <c r="AF82" s="19">
        <v>55</v>
      </c>
      <c r="AG82" s="19">
        <v>58</v>
      </c>
      <c r="AH82" s="19">
        <v>30</v>
      </c>
      <c r="AI82" s="19">
        <v>31</v>
      </c>
      <c r="AJ82" s="19">
        <v>33</v>
      </c>
      <c r="AK82" s="19">
        <v>36</v>
      </c>
      <c r="AL82" s="19">
        <v>24</v>
      </c>
      <c r="AM82" s="19">
        <v>26</v>
      </c>
      <c r="AN82" s="19">
        <v>14</v>
      </c>
      <c r="AO82" s="19">
        <v>14</v>
      </c>
      <c r="AP82" s="19">
        <v>21</v>
      </c>
      <c r="AQ82" s="19">
        <v>25</v>
      </c>
      <c r="AR82" s="19">
        <v>14</v>
      </c>
      <c r="AS82" s="19">
        <v>14</v>
      </c>
      <c r="AT82" s="19">
        <v>32</v>
      </c>
      <c r="AU82" s="19">
        <v>33</v>
      </c>
      <c r="AV82" s="19">
        <v>11</v>
      </c>
      <c r="AW82" s="19">
        <v>11</v>
      </c>
      <c r="AX82" s="19">
        <v>140</v>
      </c>
      <c r="AY82" s="19">
        <v>150</v>
      </c>
      <c r="AZ82" s="19">
        <v>45</v>
      </c>
      <c r="BA82" s="19">
        <v>51</v>
      </c>
      <c r="BB82" s="19">
        <v>9</v>
      </c>
      <c r="BC82" s="19">
        <v>10</v>
      </c>
      <c r="BD82" s="19">
        <v>9</v>
      </c>
      <c r="BE82" s="19">
        <v>10</v>
      </c>
      <c r="BF82" s="19">
        <v>5</v>
      </c>
      <c r="BG82" s="19">
        <v>5</v>
      </c>
      <c r="BH82" s="19">
        <v>8</v>
      </c>
      <c r="BI82" s="19">
        <v>8</v>
      </c>
      <c r="BJ82" s="19">
        <v>14</v>
      </c>
      <c r="BK82" s="19">
        <v>17</v>
      </c>
      <c r="BL82" s="19">
        <v>7</v>
      </c>
      <c r="BM82" s="19">
        <v>7</v>
      </c>
      <c r="BN82" s="19">
        <v>5</v>
      </c>
      <c r="BO82" s="19">
        <v>7</v>
      </c>
      <c r="BP82" s="19">
        <v>2</v>
      </c>
      <c r="BQ82" s="19">
        <v>9</v>
      </c>
      <c r="BR82" s="19">
        <v>29</v>
      </c>
      <c r="BS82" s="19">
        <v>28</v>
      </c>
      <c r="BT82" s="19"/>
      <c r="BU82" s="19" t="s">
        <v>482</v>
      </c>
      <c r="BV82" s="19" t="s">
        <v>70</v>
      </c>
      <c r="BW82" s="19" t="s">
        <v>70</v>
      </c>
      <c r="BX82" s="19"/>
      <c r="BY82" s="20" t="s">
        <v>483</v>
      </c>
    </row>
    <row r="83" spans="1:77" ht="13.25" customHeight="1" x14ac:dyDescent="0.2">
      <c r="A83" s="19">
        <v>290</v>
      </c>
      <c r="B83" s="19" t="s">
        <v>484</v>
      </c>
      <c r="C83" s="19" t="s">
        <v>461</v>
      </c>
      <c r="D83" s="19" t="s">
        <v>68</v>
      </c>
      <c r="E83" s="19">
        <v>161201</v>
      </c>
      <c r="F83" s="19"/>
      <c r="G83" s="19">
        <v>24</v>
      </c>
      <c r="H83" s="19">
        <v>70</v>
      </c>
      <c r="I83" s="19">
        <v>117</v>
      </c>
      <c r="J83" s="19" t="s">
        <v>121</v>
      </c>
      <c r="K83" s="19">
        <v>18</v>
      </c>
      <c r="L83" s="19">
        <v>12</v>
      </c>
      <c r="M83" s="19">
        <v>12</v>
      </c>
      <c r="N83" s="19">
        <v>9</v>
      </c>
      <c r="O83" s="19">
        <v>51</v>
      </c>
      <c r="P83" s="19">
        <f t="shared" ref="P83:P119" si="0">SUM(T83,V83,X83,Z83,AB83,AD83,AF83,AH83,AJ83,AL83,AN83,AP83,AR83,AT83,AV83,AX83,AZ83,BB83,BD83,BF83,BH83,BJ83,BL83,BN83)</f>
        <v>206</v>
      </c>
      <c r="Q83" s="19" t="s">
        <v>61</v>
      </c>
      <c r="R83" s="19">
        <f t="shared" ref="R83:R119" si="1">BQ83+BR83+BS83</f>
        <v>7</v>
      </c>
      <c r="S83" s="25" t="s">
        <v>50</v>
      </c>
      <c r="T83" s="19">
        <v>10</v>
      </c>
      <c r="U83" s="19">
        <v>10</v>
      </c>
      <c r="V83" s="19">
        <v>10</v>
      </c>
      <c r="W83" s="19">
        <v>12</v>
      </c>
      <c r="X83" s="19">
        <v>5</v>
      </c>
      <c r="Y83" s="19">
        <v>11</v>
      </c>
      <c r="Z83" s="19">
        <v>26</v>
      </c>
      <c r="AA83" s="19">
        <v>27</v>
      </c>
      <c r="AB83" s="19">
        <v>10</v>
      </c>
      <c r="AC83" s="19">
        <v>13</v>
      </c>
      <c r="AD83" s="19">
        <v>6</v>
      </c>
      <c r="AE83" s="19">
        <v>8</v>
      </c>
      <c r="AF83" s="19">
        <v>32</v>
      </c>
      <c r="AG83" s="19">
        <v>40</v>
      </c>
      <c r="AH83" s="19">
        <v>12</v>
      </c>
      <c r="AI83" s="19">
        <v>18</v>
      </c>
      <c r="AJ83" s="19">
        <v>10</v>
      </c>
      <c r="AK83" s="19">
        <v>10</v>
      </c>
      <c r="AL83" s="19">
        <v>7</v>
      </c>
      <c r="AM83" s="19">
        <v>13</v>
      </c>
      <c r="AN83" s="19">
        <v>10</v>
      </c>
      <c r="AO83" s="19">
        <v>11</v>
      </c>
      <c r="AP83" s="19">
        <v>4</v>
      </c>
      <c r="AQ83" s="19">
        <v>9</v>
      </c>
      <c r="AR83" s="19">
        <v>7</v>
      </c>
      <c r="AS83" s="19">
        <v>9</v>
      </c>
      <c r="AT83" s="19">
        <v>9</v>
      </c>
      <c r="AU83" s="19">
        <v>12</v>
      </c>
      <c r="AV83" s="19">
        <v>2</v>
      </c>
      <c r="AW83" s="19">
        <v>2</v>
      </c>
      <c r="AX83" s="19">
        <v>25</v>
      </c>
      <c r="AY83" s="19">
        <v>47</v>
      </c>
      <c r="AZ83" s="19">
        <v>11</v>
      </c>
      <c r="BA83" s="19">
        <v>21</v>
      </c>
      <c r="BB83" s="19">
        <v>3</v>
      </c>
      <c r="BC83" s="19">
        <v>3</v>
      </c>
      <c r="BD83" s="19">
        <v>2</v>
      </c>
      <c r="BE83" s="19">
        <v>2</v>
      </c>
      <c r="BF83" s="19">
        <v>1</v>
      </c>
      <c r="BG83" s="19">
        <v>1</v>
      </c>
      <c r="BH83" s="19">
        <v>1</v>
      </c>
      <c r="BI83" s="19">
        <v>3</v>
      </c>
      <c r="BJ83" s="19">
        <v>2</v>
      </c>
      <c r="BK83" s="19">
        <v>5</v>
      </c>
      <c r="BL83" s="19">
        <v>0</v>
      </c>
      <c r="BM83" s="19">
        <v>0</v>
      </c>
      <c r="BN83" s="19">
        <v>1</v>
      </c>
      <c r="BO83" s="19">
        <v>1</v>
      </c>
      <c r="BP83" s="19">
        <v>2</v>
      </c>
      <c r="BQ83" s="19">
        <v>1</v>
      </c>
      <c r="BR83" s="19">
        <v>6</v>
      </c>
      <c r="BS83" s="19">
        <v>0</v>
      </c>
      <c r="BT83" s="19"/>
      <c r="BU83" s="19" t="s">
        <v>77</v>
      </c>
      <c r="BV83" s="19" t="s">
        <v>90</v>
      </c>
      <c r="BW83" s="19" t="s">
        <v>95</v>
      </c>
      <c r="BX83" s="19" t="s">
        <v>485</v>
      </c>
    </row>
    <row r="84" spans="1:77" ht="13.25" customHeight="1" x14ac:dyDescent="0.2">
      <c r="A84" s="19">
        <v>291</v>
      </c>
      <c r="B84" s="19" t="s">
        <v>486</v>
      </c>
      <c r="C84" s="19" t="s">
        <v>487</v>
      </c>
      <c r="D84" s="19" t="s">
        <v>93</v>
      </c>
      <c r="E84" s="19">
        <v>170103</v>
      </c>
      <c r="F84" s="19"/>
      <c r="G84" s="19">
        <v>26</v>
      </c>
      <c r="H84" s="19">
        <v>90</v>
      </c>
      <c r="I84" s="19">
        <v>122</v>
      </c>
      <c r="J84" s="19" t="s">
        <v>121</v>
      </c>
      <c r="K84" s="19">
        <v>12</v>
      </c>
      <c r="L84" s="19">
        <v>15</v>
      </c>
      <c r="M84" s="19">
        <v>17</v>
      </c>
      <c r="N84" s="19">
        <v>9</v>
      </c>
      <c r="O84" s="19">
        <v>53</v>
      </c>
      <c r="P84" s="19">
        <f t="shared" si="0"/>
        <v>589</v>
      </c>
      <c r="Q84" s="19" t="s">
        <v>69</v>
      </c>
      <c r="R84" s="19">
        <f t="shared" si="1"/>
        <v>72</v>
      </c>
      <c r="S84" s="19" t="s">
        <v>69</v>
      </c>
      <c r="T84" s="19">
        <v>11</v>
      </c>
      <c r="U84" s="19">
        <v>11</v>
      </c>
      <c r="V84" s="19">
        <v>13</v>
      </c>
      <c r="W84" s="19">
        <v>13</v>
      </c>
      <c r="X84" s="19">
        <v>14</v>
      </c>
      <c r="Y84" s="19">
        <v>14</v>
      </c>
      <c r="Z84" s="19">
        <v>41</v>
      </c>
      <c r="AA84" s="19">
        <v>41</v>
      </c>
      <c r="AB84" s="19">
        <v>19</v>
      </c>
      <c r="AC84" s="19">
        <v>18</v>
      </c>
      <c r="AD84" s="19">
        <v>21</v>
      </c>
      <c r="AE84" s="19">
        <v>21</v>
      </c>
      <c r="AF84" s="19">
        <v>49</v>
      </c>
      <c r="AG84" s="19">
        <v>58</v>
      </c>
      <c r="AH84" s="19">
        <v>29</v>
      </c>
      <c r="AI84" s="19">
        <v>31</v>
      </c>
      <c r="AJ84" s="19">
        <v>32</v>
      </c>
      <c r="AK84" s="19">
        <v>36</v>
      </c>
      <c r="AL84" s="19">
        <v>25</v>
      </c>
      <c r="AM84" s="19">
        <v>26</v>
      </c>
      <c r="AN84" s="19">
        <v>14</v>
      </c>
      <c r="AO84" s="19">
        <v>14</v>
      </c>
      <c r="AP84" s="19">
        <v>23</v>
      </c>
      <c r="AQ84" s="19">
        <v>25</v>
      </c>
      <c r="AR84" s="19">
        <v>13</v>
      </c>
      <c r="AS84" s="19">
        <v>14</v>
      </c>
      <c r="AT84" s="19">
        <v>30</v>
      </c>
      <c r="AU84" s="19">
        <v>33</v>
      </c>
      <c r="AV84" s="19">
        <v>10</v>
      </c>
      <c r="AW84" s="19">
        <v>11</v>
      </c>
      <c r="AX84" s="19">
        <v>138</v>
      </c>
      <c r="AY84" s="19">
        <v>146</v>
      </c>
      <c r="AZ84" s="19">
        <v>48</v>
      </c>
      <c r="BA84" s="19">
        <v>52</v>
      </c>
      <c r="BB84" s="19">
        <v>12</v>
      </c>
      <c r="BC84" s="19">
        <v>15</v>
      </c>
      <c r="BD84" s="19">
        <v>10</v>
      </c>
      <c r="BE84" s="19">
        <v>11</v>
      </c>
      <c r="BF84" s="19">
        <v>6</v>
      </c>
      <c r="BG84" s="19">
        <v>6</v>
      </c>
      <c r="BH84" s="19">
        <v>8</v>
      </c>
      <c r="BI84" s="19">
        <v>8</v>
      </c>
      <c r="BJ84" s="19">
        <v>11</v>
      </c>
      <c r="BK84" s="19">
        <v>17</v>
      </c>
      <c r="BL84" s="19">
        <v>7</v>
      </c>
      <c r="BM84" s="19">
        <v>7</v>
      </c>
      <c r="BN84" s="19">
        <v>5</v>
      </c>
      <c r="BO84" s="19">
        <v>6</v>
      </c>
      <c r="BP84" s="19">
        <v>2</v>
      </c>
      <c r="BQ84" s="19">
        <v>8</v>
      </c>
      <c r="BR84" s="19">
        <v>32</v>
      </c>
      <c r="BS84" s="19">
        <v>32</v>
      </c>
      <c r="BT84" s="19" t="s">
        <v>488</v>
      </c>
      <c r="BU84" s="19" t="s">
        <v>64</v>
      </c>
      <c r="BV84" s="19" t="s">
        <v>95</v>
      </c>
      <c r="BW84" s="19" t="s">
        <v>95</v>
      </c>
      <c r="BX84" s="19" t="s">
        <v>489</v>
      </c>
    </row>
    <row r="85" spans="1:77" ht="13.25" customHeight="1" x14ac:dyDescent="0.2">
      <c r="A85" s="19">
        <v>292</v>
      </c>
      <c r="B85" s="19" t="s">
        <v>490</v>
      </c>
      <c r="C85" s="19" t="s">
        <v>491</v>
      </c>
      <c r="D85" s="19" t="s">
        <v>68</v>
      </c>
      <c r="E85" s="19">
        <v>170119</v>
      </c>
      <c r="F85" s="19"/>
      <c r="G85" s="19">
        <v>24</v>
      </c>
      <c r="H85" s="19">
        <v>70</v>
      </c>
      <c r="I85" s="19">
        <v>117</v>
      </c>
      <c r="J85" s="19" t="s">
        <v>121</v>
      </c>
      <c r="K85" s="19">
        <v>16</v>
      </c>
      <c r="L85" s="19">
        <v>11</v>
      </c>
      <c r="M85" s="19">
        <v>15</v>
      </c>
      <c r="N85" s="19">
        <v>9</v>
      </c>
      <c r="O85" s="19">
        <v>51</v>
      </c>
      <c r="P85" s="19">
        <f t="shared" si="0"/>
        <v>338</v>
      </c>
      <c r="Q85" s="19" t="s">
        <v>62</v>
      </c>
      <c r="R85" s="19">
        <f t="shared" si="1"/>
        <v>24</v>
      </c>
      <c r="S85" s="19" t="s">
        <v>61</v>
      </c>
      <c r="T85" s="19">
        <v>11</v>
      </c>
      <c r="U85" s="19">
        <v>11</v>
      </c>
      <c r="V85" s="19">
        <v>0</v>
      </c>
      <c r="W85" s="19">
        <v>5</v>
      </c>
      <c r="X85" s="19">
        <v>12</v>
      </c>
      <c r="Y85" s="19">
        <v>14</v>
      </c>
      <c r="Z85" s="19">
        <v>22</v>
      </c>
      <c r="AA85" s="19">
        <v>40</v>
      </c>
      <c r="AB85" s="19">
        <v>12</v>
      </c>
      <c r="AC85" s="19">
        <v>18</v>
      </c>
      <c r="AD85" s="19">
        <v>8</v>
      </c>
      <c r="AE85" s="19">
        <v>10</v>
      </c>
      <c r="AF85" s="19">
        <v>34</v>
      </c>
      <c r="AG85" s="19">
        <v>40</v>
      </c>
      <c r="AH85" s="19">
        <v>29</v>
      </c>
      <c r="AI85" s="19">
        <v>30</v>
      </c>
      <c r="AJ85" s="19">
        <v>14</v>
      </c>
      <c r="AK85" s="19">
        <v>28</v>
      </c>
      <c r="AL85" s="19">
        <v>17</v>
      </c>
      <c r="AM85" s="19">
        <v>20</v>
      </c>
      <c r="AN85" s="19">
        <v>14</v>
      </c>
      <c r="AO85" s="19">
        <v>14</v>
      </c>
      <c r="AP85" s="19">
        <v>7</v>
      </c>
      <c r="AQ85" s="19">
        <v>10</v>
      </c>
      <c r="AR85" s="19">
        <v>8</v>
      </c>
      <c r="AS85" s="19">
        <v>14</v>
      </c>
      <c r="AT85" s="19">
        <v>14</v>
      </c>
      <c r="AU85" s="19">
        <v>24</v>
      </c>
      <c r="AV85" s="19">
        <v>0</v>
      </c>
      <c r="AW85" s="19">
        <v>6</v>
      </c>
      <c r="AX85" s="19">
        <v>95</v>
      </c>
      <c r="AY85" s="19">
        <v>131</v>
      </c>
      <c r="AZ85" s="19">
        <v>31</v>
      </c>
      <c r="BA85" s="19">
        <v>43</v>
      </c>
      <c r="BB85" s="19">
        <v>5</v>
      </c>
      <c r="BC85" s="19">
        <v>9</v>
      </c>
      <c r="BD85" s="19">
        <v>0</v>
      </c>
      <c r="BE85" s="19">
        <v>12</v>
      </c>
      <c r="BF85" s="19">
        <v>0</v>
      </c>
      <c r="BG85" s="19">
        <v>6</v>
      </c>
      <c r="BH85" s="19">
        <v>0</v>
      </c>
      <c r="BI85" s="19">
        <v>8</v>
      </c>
      <c r="BJ85" s="19">
        <v>0</v>
      </c>
      <c r="BK85" s="19">
        <v>7</v>
      </c>
      <c r="BL85" s="19">
        <v>5</v>
      </c>
      <c r="BM85" s="19">
        <v>7</v>
      </c>
      <c r="BN85" s="19">
        <v>0</v>
      </c>
      <c r="BO85" s="19">
        <v>8</v>
      </c>
      <c r="BP85" s="19">
        <v>2</v>
      </c>
      <c r="BQ85" s="19">
        <v>4</v>
      </c>
      <c r="BR85" s="19">
        <v>16</v>
      </c>
      <c r="BS85" s="19">
        <v>4</v>
      </c>
      <c r="BT85" s="19"/>
      <c r="BW85" s="19" t="s">
        <v>95</v>
      </c>
      <c r="BX85" s="19" t="s">
        <v>492</v>
      </c>
    </row>
    <row r="86" spans="1:77" ht="13.25" customHeight="1" x14ac:dyDescent="0.2">
      <c r="A86" s="19">
        <v>293</v>
      </c>
      <c r="B86" s="19" t="s">
        <v>493</v>
      </c>
      <c r="C86" s="19" t="s">
        <v>494</v>
      </c>
      <c r="D86" s="19" t="s">
        <v>68</v>
      </c>
      <c r="E86" s="19">
        <v>170110</v>
      </c>
      <c r="F86" s="19"/>
      <c r="G86" s="19">
        <v>29</v>
      </c>
      <c r="H86" s="19">
        <v>65</v>
      </c>
      <c r="I86" s="19">
        <v>105</v>
      </c>
      <c r="J86" s="19">
        <v>57.5</v>
      </c>
      <c r="K86" s="19">
        <v>18</v>
      </c>
      <c r="L86" s="19">
        <v>11</v>
      </c>
      <c r="M86" s="19">
        <v>10</v>
      </c>
      <c r="N86" s="19">
        <v>9</v>
      </c>
      <c r="O86" s="19">
        <v>48</v>
      </c>
      <c r="P86" s="19">
        <f t="shared" si="0"/>
        <v>481</v>
      </c>
      <c r="Q86" s="19" t="s">
        <v>62</v>
      </c>
      <c r="R86" s="19">
        <f t="shared" si="1"/>
        <v>48</v>
      </c>
      <c r="S86" s="19" t="s">
        <v>62</v>
      </c>
      <c r="T86" s="19">
        <v>11</v>
      </c>
      <c r="U86" s="19">
        <v>11</v>
      </c>
      <c r="V86" s="19">
        <v>8</v>
      </c>
      <c r="W86" s="19">
        <v>8</v>
      </c>
      <c r="X86" s="19">
        <v>10</v>
      </c>
      <c r="Y86" s="19">
        <v>10</v>
      </c>
      <c r="Z86" s="19">
        <v>34</v>
      </c>
      <c r="AA86" s="19">
        <v>34</v>
      </c>
      <c r="AB86" s="19">
        <v>11</v>
      </c>
      <c r="AC86" s="19">
        <v>11</v>
      </c>
      <c r="AD86" s="19">
        <v>14</v>
      </c>
      <c r="AE86" s="19">
        <v>14</v>
      </c>
      <c r="AF86" s="19">
        <v>42</v>
      </c>
      <c r="AG86" s="19">
        <v>43</v>
      </c>
      <c r="AH86" s="19">
        <v>28</v>
      </c>
      <c r="AI86" s="19">
        <v>28</v>
      </c>
      <c r="AJ86" s="19">
        <v>31</v>
      </c>
      <c r="AK86" s="19">
        <v>31</v>
      </c>
      <c r="AL86" s="19">
        <v>20</v>
      </c>
      <c r="AM86" s="19">
        <v>20</v>
      </c>
      <c r="AN86" s="19">
        <v>14</v>
      </c>
      <c r="AO86" s="19">
        <v>14</v>
      </c>
      <c r="AP86" s="19">
        <v>14</v>
      </c>
      <c r="AQ86" s="19">
        <v>14</v>
      </c>
      <c r="AR86" s="19">
        <v>9</v>
      </c>
      <c r="AS86" s="19">
        <v>9</v>
      </c>
      <c r="AT86" s="19">
        <v>24</v>
      </c>
      <c r="AU86" s="19">
        <v>24</v>
      </c>
      <c r="AV86" s="19">
        <v>3</v>
      </c>
      <c r="AW86" s="19">
        <v>3</v>
      </c>
      <c r="AX86" s="19">
        <v>125</v>
      </c>
      <c r="AY86" s="19">
        <v>125</v>
      </c>
      <c r="AZ86" s="19">
        <v>35</v>
      </c>
      <c r="BA86" s="19">
        <v>35</v>
      </c>
      <c r="BB86" s="19">
        <v>9</v>
      </c>
      <c r="BC86" s="19">
        <v>9</v>
      </c>
      <c r="BD86" s="19">
        <v>7</v>
      </c>
      <c r="BE86" s="19">
        <v>7</v>
      </c>
      <c r="BF86" s="19">
        <v>6</v>
      </c>
      <c r="BG86" s="19">
        <v>6</v>
      </c>
      <c r="BH86" s="19">
        <v>8</v>
      </c>
      <c r="BI86" s="19">
        <v>8</v>
      </c>
      <c r="BJ86" s="19">
        <v>8</v>
      </c>
      <c r="BK86" s="19">
        <v>8</v>
      </c>
      <c r="BL86" s="19">
        <v>6</v>
      </c>
      <c r="BM86" s="19">
        <v>6</v>
      </c>
      <c r="BN86" s="19">
        <v>4</v>
      </c>
      <c r="BO86" s="19">
        <v>4</v>
      </c>
      <c r="BP86" s="19">
        <v>1</v>
      </c>
      <c r="BQ86" s="19">
        <v>7</v>
      </c>
      <c r="BR86" s="19">
        <v>29</v>
      </c>
      <c r="BS86" s="19">
        <v>12</v>
      </c>
      <c r="BT86" s="19"/>
      <c r="BW86" s="19" t="s">
        <v>95</v>
      </c>
      <c r="BX86" s="19" t="s">
        <v>495</v>
      </c>
    </row>
    <row r="87" spans="1:77" ht="13.25" customHeight="1" x14ac:dyDescent="0.2">
      <c r="A87" s="19">
        <v>294</v>
      </c>
      <c r="B87" s="19" t="s">
        <v>496</v>
      </c>
      <c r="C87" s="19" t="s">
        <v>497</v>
      </c>
      <c r="D87" s="19" t="s">
        <v>93</v>
      </c>
      <c r="E87" s="19">
        <v>170124</v>
      </c>
      <c r="F87" s="19"/>
      <c r="G87" s="19">
        <v>30</v>
      </c>
      <c r="H87" s="19">
        <v>85</v>
      </c>
      <c r="I87" s="19">
        <v>119</v>
      </c>
      <c r="J87" s="19">
        <v>94.3</v>
      </c>
      <c r="K87" s="19">
        <v>18</v>
      </c>
      <c r="L87" s="19">
        <v>11</v>
      </c>
      <c r="M87" s="19">
        <v>16</v>
      </c>
      <c r="N87" s="19">
        <v>6</v>
      </c>
      <c r="O87" s="19">
        <v>51</v>
      </c>
      <c r="P87" s="19">
        <f t="shared" si="0"/>
        <v>613</v>
      </c>
      <c r="Q87" s="19" t="s">
        <v>69</v>
      </c>
      <c r="R87" s="19">
        <f t="shared" si="1"/>
        <v>68</v>
      </c>
      <c r="S87" s="19" t="s">
        <v>69</v>
      </c>
      <c r="T87" s="19">
        <v>11</v>
      </c>
      <c r="U87" s="19">
        <v>11</v>
      </c>
      <c r="V87" s="19">
        <v>13</v>
      </c>
      <c r="W87" s="19">
        <v>13</v>
      </c>
      <c r="X87" s="19">
        <v>14</v>
      </c>
      <c r="Y87" s="19">
        <v>14</v>
      </c>
      <c r="Z87" s="19">
        <v>35</v>
      </c>
      <c r="AA87" s="19">
        <v>35</v>
      </c>
      <c r="AB87" s="19">
        <v>19</v>
      </c>
      <c r="AC87" s="19">
        <v>19</v>
      </c>
      <c r="AD87" s="19">
        <v>20</v>
      </c>
      <c r="AE87" s="19">
        <v>20</v>
      </c>
      <c r="AF87" s="19">
        <v>54</v>
      </c>
      <c r="AG87" s="19">
        <v>54</v>
      </c>
      <c r="AH87" s="19">
        <v>31</v>
      </c>
      <c r="AI87" s="19">
        <v>31</v>
      </c>
      <c r="AJ87" s="19">
        <v>34</v>
      </c>
      <c r="AK87" s="19">
        <v>34</v>
      </c>
      <c r="AL87" s="19">
        <v>21</v>
      </c>
      <c r="AM87" s="19">
        <v>21</v>
      </c>
      <c r="AN87" s="19">
        <v>14</v>
      </c>
      <c r="AO87" s="19">
        <v>14</v>
      </c>
      <c r="AP87" s="19">
        <v>19</v>
      </c>
      <c r="AQ87" s="19">
        <v>19</v>
      </c>
      <c r="AR87" s="19">
        <v>14</v>
      </c>
      <c r="AS87" s="19">
        <v>14</v>
      </c>
      <c r="AT87" s="19">
        <v>33</v>
      </c>
      <c r="AU87" s="19">
        <v>33</v>
      </c>
      <c r="AV87" s="19">
        <v>11</v>
      </c>
      <c r="AW87" s="19">
        <v>11</v>
      </c>
      <c r="AX87" s="19">
        <v>150</v>
      </c>
      <c r="AY87" s="19">
        <v>150</v>
      </c>
      <c r="AZ87" s="19">
        <v>51</v>
      </c>
      <c r="BA87" s="19">
        <v>51</v>
      </c>
      <c r="BB87" s="19">
        <v>14</v>
      </c>
      <c r="BC87" s="19">
        <v>14</v>
      </c>
      <c r="BD87" s="19">
        <v>12</v>
      </c>
      <c r="BE87" s="19">
        <v>12</v>
      </c>
      <c r="BF87" s="19">
        <v>6</v>
      </c>
      <c r="BG87" s="19">
        <v>6</v>
      </c>
      <c r="BH87" s="19">
        <v>8</v>
      </c>
      <c r="BI87" s="19">
        <v>8</v>
      </c>
      <c r="BJ87" s="19">
        <v>16</v>
      </c>
      <c r="BK87" s="19">
        <v>16</v>
      </c>
      <c r="BL87" s="19">
        <v>7</v>
      </c>
      <c r="BM87" s="19">
        <v>7</v>
      </c>
      <c r="BN87" s="19">
        <v>6</v>
      </c>
      <c r="BO87" s="19">
        <v>6</v>
      </c>
      <c r="BP87" s="19">
        <v>2</v>
      </c>
      <c r="BQ87" s="19">
        <v>10</v>
      </c>
      <c r="BR87" s="19">
        <v>29</v>
      </c>
      <c r="BS87" s="19">
        <v>29</v>
      </c>
      <c r="BT87" s="19"/>
      <c r="BU87" s="19" t="s">
        <v>71</v>
      </c>
      <c r="BV87" s="19" t="s">
        <v>64</v>
      </c>
      <c r="BW87" s="19" t="s">
        <v>95</v>
      </c>
      <c r="BX87" s="19" t="s">
        <v>498</v>
      </c>
    </row>
    <row r="88" spans="1:77" ht="13.25" customHeight="1" x14ac:dyDescent="0.2">
      <c r="A88" s="19">
        <v>295</v>
      </c>
      <c r="B88" s="19" t="s">
        <v>499</v>
      </c>
      <c r="C88" s="19" t="s">
        <v>500</v>
      </c>
      <c r="D88" s="19" t="s">
        <v>68</v>
      </c>
      <c r="E88" s="19">
        <v>161208</v>
      </c>
      <c r="F88" s="19"/>
      <c r="G88" s="19">
        <v>35</v>
      </c>
      <c r="H88" s="19">
        <v>70</v>
      </c>
      <c r="I88" s="19">
        <v>101</v>
      </c>
      <c r="J88" s="19">
        <v>49.7</v>
      </c>
      <c r="K88" s="19">
        <v>17</v>
      </c>
      <c r="L88" s="19">
        <v>5</v>
      </c>
      <c r="M88" s="19">
        <v>9</v>
      </c>
      <c r="N88" s="19">
        <v>9</v>
      </c>
      <c r="O88" s="19">
        <v>40</v>
      </c>
      <c r="P88" s="19">
        <f t="shared" si="0"/>
        <v>424</v>
      </c>
      <c r="Q88" s="25" t="s">
        <v>50</v>
      </c>
      <c r="R88" s="19">
        <f t="shared" si="1"/>
        <v>52</v>
      </c>
      <c r="S88" s="25" t="s">
        <v>61</v>
      </c>
      <c r="T88" s="19">
        <v>10</v>
      </c>
      <c r="U88" s="19">
        <v>11</v>
      </c>
      <c r="V88" s="19">
        <v>12</v>
      </c>
      <c r="W88" s="19">
        <v>12</v>
      </c>
      <c r="X88" s="19">
        <v>11</v>
      </c>
      <c r="Y88" s="19">
        <v>13</v>
      </c>
      <c r="Z88" s="19">
        <v>29</v>
      </c>
      <c r="AA88" s="19">
        <v>37</v>
      </c>
      <c r="AB88" s="19">
        <v>18</v>
      </c>
      <c r="AC88" s="19">
        <v>20</v>
      </c>
      <c r="AD88" s="19">
        <v>18</v>
      </c>
      <c r="AE88" s="19">
        <v>20</v>
      </c>
      <c r="AF88" s="19">
        <v>46</v>
      </c>
      <c r="AG88" s="19">
        <v>56</v>
      </c>
      <c r="AH88" s="19">
        <v>25</v>
      </c>
      <c r="AI88" s="19">
        <v>29</v>
      </c>
      <c r="AJ88" s="19">
        <v>29</v>
      </c>
      <c r="AK88" s="19">
        <v>34</v>
      </c>
      <c r="AL88" s="19">
        <v>18</v>
      </c>
      <c r="AM88" s="19">
        <v>24</v>
      </c>
      <c r="AN88" s="19">
        <v>13</v>
      </c>
      <c r="AO88" s="19">
        <v>14</v>
      </c>
      <c r="AP88" s="19">
        <v>14</v>
      </c>
      <c r="AQ88" s="19">
        <v>18</v>
      </c>
      <c r="AR88" s="19">
        <v>7</v>
      </c>
      <c r="AS88" s="19">
        <v>14</v>
      </c>
      <c r="AT88" s="19">
        <v>14</v>
      </c>
      <c r="AU88" s="19">
        <v>22</v>
      </c>
      <c r="AV88" s="19">
        <v>9</v>
      </c>
      <c r="AW88" s="19">
        <v>10</v>
      </c>
      <c r="AX88" s="19">
        <v>75</v>
      </c>
      <c r="AY88" s="19">
        <v>127</v>
      </c>
      <c r="AZ88" s="19">
        <v>39</v>
      </c>
      <c r="BA88" s="19">
        <v>50</v>
      </c>
      <c r="BB88" s="19">
        <v>12</v>
      </c>
      <c r="BC88" s="19">
        <v>15</v>
      </c>
      <c r="BD88" s="19">
        <v>6</v>
      </c>
      <c r="BE88" s="19">
        <v>8</v>
      </c>
      <c r="BF88" s="19">
        <v>3</v>
      </c>
      <c r="BG88" s="19">
        <v>4</v>
      </c>
      <c r="BH88" s="19">
        <v>3</v>
      </c>
      <c r="BI88" s="19">
        <v>8</v>
      </c>
      <c r="BJ88" s="19">
        <v>4</v>
      </c>
      <c r="BK88" s="19">
        <v>11</v>
      </c>
      <c r="BL88" s="19">
        <v>6</v>
      </c>
      <c r="BM88" s="19">
        <v>6</v>
      </c>
      <c r="BN88" s="19">
        <v>3</v>
      </c>
      <c r="BO88" s="19">
        <v>3</v>
      </c>
      <c r="BP88" s="19">
        <v>2</v>
      </c>
      <c r="BQ88" s="19">
        <v>8</v>
      </c>
      <c r="BR88" s="19">
        <v>27</v>
      </c>
      <c r="BS88" s="19">
        <v>17</v>
      </c>
      <c r="BT88" s="19"/>
      <c r="BU88" s="19" t="s">
        <v>71</v>
      </c>
      <c r="BV88" s="19" t="s">
        <v>65</v>
      </c>
      <c r="BW88" s="19" t="s">
        <v>95</v>
      </c>
      <c r="BX88" s="19" t="s">
        <v>501</v>
      </c>
    </row>
    <row r="89" spans="1:77" ht="13.25" customHeight="1" x14ac:dyDescent="0.2">
      <c r="A89" s="19">
        <v>3079</v>
      </c>
      <c r="B89" s="19" t="s">
        <v>502</v>
      </c>
      <c r="C89" s="19" t="s">
        <v>503</v>
      </c>
      <c r="D89" s="19" t="s">
        <v>93</v>
      </c>
      <c r="E89" s="19">
        <v>161215</v>
      </c>
      <c r="F89" s="19"/>
      <c r="G89" s="19">
        <v>21</v>
      </c>
      <c r="H89" s="19">
        <v>50</v>
      </c>
      <c r="I89" s="19">
        <v>100</v>
      </c>
      <c r="J89" s="19">
        <v>49.2</v>
      </c>
      <c r="K89" s="19">
        <v>17</v>
      </c>
      <c r="L89" s="19">
        <v>8</v>
      </c>
      <c r="M89" s="19">
        <v>13</v>
      </c>
      <c r="N89" s="19">
        <v>9</v>
      </c>
      <c r="O89" s="19">
        <v>47</v>
      </c>
      <c r="P89" s="19">
        <f t="shared" si="0"/>
        <v>67</v>
      </c>
      <c r="Q89" s="19" t="s">
        <v>61</v>
      </c>
      <c r="R89" s="19">
        <f t="shared" si="1"/>
        <v>2</v>
      </c>
      <c r="S89" s="19" t="s">
        <v>61</v>
      </c>
      <c r="T89" s="19">
        <v>8</v>
      </c>
      <c r="U89" s="19">
        <v>11</v>
      </c>
      <c r="V89" s="19">
        <v>3</v>
      </c>
      <c r="W89" s="19">
        <v>13</v>
      </c>
      <c r="X89" s="19">
        <v>1</v>
      </c>
      <c r="Y89" s="19">
        <v>14</v>
      </c>
      <c r="Z89" s="19">
        <v>8</v>
      </c>
      <c r="AA89" s="19">
        <v>41</v>
      </c>
      <c r="AB89" s="19">
        <v>0</v>
      </c>
      <c r="AC89" s="19">
        <v>20</v>
      </c>
      <c r="AD89" s="19">
        <v>0</v>
      </c>
      <c r="AE89" s="19">
        <v>21</v>
      </c>
      <c r="AF89" s="19">
        <v>5</v>
      </c>
      <c r="AG89" s="19">
        <v>58</v>
      </c>
      <c r="AH89" s="19">
        <v>4</v>
      </c>
      <c r="AI89" s="19">
        <v>31</v>
      </c>
      <c r="AJ89" s="19">
        <v>3</v>
      </c>
      <c r="AK89" s="19">
        <v>19</v>
      </c>
      <c r="AL89" s="19">
        <v>0</v>
      </c>
      <c r="AM89" s="19">
        <v>4</v>
      </c>
      <c r="AN89" s="19">
        <v>3</v>
      </c>
      <c r="AO89" s="19">
        <v>12</v>
      </c>
      <c r="AP89" s="19">
        <v>0</v>
      </c>
      <c r="AQ89" s="19">
        <v>5</v>
      </c>
      <c r="AR89" s="19">
        <v>1</v>
      </c>
      <c r="AS89" s="19">
        <v>2</v>
      </c>
      <c r="AT89" s="19">
        <v>2</v>
      </c>
      <c r="AU89" s="19">
        <v>7</v>
      </c>
      <c r="AV89" s="19">
        <v>0</v>
      </c>
      <c r="AW89" s="19">
        <v>2</v>
      </c>
      <c r="AX89" s="19">
        <v>20</v>
      </c>
      <c r="AY89" s="19">
        <v>31</v>
      </c>
      <c r="AZ89" s="19">
        <v>6</v>
      </c>
      <c r="BA89" s="19">
        <v>12</v>
      </c>
      <c r="BB89" s="19">
        <v>0</v>
      </c>
      <c r="BC89" s="19">
        <v>3</v>
      </c>
      <c r="BD89" s="19">
        <v>1</v>
      </c>
      <c r="BE89" s="19">
        <v>1</v>
      </c>
      <c r="BF89" s="19">
        <v>0</v>
      </c>
      <c r="BG89" s="19">
        <v>0</v>
      </c>
      <c r="BH89" s="19">
        <v>0</v>
      </c>
      <c r="BI89" s="19">
        <v>3</v>
      </c>
      <c r="BJ89" s="19">
        <v>0</v>
      </c>
      <c r="BK89" s="19">
        <v>0</v>
      </c>
      <c r="BL89" s="19">
        <v>2</v>
      </c>
      <c r="BM89" s="19">
        <v>2</v>
      </c>
      <c r="BN89" s="19">
        <v>0</v>
      </c>
      <c r="BO89" s="19">
        <v>0</v>
      </c>
      <c r="BP89" s="19">
        <v>1</v>
      </c>
      <c r="BQ89" s="19">
        <v>2</v>
      </c>
      <c r="BR89" s="19">
        <v>0</v>
      </c>
      <c r="BS89" s="19">
        <v>0</v>
      </c>
      <c r="BT89" s="19"/>
      <c r="BU89" s="19" t="s">
        <v>70</v>
      </c>
      <c r="BW89" s="19" t="s">
        <v>192</v>
      </c>
      <c r="BX89" s="19" t="s">
        <v>504</v>
      </c>
    </row>
    <row r="90" spans="1:77" ht="13.25" customHeight="1" x14ac:dyDescent="0.2">
      <c r="A90" s="19">
        <v>300</v>
      </c>
      <c r="B90" s="19" t="s">
        <v>505</v>
      </c>
      <c r="C90" s="19" t="s">
        <v>506</v>
      </c>
      <c r="D90" s="19" t="s">
        <v>93</v>
      </c>
      <c r="E90" s="19">
        <v>170117</v>
      </c>
      <c r="F90" s="19"/>
      <c r="G90" s="19">
        <v>21</v>
      </c>
      <c r="H90" s="19">
        <v>50</v>
      </c>
      <c r="I90" s="19">
        <v>100</v>
      </c>
      <c r="J90" s="19">
        <v>49.2</v>
      </c>
      <c r="K90" s="19">
        <v>18</v>
      </c>
      <c r="L90" s="19">
        <v>8</v>
      </c>
      <c r="M90" s="19">
        <v>10</v>
      </c>
      <c r="N90" s="19">
        <v>9</v>
      </c>
      <c r="O90" s="19">
        <v>45</v>
      </c>
      <c r="P90" s="19">
        <f t="shared" si="0"/>
        <v>201</v>
      </c>
      <c r="Q90" s="19" t="s">
        <v>63</v>
      </c>
      <c r="R90" s="19">
        <f t="shared" si="1"/>
        <v>2</v>
      </c>
      <c r="S90" s="19" t="s">
        <v>61</v>
      </c>
      <c r="T90" s="19">
        <v>10</v>
      </c>
      <c r="U90" s="19">
        <v>10</v>
      </c>
      <c r="V90" s="19">
        <v>6</v>
      </c>
      <c r="W90" s="19">
        <v>6</v>
      </c>
      <c r="X90" s="19">
        <v>5</v>
      </c>
      <c r="Y90" s="19">
        <v>5</v>
      </c>
      <c r="Z90" s="19">
        <v>23</v>
      </c>
      <c r="AA90" s="19">
        <v>23</v>
      </c>
      <c r="AB90" s="19">
        <v>8</v>
      </c>
      <c r="AC90" s="19">
        <v>8</v>
      </c>
      <c r="AD90" s="19">
        <v>6</v>
      </c>
      <c r="AE90" s="19">
        <v>6</v>
      </c>
      <c r="AF90" s="19">
        <v>22</v>
      </c>
      <c r="AG90" s="19">
        <v>22</v>
      </c>
      <c r="AH90" s="19">
        <v>16</v>
      </c>
      <c r="AI90" s="19">
        <v>16</v>
      </c>
      <c r="AJ90" s="19">
        <v>12</v>
      </c>
      <c r="AK90" s="19">
        <v>12</v>
      </c>
      <c r="AL90" s="19">
        <v>6</v>
      </c>
      <c r="AM90" s="19">
        <v>6</v>
      </c>
      <c r="AN90" s="19">
        <v>11</v>
      </c>
      <c r="AO90" s="19">
        <v>11</v>
      </c>
      <c r="AP90" s="19">
        <v>3</v>
      </c>
      <c r="AQ90" s="19">
        <v>3</v>
      </c>
      <c r="AR90" s="19">
        <v>1</v>
      </c>
      <c r="AS90" s="19">
        <v>1</v>
      </c>
      <c r="AT90" s="19">
        <v>10</v>
      </c>
      <c r="AU90" s="19">
        <v>10</v>
      </c>
      <c r="AV90" s="19">
        <v>0</v>
      </c>
      <c r="AW90" s="19">
        <v>0</v>
      </c>
      <c r="AX90" s="19">
        <v>54</v>
      </c>
      <c r="AY90" s="19">
        <v>54</v>
      </c>
      <c r="AZ90" s="19">
        <v>6</v>
      </c>
      <c r="BA90" s="19">
        <v>6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H90" s="19">
        <v>2</v>
      </c>
      <c r="BI90" s="19">
        <v>2</v>
      </c>
      <c r="BJ90" s="19">
        <v>0</v>
      </c>
      <c r="BK90" s="19">
        <v>0</v>
      </c>
      <c r="BL90" s="19">
        <v>0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0</v>
      </c>
      <c r="BT90" s="19"/>
      <c r="BW90" s="19" t="s">
        <v>95</v>
      </c>
      <c r="BX90" s="19" t="s">
        <v>507</v>
      </c>
    </row>
    <row r="91" spans="1:77" ht="13.25" customHeight="1" x14ac:dyDescent="0.2">
      <c r="A91" s="19">
        <v>301</v>
      </c>
      <c r="B91" s="19" t="s">
        <v>508</v>
      </c>
      <c r="C91" s="19" t="s">
        <v>509</v>
      </c>
      <c r="D91" s="19" t="s">
        <v>93</v>
      </c>
      <c r="E91" s="19">
        <v>170120</v>
      </c>
      <c r="F91" s="19"/>
      <c r="G91" s="19">
        <v>35</v>
      </c>
      <c r="H91" s="19">
        <v>70</v>
      </c>
      <c r="I91" s="19">
        <v>101</v>
      </c>
      <c r="J91" s="19">
        <v>49.7</v>
      </c>
      <c r="K91" s="19">
        <v>18</v>
      </c>
      <c r="L91" s="19">
        <v>13</v>
      </c>
      <c r="M91" s="19">
        <v>13</v>
      </c>
      <c r="N91" s="19">
        <v>9</v>
      </c>
      <c r="O91" s="19">
        <v>45</v>
      </c>
      <c r="P91" s="19">
        <f t="shared" si="0"/>
        <v>474</v>
      </c>
      <c r="Q91" s="19" t="s">
        <v>61</v>
      </c>
      <c r="R91" s="19">
        <f t="shared" si="1"/>
        <v>58</v>
      </c>
      <c r="S91" s="19" t="s">
        <v>62</v>
      </c>
      <c r="T91" s="19">
        <v>11</v>
      </c>
      <c r="U91" s="19">
        <v>11</v>
      </c>
      <c r="V91" s="19">
        <v>13</v>
      </c>
      <c r="W91" s="19">
        <v>13</v>
      </c>
      <c r="X91" s="19">
        <v>13</v>
      </c>
      <c r="Y91" s="19">
        <v>13</v>
      </c>
      <c r="Z91" s="19">
        <v>32</v>
      </c>
      <c r="AA91" s="19">
        <v>37</v>
      </c>
      <c r="AB91" s="19">
        <v>15</v>
      </c>
      <c r="AC91" s="19">
        <v>18</v>
      </c>
      <c r="AD91" s="19">
        <v>20</v>
      </c>
      <c r="AE91" s="19">
        <v>20</v>
      </c>
      <c r="AF91" s="19">
        <v>37</v>
      </c>
      <c r="AG91" s="19">
        <v>37</v>
      </c>
      <c r="AH91" s="19">
        <v>30</v>
      </c>
      <c r="AI91" s="19">
        <v>30</v>
      </c>
      <c r="AJ91" s="19">
        <v>24</v>
      </c>
      <c r="AK91" s="19">
        <v>24</v>
      </c>
      <c r="AL91" s="19">
        <v>20</v>
      </c>
      <c r="AM91" s="19">
        <v>20</v>
      </c>
      <c r="AN91" s="19">
        <v>13</v>
      </c>
      <c r="AO91" s="19">
        <v>13</v>
      </c>
      <c r="AP91" s="19">
        <v>14</v>
      </c>
      <c r="AQ91" s="19">
        <v>14</v>
      </c>
      <c r="AR91" s="19">
        <v>14</v>
      </c>
      <c r="AS91" s="19">
        <v>14</v>
      </c>
      <c r="AT91" s="19">
        <v>22</v>
      </c>
      <c r="AU91" s="19">
        <v>22</v>
      </c>
      <c r="AV91" s="19">
        <v>11</v>
      </c>
      <c r="AW91" s="19">
        <v>11</v>
      </c>
      <c r="AX91" s="19">
        <v>95</v>
      </c>
      <c r="AY91" s="19">
        <v>95</v>
      </c>
      <c r="AZ91" s="19">
        <v>43</v>
      </c>
      <c r="BA91" s="19">
        <v>43</v>
      </c>
      <c r="BB91" s="19">
        <v>9</v>
      </c>
      <c r="BC91" s="19">
        <v>9</v>
      </c>
      <c r="BD91" s="19">
        <v>8</v>
      </c>
      <c r="BE91" s="19">
        <v>8</v>
      </c>
      <c r="BF91" s="19">
        <v>3</v>
      </c>
      <c r="BG91" s="19">
        <v>3</v>
      </c>
      <c r="BH91" s="19">
        <v>8</v>
      </c>
      <c r="BI91" s="19">
        <v>8</v>
      </c>
      <c r="BJ91" s="19">
        <v>13</v>
      </c>
      <c r="BK91" s="19">
        <v>14</v>
      </c>
      <c r="BL91" s="19">
        <v>4</v>
      </c>
      <c r="BM91" s="19">
        <v>4</v>
      </c>
      <c r="BN91" s="19">
        <v>2</v>
      </c>
      <c r="BO91" s="19">
        <v>2</v>
      </c>
      <c r="BP91" s="19">
        <v>2</v>
      </c>
      <c r="BQ91" s="19">
        <v>10</v>
      </c>
      <c r="BR91" s="19">
        <v>26</v>
      </c>
      <c r="BS91" s="19">
        <v>22</v>
      </c>
      <c r="BT91" s="19"/>
      <c r="BW91" s="19" t="s">
        <v>95</v>
      </c>
      <c r="BX91" s="19" t="s">
        <v>510</v>
      </c>
    </row>
    <row r="92" spans="1:77" ht="13.25" customHeight="1" x14ac:dyDescent="0.2">
      <c r="A92" s="19">
        <v>302</v>
      </c>
      <c r="B92" s="19" t="s">
        <v>511</v>
      </c>
      <c r="C92" s="19" t="s">
        <v>512</v>
      </c>
      <c r="D92" s="19" t="s">
        <v>93</v>
      </c>
      <c r="E92" s="19">
        <v>170117</v>
      </c>
      <c r="F92" s="19"/>
      <c r="G92" s="19">
        <v>30</v>
      </c>
      <c r="H92" s="19">
        <v>90</v>
      </c>
      <c r="I92" s="19">
        <v>122</v>
      </c>
      <c r="J92" s="19" t="s">
        <v>121</v>
      </c>
      <c r="K92" s="19">
        <v>18</v>
      </c>
      <c r="L92" s="19">
        <v>15</v>
      </c>
      <c r="M92" s="19">
        <v>16</v>
      </c>
      <c r="N92" s="19">
        <v>9</v>
      </c>
      <c r="O92" s="19">
        <v>45</v>
      </c>
      <c r="P92" s="19">
        <f t="shared" si="0"/>
        <v>462</v>
      </c>
      <c r="Q92" s="19" t="s">
        <v>62</v>
      </c>
      <c r="R92" s="19">
        <f t="shared" si="1"/>
        <v>62</v>
      </c>
      <c r="S92" s="19">
        <v>90</v>
      </c>
      <c r="T92" s="19">
        <v>10</v>
      </c>
      <c r="U92" s="19">
        <v>10</v>
      </c>
      <c r="V92" s="19">
        <v>12</v>
      </c>
      <c r="W92" s="19">
        <v>12</v>
      </c>
      <c r="X92" s="19">
        <v>14</v>
      </c>
      <c r="Y92" s="19">
        <v>13</v>
      </c>
      <c r="Z92" s="19">
        <v>29</v>
      </c>
      <c r="AA92" s="19">
        <v>36</v>
      </c>
      <c r="AB92" s="19">
        <v>15</v>
      </c>
      <c r="AC92" s="19">
        <v>17</v>
      </c>
      <c r="AD92" s="19">
        <v>16</v>
      </c>
      <c r="AE92" s="19">
        <v>16</v>
      </c>
      <c r="AF92" s="19">
        <v>31</v>
      </c>
      <c r="AG92" s="19">
        <v>41</v>
      </c>
      <c r="AH92" s="19">
        <v>25</v>
      </c>
      <c r="AI92" s="19">
        <v>25</v>
      </c>
      <c r="AJ92" s="19">
        <v>19</v>
      </c>
      <c r="AK92" s="19">
        <v>23</v>
      </c>
      <c r="AL92" s="19">
        <v>14</v>
      </c>
      <c r="AM92" s="19">
        <v>16</v>
      </c>
      <c r="AN92" s="19">
        <v>14</v>
      </c>
      <c r="AO92" s="19">
        <v>14</v>
      </c>
      <c r="AP92" s="19">
        <v>10</v>
      </c>
      <c r="AQ92" s="19">
        <v>12</v>
      </c>
      <c r="AR92" s="19">
        <v>8</v>
      </c>
      <c r="AS92" s="19">
        <v>9</v>
      </c>
      <c r="AT92" s="19">
        <v>20</v>
      </c>
      <c r="AU92" s="19">
        <v>24</v>
      </c>
      <c r="AV92" s="19">
        <v>8</v>
      </c>
      <c r="AW92" s="19">
        <v>7</v>
      </c>
      <c r="AX92" s="19">
        <v>117</v>
      </c>
      <c r="AY92" s="19">
        <v>119</v>
      </c>
      <c r="AZ92" s="19">
        <v>43</v>
      </c>
      <c r="BA92" s="19">
        <v>46</v>
      </c>
      <c r="BB92" s="19">
        <v>12</v>
      </c>
      <c r="BC92" s="19">
        <v>12</v>
      </c>
      <c r="BD92" s="19">
        <v>12</v>
      </c>
      <c r="BE92" s="19">
        <v>12</v>
      </c>
      <c r="BF92" s="19">
        <v>6</v>
      </c>
      <c r="BG92" s="19">
        <v>6</v>
      </c>
      <c r="BH92" s="19">
        <v>8</v>
      </c>
      <c r="BI92" s="19">
        <v>8</v>
      </c>
      <c r="BJ92" s="19">
        <v>7</v>
      </c>
      <c r="BK92" s="19">
        <v>11</v>
      </c>
      <c r="BL92" s="19">
        <v>7</v>
      </c>
      <c r="BM92" s="19">
        <v>7</v>
      </c>
      <c r="BN92" s="19">
        <v>5</v>
      </c>
      <c r="BO92" s="19">
        <v>5</v>
      </c>
      <c r="BP92" s="19">
        <v>2</v>
      </c>
      <c r="BQ92" s="19">
        <v>10</v>
      </c>
      <c r="BR92" s="19">
        <v>29</v>
      </c>
      <c r="BS92" s="19">
        <v>23</v>
      </c>
      <c r="BT92" s="19" t="s">
        <v>513</v>
      </c>
      <c r="BU92" s="19" t="s">
        <v>65</v>
      </c>
      <c r="BV92" s="19" t="s">
        <v>192</v>
      </c>
      <c r="BW92" s="19" t="s">
        <v>192</v>
      </c>
      <c r="BX92" s="19" t="s">
        <v>514</v>
      </c>
      <c r="BY92" s="20" t="s">
        <v>515</v>
      </c>
    </row>
    <row r="93" spans="1:77" ht="13.25" customHeight="1" x14ac:dyDescent="0.2">
      <c r="A93" s="19">
        <v>303</v>
      </c>
      <c r="B93" s="19" t="s">
        <v>516</v>
      </c>
      <c r="C93" s="19" t="s">
        <v>517</v>
      </c>
      <c r="D93" s="19" t="s">
        <v>93</v>
      </c>
      <c r="E93" s="19">
        <v>170122</v>
      </c>
      <c r="F93" s="19"/>
      <c r="G93" s="19">
        <v>30</v>
      </c>
      <c r="H93" s="19">
        <v>85</v>
      </c>
      <c r="I93" s="19">
        <v>119</v>
      </c>
      <c r="J93" s="19">
        <v>94.3</v>
      </c>
      <c r="K93" s="19">
        <v>18</v>
      </c>
      <c r="L93" s="19">
        <v>13</v>
      </c>
      <c r="M93" s="19">
        <v>15</v>
      </c>
      <c r="N93" s="19">
        <v>9</v>
      </c>
      <c r="O93" s="19">
        <v>45</v>
      </c>
      <c r="P93" s="19">
        <f t="shared" si="0"/>
        <v>494</v>
      </c>
      <c r="Q93" s="19" t="s">
        <v>62</v>
      </c>
      <c r="R93" s="19">
        <f t="shared" si="1"/>
        <v>9</v>
      </c>
      <c r="S93" s="19" t="s">
        <v>162</v>
      </c>
      <c r="T93" s="19">
        <v>11</v>
      </c>
      <c r="U93" s="19">
        <v>11</v>
      </c>
      <c r="V93" s="19">
        <v>8</v>
      </c>
      <c r="W93" s="19">
        <v>9</v>
      </c>
      <c r="X93" s="19">
        <v>14</v>
      </c>
      <c r="Y93" s="19">
        <v>14</v>
      </c>
      <c r="Z93" s="19">
        <v>35</v>
      </c>
      <c r="AA93" s="19">
        <v>35</v>
      </c>
      <c r="AB93" s="19">
        <v>17</v>
      </c>
      <c r="AC93" s="19">
        <v>18</v>
      </c>
      <c r="AD93" s="19">
        <v>20</v>
      </c>
      <c r="AE93" s="19">
        <v>20</v>
      </c>
      <c r="AF93" s="19">
        <v>43</v>
      </c>
      <c r="AG93" s="19">
        <v>43</v>
      </c>
      <c r="AH93" s="19">
        <v>26</v>
      </c>
      <c r="AI93" s="19">
        <v>26</v>
      </c>
      <c r="AJ93" s="19">
        <v>34</v>
      </c>
      <c r="AK93" s="19">
        <v>34</v>
      </c>
      <c r="AL93" s="19">
        <v>20</v>
      </c>
      <c r="AM93" s="19">
        <v>20</v>
      </c>
      <c r="AN93" s="19">
        <v>14</v>
      </c>
      <c r="AO93" s="19">
        <v>14</v>
      </c>
      <c r="AP93" s="19">
        <v>14</v>
      </c>
      <c r="AQ93" s="19">
        <v>14</v>
      </c>
      <c r="AR93" s="19">
        <v>12</v>
      </c>
      <c r="AS93" s="19">
        <v>12</v>
      </c>
      <c r="AT93" s="19">
        <v>27</v>
      </c>
      <c r="AU93" s="19">
        <v>27</v>
      </c>
      <c r="AV93" s="19">
        <v>6</v>
      </c>
      <c r="AW93" s="19">
        <v>6</v>
      </c>
      <c r="AX93" s="19">
        <v>135</v>
      </c>
      <c r="AY93" s="19">
        <v>135</v>
      </c>
      <c r="AZ93" s="19">
        <v>39</v>
      </c>
      <c r="BA93" s="19">
        <v>39</v>
      </c>
      <c r="BB93" s="19">
        <v>0</v>
      </c>
      <c r="BC93" s="19">
        <v>10</v>
      </c>
      <c r="BD93" s="19">
        <v>5</v>
      </c>
      <c r="BE93" s="19">
        <v>5</v>
      </c>
      <c r="BF93" s="19">
        <v>0</v>
      </c>
      <c r="BG93" s="19">
        <v>3</v>
      </c>
      <c r="BH93" s="19">
        <v>8</v>
      </c>
      <c r="BI93" s="19">
        <v>8</v>
      </c>
      <c r="BJ93" s="19">
        <v>4</v>
      </c>
      <c r="BK93" s="19">
        <v>10</v>
      </c>
      <c r="BL93" s="19">
        <v>1</v>
      </c>
      <c r="BM93" s="19">
        <v>5</v>
      </c>
      <c r="BN93" s="19">
        <v>1</v>
      </c>
      <c r="BO93" s="19">
        <v>4</v>
      </c>
      <c r="BP93" s="19">
        <v>2</v>
      </c>
      <c r="BQ93" s="19">
        <v>1</v>
      </c>
      <c r="BR93" s="19">
        <v>7</v>
      </c>
      <c r="BS93" s="19">
        <v>1</v>
      </c>
      <c r="BT93" s="19"/>
      <c r="BU93" s="19" t="s">
        <v>65</v>
      </c>
      <c r="BV93" s="19" t="s">
        <v>192</v>
      </c>
      <c r="BW93" s="19" t="s">
        <v>192</v>
      </c>
      <c r="BX93" s="19" t="s">
        <v>518</v>
      </c>
      <c r="BY93" s="20" t="s">
        <v>519</v>
      </c>
    </row>
    <row r="94" spans="1:77" ht="13.25" customHeight="1" x14ac:dyDescent="0.2">
      <c r="A94" s="19">
        <v>304</v>
      </c>
      <c r="B94" s="19" t="s">
        <v>520</v>
      </c>
      <c r="C94" s="19" t="s">
        <v>521</v>
      </c>
      <c r="D94" s="19" t="s">
        <v>68</v>
      </c>
      <c r="E94" s="19">
        <v>170206</v>
      </c>
      <c r="F94" s="19"/>
      <c r="G94" s="19">
        <v>23</v>
      </c>
      <c r="H94" s="19">
        <v>55</v>
      </c>
      <c r="I94" s="19">
        <v>104</v>
      </c>
      <c r="J94" s="19">
        <v>57</v>
      </c>
      <c r="K94" s="19">
        <v>18</v>
      </c>
      <c r="L94" s="19">
        <v>15</v>
      </c>
      <c r="M94" s="19">
        <v>14</v>
      </c>
      <c r="N94" s="19">
        <v>9</v>
      </c>
      <c r="O94" s="19">
        <v>56</v>
      </c>
      <c r="P94" s="19">
        <f t="shared" si="0"/>
        <v>377</v>
      </c>
      <c r="Q94" s="19" t="s">
        <v>63</v>
      </c>
      <c r="R94" s="19">
        <f t="shared" si="1"/>
        <v>41</v>
      </c>
      <c r="S94" s="19" t="s">
        <v>63</v>
      </c>
      <c r="T94" s="19">
        <v>11</v>
      </c>
      <c r="U94" s="19">
        <v>11</v>
      </c>
      <c r="V94" s="19">
        <v>9</v>
      </c>
      <c r="W94" s="19">
        <v>9</v>
      </c>
      <c r="X94" s="19">
        <v>8</v>
      </c>
      <c r="Y94" s="19">
        <v>8</v>
      </c>
      <c r="Z94" s="19">
        <v>32</v>
      </c>
      <c r="AA94" s="19">
        <v>32</v>
      </c>
      <c r="AB94" s="19">
        <v>13</v>
      </c>
      <c r="AC94" s="19">
        <v>13</v>
      </c>
      <c r="AD94" s="19">
        <v>8</v>
      </c>
      <c r="AE94" s="19">
        <v>8</v>
      </c>
      <c r="AF94" s="19">
        <v>34</v>
      </c>
      <c r="AG94" s="19">
        <v>34</v>
      </c>
      <c r="AH94" s="19">
        <v>20</v>
      </c>
      <c r="AI94" s="19">
        <v>20</v>
      </c>
      <c r="AJ94" s="19">
        <v>23</v>
      </c>
      <c r="AK94" s="19">
        <v>23</v>
      </c>
      <c r="AL94" s="19">
        <v>13</v>
      </c>
      <c r="AM94" s="19">
        <v>13</v>
      </c>
      <c r="AN94" s="19">
        <v>14</v>
      </c>
      <c r="AO94" s="19">
        <v>14</v>
      </c>
      <c r="AP94" s="19">
        <v>6</v>
      </c>
      <c r="AQ94" s="19">
        <v>6</v>
      </c>
      <c r="AR94" s="19">
        <v>12</v>
      </c>
      <c r="AS94" s="19">
        <v>12</v>
      </c>
      <c r="AT94" s="19">
        <v>24</v>
      </c>
      <c r="AU94" s="19">
        <v>24</v>
      </c>
      <c r="AV94" s="19">
        <v>5</v>
      </c>
      <c r="AW94" s="19">
        <v>5</v>
      </c>
      <c r="AX94" s="19">
        <v>74</v>
      </c>
      <c r="AY94" s="19">
        <v>74</v>
      </c>
      <c r="AZ94" s="19">
        <v>34</v>
      </c>
      <c r="BA94" s="19">
        <v>34</v>
      </c>
      <c r="BB94" s="19">
        <v>11</v>
      </c>
      <c r="BC94" s="19">
        <v>11</v>
      </c>
      <c r="BD94" s="19">
        <v>7</v>
      </c>
      <c r="BE94" s="19">
        <v>7</v>
      </c>
      <c r="BF94" s="19">
        <v>1</v>
      </c>
      <c r="BG94" s="19">
        <v>1</v>
      </c>
      <c r="BH94" s="19">
        <v>3</v>
      </c>
      <c r="BI94" s="19">
        <v>3</v>
      </c>
      <c r="BJ94" s="19">
        <v>8</v>
      </c>
      <c r="BK94" s="19">
        <v>8</v>
      </c>
      <c r="BL94" s="19">
        <v>6</v>
      </c>
      <c r="BM94" s="19">
        <v>6</v>
      </c>
      <c r="BN94" s="19">
        <v>1</v>
      </c>
      <c r="BO94" s="19">
        <v>1</v>
      </c>
      <c r="BP94" s="19">
        <v>2</v>
      </c>
      <c r="BQ94" s="19">
        <v>8</v>
      </c>
      <c r="BR94" s="19">
        <v>24</v>
      </c>
      <c r="BS94" s="19">
        <v>9</v>
      </c>
      <c r="BT94" s="19"/>
      <c r="BU94" s="19" t="s">
        <v>522</v>
      </c>
      <c r="BV94" s="19" t="s">
        <v>90</v>
      </c>
      <c r="BW94" s="19" t="s">
        <v>192</v>
      </c>
      <c r="BX94" s="19" t="s">
        <v>523</v>
      </c>
      <c r="BY94" s="20" t="s">
        <v>524</v>
      </c>
    </row>
    <row r="95" spans="1:77" ht="13.25" customHeight="1" x14ac:dyDescent="0.2">
      <c r="A95" s="19">
        <v>305</v>
      </c>
      <c r="B95" s="19" t="s">
        <v>525</v>
      </c>
      <c r="C95" s="19" t="s">
        <v>526</v>
      </c>
      <c r="D95" s="19" t="s">
        <v>93</v>
      </c>
      <c r="E95" s="19">
        <v>170217</v>
      </c>
      <c r="F95" s="19"/>
      <c r="G95" s="19">
        <v>30</v>
      </c>
      <c r="H95" s="19">
        <v>85</v>
      </c>
      <c r="I95" s="19">
        <v>119</v>
      </c>
      <c r="J95" s="19">
        <v>94.3</v>
      </c>
      <c r="K95" s="19">
        <v>18</v>
      </c>
      <c r="L95" s="19">
        <v>11</v>
      </c>
      <c r="M95" s="19">
        <v>13</v>
      </c>
      <c r="N95" s="19">
        <v>9</v>
      </c>
      <c r="O95" s="19">
        <v>51</v>
      </c>
      <c r="P95" s="19">
        <f t="shared" si="0"/>
        <v>453</v>
      </c>
      <c r="Q95" s="19" t="s">
        <v>62</v>
      </c>
      <c r="R95" s="19">
        <f t="shared" si="1"/>
        <v>58</v>
      </c>
      <c r="S95" s="19" t="s">
        <v>63</v>
      </c>
      <c r="T95" s="19">
        <v>10</v>
      </c>
      <c r="U95" s="19">
        <v>11</v>
      </c>
      <c r="V95" s="19">
        <v>13</v>
      </c>
      <c r="W95" s="19">
        <v>13</v>
      </c>
      <c r="X95" s="19">
        <v>13</v>
      </c>
      <c r="Y95" s="19">
        <v>13</v>
      </c>
      <c r="Z95" s="19">
        <v>35</v>
      </c>
      <c r="AA95" s="19">
        <v>37</v>
      </c>
      <c r="AB95" s="19">
        <v>16</v>
      </c>
      <c r="AC95" s="19">
        <v>19</v>
      </c>
      <c r="AD95" s="19">
        <v>14</v>
      </c>
      <c r="AE95" s="19">
        <v>19</v>
      </c>
      <c r="AF95" s="19">
        <v>44</v>
      </c>
      <c r="AG95" s="19">
        <v>50</v>
      </c>
      <c r="AH95" s="19">
        <v>17</v>
      </c>
      <c r="AI95" s="19">
        <v>27</v>
      </c>
      <c r="AJ95" s="19">
        <v>28</v>
      </c>
      <c r="AK95" s="19">
        <v>35</v>
      </c>
      <c r="AL95" s="19">
        <v>19</v>
      </c>
      <c r="AM95" s="19">
        <v>24</v>
      </c>
      <c r="AN95" s="19">
        <v>12</v>
      </c>
      <c r="AO95" s="19">
        <v>14</v>
      </c>
      <c r="AP95" s="19">
        <v>13</v>
      </c>
      <c r="AQ95" s="19">
        <v>19</v>
      </c>
      <c r="AR95" s="19">
        <v>9</v>
      </c>
      <c r="AS95" s="19">
        <v>13</v>
      </c>
      <c r="AT95" s="19">
        <v>18</v>
      </c>
      <c r="AU95" s="19">
        <v>25</v>
      </c>
      <c r="AV95" s="19">
        <v>7</v>
      </c>
      <c r="AW95" s="19">
        <v>8</v>
      </c>
      <c r="AX95" s="19">
        <v>91</v>
      </c>
      <c r="AY95" s="19">
        <v>120</v>
      </c>
      <c r="AZ95" s="19">
        <v>41</v>
      </c>
      <c r="BA95" s="19">
        <v>51</v>
      </c>
      <c r="BB95" s="19">
        <v>14</v>
      </c>
      <c r="BC95" s="19">
        <v>15</v>
      </c>
      <c r="BD95" s="19">
        <v>11</v>
      </c>
      <c r="BE95" s="19">
        <v>11</v>
      </c>
      <c r="BF95" s="19">
        <v>3</v>
      </c>
      <c r="BG95" s="19">
        <v>6</v>
      </c>
      <c r="BH95" s="19">
        <v>6</v>
      </c>
      <c r="BI95" s="19">
        <v>8</v>
      </c>
      <c r="BJ95" s="19">
        <v>7</v>
      </c>
      <c r="BK95" s="19">
        <v>15</v>
      </c>
      <c r="BL95" s="19">
        <v>6</v>
      </c>
      <c r="BM95" s="19">
        <v>6</v>
      </c>
      <c r="BN95" s="19">
        <v>6</v>
      </c>
      <c r="BO95" s="19">
        <v>8</v>
      </c>
      <c r="BP95" s="19">
        <v>2</v>
      </c>
      <c r="BQ95" s="19">
        <v>6</v>
      </c>
      <c r="BR95" s="19">
        <v>27</v>
      </c>
      <c r="BS95" s="19">
        <v>25</v>
      </c>
      <c r="BT95" s="19"/>
      <c r="BU95" s="19" t="s">
        <v>105</v>
      </c>
      <c r="BV95" s="19" t="s">
        <v>90</v>
      </c>
      <c r="BW95" s="19" t="s">
        <v>192</v>
      </c>
      <c r="BX95" s="19" t="s">
        <v>527</v>
      </c>
      <c r="BY95" s="20" t="s">
        <v>528</v>
      </c>
    </row>
    <row r="96" spans="1:77" ht="13.25" customHeight="1" x14ac:dyDescent="0.2">
      <c r="A96" s="19">
        <v>306</v>
      </c>
      <c r="B96" s="19" t="s">
        <v>529</v>
      </c>
      <c r="C96" s="19" t="s">
        <v>530</v>
      </c>
      <c r="D96" s="19" t="s">
        <v>93</v>
      </c>
      <c r="E96" s="19">
        <v>170216</v>
      </c>
      <c r="F96" s="19"/>
      <c r="G96" s="19">
        <v>29</v>
      </c>
      <c r="H96" s="19">
        <v>90</v>
      </c>
      <c r="I96" s="19">
        <v>122</v>
      </c>
      <c r="J96" s="19" t="s">
        <v>121</v>
      </c>
      <c r="K96" s="19">
        <v>18</v>
      </c>
      <c r="L96" s="19">
        <v>15</v>
      </c>
      <c r="M96" s="19">
        <v>17</v>
      </c>
      <c r="N96" s="19">
        <v>9</v>
      </c>
      <c r="O96" s="19">
        <v>59</v>
      </c>
      <c r="P96" s="19">
        <f t="shared" si="0"/>
        <v>603</v>
      </c>
      <c r="Q96" s="19" t="s">
        <v>69</v>
      </c>
      <c r="R96" s="19">
        <f t="shared" si="1"/>
        <v>63</v>
      </c>
      <c r="S96" s="19" t="s">
        <v>63</v>
      </c>
      <c r="T96" s="19">
        <v>11</v>
      </c>
      <c r="U96" s="19">
        <v>11</v>
      </c>
      <c r="V96" s="19">
        <v>13</v>
      </c>
      <c r="W96" s="19">
        <v>13</v>
      </c>
      <c r="X96" s="19">
        <v>14</v>
      </c>
      <c r="Y96" s="19">
        <v>14</v>
      </c>
      <c r="Z96" s="19">
        <v>38</v>
      </c>
      <c r="AA96" s="19">
        <v>41</v>
      </c>
      <c r="AB96" s="19">
        <v>18</v>
      </c>
      <c r="AC96" s="19">
        <v>20</v>
      </c>
      <c r="AD96" s="19">
        <v>18</v>
      </c>
      <c r="AE96" s="19">
        <v>20</v>
      </c>
      <c r="AF96" s="19">
        <v>54</v>
      </c>
      <c r="AG96" s="19">
        <v>56</v>
      </c>
      <c r="AH96" s="19">
        <v>30</v>
      </c>
      <c r="AI96" s="19">
        <v>31</v>
      </c>
      <c r="AJ96" s="19">
        <v>33</v>
      </c>
      <c r="AK96" s="19">
        <v>36</v>
      </c>
      <c r="AL96" s="19">
        <v>25</v>
      </c>
      <c r="AM96" s="19">
        <v>26</v>
      </c>
      <c r="AN96" s="19">
        <v>14</v>
      </c>
      <c r="AO96" s="19">
        <v>14</v>
      </c>
      <c r="AP96" s="19">
        <v>21</v>
      </c>
      <c r="AQ96" s="19">
        <v>23</v>
      </c>
      <c r="AR96" s="19">
        <v>14</v>
      </c>
      <c r="AS96" s="19">
        <v>14</v>
      </c>
      <c r="AT96" s="19">
        <v>31</v>
      </c>
      <c r="AU96" s="19">
        <v>33</v>
      </c>
      <c r="AV96" s="19">
        <v>11</v>
      </c>
      <c r="AW96" s="19">
        <v>11</v>
      </c>
      <c r="AX96" s="19">
        <v>147</v>
      </c>
      <c r="AY96" s="19">
        <v>150</v>
      </c>
      <c r="AZ96" s="19">
        <v>52</v>
      </c>
      <c r="BA96" s="19">
        <v>52</v>
      </c>
      <c r="BB96" s="19">
        <v>11</v>
      </c>
      <c r="BC96" s="19">
        <v>14</v>
      </c>
      <c r="BD96" s="19">
        <v>12</v>
      </c>
      <c r="BE96" s="19">
        <v>12</v>
      </c>
      <c r="BF96" s="19">
        <v>3</v>
      </c>
      <c r="BG96" s="19">
        <v>6</v>
      </c>
      <c r="BH96" s="19">
        <v>8</v>
      </c>
      <c r="BI96" s="19">
        <v>8</v>
      </c>
      <c r="BJ96" s="19">
        <v>13</v>
      </c>
      <c r="BK96" s="19">
        <v>17</v>
      </c>
      <c r="BL96" s="19">
        <v>7</v>
      </c>
      <c r="BM96" s="19">
        <v>7</v>
      </c>
      <c r="BN96" s="19">
        <v>5</v>
      </c>
      <c r="BO96" s="19">
        <v>6</v>
      </c>
      <c r="BP96" s="19">
        <v>2</v>
      </c>
      <c r="BQ96" s="19">
        <v>9</v>
      </c>
      <c r="BR96" s="19">
        <v>32</v>
      </c>
      <c r="BS96" s="19">
        <v>22</v>
      </c>
      <c r="BT96" s="19"/>
      <c r="BU96" s="19" t="s">
        <v>105</v>
      </c>
      <c r="BV96" s="19" t="s">
        <v>90</v>
      </c>
      <c r="BW96" s="19" t="s">
        <v>192</v>
      </c>
      <c r="BX96" s="19" t="s">
        <v>531</v>
      </c>
      <c r="BY96" s="20" t="s">
        <v>532</v>
      </c>
    </row>
    <row r="97" spans="1:77" ht="13.25" customHeight="1" x14ac:dyDescent="0.2">
      <c r="A97" s="19">
        <v>307</v>
      </c>
      <c r="B97" s="19" t="s">
        <v>533</v>
      </c>
      <c r="C97" s="19" t="s">
        <v>534</v>
      </c>
      <c r="D97" s="19" t="s">
        <v>93</v>
      </c>
      <c r="E97" s="19">
        <v>170109</v>
      </c>
      <c r="F97" s="19"/>
      <c r="G97" s="19">
        <v>29</v>
      </c>
      <c r="H97" s="19">
        <v>85</v>
      </c>
      <c r="I97" s="19">
        <v>119</v>
      </c>
      <c r="J97" s="19">
        <v>94.3</v>
      </c>
      <c r="K97" s="19">
        <v>18</v>
      </c>
      <c r="L97" s="19">
        <v>9</v>
      </c>
      <c r="M97" s="19">
        <v>16</v>
      </c>
      <c r="N97" s="19">
        <v>9</v>
      </c>
      <c r="O97" s="19">
        <v>52</v>
      </c>
      <c r="P97" s="19">
        <f t="shared" si="0"/>
        <v>595</v>
      </c>
      <c r="Q97" s="19" t="s">
        <v>69</v>
      </c>
      <c r="R97" s="19">
        <f t="shared" si="1"/>
        <v>71</v>
      </c>
      <c r="S97" s="19" t="s">
        <v>69</v>
      </c>
      <c r="T97" s="19">
        <v>11</v>
      </c>
      <c r="U97" s="19">
        <v>11</v>
      </c>
      <c r="V97" s="19">
        <v>8</v>
      </c>
      <c r="W97" s="19">
        <v>13</v>
      </c>
      <c r="X97" s="19">
        <v>14</v>
      </c>
      <c r="Y97" s="19">
        <v>14</v>
      </c>
      <c r="Z97" s="19">
        <v>31</v>
      </c>
      <c r="AA97" s="19">
        <v>40</v>
      </c>
      <c r="AB97" s="19">
        <v>18</v>
      </c>
      <c r="AC97" s="19">
        <v>20</v>
      </c>
      <c r="AD97" s="19">
        <v>20</v>
      </c>
      <c r="AE97" s="19">
        <v>21</v>
      </c>
      <c r="AF97" s="19">
        <v>58</v>
      </c>
      <c r="AG97" s="19">
        <v>58</v>
      </c>
      <c r="AH97" s="19">
        <v>31</v>
      </c>
      <c r="AI97" s="19">
        <v>31</v>
      </c>
      <c r="AJ97" s="19">
        <v>33</v>
      </c>
      <c r="AK97" s="19">
        <v>34</v>
      </c>
      <c r="AL97" s="19">
        <v>26</v>
      </c>
      <c r="AM97" s="19">
        <v>26</v>
      </c>
      <c r="AN97" s="19">
        <v>14</v>
      </c>
      <c r="AO97" s="19">
        <v>14</v>
      </c>
      <c r="AP97" s="19">
        <v>22</v>
      </c>
      <c r="AQ97" s="19">
        <v>22</v>
      </c>
      <c r="AR97" s="19">
        <v>13</v>
      </c>
      <c r="AS97" s="19">
        <v>13</v>
      </c>
      <c r="AT97" s="19">
        <v>31</v>
      </c>
      <c r="AU97" s="19">
        <v>32</v>
      </c>
      <c r="AV97" s="19">
        <v>9</v>
      </c>
      <c r="AW97" s="19">
        <v>11</v>
      </c>
      <c r="AX97" s="19">
        <v>145</v>
      </c>
      <c r="AY97" s="19">
        <v>149</v>
      </c>
      <c r="AZ97" s="19">
        <v>46</v>
      </c>
      <c r="BA97" s="19">
        <v>52</v>
      </c>
      <c r="BB97" s="19">
        <v>12</v>
      </c>
      <c r="BC97" s="19">
        <v>15</v>
      </c>
      <c r="BD97" s="19">
        <v>12</v>
      </c>
      <c r="BE97" s="19">
        <v>12</v>
      </c>
      <c r="BF97" s="19">
        <v>3</v>
      </c>
      <c r="BG97" s="19">
        <v>6</v>
      </c>
      <c r="BH97" s="19">
        <v>8</v>
      </c>
      <c r="BI97" s="19">
        <v>8</v>
      </c>
      <c r="BJ97" s="19">
        <v>16</v>
      </c>
      <c r="BK97" s="19">
        <v>17</v>
      </c>
      <c r="BL97" s="19">
        <v>7</v>
      </c>
      <c r="BM97" s="19">
        <v>7</v>
      </c>
      <c r="BN97" s="19">
        <v>7</v>
      </c>
      <c r="BO97" s="19">
        <v>8</v>
      </c>
      <c r="BP97" s="19">
        <v>2</v>
      </c>
      <c r="BQ97" s="19">
        <v>10</v>
      </c>
      <c r="BR97" s="19">
        <v>31</v>
      </c>
      <c r="BS97" s="19">
        <v>30</v>
      </c>
      <c r="BT97" s="19"/>
      <c r="BU97" s="19" t="s">
        <v>105</v>
      </c>
      <c r="BV97" s="19" t="s">
        <v>90</v>
      </c>
      <c r="BW97" s="19" t="s">
        <v>192</v>
      </c>
      <c r="BX97" s="19" t="s">
        <v>535</v>
      </c>
      <c r="BY97" s="20" t="s">
        <v>143</v>
      </c>
    </row>
    <row r="98" spans="1:77" ht="13.25" customHeight="1" x14ac:dyDescent="0.2">
      <c r="A98" s="19">
        <v>308</v>
      </c>
      <c r="B98" s="19" t="s">
        <v>536</v>
      </c>
      <c r="C98" s="19" t="s">
        <v>537</v>
      </c>
      <c r="D98" s="19" t="s">
        <v>68</v>
      </c>
      <c r="E98" s="19">
        <v>170220</v>
      </c>
      <c r="F98" s="19"/>
      <c r="G98" s="19">
        <v>26</v>
      </c>
      <c r="H98" s="19">
        <v>90</v>
      </c>
      <c r="I98" s="19">
        <v>122</v>
      </c>
      <c r="J98" s="19" t="s">
        <v>121</v>
      </c>
      <c r="K98" s="19">
        <v>18</v>
      </c>
      <c r="L98" s="19">
        <v>10</v>
      </c>
      <c r="M98" s="19">
        <v>15</v>
      </c>
      <c r="N98" s="19">
        <v>9</v>
      </c>
      <c r="O98" s="19">
        <v>52</v>
      </c>
      <c r="P98" s="19">
        <f t="shared" si="0"/>
        <v>533</v>
      </c>
      <c r="Q98" s="19" t="s">
        <v>63</v>
      </c>
      <c r="R98" s="19">
        <f t="shared" si="1"/>
        <v>46</v>
      </c>
      <c r="S98" s="19" t="s">
        <v>62</v>
      </c>
      <c r="T98" s="19">
        <v>11</v>
      </c>
      <c r="U98" s="19">
        <v>11</v>
      </c>
      <c r="V98" s="19">
        <v>12</v>
      </c>
      <c r="W98" s="19">
        <v>13</v>
      </c>
      <c r="X98" s="19">
        <v>13</v>
      </c>
      <c r="Y98" s="19">
        <v>13</v>
      </c>
      <c r="Z98" s="19">
        <v>34</v>
      </c>
      <c r="AA98" s="19">
        <v>34</v>
      </c>
      <c r="AB98" s="19">
        <v>20</v>
      </c>
      <c r="AC98" s="19">
        <v>20</v>
      </c>
      <c r="AD98" s="19">
        <v>19</v>
      </c>
      <c r="AE98" s="19">
        <v>20</v>
      </c>
      <c r="AF98" s="19">
        <v>42</v>
      </c>
      <c r="AG98" s="19">
        <v>46</v>
      </c>
      <c r="AH98" s="19">
        <v>27</v>
      </c>
      <c r="AI98" s="19">
        <v>27</v>
      </c>
      <c r="AJ98" s="19">
        <v>31</v>
      </c>
      <c r="AK98" s="19">
        <v>32</v>
      </c>
      <c r="AL98" s="19">
        <v>22</v>
      </c>
      <c r="AM98" s="19">
        <v>22</v>
      </c>
      <c r="AN98" s="19">
        <v>14</v>
      </c>
      <c r="AO98" s="19">
        <v>14</v>
      </c>
      <c r="AP98" s="19">
        <v>15</v>
      </c>
      <c r="AQ98" s="19">
        <v>15</v>
      </c>
      <c r="AR98" s="19">
        <v>12</v>
      </c>
      <c r="AS98" s="19">
        <v>12</v>
      </c>
      <c r="AT98" s="19">
        <v>23</v>
      </c>
      <c r="AU98" s="19">
        <v>25</v>
      </c>
      <c r="AV98" s="19">
        <v>7</v>
      </c>
      <c r="AW98" s="19">
        <v>9</v>
      </c>
      <c r="AX98" s="19">
        <v>127</v>
      </c>
      <c r="AY98" s="19">
        <v>130</v>
      </c>
      <c r="AZ98" s="19">
        <v>46</v>
      </c>
      <c r="BA98" s="19">
        <v>48</v>
      </c>
      <c r="BB98" s="19">
        <v>14</v>
      </c>
      <c r="BC98" s="19">
        <v>15</v>
      </c>
      <c r="BD98" s="19">
        <v>9</v>
      </c>
      <c r="BE98" s="19">
        <v>10</v>
      </c>
      <c r="BF98" s="19">
        <v>5</v>
      </c>
      <c r="BG98" s="19">
        <v>5</v>
      </c>
      <c r="BH98" s="19">
        <v>8</v>
      </c>
      <c r="BI98" s="19">
        <v>8</v>
      </c>
      <c r="BJ98" s="19">
        <v>10</v>
      </c>
      <c r="BK98" s="19">
        <v>10</v>
      </c>
      <c r="BL98" s="19">
        <v>6</v>
      </c>
      <c r="BM98" s="19">
        <v>7</v>
      </c>
      <c r="BN98" s="19">
        <v>6</v>
      </c>
      <c r="BO98" s="19">
        <v>6</v>
      </c>
      <c r="BP98" s="19">
        <v>2</v>
      </c>
      <c r="BQ98" s="19">
        <v>10</v>
      </c>
      <c r="BR98" s="19">
        <v>23</v>
      </c>
      <c r="BS98" s="19">
        <v>13</v>
      </c>
      <c r="BT98" s="19" t="s">
        <v>538</v>
      </c>
      <c r="BU98" s="19" t="s">
        <v>71</v>
      </c>
      <c r="BV98" s="19" t="s">
        <v>70</v>
      </c>
      <c r="BW98" s="19" t="s">
        <v>192</v>
      </c>
      <c r="BX98" s="19" t="s">
        <v>539</v>
      </c>
    </row>
    <row r="99" spans="1:77" ht="13.25" customHeight="1" x14ac:dyDescent="0.2">
      <c r="B99" s="19" t="s">
        <v>540</v>
      </c>
      <c r="C99" s="19" t="s">
        <v>541</v>
      </c>
      <c r="D99" s="19" t="s">
        <v>542</v>
      </c>
      <c r="E99" s="19">
        <v>170327</v>
      </c>
      <c r="F99" s="19"/>
      <c r="G99" s="19">
        <v>35</v>
      </c>
      <c r="H99" s="19">
        <v>90</v>
      </c>
      <c r="I99" s="19">
        <v>118</v>
      </c>
      <c r="J99" s="19" t="s">
        <v>543</v>
      </c>
      <c r="K99" s="19">
        <v>18</v>
      </c>
      <c r="L99" s="19">
        <v>15</v>
      </c>
      <c r="M99" s="19">
        <v>17</v>
      </c>
      <c r="N99" s="19">
        <v>6</v>
      </c>
      <c r="O99" s="19">
        <f>SUM(K99:N99)</f>
        <v>56</v>
      </c>
      <c r="P99" s="19">
        <f>SUM(T99,V99,X99,Z99,AB99,AD99,AF99,AH99,AJ99,AL99,AN99,AP99,AR99,AT99,AV99,AX99,AZ99,BB99,BD99,BF99,BH99,BJ99,BL99,BN99)</f>
        <v>622</v>
      </c>
      <c r="Q99" s="19" t="s">
        <v>480</v>
      </c>
      <c r="R99" s="19">
        <v>72</v>
      </c>
      <c r="S99" s="19" t="s">
        <v>481</v>
      </c>
      <c r="T99" s="19">
        <v>11</v>
      </c>
      <c r="U99" s="19">
        <v>11</v>
      </c>
      <c r="V99" s="19">
        <v>13</v>
      </c>
      <c r="W99" s="19">
        <v>13</v>
      </c>
      <c r="X99" s="19">
        <v>14</v>
      </c>
      <c r="Y99" s="19">
        <v>14</v>
      </c>
      <c r="Z99" s="19">
        <v>40</v>
      </c>
      <c r="AA99" s="19">
        <v>41</v>
      </c>
      <c r="AB99" s="19">
        <v>20</v>
      </c>
      <c r="AC99" s="19">
        <v>20</v>
      </c>
      <c r="AD99" s="19">
        <v>20</v>
      </c>
      <c r="AE99" s="19">
        <v>21</v>
      </c>
      <c r="AF99" s="19">
        <v>54</v>
      </c>
      <c r="AG99" s="19">
        <v>58</v>
      </c>
      <c r="AH99" s="19">
        <v>30</v>
      </c>
      <c r="AI99" s="19">
        <v>31</v>
      </c>
      <c r="AJ99" s="19">
        <v>34</v>
      </c>
      <c r="AK99" s="19">
        <v>36</v>
      </c>
      <c r="AL99" s="19">
        <v>26</v>
      </c>
      <c r="AM99" s="19">
        <v>26</v>
      </c>
      <c r="AN99" s="19">
        <v>14</v>
      </c>
      <c r="AO99" s="19">
        <v>14</v>
      </c>
      <c r="AP99" s="19">
        <v>23</v>
      </c>
      <c r="AQ99" s="19">
        <v>25</v>
      </c>
      <c r="AR99" s="19">
        <v>14</v>
      </c>
      <c r="AS99" s="19">
        <v>14</v>
      </c>
      <c r="AT99" s="19">
        <v>32</v>
      </c>
      <c r="AU99" s="19">
        <v>33</v>
      </c>
      <c r="AV99" s="19">
        <v>11</v>
      </c>
      <c r="AW99" s="19">
        <v>11</v>
      </c>
      <c r="AX99" s="19">
        <v>145</v>
      </c>
      <c r="AY99" s="19">
        <v>150</v>
      </c>
      <c r="AZ99" s="19">
        <v>52</v>
      </c>
      <c r="BA99" s="19">
        <v>52</v>
      </c>
      <c r="BB99" s="19">
        <v>14</v>
      </c>
      <c r="BC99" s="19">
        <v>15</v>
      </c>
      <c r="BD99" s="19">
        <v>12</v>
      </c>
      <c r="BE99" s="19">
        <v>12</v>
      </c>
      <c r="BF99" s="19">
        <v>6</v>
      </c>
      <c r="BG99" s="19">
        <v>6</v>
      </c>
      <c r="BH99" s="19">
        <v>8</v>
      </c>
      <c r="BI99" s="19">
        <v>8</v>
      </c>
      <c r="BJ99" s="19">
        <v>17</v>
      </c>
      <c r="BK99" s="19">
        <v>17</v>
      </c>
      <c r="BL99" s="19">
        <v>7</v>
      </c>
      <c r="BM99" s="19">
        <v>7</v>
      </c>
      <c r="BN99" s="19">
        <v>5</v>
      </c>
      <c r="BO99" s="19">
        <v>6</v>
      </c>
      <c r="BP99" s="19">
        <v>2</v>
      </c>
      <c r="BQ99" s="19">
        <v>10</v>
      </c>
      <c r="BR99" s="19">
        <v>31</v>
      </c>
      <c r="BS99" s="19">
        <v>31</v>
      </c>
      <c r="BT99" s="19" t="s">
        <v>544</v>
      </c>
      <c r="BU99" s="19" t="s">
        <v>545</v>
      </c>
      <c r="BV99" s="19" t="s">
        <v>146</v>
      </c>
      <c r="BW99" s="19" t="s">
        <v>146</v>
      </c>
      <c r="BX99" s="19" t="s">
        <v>546</v>
      </c>
      <c r="BY99" s="20" t="s">
        <v>547</v>
      </c>
    </row>
    <row r="100" spans="1:77" ht="13.25" customHeight="1" x14ac:dyDescent="0.2">
      <c r="A100" s="19">
        <v>310</v>
      </c>
      <c r="B100" s="19" t="s">
        <v>548</v>
      </c>
      <c r="C100" s="19" t="s">
        <v>392</v>
      </c>
      <c r="D100" s="19" t="s">
        <v>68</v>
      </c>
      <c r="E100" s="19">
        <v>170302</v>
      </c>
      <c r="F100" s="19"/>
      <c r="G100" s="19">
        <v>35</v>
      </c>
      <c r="H100" s="19"/>
      <c r="I100" s="19">
        <v>119</v>
      </c>
      <c r="J100" s="19">
        <v>89.6</v>
      </c>
      <c r="K100" s="19"/>
      <c r="L100" s="19"/>
      <c r="M100" s="19"/>
      <c r="N100" s="19"/>
      <c r="O100" s="19">
        <v>0</v>
      </c>
      <c r="P100" s="19">
        <f t="shared" si="0"/>
        <v>606</v>
      </c>
      <c r="Q100" s="19" t="s">
        <v>62</v>
      </c>
      <c r="R100" s="19">
        <f t="shared" si="1"/>
        <v>63</v>
      </c>
      <c r="S100" s="19" t="s">
        <v>62</v>
      </c>
      <c r="T100" s="19">
        <v>10</v>
      </c>
      <c r="U100" s="19">
        <v>11</v>
      </c>
      <c r="V100" s="19">
        <v>11</v>
      </c>
      <c r="W100" s="19">
        <v>14</v>
      </c>
      <c r="X100" s="19">
        <v>14</v>
      </c>
      <c r="Y100" s="19">
        <v>14</v>
      </c>
      <c r="Z100" s="19">
        <v>36</v>
      </c>
      <c r="AA100" s="19">
        <v>41</v>
      </c>
      <c r="AB100" s="19">
        <v>19</v>
      </c>
      <c r="AC100" s="19">
        <v>20</v>
      </c>
      <c r="AD100" s="19">
        <v>19</v>
      </c>
      <c r="AE100" s="19">
        <v>21</v>
      </c>
      <c r="AF100" s="19">
        <v>51</v>
      </c>
      <c r="AG100" s="19">
        <v>58</v>
      </c>
      <c r="AH100" s="19">
        <v>29</v>
      </c>
      <c r="AI100" s="19">
        <v>30</v>
      </c>
      <c r="AJ100" s="19">
        <v>34</v>
      </c>
      <c r="AK100" s="19">
        <v>35</v>
      </c>
      <c r="AL100" s="19">
        <v>26</v>
      </c>
      <c r="AM100" s="19">
        <v>27</v>
      </c>
      <c r="AN100" s="19">
        <v>13</v>
      </c>
      <c r="AO100" s="19">
        <v>14</v>
      </c>
      <c r="AP100" s="19">
        <v>21</v>
      </c>
      <c r="AQ100" s="19">
        <v>26</v>
      </c>
      <c r="AR100" s="19">
        <v>14</v>
      </c>
      <c r="AS100" s="19">
        <v>14</v>
      </c>
      <c r="AT100" s="19">
        <v>32</v>
      </c>
      <c r="AU100" s="19">
        <v>33</v>
      </c>
      <c r="AV100" s="19">
        <v>11</v>
      </c>
      <c r="AW100" s="19">
        <v>11</v>
      </c>
      <c r="AX100" s="19">
        <v>145</v>
      </c>
      <c r="AY100" s="19">
        <v>150</v>
      </c>
      <c r="AZ100" s="19">
        <v>51</v>
      </c>
      <c r="BA100" s="19">
        <v>52</v>
      </c>
      <c r="BB100" s="19">
        <v>15</v>
      </c>
      <c r="BC100" s="19">
        <v>15</v>
      </c>
      <c r="BD100" s="19">
        <v>12</v>
      </c>
      <c r="BE100" s="19">
        <v>12</v>
      </c>
      <c r="BF100" s="19">
        <v>6</v>
      </c>
      <c r="BG100" s="19">
        <v>6</v>
      </c>
      <c r="BH100" s="19">
        <v>8</v>
      </c>
      <c r="BI100" s="19">
        <v>8</v>
      </c>
      <c r="BJ100" s="19">
        <v>14</v>
      </c>
      <c r="BK100" s="19">
        <v>16</v>
      </c>
      <c r="BL100" s="19">
        <v>7</v>
      </c>
      <c r="BM100" s="19">
        <v>7</v>
      </c>
      <c r="BN100" s="19">
        <v>8</v>
      </c>
      <c r="BO100" s="19">
        <v>8</v>
      </c>
      <c r="BP100" s="19">
        <v>2</v>
      </c>
      <c r="BQ100" s="19">
        <v>10</v>
      </c>
      <c r="BR100" s="19">
        <v>31</v>
      </c>
      <c r="BS100" s="19">
        <v>22</v>
      </c>
      <c r="BT100" s="19"/>
      <c r="BU100" s="19" t="s">
        <v>77</v>
      </c>
      <c r="BV100" s="19" t="s">
        <v>77</v>
      </c>
      <c r="BW100" s="19" t="s">
        <v>192</v>
      </c>
      <c r="BX100" s="19" t="s">
        <v>390</v>
      </c>
    </row>
    <row r="101" spans="1:77" ht="13.25" customHeight="1" x14ac:dyDescent="0.2">
      <c r="B101" s="19" t="s">
        <v>549</v>
      </c>
      <c r="C101" s="19" t="s">
        <v>550</v>
      </c>
      <c r="D101" s="19" t="s">
        <v>93</v>
      </c>
      <c r="E101" s="19">
        <v>170327</v>
      </c>
      <c r="F101" s="19"/>
      <c r="G101" s="19">
        <v>22</v>
      </c>
      <c r="H101" s="19">
        <v>60</v>
      </c>
      <c r="I101" s="19">
        <v>109</v>
      </c>
      <c r="J101" s="19">
        <v>68.8</v>
      </c>
      <c r="K101" s="19">
        <v>16</v>
      </c>
      <c r="L101" s="19">
        <v>7</v>
      </c>
      <c r="M101" s="19">
        <v>12</v>
      </c>
      <c r="N101" s="19">
        <v>9</v>
      </c>
      <c r="O101" s="19">
        <v>44</v>
      </c>
      <c r="P101" s="19">
        <f t="shared" si="0"/>
        <v>134</v>
      </c>
      <c r="Q101" s="19" t="s">
        <v>62</v>
      </c>
      <c r="R101" s="19">
        <f t="shared" si="1"/>
        <v>7</v>
      </c>
      <c r="S101" s="19" t="s">
        <v>62</v>
      </c>
      <c r="T101" s="19">
        <v>9</v>
      </c>
      <c r="U101" s="19">
        <v>11</v>
      </c>
      <c r="V101" s="19">
        <v>5</v>
      </c>
      <c r="W101" s="19">
        <v>11</v>
      </c>
      <c r="X101" s="19">
        <v>3</v>
      </c>
      <c r="Y101" s="19">
        <v>11</v>
      </c>
      <c r="Z101" s="19">
        <v>18</v>
      </c>
      <c r="AA101" s="19">
        <v>31</v>
      </c>
      <c r="AB101" s="19">
        <v>6</v>
      </c>
      <c r="AC101" s="19">
        <v>14</v>
      </c>
      <c r="AD101" s="19">
        <v>3</v>
      </c>
      <c r="AE101" s="19">
        <v>16</v>
      </c>
      <c r="AF101" s="19">
        <v>24</v>
      </c>
      <c r="AG101" s="19">
        <v>30</v>
      </c>
      <c r="AH101" s="19">
        <v>8</v>
      </c>
      <c r="AI101" s="19">
        <v>18</v>
      </c>
      <c r="AJ101" s="19">
        <v>6</v>
      </c>
      <c r="AK101" s="19">
        <v>23</v>
      </c>
      <c r="AL101" s="19">
        <v>4</v>
      </c>
      <c r="AM101" s="19">
        <v>7</v>
      </c>
      <c r="AN101" s="19">
        <v>9</v>
      </c>
      <c r="AO101" s="19">
        <v>12</v>
      </c>
      <c r="AP101" s="19">
        <v>0</v>
      </c>
      <c r="AQ101" s="19">
        <v>6</v>
      </c>
      <c r="AR101" s="19">
        <v>1</v>
      </c>
      <c r="AS101" s="19">
        <v>5</v>
      </c>
      <c r="AT101" s="19">
        <v>10</v>
      </c>
      <c r="AU101" s="19">
        <v>14</v>
      </c>
      <c r="AV101" s="19">
        <v>2</v>
      </c>
      <c r="AW101" s="19">
        <v>5</v>
      </c>
      <c r="AX101" s="19">
        <v>15</v>
      </c>
      <c r="AY101" s="19">
        <v>67</v>
      </c>
      <c r="AZ101" s="19">
        <v>8</v>
      </c>
      <c r="BA101" s="19">
        <v>16</v>
      </c>
      <c r="BB101" s="19">
        <v>1</v>
      </c>
      <c r="BC101" s="19">
        <v>6</v>
      </c>
      <c r="BD101" s="19">
        <v>0</v>
      </c>
      <c r="BE101" s="19">
        <v>4</v>
      </c>
      <c r="BF101" s="19">
        <v>0</v>
      </c>
      <c r="BG101" s="19">
        <v>0</v>
      </c>
      <c r="BH101" s="19">
        <v>0</v>
      </c>
      <c r="BI101" s="19">
        <v>3</v>
      </c>
      <c r="BJ101" s="19">
        <v>1</v>
      </c>
      <c r="BK101" s="19">
        <v>2</v>
      </c>
      <c r="BL101" s="19">
        <v>1</v>
      </c>
      <c r="BM101" s="19">
        <v>5</v>
      </c>
      <c r="BN101" s="19">
        <v>0</v>
      </c>
      <c r="BO101" s="19">
        <v>0</v>
      </c>
      <c r="BP101" s="19">
        <v>1</v>
      </c>
      <c r="BQ101" s="19">
        <v>0</v>
      </c>
      <c r="BR101" s="19">
        <v>6</v>
      </c>
      <c r="BS101" s="19">
        <v>1</v>
      </c>
      <c r="BT101" s="19" t="s">
        <v>551</v>
      </c>
      <c r="BU101" s="19" t="s">
        <v>146</v>
      </c>
      <c r="BV101" s="19" t="s">
        <v>105</v>
      </c>
      <c r="BW101" s="19"/>
      <c r="BX101" s="19" t="s">
        <v>552</v>
      </c>
      <c r="BY101" s="19" t="s">
        <v>553</v>
      </c>
    </row>
    <row r="102" spans="1:77" ht="13.25" customHeight="1" x14ac:dyDescent="0.2">
      <c r="B102" s="19" t="s">
        <v>554</v>
      </c>
      <c r="C102" s="19" t="s">
        <v>555</v>
      </c>
      <c r="D102" s="19" t="s">
        <v>93</v>
      </c>
      <c r="E102" s="19">
        <v>170119</v>
      </c>
      <c r="F102" s="19"/>
      <c r="G102" s="19">
        <v>19</v>
      </c>
      <c r="H102" s="19">
        <v>70</v>
      </c>
      <c r="I102" s="19">
        <v>121</v>
      </c>
      <c r="J102" s="19" t="s">
        <v>294</v>
      </c>
      <c r="K102" s="19">
        <v>11</v>
      </c>
      <c r="L102" s="19">
        <v>12</v>
      </c>
      <c r="M102" s="19">
        <v>10</v>
      </c>
      <c r="N102" s="19">
        <v>9</v>
      </c>
      <c r="O102" s="19">
        <v>42</v>
      </c>
      <c r="P102" s="19">
        <f t="shared" si="0"/>
        <v>88</v>
      </c>
      <c r="Q102" s="19" t="s">
        <v>62</v>
      </c>
      <c r="R102" s="19">
        <f t="shared" si="1"/>
        <v>2</v>
      </c>
      <c r="S102" s="19">
        <v>75</v>
      </c>
      <c r="T102" s="19">
        <v>11</v>
      </c>
      <c r="U102" s="19">
        <v>11</v>
      </c>
      <c r="V102" s="19">
        <v>3</v>
      </c>
      <c r="W102" s="19">
        <v>7</v>
      </c>
      <c r="X102" s="19">
        <v>4</v>
      </c>
      <c r="Y102" s="19">
        <v>10</v>
      </c>
      <c r="Z102" s="19">
        <v>3</v>
      </c>
      <c r="AA102" s="19">
        <v>20</v>
      </c>
      <c r="AB102" s="19">
        <v>4</v>
      </c>
      <c r="AC102" s="19">
        <v>15</v>
      </c>
      <c r="AD102" s="19">
        <v>0</v>
      </c>
      <c r="AE102" s="19">
        <v>16</v>
      </c>
      <c r="AF102" s="19">
        <v>17</v>
      </c>
      <c r="AG102" s="19">
        <v>36</v>
      </c>
      <c r="AH102" s="19">
        <v>8</v>
      </c>
      <c r="AI102" s="19">
        <v>21</v>
      </c>
      <c r="AJ102" s="19">
        <v>6</v>
      </c>
      <c r="AK102" s="19">
        <v>26</v>
      </c>
      <c r="AL102" s="19">
        <v>3</v>
      </c>
      <c r="AM102" s="19">
        <v>11</v>
      </c>
      <c r="AN102" s="19">
        <v>4</v>
      </c>
      <c r="AO102" s="19">
        <v>12</v>
      </c>
      <c r="AP102" s="19">
        <v>0</v>
      </c>
      <c r="AQ102" s="19">
        <v>5</v>
      </c>
      <c r="AR102" s="19">
        <v>1</v>
      </c>
      <c r="AS102" s="19">
        <v>6</v>
      </c>
      <c r="AT102" s="19">
        <v>9</v>
      </c>
      <c r="AU102" s="19">
        <v>12</v>
      </c>
      <c r="AV102" s="19">
        <v>0</v>
      </c>
      <c r="AW102" s="19">
        <v>2</v>
      </c>
      <c r="AX102" s="19">
        <v>10</v>
      </c>
      <c r="AY102" s="19">
        <v>84</v>
      </c>
      <c r="AZ102" s="19">
        <v>2</v>
      </c>
      <c r="BA102" s="19">
        <v>21</v>
      </c>
      <c r="BB102" s="19">
        <v>0</v>
      </c>
      <c r="BC102" s="19">
        <v>9</v>
      </c>
      <c r="BD102" s="19">
        <v>0</v>
      </c>
      <c r="BE102" s="19">
        <v>6</v>
      </c>
      <c r="BF102" s="19">
        <v>0</v>
      </c>
      <c r="BG102" s="19">
        <v>0</v>
      </c>
      <c r="BH102" s="19">
        <v>2</v>
      </c>
      <c r="BI102" s="19">
        <v>2</v>
      </c>
      <c r="BJ102" s="19">
        <v>0</v>
      </c>
      <c r="BK102" s="19">
        <v>2</v>
      </c>
      <c r="BL102" s="19">
        <v>1</v>
      </c>
      <c r="BM102" s="19">
        <v>5</v>
      </c>
      <c r="BN102" s="19">
        <v>0</v>
      </c>
      <c r="BO102" s="19">
        <v>0</v>
      </c>
      <c r="BP102" s="19">
        <v>0</v>
      </c>
      <c r="BQ102" s="19">
        <v>0</v>
      </c>
      <c r="BR102" s="19">
        <v>2</v>
      </c>
      <c r="BS102" s="19">
        <v>0</v>
      </c>
      <c r="BT102" s="19" t="s">
        <v>556</v>
      </c>
      <c r="BU102" s="19" t="s">
        <v>146</v>
      </c>
      <c r="BV102" s="19" t="s">
        <v>105</v>
      </c>
      <c r="BW102" s="19"/>
      <c r="BX102" s="19" t="s">
        <v>557</v>
      </c>
      <c r="BY102" s="19" t="s">
        <v>558</v>
      </c>
    </row>
    <row r="103" spans="1:77" ht="13.25" customHeight="1" x14ac:dyDescent="0.2">
      <c r="B103" s="19" t="s">
        <v>559</v>
      </c>
      <c r="C103" s="19" t="s">
        <v>560</v>
      </c>
      <c r="D103" s="19" t="s">
        <v>93</v>
      </c>
      <c r="E103" s="19">
        <v>170125</v>
      </c>
      <c r="F103" s="19"/>
      <c r="G103" s="19">
        <v>32</v>
      </c>
      <c r="H103" s="19">
        <v>80</v>
      </c>
      <c r="I103" s="19">
        <v>110</v>
      </c>
      <c r="J103" s="19">
        <v>76.400000000000006</v>
      </c>
      <c r="K103" s="19">
        <v>18</v>
      </c>
      <c r="L103" s="19">
        <v>13</v>
      </c>
      <c r="M103" s="19">
        <v>12</v>
      </c>
      <c r="N103" s="19">
        <v>9</v>
      </c>
      <c r="O103" s="19">
        <v>52</v>
      </c>
      <c r="P103" s="19">
        <f t="shared" si="0"/>
        <v>614</v>
      </c>
      <c r="Q103" s="19">
        <v>90</v>
      </c>
      <c r="R103" s="19">
        <f t="shared" si="1"/>
        <v>72</v>
      </c>
      <c r="S103" s="19" t="s">
        <v>69</v>
      </c>
      <c r="T103" s="19">
        <v>11</v>
      </c>
      <c r="U103" s="19">
        <v>11</v>
      </c>
      <c r="V103" s="19">
        <v>13</v>
      </c>
      <c r="W103" s="19">
        <v>13</v>
      </c>
      <c r="X103" s="19">
        <v>13</v>
      </c>
      <c r="Y103" s="19">
        <v>13</v>
      </c>
      <c r="Z103" s="19">
        <v>41</v>
      </c>
      <c r="AA103" s="19">
        <v>41</v>
      </c>
      <c r="AB103" s="19">
        <v>19</v>
      </c>
      <c r="AC103" s="19">
        <v>19</v>
      </c>
      <c r="AD103" s="19">
        <v>20</v>
      </c>
      <c r="AE103" s="19">
        <v>20</v>
      </c>
      <c r="AF103" s="19">
        <v>58</v>
      </c>
      <c r="AG103" s="19">
        <v>58</v>
      </c>
      <c r="AH103" s="19">
        <v>31</v>
      </c>
      <c r="AI103" s="19">
        <v>31</v>
      </c>
      <c r="AJ103" s="19">
        <v>34</v>
      </c>
      <c r="AK103" s="19">
        <v>34</v>
      </c>
      <c r="AL103" s="19">
        <v>26</v>
      </c>
      <c r="AM103" s="19">
        <v>26</v>
      </c>
      <c r="AN103" s="19">
        <v>14</v>
      </c>
      <c r="AO103" s="19">
        <v>14</v>
      </c>
      <c r="AP103" s="19">
        <v>22</v>
      </c>
      <c r="AQ103" s="19">
        <v>22</v>
      </c>
      <c r="AR103" s="19">
        <v>14</v>
      </c>
      <c r="AS103" s="19">
        <v>14</v>
      </c>
      <c r="AT103" s="19">
        <v>26</v>
      </c>
      <c r="AU103" s="19">
        <v>26</v>
      </c>
      <c r="AV103" s="19">
        <v>11</v>
      </c>
      <c r="AW103" s="19">
        <v>11</v>
      </c>
      <c r="AX103" s="19">
        <v>144</v>
      </c>
      <c r="AY103" s="19">
        <v>52</v>
      </c>
      <c r="AZ103" s="19">
        <v>52</v>
      </c>
      <c r="BA103" s="19">
        <v>14</v>
      </c>
      <c r="BB103" s="19">
        <v>14</v>
      </c>
      <c r="BC103" s="19">
        <v>12</v>
      </c>
      <c r="BD103" s="19">
        <v>12</v>
      </c>
      <c r="BE103" s="19">
        <v>4</v>
      </c>
      <c r="BF103" s="19">
        <v>4</v>
      </c>
      <c r="BG103" s="19">
        <v>8</v>
      </c>
      <c r="BH103" s="19">
        <v>8</v>
      </c>
      <c r="BI103" s="19">
        <v>8</v>
      </c>
      <c r="BJ103" s="19">
        <v>14</v>
      </c>
      <c r="BK103" s="19">
        <v>14</v>
      </c>
      <c r="BL103" s="19">
        <v>7</v>
      </c>
      <c r="BM103" s="19">
        <v>7</v>
      </c>
      <c r="BN103" s="19">
        <v>6</v>
      </c>
      <c r="BO103" s="19">
        <v>6</v>
      </c>
      <c r="BP103" s="19">
        <v>2</v>
      </c>
      <c r="BQ103" s="19">
        <v>10</v>
      </c>
      <c r="BR103" s="19">
        <v>32</v>
      </c>
      <c r="BS103" s="19">
        <v>30</v>
      </c>
      <c r="BT103" s="19" t="s">
        <v>561</v>
      </c>
      <c r="BU103" s="19" t="s">
        <v>146</v>
      </c>
      <c r="BV103" s="19" t="s">
        <v>105</v>
      </c>
      <c r="BW103" s="19"/>
      <c r="BX103" s="19" t="s">
        <v>562</v>
      </c>
      <c r="BY103" s="19" t="s">
        <v>563</v>
      </c>
    </row>
    <row r="104" spans="1:77" ht="13.25" customHeight="1" x14ac:dyDescent="0.2">
      <c r="B104" s="19" t="s">
        <v>564</v>
      </c>
      <c r="C104" s="19" t="s">
        <v>565</v>
      </c>
      <c r="D104" s="19" t="s">
        <v>93</v>
      </c>
      <c r="E104" s="19">
        <v>170119</v>
      </c>
      <c r="F104" s="19"/>
      <c r="G104" s="19">
        <v>36</v>
      </c>
      <c r="H104" s="19">
        <v>65</v>
      </c>
      <c r="I104" s="19">
        <v>97</v>
      </c>
      <c r="J104" s="19">
        <v>39.299999999999997</v>
      </c>
      <c r="K104" s="19">
        <v>5</v>
      </c>
      <c r="L104" s="19">
        <v>6</v>
      </c>
      <c r="M104" s="19">
        <v>8</v>
      </c>
      <c r="N104" s="19">
        <v>6</v>
      </c>
      <c r="O104" s="19">
        <v>25</v>
      </c>
      <c r="P104" s="19">
        <f t="shared" si="0"/>
        <v>402</v>
      </c>
      <c r="Q104" s="19" t="s">
        <v>63</v>
      </c>
      <c r="R104" s="19">
        <f t="shared" si="1"/>
        <v>48</v>
      </c>
      <c r="S104" s="19" t="s">
        <v>61</v>
      </c>
      <c r="T104" s="19">
        <v>10</v>
      </c>
      <c r="U104" s="19">
        <v>11</v>
      </c>
      <c r="V104" s="19">
        <v>11</v>
      </c>
      <c r="W104" s="19">
        <v>13</v>
      </c>
      <c r="X104" s="19">
        <v>10</v>
      </c>
      <c r="Y104" s="19">
        <v>13</v>
      </c>
      <c r="Z104" s="19">
        <v>26</v>
      </c>
      <c r="AA104" s="19">
        <v>34</v>
      </c>
      <c r="AB104" s="19">
        <v>14</v>
      </c>
      <c r="AC104" s="19">
        <v>18</v>
      </c>
      <c r="AD104" s="19">
        <v>12</v>
      </c>
      <c r="AE104" s="19">
        <v>21</v>
      </c>
      <c r="AF104" s="19">
        <v>38</v>
      </c>
      <c r="AG104" s="19">
        <v>53</v>
      </c>
      <c r="AH104" s="19">
        <v>18</v>
      </c>
      <c r="AI104" s="19">
        <v>29</v>
      </c>
      <c r="AJ104" s="19">
        <v>25</v>
      </c>
      <c r="AK104" s="19">
        <v>29</v>
      </c>
      <c r="AL104" s="19">
        <v>12</v>
      </c>
      <c r="AM104" s="19">
        <v>21</v>
      </c>
      <c r="AN104" s="19">
        <v>14</v>
      </c>
      <c r="AO104" s="19">
        <v>13</v>
      </c>
      <c r="AP104" s="19">
        <v>10</v>
      </c>
      <c r="AQ104" s="19">
        <v>19</v>
      </c>
      <c r="AR104" s="19">
        <v>12</v>
      </c>
      <c r="AS104" s="19">
        <v>13</v>
      </c>
      <c r="AT104" s="19">
        <v>21</v>
      </c>
      <c r="AU104" s="19">
        <v>20</v>
      </c>
      <c r="AV104" s="19">
        <v>6</v>
      </c>
      <c r="AW104" s="19">
        <v>11</v>
      </c>
      <c r="AX104" s="19">
        <v>77</v>
      </c>
      <c r="AY104" s="19">
        <v>139</v>
      </c>
      <c r="AZ104" s="19">
        <v>36</v>
      </c>
      <c r="BA104" s="19">
        <v>49</v>
      </c>
      <c r="BB104" s="19">
        <v>13</v>
      </c>
      <c r="BC104" s="19">
        <v>15</v>
      </c>
      <c r="BD104" s="19">
        <v>11</v>
      </c>
      <c r="BE104" s="19">
        <v>12</v>
      </c>
      <c r="BF104" s="19">
        <v>5</v>
      </c>
      <c r="BG104" s="19">
        <v>6</v>
      </c>
      <c r="BH104" s="19">
        <v>1</v>
      </c>
      <c r="BI104" s="19">
        <v>8</v>
      </c>
      <c r="BJ104" s="19">
        <v>8</v>
      </c>
      <c r="BK104" s="19">
        <v>15</v>
      </c>
      <c r="BL104" s="19">
        <v>7</v>
      </c>
      <c r="BM104" s="19">
        <v>7</v>
      </c>
      <c r="BN104" s="19">
        <v>5</v>
      </c>
      <c r="BO104" s="19">
        <v>6</v>
      </c>
      <c r="BP104" s="19">
        <v>2</v>
      </c>
      <c r="BQ104" s="19">
        <v>10</v>
      </c>
      <c r="BR104" s="19">
        <v>25</v>
      </c>
      <c r="BS104" s="19">
        <v>13</v>
      </c>
      <c r="BT104" s="19" t="s">
        <v>566</v>
      </c>
      <c r="BU104" s="19" t="s">
        <v>146</v>
      </c>
      <c r="BV104" s="19" t="s">
        <v>105</v>
      </c>
      <c r="BW104" s="19"/>
      <c r="BX104" s="19" t="s">
        <v>567</v>
      </c>
      <c r="BY104" s="19" t="s">
        <v>568</v>
      </c>
    </row>
    <row r="105" spans="1:77" ht="13.25" customHeight="1" x14ac:dyDescent="0.2">
      <c r="B105" s="19" t="s">
        <v>569</v>
      </c>
      <c r="C105" s="19" t="s">
        <v>570</v>
      </c>
      <c r="D105" s="19" t="s">
        <v>68</v>
      </c>
      <c r="E105" s="19">
        <v>170127</v>
      </c>
      <c r="F105" s="19"/>
      <c r="G105" s="19">
        <v>18</v>
      </c>
      <c r="H105" s="19">
        <v>65</v>
      </c>
      <c r="I105" s="19">
        <v>123</v>
      </c>
      <c r="J105" s="19">
        <v>97.2</v>
      </c>
      <c r="K105" s="19">
        <v>17</v>
      </c>
      <c r="L105" s="19">
        <v>8</v>
      </c>
      <c r="M105" s="19">
        <v>12</v>
      </c>
      <c r="N105" s="19">
        <v>9</v>
      </c>
      <c r="O105" s="19">
        <v>46</v>
      </c>
      <c r="P105" s="19">
        <f t="shared" si="0"/>
        <v>92</v>
      </c>
      <c r="Q105" s="19" t="s">
        <v>62</v>
      </c>
      <c r="R105" s="19">
        <f t="shared" si="1"/>
        <v>17</v>
      </c>
      <c r="S105" s="19" t="s">
        <v>69</v>
      </c>
      <c r="T105" s="19">
        <v>10</v>
      </c>
      <c r="U105" s="19">
        <v>11</v>
      </c>
      <c r="V105" s="19">
        <v>0</v>
      </c>
      <c r="W105" s="19">
        <v>13</v>
      </c>
      <c r="X105" s="19">
        <v>2</v>
      </c>
      <c r="Y105" s="19">
        <v>14</v>
      </c>
      <c r="Z105" s="19">
        <v>20</v>
      </c>
      <c r="AA105" s="19">
        <v>40</v>
      </c>
      <c r="AB105" s="19">
        <v>1</v>
      </c>
      <c r="AC105" s="19">
        <v>20</v>
      </c>
      <c r="AD105" s="19">
        <v>2</v>
      </c>
      <c r="AE105" s="19">
        <v>21</v>
      </c>
      <c r="AF105" s="19">
        <v>17</v>
      </c>
      <c r="AG105" s="19">
        <v>30</v>
      </c>
      <c r="AH105" s="19">
        <v>9</v>
      </c>
      <c r="AI105" s="19">
        <v>19</v>
      </c>
      <c r="AJ105" s="19">
        <v>4</v>
      </c>
      <c r="AK105" s="19">
        <v>23</v>
      </c>
      <c r="AL105" s="19">
        <v>3</v>
      </c>
      <c r="AM105" s="19">
        <v>13</v>
      </c>
      <c r="AN105" s="19">
        <v>8</v>
      </c>
      <c r="AO105" s="19">
        <v>14</v>
      </c>
      <c r="AP105" s="19">
        <v>0</v>
      </c>
      <c r="AQ105" s="19">
        <v>10</v>
      </c>
      <c r="AR105" s="19">
        <v>3</v>
      </c>
      <c r="AS105" s="19">
        <v>12</v>
      </c>
      <c r="AT105" s="19">
        <v>2</v>
      </c>
      <c r="AU105" s="19">
        <v>15</v>
      </c>
      <c r="AV105" s="19">
        <v>0</v>
      </c>
      <c r="AW105" s="19">
        <v>3</v>
      </c>
      <c r="AX105" s="19">
        <v>8</v>
      </c>
      <c r="AY105" s="19">
        <v>42</v>
      </c>
      <c r="AZ105" s="19">
        <v>3</v>
      </c>
      <c r="BA105" s="19">
        <v>26</v>
      </c>
      <c r="BB105" s="19">
        <v>0</v>
      </c>
      <c r="BC105" s="19">
        <v>3</v>
      </c>
      <c r="BD105" s="19">
        <v>0</v>
      </c>
      <c r="BE105" s="19">
        <v>0</v>
      </c>
      <c r="BF105" s="19">
        <v>0</v>
      </c>
      <c r="BG105" s="19">
        <v>0</v>
      </c>
      <c r="BH105" s="19">
        <v>0</v>
      </c>
      <c r="BI105" s="19">
        <v>2</v>
      </c>
      <c r="BJ105" s="19">
        <v>0</v>
      </c>
      <c r="BK105" s="19">
        <v>3</v>
      </c>
      <c r="BL105" s="19">
        <v>0</v>
      </c>
      <c r="BM105" s="19">
        <v>1</v>
      </c>
      <c r="BN105" s="19">
        <v>0</v>
      </c>
      <c r="BO105" s="19">
        <v>0</v>
      </c>
      <c r="BP105" s="19">
        <v>1</v>
      </c>
      <c r="BQ105" s="19">
        <v>5</v>
      </c>
      <c r="BR105" s="19">
        <v>12</v>
      </c>
      <c r="BS105" s="19">
        <v>0</v>
      </c>
      <c r="BT105" s="19" t="s">
        <v>571</v>
      </c>
      <c r="BU105" s="19" t="s">
        <v>146</v>
      </c>
      <c r="BV105" s="19" t="s">
        <v>105</v>
      </c>
      <c r="BW105" s="19"/>
      <c r="BX105" s="19" t="s">
        <v>572</v>
      </c>
      <c r="BY105" s="19" t="s">
        <v>573</v>
      </c>
    </row>
    <row r="106" spans="1:77" ht="13.25" customHeight="1" x14ac:dyDescent="0.2">
      <c r="B106" s="19" t="s">
        <v>574</v>
      </c>
      <c r="C106" s="19" t="s">
        <v>575</v>
      </c>
      <c r="D106" s="19" t="s">
        <v>93</v>
      </c>
      <c r="E106" s="19">
        <v>170325</v>
      </c>
      <c r="F106" s="19"/>
      <c r="G106" s="19">
        <v>35</v>
      </c>
      <c r="H106" s="19">
        <v>80</v>
      </c>
      <c r="I106" s="19">
        <v>110</v>
      </c>
      <c r="J106" s="19">
        <v>76.400000000000006</v>
      </c>
      <c r="K106" s="19">
        <v>16</v>
      </c>
      <c r="L106" s="19">
        <v>13</v>
      </c>
      <c r="M106" s="19">
        <v>16</v>
      </c>
      <c r="N106" s="19">
        <v>9</v>
      </c>
      <c r="O106" s="19">
        <v>54</v>
      </c>
      <c r="P106" s="19">
        <f t="shared" si="0"/>
        <v>572</v>
      </c>
      <c r="Q106" s="19" t="s">
        <v>62</v>
      </c>
      <c r="R106" s="19">
        <f t="shared" si="1"/>
        <v>74</v>
      </c>
      <c r="S106" s="19" t="s">
        <v>69</v>
      </c>
      <c r="T106" s="19">
        <v>10</v>
      </c>
      <c r="U106" s="19">
        <v>11</v>
      </c>
      <c r="V106" s="19">
        <v>12</v>
      </c>
      <c r="W106" s="19">
        <v>13</v>
      </c>
      <c r="X106" s="19">
        <v>14</v>
      </c>
      <c r="Y106" s="19">
        <v>14</v>
      </c>
      <c r="Z106" s="19">
        <v>36</v>
      </c>
      <c r="AA106" s="19">
        <v>41</v>
      </c>
      <c r="AB106" s="19">
        <v>18</v>
      </c>
      <c r="AC106" s="19">
        <v>20</v>
      </c>
      <c r="AD106" s="19">
        <v>17</v>
      </c>
      <c r="AE106" s="19">
        <v>18</v>
      </c>
      <c r="AF106" s="19">
        <v>44</v>
      </c>
      <c r="AG106" s="19">
        <v>48</v>
      </c>
      <c r="AH106" s="19">
        <v>27</v>
      </c>
      <c r="AI106" s="19">
        <v>29</v>
      </c>
      <c r="AJ106" s="19">
        <v>30</v>
      </c>
      <c r="AK106" s="19">
        <v>34</v>
      </c>
      <c r="AL106" s="19">
        <v>23</v>
      </c>
      <c r="AM106" s="19">
        <v>26</v>
      </c>
      <c r="AN106" s="19">
        <v>14</v>
      </c>
      <c r="AO106" s="19">
        <v>14</v>
      </c>
      <c r="AP106" s="19">
        <v>19</v>
      </c>
      <c r="AQ106" s="19">
        <v>20</v>
      </c>
      <c r="AR106" s="19">
        <v>13</v>
      </c>
      <c r="AS106" s="19">
        <v>13</v>
      </c>
      <c r="AT106" s="19">
        <v>32</v>
      </c>
      <c r="AU106" s="19">
        <v>32</v>
      </c>
      <c r="AV106" s="19">
        <v>9</v>
      </c>
      <c r="AW106" s="19">
        <v>9</v>
      </c>
      <c r="AX106" s="19">
        <v>136</v>
      </c>
      <c r="AY106" s="19">
        <v>150</v>
      </c>
      <c r="AZ106" s="19">
        <v>51</v>
      </c>
      <c r="BA106" s="19">
        <v>51</v>
      </c>
      <c r="BB106" s="19">
        <v>15</v>
      </c>
      <c r="BC106" s="19">
        <v>15</v>
      </c>
      <c r="BD106" s="19">
        <v>12</v>
      </c>
      <c r="BE106" s="19">
        <v>12</v>
      </c>
      <c r="BF106" s="19">
        <v>6</v>
      </c>
      <c r="BG106" s="19">
        <v>6</v>
      </c>
      <c r="BH106" s="19">
        <v>8</v>
      </c>
      <c r="BI106" s="19">
        <v>8</v>
      </c>
      <c r="BJ106" s="19">
        <v>13</v>
      </c>
      <c r="BK106" s="19">
        <v>13</v>
      </c>
      <c r="BL106" s="19">
        <v>7</v>
      </c>
      <c r="BM106" s="19">
        <v>7</v>
      </c>
      <c r="BN106" s="19">
        <v>6</v>
      </c>
      <c r="BO106" s="19">
        <v>6</v>
      </c>
      <c r="BP106" s="19">
        <v>2</v>
      </c>
      <c r="BQ106" s="19">
        <v>10</v>
      </c>
      <c r="BR106" s="19">
        <v>32</v>
      </c>
      <c r="BS106" s="19">
        <v>32</v>
      </c>
      <c r="BT106" s="19"/>
      <c r="BU106" s="19" t="s">
        <v>70</v>
      </c>
      <c r="BV106" s="19" t="s">
        <v>84</v>
      </c>
      <c r="BW106" s="19"/>
      <c r="BX106" s="19" t="s">
        <v>576</v>
      </c>
      <c r="BY106" s="19" t="s">
        <v>577</v>
      </c>
    </row>
    <row r="107" spans="1:77" s="19" customFormat="1" x14ac:dyDescent="0.2">
      <c r="B107" s="19" t="s">
        <v>791</v>
      </c>
      <c r="C107" s="19" t="s">
        <v>685</v>
      </c>
      <c r="D107" s="19" t="s">
        <v>93</v>
      </c>
      <c r="E107" s="19">
        <v>170409</v>
      </c>
      <c r="G107" s="19">
        <v>25</v>
      </c>
      <c r="H107" s="19">
        <v>45</v>
      </c>
      <c r="I107" s="19">
        <v>91</v>
      </c>
      <c r="J107" s="19">
        <v>30.5</v>
      </c>
      <c r="K107" s="19">
        <v>16</v>
      </c>
      <c r="L107" s="19">
        <v>5</v>
      </c>
      <c r="M107" s="19">
        <v>10</v>
      </c>
      <c r="N107" s="19">
        <v>9</v>
      </c>
      <c r="O107" s="19">
        <f t="shared" ref="O107" si="2">SUM(K107:N107)</f>
        <v>40</v>
      </c>
      <c r="P107" s="19">
        <f t="shared" si="0"/>
        <v>64</v>
      </c>
      <c r="Q107" s="24" t="s">
        <v>124</v>
      </c>
      <c r="R107" s="19">
        <f t="shared" si="1"/>
        <v>1</v>
      </c>
      <c r="S107" s="19">
        <v>25</v>
      </c>
      <c r="T107" s="19">
        <v>2</v>
      </c>
      <c r="U107" s="19">
        <v>2</v>
      </c>
      <c r="V107" s="19">
        <v>5</v>
      </c>
      <c r="W107" s="19">
        <v>5</v>
      </c>
      <c r="X107" s="19">
        <v>4</v>
      </c>
      <c r="Y107" s="19">
        <v>4</v>
      </c>
      <c r="Z107" s="19">
        <v>0</v>
      </c>
      <c r="AA107" s="19">
        <v>0</v>
      </c>
      <c r="AB107" s="19">
        <v>4</v>
      </c>
      <c r="AC107" s="19">
        <v>5</v>
      </c>
      <c r="AD107" s="19">
        <v>4</v>
      </c>
      <c r="AE107" s="19">
        <v>8</v>
      </c>
      <c r="AF107" s="19">
        <v>8</v>
      </c>
      <c r="AG107" s="19">
        <v>13</v>
      </c>
      <c r="AH107" s="19">
        <v>8</v>
      </c>
      <c r="AI107" s="19">
        <v>8</v>
      </c>
      <c r="AJ107" s="19">
        <v>0</v>
      </c>
      <c r="AK107" s="19">
        <v>0</v>
      </c>
      <c r="AL107" s="19">
        <v>0</v>
      </c>
      <c r="AM107" s="19">
        <v>0</v>
      </c>
      <c r="AN107" s="19">
        <v>8</v>
      </c>
      <c r="AO107" s="19">
        <v>9</v>
      </c>
      <c r="AP107" s="19">
        <v>0</v>
      </c>
      <c r="AQ107" s="19">
        <v>3</v>
      </c>
      <c r="AR107" s="19">
        <v>1</v>
      </c>
      <c r="AS107" s="19">
        <v>1</v>
      </c>
      <c r="AT107" s="19">
        <v>6</v>
      </c>
      <c r="AU107" s="19">
        <v>9</v>
      </c>
      <c r="AV107" s="19">
        <v>0</v>
      </c>
      <c r="AW107" s="19">
        <v>0</v>
      </c>
      <c r="AX107" s="19">
        <v>10</v>
      </c>
      <c r="AY107" s="19">
        <v>4</v>
      </c>
      <c r="AZ107" s="19">
        <v>4</v>
      </c>
      <c r="BA107" s="19">
        <v>2</v>
      </c>
      <c r="BB107" s="19">
        <v>0</v>
      </c>
      <c r="BC107" s="19">
        <v>0</v>
      </c>
      <c r="BD107" s="19">
        <v>0</v>
      </c>
      <c r="BE107" s="19">
        <v>0</v>
      </c>
      <c r="BF107" s="19">
        <v>0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0</v>
      </c>
      <c r="BS107" s="19">
        <v>0</v>
      </c>
      <c r="BT107" s="19" t="s">
        <v>686</v>
      </c>
      <c r="BU107" s="19" t="s">
        <v>146</v>
      </c>
      <c r="BV107" s="19" t="s">
        <v>77</v>
      </c>
      <c r="BW107" s="19" t="s">
        <v>77</v>
      </c>
      <c r="BX107" s="19" t="s">
        <v>687</v>
      </c>
      <c r="BY107" s="20" t="s">
        <v>688</v>
      </c>
    </row>
    <row r="108" spans="1:77" s="19" customFormat="1" x14ac:dyDescent="0.2">
      <c r="B108" s="19" t="s">
        <v>578</v>
      </c>
      <c r="C108" s="19" t="s">
        <v>579</v>
      </c>
      <c r="D108" s="19" t="s">
        <v>93</v>
      </c>
      <c r="E108" s="19">
        <v>170409</v>
      </c>
      <c r="G108" s="19">
        <v>18</v>
      </c>
      <c r="H108" s="19">
        <v>20</v>
      </c>
      <c r="I108" s="19">
        <v>89</v>
      </c>
      <c r="J108" s="19">
        <v>31.1</v>
      </c>
      <c r="K108" s="19">
        <v>9</v>
      </c>
      <c r="L108" s="19">
        <v>2</v>
      </c>
      <c r="M108" s="19">
        <v>0</v>
      </c>
      <c r="N108" s="19">
        <v>0</v>
      </c>
      <c r="O108" s="19">
        <f t="shared" ref="O108:O120" si="3">SUM(K108:N108)</f>
        <v>11</v>
      </c>
      <c r="P108" s="19">
        <f t="shared" si="0"/>
        <v>65</v>
      </c>
      <c r="Q108" s="19" t="s">
        <v>61</v>
      </c>
      <c r="R108" s="19">
        <f t="shared" si="1"/>
        <v>0</v>
      </c>
      <c r="S108" s="19">
        <v>25</v>
      </c>
      <c r="T108" s="19">
        <v>3</v>
      </c>
      <c r="U108" s="19">
        <v>3</v>
      </c>
      <c r="V108" s="19">
        <v>3</v>
      </c>
      <c r="W108" s="19">
        <v>3</v>
      </c>
      <c r="X108" s="19">
        <v>6</v>
      </c>
      <c r="Y108" s="19">
        <v>7</v>
      </c>
      <c r="Z108" s="19">
        <v>5</v>
      </c>
      <c r="AA108" s="19">
        <v>7</v>
      </c>
      <c r="AB108" s="19">
        <v>2</v>
      </c>
      <c r="AC108" s="19">
        <v>6</v>
      </c>
      <c r="AD108" s="19">
        <v>4</v>
      </c>
      <c r="AE108" s="19">
        <v>9</v>
      </c>
      <c r="AF108" s="19">
        <v>8</v>
      </c>
      <c r="AG108" s="19">
        <v>17</v>
      </c>
      <c r="AH108" s="19">
        <v>3</v>
      </c>
      <c r="AI108" s="19">
        <v>3</v>
      </c>
      <c r="AJ108" s="19">
        <v>7</v>
      </c>
      <c r="AK108" s="19">
        <v>8</v>
      </c>
      <c r="AL108" s="19">
        <v>3</v>
      </c>
      <c r="AM108" s="19">
        <v>3</v>
      </c>
      <c r="AN108" s="19">
        <v>7</v>
      </c>
      <c r="AO108" s="19">
        <v>8</v>
      </c>
      <c r="AP108" s="19">
        <v>0</v>
      </c>
      <c r="AQ108" s="19">
        <v>4</v>
      </c>
      <c r="AR108" s="19">
        <v>0</v>
      </c>
      <c r="AS108" s="19">
        <v>0</v>
      </c>
      <c r="AT108" s="19">
        <v>3</v>
      </c>
      <c r="AU108" s="19">
        <v>6</v>
      </c>
      <c r="AV108" s="19">
        <v>0</v>
      </c>
      <c r="AW108" s="19">
        <v>0</v>
      </c>
      <c r="AX108" s="19">
        <v>7</v>
      </c>
      <c r="AY108" s="19">
        <v>7</v>
      </c>
      <c r="AZ108" s="19">
        <v>4</v>
      </c>
      <c r="BA108" s="19">
        <v>4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U108" s="19" t="s">
        <v>146</v>
      </c>
      <c r="BV108" s="19" t="s">
        <v>77</v>
      </c>
      <c r="BW108" s="19" t="s">
        <v>77</v>
      </c>
      <c r="BY108" s="20" t="s">
        <v>580</v>
      </c>
    </row>
    <row r="109" spans="1:77" s="19" customFormat="1" x14ac:dyDescent="0.2">
      <c r="B109" s="19" t="s">
        <v>581</v>
      </c>
      <c r="C109" s="19" t="s">
        <v>517</v>
      </c>
      <c r="D109" s="19" t="s">
        <v>93</v>
      </c>
      <c r="E109" s="19">
        <v>170409</v>
      </c>
      <c r="G109" s="19">
        <v>32</v>
      </c>
      <c r="H109" s="19">
        <v>75</v>
      </c>
      <c r="I109" s="19">
        <v>112</v>
      </c>
      <c r="J109" s="19">
        <v>77.599999999999994</v>
      </c>
      <c r="K109" s="19">
        <v>18</v>
      </c>
      <c r="L109" s="19">
        <v>13</v>
      </c>
      <c r="M109" s="19">
        <v>16</v>
      </c>
      <c r="N109" s="19">
        <v>9</v>
      </c>
      <c r="O109" s="19">
        <f t="shared" si="3"/>
        <v>56</v>
      </c>
      <c r="P109" s="19">
        <f t="shared" si="0"/>
        <v>381</v>
      </c>
      <c r="Q109" s="19" t="s">
        <v>61</v>
      </c>
      <c r="R109" s="19">
        <f t="shared" si="1"/>
        <v>50</v>
      </c>
      <c r="S109" s="19" t="s">
        <v>61</v>
      </c>
      <c r="T109" s="19">
        <v>10</v>
      </c>
      <c r="U109" s="19">
        <v>11</v>
      </c>
      <c r="V109" s="19">
        <v>8</v>
      </c>
      <c r="W109" s="19">
        <v>10</v>
      </c>
      <c r="X109" s="19">
        <v>13</v>
      </c>
      <c r="Y109" s="19">
        <v>14</v>
      </c>
      <c r="Z109" s="19">
        <v>34</v>
      </c>
      <c r="AA109" s="19">
        <v>36</v>
      </c>
      <c r="AB109" s="19">
        <v>14</v>
      </c>
      <c r="AC109" s="19">
        <v>17</v>
      </c>
      <c r="AD109" s="19">
        <v>15</v>
      </c>
      <c r="AE109" s="19">
        <v>16</v>
      </c>
      <c r="AF109" s="19">
        <v>36</v>
      </c>
      <c r="AG109" s="19">
        <v>47</v>
      </c>
      <c r="AH109" s="19">
        <v>18</v>
      </c>
      <c r="AI109" s="19">
        <v>30</v>
      </c>
      <c r="AJ109" s="19">
        <v>22</v>
      </c>
      <c r="AK109" s="19">
        <v>32</v>
      </c>
      <c r="AL109" s="19">
        <v>15</v>
      </c>
      <c r="AM109" s="19">
        <v>22</v>
      </c>
      <c r="AN109" s="19">
        <v>13</v>
      </c>
      <c r="AO109" s="19">
        <v>14</v>
      </c>
      <c r="AP109" s="19">
        <v>8</v>
      </c>
      <c r="AQ109" s="19">
        <v>15</v>
      </c>
      <c r="AR109" s="19">
        <v>8</v>
      </c>
      <c r="AS109" s="19">
        <v>8</v>
      </c>
      <c r="AT109" s="19">
        <v>20</v>
      </c>
      <c r="AU109" s="19">
        <v>29</v>
      </c>
      <c r="AV109" s="19">
        <v>2</v>
      </c>
      <c r="AW109" s="19">
        <v>1</v>
      </c>
      <c r="AX109" s="19">
        <v>89</v>
      </c>
      <c r="AY109" s="19">
        <v>127</v>
      </c>
      <c r="AZ109" s="19">
        <v>36</v>
      </c>
      <c r="BA109" s="19">
        <v>43</v>
      </c>
      <c r="BB109" s="19">
        <v>7</v>
      </c>
      <c r="BC109" s="19">
        <v>7</v>
      </c>
      <c r="BD109" s="19">
        <v>5</v>
      </c>
      <c r="BE109" s="19">
        <v>6</v>
      </c>
      <c r="BF109" s="19">
        <v>0</v>
      </c>
      <c r="BG109" s="19">
        <v>0</v>
      </c>
      <c r="BH109" s="19">
        <v>1</v>
      </c>
      <c r="BI109" s="19">
        <v>8</v>
      </c>
      <c r="BJ109" s="19">
        <v>3</v>
      </c>
      <c r="BK109" s="19">
        <v>10</v>
      </c>
      <c r="BL109" s="19">
        <v>2</v>
      </c>
      <c r="BM109" s="19">
        <v>2</v>
      </c>
      <c r="BN109" s="19">
        <v>2</v>
      </c>
      <c r="BO109" s="19">
        <v>2</v>
      </c>
      <c r="BP109" s="19">
        <v>2</v>
      </c>
      <c r="BQ109" s="19">
        <v>7</v>
      </c>
      <c r="BR109" s="19">
        <v>24</v>
      </c>
      <c r="BS109" s="19">
        <v>19</v>
      </c>
      <c r="BU109" s="19" t="s">
        <v>77</v>
      </c>
      <c r="BV109" s="19" t="s">
        <v>146</v>
      </c>
      <c r="BW109" s="19" t="s">
        <v>146</v>
      </c>
      <c r="BX109" s="19" t="s">
        <v>518</v>
      </c>
      <c r="BY109" s="20" t="s">
        <v>519</v>
      </c>
    </row>
    <row r="110" spans="1:77" ht="13.25" customHeight="1" x14ac:dyDescent="0.2">
      <c r="B110" s="19" t="s">
        <v>582</v>
      </c>
      <c r="C110" s="19" t="s">
        <v>583</v>
      </c>
      <c r="D110" s="19" t="s">
        <v>68</v>
      </c>
      <c r="E110" s="19">
        <v>170401</v>
      </c>
      <c r="F110" s="19"/>
      <c r="G110" s="19">
        <v>25</v>
      </c>
      <c r="H110" s="19">
        <v>90</v>
      </c>
      <c r="I110" s="19">
        <v>122</v>
      </c>
      <c r="J110" s="19" t="s">
        <v>121</v>
      </c>
      <c r="K110" s="19">
        <v>18</v>
      </c>
      <c r="L110" s="19">
        <v>15</v>
      </c>
      <c r="M110" s="19">
        <v>18</v>
      </c>
      <c r="N110" s="19">
        <v>9</v>
      </c>
      <c r="O110" s="19">
        <f t="shared" si="3"/>
        <v>60</v>
      </c>
      <c r="P110" s="19">
        <f t="shared" si="0"/>
        <v>620</v>
      </c>
      <c r="Q110" s="19" t="s">
        <v>69</v>
      </c>
      <c r="R110" s="19">
        <f t="shared" si="1"/>
        <v>73</v>
      </c>
      <c r="S110" s="19" t="s">
        <v>69</v>
      </c>
      <c r="T110" s="19">
        <v>11</v>
      </c>
      <c r="U110" s="19">
        <v>11</v>
      </c>
      <c r="V110" s="19">
        <v>12</v>
      </c>
      <c r="W110" s="19">
        <v>12</v>
      </c>
      <c r="X110" s="19">
        <v>12</v>
      </c>
      <c r="Y110" s="19">
        <v>12</v>
      </c>
      <c r="Z110" s="19">
        <v>38</v>
      </c>
      <c r="AA110" s="19">
        <v>39</v>
      </c>
      <c r="AB110" s="19">
        <v>20</v>
      </c>
      <c r="AC110" s="19">
        <v>20</v>
      </c>
      <c r="AD110" s="19">
        <v>21</v>
      </c>
      <c r="AE110" s="19">
        <v>21</v>
      </c>
      <c r="AF110" s="19">
        <v>52</v>
      </c>
      <c r="AG110" s="19">
        <v>52</v>
      </c>
      <c r="AH110" s="19">
        <v>30</v>
      </c>
      <c r="AI110" s="19">
        <v>30</v>
      </c>
      <c r="AJ110" s="19">
        <v>35</v>
      </c>
      <c r="AK110" s="19">
        <v>35</v>
      </c>
      <c r="AL110" s="19">
        <v>26</v>
      </c>
      <c r="AM110" s="19">
        <v>26</v>
      </c>
      <c r="AN110" s="19">
        <v>14</v>
      </c>
      <c r="AO110" s="19">
        <v>14</v>
      </c>
      <c r="AP110" s="19">
        <v>24</v>
      </c>
      <c r="AQ110" s="19">
        <v>24</v>
      </c>
      <c r="AR110" s="19">
        <v>14</v>
      </c>
      <c r="AS110" s="19">
        <v>14</v>
      </c>
      <c r="AT110" s="19">
        <v>26</v>
      </c>
      <c r="AU110" s="19">
        <v>26</v>
      </c>
      <c r="AV110" s="19">
        <v>11</v>
      </c>
      <c r="AW110" s="19">
        <v>11</v>
      </c>
      <c r="AX110" s="19">
        <v>149</v>
      </c>
      <c r="AY110" s="19">
        <v>149</v>
      </c>
      <c r="AZ110" s="19">
        <v>52</v>
      </c>
      <c r="BA110" s="19">
        <v>52</v>
      </c>
      <c r="BB110" s="19">
        <v>15</v>
      </c>
      <c r="BC110" s="19">
        <v>15</v>
      </c>
      <c r="BD110" s="19">
        <v>12</v>
      </c>
      <c r="BE110" s="19">
        <v>12</v>
      </c>
      <c r="BF110" s="19">
        <v>6</v>
      </c>
      <c r="BG110" s="19">
        <v>6</v>
      </c>
      <c r="BH110" s="19">
        <v>8</v>
      </c>
      <c r="BI110" s="19">
        <v>8</v>
      </c>
      <c r="BJ110" s="19">
        <v>17</v>
      </c>
      <c r="BK110" s="19">
        <v>17</v>
      </c>
      <c r="BL110" s="19">
        <v>7</v>
      </c>
      <c r="BM110" s="19">
        <v>7</v>
      </c>
      <c r="BN110" s="19">
        <v>8</v>
      </c>
      <c r="BO110" s="19">
        <v>8</v>
      </c>
      <c r="BP110" s="19">
        <v>2</v>
      </c>
      <c r="BQ110" s="19">
        <v>10</v>
      </c>
      <c r="BR110" s="19">
        <v>31</v>
      </c>
      <c r="BS110" s="19">
        <v>32</v>
      </c>
      <c r="BT110" s="19" t="s">
        <v>584</v>
      </c>
      <c r="BU110" s="19" t="s">
        <v>64</v>
      </c>
      <c r="BV110" s="19" t="s">
        <v>105</v>
      </c>
      <c r="BW110" s="19" t="s">
        <v>105</v>
      </c>
      <c r="BX110" s="19" t="s">
        <v>585</v>
      </c>
      <c r="BY110" s="19" t="s">
        <v>586</v>
      </c>
    </row>
    <row r="111" spans="1:77" ht="13.25" customHeight="1" x14ac:dyDescent="0.2">
      <c r="B111" s="19" t="s">
        <v>587</v>
      </c>
      <c r="C111" s="19" t="s">
        <v>588</v>
      </c>
      <c r="D111" s="19" t="s">
        <v>53</v>
      </c>
      <c r="E111" s="19">
        <v>170325</v>
      </c>
      <c r="F111" s="19"/>
      <c r="G111" s="19">
        <v>36</v>
      </c>
      <c r="H111" s="19">
        <v>65</v>
      </c>
      <c r="I111" s="19">
        <v>97</v>
      </c>
      <c r="J111" s="19">
        <v>39.299999999999997</v>
      </c>
      <c r="K111" s="19">
        <v>9</v>
      </c>
      <c r="L111" s="19">
        <v>4</v>
      </c>
      <c r="M111" s="19">
        <v>12</v>
      </c>
      <c r="N111" s="19">
        <v>6</v>
      </c>
      <c r="O111" s="19">
        <f t="shared" si="3"/>
        <v>31</v>
      </c>
      <c r="P111" s="19">
        <f>SUM(T111,V111,X111,Z111,AB111,AD111,AF111,AH111,AJ111,AL111,AN111,AP111,AR111,AT111,AV111,AX111,AZ111,BB111,BD111,BF111,BH111,BJ111,BL111,BN111)</f>
        <v>488</v>
      </c>
      <c r="Q111" s="19" t="s">
        <v>43</v>
      </c>
      <c r="R111" s="19">
        <v>63</v>
      </c>
      <c r="S111" s="19" t="s">
        <v>49</v>
      </c>
      <c r="T111" s="19">
        <v>11</v>
      </c>
      <c r="U111" s="19">
        <v>11</v>
      </c>
      <c r="V111" s="19">
        <v>7</v>
      </c>
      <c r="W111" s="19">
        <v>10</v>
      </c>
      <c r="X111" s="19">
        <v>11</v>
      </c>
      <c r="Y111" s="19">
        <v>14</v>
      </c>
      <c r="Z111" s="19">
        <v>39</v>
      </c>
      <c r="AA111" s="19">
        <v>41</v>
      </c>
      <c r="AB111" s="19">
        <v>13</v>
      </c>
      <c r="AC111" s="19">
        <v>15</v>
      </c>
      <c r="AD111" s="19">
        <v>18</v>
      </c>
      <c r="AE111" s="19">
        <v>19</v>
      </c>
      <c r="AF111" s="19">
        <v>44</v>
      </c>
      <c r="AG111" s="19">
        <v>49</v>
      </c>
      <c r="AH111" s="19">
        <v>27</v>
      </c>
      <c r="AI111" s="19">
        <v>27</v>
      </c>
      <c r="AJ111" s="19">
        <v>26</v>
      </c>
      <c r="AK111" s="19">
        <v>32</v>
      </c>
      <c r="AL111" s="19">
        <v>22</v>
      </c>
      <c r="AM111" s="19">
        <v>25</v>
      </c>
      <c r="AN111" s="19">
        <v>12</v>
      </c>
      <c r="AO111" s="19">
        <v>14</v>
      </c>
      <c r="AP111" s="19">
        <v>11</v>
      </c>
      <c r="AQ111" s="19">
        <v>17</v>
      </c>
      <c r="AR111" s="19">
        <v>8</v>
      </c>
      <c r="AS111" s="19">
        <v>12</v>
      </c>
      <c r="AT111" s="19">
        <v>19</v>
      </c>
      <c r="AU111" s="19">
        <v>22</v>
      </c>
      <c r="AV111" s="19">
        <v>7</v>
      </c>
      <c r="AW111" s="19">
        <v>9</v>
      </c>
      <c r="AX111" s="19">
        <v>124</v>
      </c>
      <c r="AY111" s="19">
        <v>138</v>
      </c>
      <c r="AZ111" s="19">
        <v>40</v>
      </c>
      <c r="BA111" s="19">
        <v>48</v>
      </c>
      <c r="BB111" s="19">
        <v>10</v>
      </c>
      <c r="BC111" s="19">
        <v>15</v>
      </c>
      <c r="BD111" s="19">
        <v>10</v>
      </c>
      <c r="BE111" s="19">
        <v>12</v>
      </c>
      <c r="BF111" s="19">
        <v>6</v>
      </c>
      <c r="BG111" s="19">
        <v>6</v>
      </c>
      <c r="BH111" s="19">
        <v>6</v>
      </c>
      <c r="BI111" s="19">
        <v>8</v>
      </c>
      <c r="BJ111" s="19">
        <v>8</v>
      </c>
      <c r="BK111" s="19">
        <v>9</v>
      </c>
      <c r="BL111" s="19">
        <v>7</v>
      </c>
      <c r="BM111" s="19">
        <v>7</v>
      </c>
      <c r="BN111" s="19">
        <v>2</v>
      </c>
      <c r="BO111" s="19">
        <v>2</v>
      </c>
      <c r="BP111" s="19">
        <v>2</v>
      </c>
      <c r="BQ111" s="19">
        <v>8</v>
      </c>
      <c r="BR111" s="19">
        <v>31</v>
      </c>
      <c r="BS111" s="19">
        <v>24</v>
      </c>
      <c r="BT111" s="19" t="s">
        <v>589</v>
      </c>
      <c r="BU111" s="19" t="s">
        <v>169</v>
      </c>
      <c r="BV111" s="19" t="s">
        <v>146</v>
      </c>
      <c r="BW111" s="19" t="s">
        <v>146</v>
      </c>
      <c r="BX111" s="19" t="s">
        <v>590</v>
      </c>
      <c r="BY111" s="20" t="s">
        <v>591</v>
      </c>
    </row>
    <row r="112" spans="1:77" ht="13.25" customHeight="1" x14ac:dyDescent="0.2">
      <c r="B112" s="19" t="s">
        <v>592</v>
      </c>
      <c r="C112" s="19" t="s">
        <v>593</v>
      </c>
      <c r="D112" s="19" t="s">
        <v>93</v>
      </c>
      <c r="E112" s="19">
        <v>170405</v>
      </c>
      <c r="F112" s="19"/>
      <c r="G112" s="19">
        <v>21</v>
      </c>
      <c r="H112" s="19">
        <v>65</v>
      </c>
      <c r="I112" s="19">
        <v>113</v>
      </c>
      <c r="J112" s="19">
        <v>80.5</v>
      </c>
      <c r="K112" s="19">
        <v>18</v>
      </c>
      <c r="L112" s="19">
        <v>13</v>
      </c>
      <c r="M112" s="19">
        <v>13</v>
      </c>
      <c r="N112" s="19">
        <v>9</v>
      </c>
      <c r="O112" s="19">
        <f t="shared" si="3"/>
        <v>53</v>
      </c>
      <c r="P112" s="19">
        <f t="shared" si="0"/>
        <v>474</v>
      </c>
      <c r="Q112" s="19" t="s">
        <v>69</v>
      </c>
      <c r="R112" s="19">
        <f t="shared" si="1"/>
        <v>30</v>
      </c>
      <c r="S112" s="19" t="s">
        <v>63</v>
      </c>
      <c r="T112" s="19">
        <v>10</v>
      </c>
      <c r="U112" s="19">
        <v>1</v>
      </c>
      <c r="V112" s="19">
        <v>9</v>
      </c>
      <c r="W112" s="19">
        <v>4</v>
      </c>
      <c r="X112" s="19">
        <v>11</v>
      </c>
      <c r="Y112" s="19">
        <v>3</v>
      </c>
      <c r="Z112" s="19">
        <v>36</v>
      </c>
      <c r="AA112" s="19">
        <v>5</v>
      </c>
      <c r="AB112" s="19">
        <v>15</v>
      </c>
      <c r="AC112" s="19">
        <v>5</v>
      </c>
      <c r="AD112" s="19">
        <v>16</v>
      </c>
      <c r="AE112" s="19">
        <v>5</v>
      </c>
      <c r="AF112" s="19">
        <v>44</v>
      </c>
      <c r="AG112" s="19">
        <v>14</v>
      </c>
      <c r="AH112" s="19">
        <v>25</v>
      </c>
      <c r="AI112" s="19">
        <v>6</v>
      </c>
      <c r="AJ112" s="19">
        <v>34</v>
      </c>
      <c r="AK112" s="19">
        <v>2</v>
      </c>
      <c r="AL112" s="19">
        <v>19</v>
      </c>
      <c r="AM112" s="19">
        <v>7</v>
      </c>
      <c r="AN112" s="19">
        <v>14</v>
      </c>
      <c r="AO112" s="19">
        <v>0</v>
      </c>
      <c r="AP112" s="19">
        <v>16</v>
      </c>
      <c r="AQ112" s="19">
        <v>9</v>
      </c>
      <c r="AR112" s="19">
        <v>10</v>
      </c>
      <c r="AS112" s="19">
        <v>4</v>
      </c>
      <c r="AT112" s="19">
        <v>19</v>
      </c>
      <c r="AU112" s="19">
        <v>14</v>
      </c>
      <c r="AV112" s="19">
        <v>8</v>
      </c>
      <c r="AW112" s="19">
        <v>3</v>
      </c>
      <c r="AX112" s="19">
        <v>118</v>
      </c>
      <c r="AY112" s="19">
        <v>32</v>
      </c>
      <c r="AZ112" s="19">
        <v>35</v>
      </c>
      <c r="BA112" s="19">
        <v>17</v>
      </c>
      <c r="BB112" s="19">
        <v>10</v>
      </c>
      <c r="BC112" s="19">
        <v>5</v>
      </c>
      <c r="BD112" s="19">
        <v>6</v>
      </c>
      <c r="BE112" s="19">
        <v>6</v>
      </c>
      <c r="BF112" s="19">
        <v>0</v>
      </c>
      <c r="BG112" s="19">
        <v>6</v>
      </c>
      <c r="BH112" s="19">
        <v>8</v>
      </c>
      <c r="BI112" s="19">
        <v>0</v>
      </c>
      <c r="BJ112" s="19">
        <v>6</v>
      </c>
      <c r="BK112" s="19">
        <v>11</v>
      </c>
      <c r="BL112" s="19">
        <v>5</v>
      </c>
      <c r="BM112" s="19">
        <v>2</v>
      </c>
      <c r="BN112" s="19">
        <v>0</v>
      </c>
      <c r="BO112" s="19">
        <v>8</v>
      </c>
      <c r="BP112" s="19">
        <v>2</v>
      </c>
      <c r="BQ112" s="19">
        <v>7</v>
      </c>
      <c r="BR112" s="19">
        <v>23</v>
      </c>
      <c r="BS112" s="19">
        <v>0</v>
      </c>
      <c r="BT112" s="19"/>
      <c r="BU112" s="19" t="s">
        <v>64</v>
      </c>
      <c r="BV112" s="19" t="s">
        <v>105</v>
      </c>
      <c r="BW112" s="19" t="s">
        <v>105</v>
      </c>
      <c r="BX112" s="19" t="s">
        <v>594</v>
      </c>
      <c r="BY112" s="19" t="s">
        <v>595</v>
      </c>
    </row>
    <row r="113" spans="2:77" ht="13.25" customHeight="1" x14ac:dyDescent="0.2">
      <c r="B113" s="19" t="s">
        <v>596</v>
      </c>
      <c r="C113" s="19" t="s">
        <v>597</v>
      </c>
      <c r="D113" s="19" t="s">
        <v>598</v>
      </c>
      <c r="E113" s="19">
        <v>170331</v>
      </c>
      <c r="F113" s="19"/>
      <c r="G113" s="19">
        <v>31</v>
      </c>
      <c r="H113" s="19">
        <v>85</v>
      </c>
      <c r="I113" s="19">
        <v>119</v>
      </c>
      <c r="J113" s="19">
        <v>94.3</v>
      </c>
      <c r="K113" s="19">
        <v>12</v>
      </c>
      <c r="L113" s="19">
        <v>8</v>
      </c>
      <c r="M113" s="19">
        <v>11</v>
      </c>
      <c r="N113" s="19">
        <v>9</v>
      </c>
      <c r="O113" s="19">
        <f t="shared" si="3"/>
        <v>40</v>
      </c>
      <c r="P113" s="19">
        <f t="shared" si="0"/>
        <v>412</v>
      </c>
      <c r="Q113" s="19" t="s">
        <v>61</v>
      </c>
      <c r="R113" s="19">
        <f t="shared" si="1"/>
        <v>21</v>
      </c>
      <c r="S113" s="24">
        <v>43033</v>
      </c>
      <c r="T113" s="19">
        <v>11</v>
      </c>
      <c r="U113" s="19">
        <v>11</v>
      </c>
      <c r="V113" s="19">
        <v>13</v>
      </c>
      <c r="W113" s="19">
        <v>13</v>
      </c>
      <c r="X113" s="19">
        <v>10</v>
      </c>
      <c r="Y113" s="19">
        <v>14</v>
      </c>
      <c r="Z113" s="19">
        <v>38</v>
      </c>
      <c r="AA113" s="19">
        <v>41</v>
      </c>
      <c r="AB113" s="19">
        <v>19</v>
      </c>
      <c r="AC113" s="19">
        <v>20</v>
      </c>
      <c r="AD113" s="19">
        <v>20</v>
      </c>
      <c r="AE113" s="19">
        <v>21</v>
      </c>
      <c r="AF113" s="19">
        <v>51</v>
      </c>
      <c r="AG113" s="19">
        <v>54</v>
      </c>
      <c r="AH113" s="19">
        <v>24</v>
      </c>
      <c r="AI113" s="19">
        <v>27</v>
      </c>
      <c r="AJ113" s="19">
        <v>32</v>
      </c>
      <c r="AK113" s="19">
        <v>32</v>
      </c>
      <c r="AL113" s="19">
        <v>18</v>
      </c>
      <c r="AM113" s="19">
        <v>19</v>
      </c>
      <c r="AN113" s="19">
        <v>14</v>
      </c>
      <c r="AO113" s="19">
        <v>14</v>
      </c>
      <c r="AP113" s="19">
        <v>16</v>
      </c>
      <c r="AQ113" s="19">
        <v>22</v>
      </c>
      <c r="AR113" s="19">
        <v>11</v>
      </c>
      <c r="AS113" s="19">
        <v>14</v>
      </c>
      <c r="AT113" s="19">
        <v>26</v>
      </c>
      <c r="AU113" s="19">
        <v>28</v>
      </c>
      <c r="AV113" s="19">
        <v>5</v>
      </c>
      <c r="AW113" s="19">
        <v>6</v>
      </c>
      <c r="AX113" s="19">
        <v>65</v>
      </c>
      <c r="AY113" s="19">
        <v>94</v>
      </c>
      <c r="AZ113" s="19">
        <v>20</v>
      </c>
      <c r="BA113" s="19">
        <v>35</v>
      </c>
      <c r="BB113" s="19">
        <v>6</v>
      </c>
      <c r="BC113" s="19">
        <v>7</v>
      </c>
      <c r="BD113" s="19">
        <v>2</v>
      </c>
      <c r="BE113" s="19">
        <v>9</v>
      </c>
      <c r="BF113" s="19">
        <v>0</v>
      </c>
      <c r="BG113" s="19">
        <v>2</v>
      </c>
      <c r="BH113" s="19">
        <v>3</v>
      </c>
      <c r="BI113" s="19">
        <v>8</v>
      </c>
      <c r="BJ113" s="19">
        <v>4</v>
      </c>
      <c r="BK113" s="19">
        <v>15</v>
      </c>
      <c r="BL113" s="19">
        <v>4</v>
      </c>
      <c r="BM113" s="19">
        <v>7</v>
      </c>
      <c r="BN113" s="19">
        <v>0</v>
      </c>
      <c r="BO113" s="19">
        <v>4</v>
      </c>
      <c r="BP113" s="19">
        <v>2</v>
      </c>
      <c r="BQ113" s="19">
        <v>3</v>
      </c>
      <c r="BR113" s="19">
        <v>13</v>
      </c>
      <c r="BS113" s="19">
        <v>5</v>
      </c>
      <c r="BT113" s="19"/>
      <c r="BU113" s="19" t="s">
        <v>146</v>
      </c>
      <c r="BW113" s="19" t="s">
        <v>146</v>
      </c>
      <c r="BX113" s="19" t="s">
        <v>599</v>
      </c>
      <c r="BY113" s="20" t="s">
        <v>600</v>
      </c>
    </row>
    <row r="114" spans="2:77" ht="13.25" customHeight="1" x14ac:dyDescent="0.2">
      <c r="B114" s="19" t="s">
        <v>601</v>
      </c>
      <c r="C114" s="19" t="s">
        <v>602</v>
      </c>
      <c r="D114" s="19" t="s">
        <v>68</v>
      </c>
      <c r="E114" s="19">
        <v>170319</v>
      </c>
      <c r="F114" s="19"/>
      <c r="G114" s="19">
        <v>27</v>
      </c>
      <c r="H114" s="19">
        <v>60</v>
      </c>
      <c r="I114" s="19">
        <v>101</v>
      </c>
      <c r="J114" s="19">
        <v>52.3</v>
      </c>
      <c r="K114" s="19">
        <v>18</v>
      </c>
      <c r="L114" s="19">
        <v>15</v>
      </c>
      <c r="M114" s="19">
        <v>13</v>
      </c>
      <c r="N114" s="19">
        <v>9</v>
      </c>
      <c r="O114" s="19">
        <f t="shared" si="3"/>
        <v>55</v>
      </c>
      <c r="P114" s="19">
        <f t="shared" si="0"/>
        <v>509</v>
      </c>
      <c r="Q114" s="19" t="s">
        <v>63</v>
      </c>
      <c r="R114" s="19">
        <f t="shared" si="1"/>
        <v>46</v>
      </c>
      <c r="S114" s="19" t="s">
        <v>62</v>
      </c>
      <c r="T114" s="19">
        <v>11</v>
      </c>
      <c r="U114" s="19">
        <v>0</v>
      </c>
      <c r="V114" s="19">
        <v>9</v>
      </c>
      <c r="W114" s="19">
        <v>0</v>
      </c>
      <c r="X114" s="19">
        <v>13</v>
      </c>
      <c r="Y114" s="19">
        <v>13</v>
      </c>
      <c r="Z114" s="19">
        <v>39</v>
      </c>
      <c r="AA114" s="19">
        <v>39</v>
      </c>
      <c r="AB114" s="19">
        <v>18</v>
      </c>
      <c r="AC114" s="19">
        <v>18</v>
      </c>
      <c r="AD114" s="19">
        <v>19</v>
      </c>
      <c r="AE114" s="19">
        <v>19</v>
      </c>
      <c r="AF114" s="19">
        <v>48</v>
      </c>
      <c r="AG114" s="19">
        <v>48</v>
      </c>
      <c r="AH114" s="19">
        <v>27</v>
      </c>
      <c r="AI114" s="19">
        <v>27</v>
      </c>
      <c r="AJ114" s="19">
        <v>27</v>
      </c>
      <c r="AK114" s="19">
        <v>32</v>
      </c>
      <c r="AL114" s="19">
        <v>20</v>
      </c>
      <c r="AM114" s="19">
        <v>25</v>
      </c>
      <c r="AN114" s="19">
        <v>14</v>
      </c>
      <c r="AO114" s="19">
        <v>14</v>
      </c>
      <c r="AP114" s="19">
        <v>16</v>
      </c>
      <c r="AQ114" s="19">
        <v>22</v>
      </c>
      <c r="AR114" s="19">
        <v>10</v>
      </c>
      <c r="AS114" s="19">
        <v>11</v>
      </c>
      <c r="AT114" s="19">
        <v>24</v>
      </c>
      <c r="AU114" s="19">
        <v>28</v>
      </c>
      <c r="AV114" s="19">
        <v>11</v>
      </c>
      <c r="AW114" s="19">
        <v>0</v>
      </c>
      <c r="AX114" s="19">
        <v>124</v>
      </c>
      <c r="AY114" s="19">
        <v>144</v>
      </c>
      <c r="AZ114" s="19">
        <v>42</v>
      </c>
      <c r="BA114" s="19">
        <v>50</v>
      </c>
      <c r="BB114" s="19">
        <v>10</v>
      </c>
      <c r="BC114" s="19">
        <v>10</v>
      </c>
      <c r="BD114" s="19">
        <v>11</v>
      </c>
      <c r="BE114" s="19">
        <v>9</v>
      </c>
      <c r="BF114" s="19">
        <v>2</v>
      </c>
      <c r="BG114" s="19">
        <v>0</v>
      </c>
      <c r="BH114" s="19">
        <v>1</v>
      </c>
      <c r="BI114" s="19">
        <v>1</v>
      </c>
      <c r="BJ114" s="19">
        <v>5</v>
      </c>
      <c r="BK114" s="19">
        <v>5</v>
      </c>
      <c r="BL114" s="19">
        <v>6</v>
      </c>
      <c r="BM114" s="19">
        <v>6</v>
      </c>
      <c r="BN114" s="19">
        <v>2</v>
      </c>
      <c r="BO114" s="19">
        <v>1</v>
      </c>
      <c r="BP114" s="19">
        <v>1</v>
      </c>
      <c r="BQ114" s="19">
        <v>10</v>
      </c>
      <c r="BR114" s="19">
        <v>23</v>
      </c>
      <c r="BS114" s="19">
        <v>13</v>
      </c>
      <c r="BT114" s="19"/>
      <c r="BU114" s="19" t="s">
        <v>44</v>
      </c>
      <c r="BV114" s="19" t="s">
        <v>64</v>
      </c>
      <c r="BW114" s="19" t="s">
        <v>64</v>
      </c>
      <c r="BX114" s="19"/>
    </row>
    <row r="115" spans="2:77" ht="13.25" customHeight="1" x14ac:dyDescent="0.2">
      <c r="B115" s="19" t="s">
        <v>603</v>
      </c>
      <c r="C115" s="19" t="s">
        <v>604</v>
      </c>
      <c r="D115" s="19" t="s">
        <v>68</v>
      </c>
      <c r="E115" s="19">
        <v>170409</v>
      </c>
      <c r="F115" s="19"/>
      <c r="G115" s="19">
        <v>29</v>
      </c>
      <c r="H115" s="19">
        <v>90</v>
      </c>
      <c r="I115" s="19">
        <v>122</v>
      </c>
      <c r="J115" s="19" t="s">
        <v>121</v>
      </c>
      <c r="K115" s="19">
        <v>18</v>
      </c>
      <c r="L115" s="19">
        <v>15</v>
      </c>
      <c r="M115" s="19">
        <v>15</v>
      </c>
      <c r="N115" s="19">
        <v>9</v>
      </c>
      <c r="O115" s="19">
        <v>57</v>
      </c>
      <c r="P115" s="19">
        <v>579</v>
      </c>
      <c r="Q115" s="19" t="s">
        <v>63</v>
      </c>
      <c r="R115" s="19">
        <v>70</v>
      </c>
      <c r="S115" s="19" t="s">
        <v>69</v>
      </c>
      <c r="T115" s="19">
        <v>11</v>
      </c>
      <c r="U115" s="19">
        <v>11</v>
      </c>
      <c r="V115" s="19">
        <v>12</v>
      </c>
      <c r="W115" s="19">
        <v>13</v>
      </c>
      <c r="X115" s="19">
        <v>14</v>
      </c>
      <c r="Y115" s="19">
        <v>14</v>
      </c>
      <c r="Z115" s="19">
        <v>38</v>
      </c>
      <c r="AA115" s="19">
        <v>41</v>
      </c>
      <c r="AB115" s="19">
        <v>19</v>
      </c>
      <c r="AC115" s="19">
        <v>20</v>
      </c>
      <c r="AD115" s="19">
        <v>20</v>
      </c>
      <c r="AE115" s="19">
        <v>21</v>
      </c>
      <c r="AF115" s="19">
        <v>55</v>
      </c>
      <c r="AG115" s="19">
        <v>58</v>
      </c>
      <c r="AH115" s="19">
        <v>27</v>
      </c>
      <c r="AI115" s="19">
        <v>31</v>
      </c>
      <c r="AJ115" s="19">
        <v>33</v>
      </c>
      <c r="AK115" s="19">
        <v>36</v>
      </c>
      <c r="AL115" s="19">
        <v>23</v>
      </c>
      <c r="AM115" s="19">
        <v>26</v>
      </c>
      <c r="AN115" s="19">
        <v>14</v>
      </c>
      <c r="AO115" s="19">
        <v>14</v>
      </c>
      <c r="AP115" s="19">
        <v>20</v>
      </c>
      <c r="AQ115" s="19">
        <v>23</v>
      </c>
      <c r="AR115" s="19">
        <v>14</v>
      </c>
      <c r="AS115" s="19">
        <v>14</v>
      </c>
      <c r="AT115" s="19">
        <v>26</v>
      </c>
      <c r="AU115" s="19">
        <v>28</v>
      </c>
      <c r="AV115" s="19">
        <v>11</v>
      </c>
      <c r="AW115" s="19">
        <v>11</v>
      </c>
      <c r="AX115" s="19">
        <v>131</v>
      </c>
      <c r="AY115" s="19">
        <v>149</v>
      </c>
      <c r="AZ115" s="19">
        <v>46</v>
      </c>
      <c r="BA115" s="19">
        <v>52</v>
      </c>
      <c r="BB115" s="19">
        <v>15</v>
      </c>
      <c r="BC115" s="19">
        <v>15</v>
      </c>
      <c r="BD115" s="19">
        <v>12</v>
      </c>
      <c r="BE115" s="19">
        <v>12</v>
      </c>
      <c r="BF115" s="19">
        <v>6</v>
      </c>
      <c r="BG115" s="19">
        <v>6</v>
      </c>
      <c r="BH115" s="19">
        <v>8</v>
      </c>
      <c r="BI115" s="19">
        <v>8</v>
      </c>
      <c r="BJ115" s="19">
        <v>11</v>
      </c>
      <c r="BK115" s="19">
        <v>17</v>
      </c>
      <c r="BL115" s="19">
        <v>7</v>
      </c>
      <c r="BM115" s="19">
        <v>7</v>
      </c>
      <c r="BN115" s="19">
        <v>6</v>
      </c>
      <c r="BO115" s="19">
        <v>8</v>
      </c>
      <c r="BP115" s="19">
        <v>2</v>
      </c>
      <c r="BQ115" s="19">
        <v>10</v>
      </c>
      <c r="BR115" s="19">
        <v>32</v>
      </c>
      <c r="BS115" s="19">
        <v>28</v>
      </c>
      <c r="BT115" s="19"/>
      <c r="BU115" s="19" t="s">
        <v>132</v>
      </c>
      <c r="BV115" s="19" t="s">
        <v>70</v>
      </c>
      <c r="BW115" s="19" t="s">
        <v>70</v>
      </c>
      <c r="BX115" s="19" t="s">
        <v>605</v>
      </c>
      <c r="BY115" s="20" t="s">
        <v>606</v>
      </c>
    </row>
    <row r="116" spans="2:77" ht="13.25" customHeight="1" x14ac:dyDescent="0.2">
      <c r="B116" s="19" t="s">
        <v>607</v>
      </c>
      <c r="C116" s="19" t="s">
        <v>608</v>
      </c>
      <c r="D116" s="19" t="s">
        <v>40</v>
      </c>
      <c r="E116" s="19">
        <v>170330</v>
      </c>
      <c r="F116" s="19"/>
      <c r="G116" s="19">
        <v>23</v>
      </c>
      <c r="H116" s="19">
        <v>60</v>
      </c>
      <c r="I116" s="19">
        <v>109</v>
      </c>
      <c r="J116" s="19">
        <v>68.8</v>
      </c>
      <c r="K116" s="19">
        <v>18</v>
      </c>
      <c r="L116" s="19">
        <v>15</v>
      </c>
      <c r="M116" s="19">
        <v>17</v>
      </c>
      <c r="N116" s="19">
        <v>3</v>
      </c>
      <c r="O116" s="19">
        <f t="shared" si="3"/>
        <v>53</v>
      </c>
      <c r="P116" s="19">
        <f t="shared" si="0"/>
        <v>357</v>
      </c>
      <c r="Q116" s="19" t="s">
        <v>42</v>
      </c>
      <c r="R116" s="19">
        <f t="shared" si="1"/>
        <v>22</v>
      </c>
      <c r="S116" s="19" t="s">
        <v>42</v>
      </c>
      <c r="T116" s="19">
        <v>11</v>
      </c>
      <c r="U116" s="19">
        <v>10</v>
      </c>
      <c r="V116" s="19">
        <v>11</v>
      </c>
      <c r="W116" s="19">
        <v>9</v>
      </c>
      <c r="X116" s="19">
        <v>12</v>
      </c>
      <c r="Y116" s="19">
        <v>11</v>
      </c>
      <c r="Z116" s="19">
        <v>32</v>
      </c>
      <c r="AA116" s="19">
        <v>26</v>
      </c>
      <c r="AB116" s="19">
        <v>16</v>
      </c>
      <c r="AC116" s="19">
        <v>16</v>
      </c>
      <c r="AD116" s="19">
        <v>17</v>
      </c>
      <c r="AE116" s="19">
        <v>17</v>
      </c>
      <c r="AF116" s="19">
        <v>47</v>
      </c>
      <c r="AG116" s="19">
        <v>44</v>
      </c>
      <c r="AH116" s="19">
        <v>26</v>
      </c>
      <c r="AI116" s="19">
        <v>26</v>
      </c>
      <c r="AJ116" s="19">
        <v>26</v>
      </c>
      <c r="AK116" s="19">
        <v>25</v>
      </c>
      <c r="AL116" s="19">
        <v>14</v>
      </c>
      <c r="AM116" s="19">
        <v>14</v>
      </c>
      <c r="AN116" s="19">
        <v>11</v>
      </c>
      <c r="AO116" s="19">
        <v>11</v>
      </c>
      <c r="AP116" s="19">
        <v>10</v>
      </c>
      <c r="AQ116" s="19">
        <v>10</v>
      </c>
      <c r="AR116" s="19">
        <v>5</v>
      </c>
      <c r="AS116" s="19">
        <v>5</v>
      </c>
      <c r="AT116" s="19">
        <v>20</v>
      </c>
      <c r="AU116" s="19">
        <v>20</v>
      </c>
      <c r="AV116" s="19">
        <v>2</v>
      </c>
      <c r="AW116" s="19">
        <v>2</v>
      </c>
      <c r="AX116" s="19">
        <v>53</v>
      </c>
      <c r="AY116" s="19">
        <v>60</v>
      </c>
      <c r="AZ116" s="19">
        <v>15</v>
      </c>
      <c r="BA116" s="19">
        <v>15</v>
      </c>
      <c r="BB116" s="19">
        <v>8</v>
      </c>
      <c r="BC116" s="19">
        <v>8</v>
      </c>
      <c r="BD116" s="19">
        <v>6</v>
      </c>
      <c r="BE116" s="19">
        <v>6</v>
      </c>
      <c r="BF116" s="19">
        <v>0</v>
      </c>
      <c r="BG116" s="19">
        <v>0</v>
      </c>
      <c r="BH116" s="19">
        <v>7</v>
      </c>
      <c r="BI116" s="19">
        <v>7</v>
      </c>
      <c r="BJ116" s="19">
        <v>3</v>
      </c>
      <c r="BK116" s="19">
        <v>3</v>
      </c>
      <c r="BL116" s="19">
        <v>3</v>
      </c>
      <c r="BM116" s="19">
        <v>3</v>
      </c>
      <c r="BN116" s="19">
        <v>2</v>
      </c>
      <c r="BO116" s="19">
        <v>2</v>
      </c>
      <c r="BP116" s="19">
        <v>2</v>
      </c>
      <c r="BQ116" s="19">
        <v>6</v>
      </c>
      <c r="BR116" s="19">
        <v>13</v>
      </c>
      <c r="BS116" s="19">
        <v>3</v>
      </c>
      <c r="BT116" s="19" t="s">
        <v>609</v>
      </c>
      <c r="BU116" s="19" t="s">
        <v>169</v>
      </c>
      <c r="BV116" s="19" t="s">
        <v>146</v>
      </c>
      <c r="BW116" s="19" t="s">
        <v>146</v>
      </c>
      <c r="BX116" s="19"/>
      <c r="BY116" s="20" t="s">
        <v>610</v>
      </c>
    </row>
    <row r="117" spans="2:77" ht="13.25" customHeight="1" x14ac:dyDescent="0.2">
      <c r="B117" s="19" t="s">
        <v>611</v>
      </c>
      <c r="C117" s="19" t="s">
        <v>612</v>
      </c>
      <c r="D117" s="19" t="s">
        <v>53</v>
      </c>
      <c r="E117" s="19">
        <v>170329</v>
      </c>
      <c r="F117" s="19"/>
      <c r="G117" s="19">
        <v>18</v>
      </c>
      <c r="H117" s="19">
        <v>65</v>
      </c>
      <c r="I117" s="19">
        <v>123</v>
      </c>
      <c r="J117" s="19">
        <v>97.2</v>
      </c>
      <c r="K117" s="19">
        <v>17</v>
      </c>
      <c r="L117" s="19">
        <v>12</v>
      </c>
      <c r="M117" s="19">
        <v>12</v>
      </c>
      <c r="N117" s="19">
        <v>9</v>
      </c>
      <c r="O117" s="19">
        <f t="shared" si="3"/>
        <v>50</v>
      </c>
      <c r="P117" s="19">
        <f t="shared" si="0"/>
        <v>63</v>
      </c>
      <c r="Q117" s="19" t="s">
        <v>43</v>
      </c>
      <c r="R117" s="19">
        <f t="shared" si="1"/>
        <v>6</v>
      </c>
      <c r="S117" s="19" t="s">
        <v>49</v>
      </c>
      <c r="T117" s="19">
        <v>7</v>
      </c>
      <c r="U117" s="19">
        <v>7</v>
      </c>
      <c r="V117" s="19">
        <v>0</v>
      </c>
      <c r="W117" s="19">
        <v>0</v>
      </c>
      <c r="X117" s="19">
        <v>1</v>
      </c>
      <c r="Y117" s="19">
        <v>1</v>
      </c>
      <c r="Z117" s="19">
        <v>2</v>
      </c>
      <c r="AA117" s="19">
        <v>2</v>
      </c>
      <c r="AB117" s="19">
        <v>2</v>
      </c>
      <c r="AC117" s="19">
        <v>2</v>
      </c>
      <c r="AD117" s="19">
        <v>2</v>
      </c>
      <c r="AE117" s="19">
        <v>2</v>
      </c>
      <c r="AF117" s="19">
        <v>11</v>
      </c>
      <c r="AG117" s="19">
        <v>11</v>
      </c>
      <c r="AH117" s="19">
        <v>7</v>
      </c>
      <c r="AI117" s="19">
        <v>7</v>
      </c>
      <c r="AJ117" s="19">
        <v>1</v>
      </c>
      <c r="AK117" s="19">
        <v>1</v>
      </c>
      <c r="AL117" s="19">
        <v>2</v>
      </c>
      <c r="AM117" s="19">
        <v>2</v>
      </c>
      <c r="AN117" s="19">
        <v>7</v>
      </c>
      <c r="AO117" s="19">
        <v>7</v>
      </c>
      <c r="AP117" s="19">
        <v>0</v>
      </c>
      <c r="AQ117" s="19">
        <v>0</v>
      </c>
      <c r="AR117" s="19">
        <v>2</v>
      </c>
      <c r="AS117" s="19">
        <v>2</v>
      </c>
      <c r="AT117" s="19">
        <v>4</v>
      </c>
      <c r="AU117" s="19">
        <v>4</v>
      </c>
      <c r="AV117" s="19">
        <v>0</v>
      </c>
      <c r="AW117" s="19">
        <v>0</v>
      </c>
      <c r="AX117" s="19">
        <v>9</v>
      </c>
      <c r="AY117" s="19">
        <v>9</v>
      </c>
      <c r="AZ117" s="19">
        <v>3</v>
      </c>
      <c r="BA117" s="19">
        <v>3</v>
      </c>
      <c r="BB117" s="19">
        <v>2</v>
      </c>
      <c r="BC117" s="19">
        <v>2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1</v>
      </c>
      <c r="BM117" s="19">
        <v>1</v>
      </c>
      <c r="BN117" s="19">
        <v>0</v>
      </c>
      <c r="BO117" s="19">
        <v>0</v>
      </c>
      <c r="BP117" s="19">
        <v>1</v>
      </c>
      <c r="BQ117" s="19">
        <v>0</v>
      </c>
      <c r="BR117" s="19">
        <v>5</v>
      </c>
      <c r="BS117" s="19">
        <v>1</v>
      </c>
      <c r="BT117" s="19" t="s">
        <v>613</v>
      </c>
      <c r="BU117" s="19" t="s">
        <v>169</v>
      </c>
      <c r="BV117" s="19" t="s">
        <v>64</v>
      </c>
      <c r="BW117" s="19" t="s">
        <v>64</v>
      </c>
      <c r="BX117" s="19"/>
      <c r="BY117" s="20" t="s">
        <v>614</v>
      </c>
    </row>
    <row r="118" spans="2:77" ht="13.25" customHeight="1" x14ac:dyDescent="0.2">
      <c r="B118" s="19" t="s">
        <v>615</v>
      </c>
      <c r="C118" s="19" t="s">
        <v>616</v>
      </c>
      <c r="D118" s="19" t="s">
        <v>40</v>
      </c>
      <c r="E118" s="19">
        <v>170323</v>
      </c>
      <c r="F118" s="19"/>
      <c r="G118" s="19">
        <v>21</v>
      </c>
      <c r="H118" s="19">
        <v>65</v>
      </c>
      <c r="I118" s="19">
        <v>113</v>
      </c>
      <c r="J118" s="19">
        <v>80.5</v>
      </c>
      <c r="K118" s="19">
        <v>18</v>
      </c>
      <c r="L118" s="19">
        <v>13</v>
      </c>
      <c r="M118" s="19">
        <v>14</v>
      </c>
      <c r="N118" s="19">
        <v>3</v>
      </c>
      <c r="O118" s="19">
        <f t="shared" si="3"/>
        <v>48</v>
      </c>
      <c r="P118" s="19">
        <f t="shared" si="0"/>
        <v>139</v>
      </c>
      <c r="Q118" s="19" t="s">
        <v>43</v>
      </c>
      <c r="R118" s="19">
        <f t="shared" si="1"/>
        <v>9</v>
      </c>
      <c r="S118" s="19" t="s">
        <v>49</v>
      </c>
      <c r="T118" s="19">
        <v>11</v>
      </c>
      <c r="U118" s="19">
        <v>11</v>
      </c>
      <c r="V118" s="19">
        <v>5</v>
      </c>
      <c r="W118" s="19">
        <v>7</v>
      </c>
      <c r="X118" s="19">
        <v>5</v>
      </c>
      <c r="Y118" s="19">
        <v>8</v>
      </c>
      <c r="Z118" s="19">
        <v>24</v>
      </c>
      <c r="AA118" s="19">
        <v>28</v>
      </c>
      <c r="AB118" s="19">
        <v>8</v>
      </c>
      <c r="AC118" s="19">
        <v>11</v>
      </c>
      <c r="AD118" s="19">
        <v>4</v>
      </c>
      <c r="AE118" s="19">
        <v>10</v>
      </c>
      <c r="AF118" s="19">
        <v>17</v>
      </c>
      <c r="AG118" s="19">
        <v>18</v>
      </c>
      <c r="AH118" s="19">
        <v>17</v>
      </c>
      <c r="AI118" s="19">
        <v>19</v>
      </c>
      <c r="AJ118" s="19">
        <v>10</v>
      </c>
      <c r="AK118" s="19">
        <v>15</v>
      </c>
      <c r="AL118" s="19">
        <v>2</v>
      </c>
      <c r="AM118" s="19">
        <v>4</v>
      </c>
      <c r="AN118" s="19">
        <v>6</v>
      </c>
      <c r="AO118" s="19">
        <v>10</v>
      </c>
      <c r="AP118" s="19">
        <v>4</v>
      </c>
      <c r="AQ118" s="19">
        <v>4</v>
      </c>
      <c r="AR118" s="19">
        <v>2</v>
      </c>
      <c r="AS118" s="19">
        <v>2</v>
      </c>
      <c r="AT118" s="19">
        <v>12</v>
      </c>
      <c r="AU118" s="19">
        <v>12</v>
      </c>
      <c r="AV118" s="19">
        <v>0</v>
      </c>
      <c r="AW118" s="19">
        <v>2</v>
      </c>
      <c r="AX118" s="19">
        <v>8</v>
      </c>
      <c r="AY118" s="19">
        <v>18</v>
      </c>
      <c r="AZ118" s="19">
        <v>2</v>
      </c>
      <c r="BA118" s="19">
        <v>2</v>
      </c>
      <c r="BB118" s="19">
        <v>1</v>
      </c>
      <c r="BC118" s="19">
        <v>1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1</v>
      </c>
      <c r="BM118" s="19">
        <v>0</v>
      </c>
      <c r="BN118" s="19">
        <v>0</v>
      </c>
      <c r="BO118" s="19">
        <v>0</v>
      </c>
      <c r="BP118" s="19">
        <v>2</v>
      </c>
      <c r="BQ118" s="19">
        <v>3</v>
      </c>
      <c r="BR118" s="19">
        <v>6</v>
      </c>
      <c r="BS118" s="19">
        <v>0</v>
      </c>
      <c r="BT118" s="19" t="s">
        <v>617</v>
      </c>
      <c r="BU118" s="19" t="s">
        <v>169</v>
      </c>
      <c r="BV118" s="19" t="s">
        <v>64</v>
      </c>
      <c r="BW118" s="19" t="s">
        <v>64</v>
      </c>
      <c r="BX118" s="19"/>
      <c r="BY118" s="20" t="s">
        <v>618</v>
      </c>
    </row>
    <row r="119" spans="2:77" ht="13.25" customHeight="1" x14ac:dyDescent="0.2">
      <c r="B119" s="19" t="s">
        <v>619</v>
      </c>
      <c r="C119" s="19" t="s">
        <v>620</v>
      </c>
      <c r="D119" s="19" t="s">
        <v>53</v>
      </c>
      <c r="E119" s="19">
        <v>170323</v>
      </c>
      <c r="F119" s="19"/>
      <c r="G119" s="19">
        <v>31</v>
      </c>
      <c r="H119" s="19">
        <v>85</v>
      </c>
      <c r="I119" s="19">
        <v>114</v>
      </c>
      <c r="J119" s="19">
        <v>83.8</v>
      </c>
      <c r="K119" s="19">
        <v>15</v>
      </c>
      <c r="L119" s="19">
        <v>12</v>
      </c>
      <c r="M119" s="19">
        <v>14</v>
      </c>
      <c r="N119" s="19">
        <v>9</v>
      </c>
      <c r="O119" s="19">
        <f t="shared" si="3"/>
        <v>50</v>
      </c>
      <c r="P119" s="19">
        <f t="shared" si="0"/>
        <v>500</v>
      </c>
      <c r="Q119" s="19" t="s">
        <v>49</v>
      </c>
      <c r="R119" s="19">
        <f t="shared" si="1"/>
        <v>71</v>
      </c>
      <c r="S119" s="19" t="s">
        <v>167</v>
      </c>
      <c r="T119" s="19">
        <v>11</v>
      </c>
      <c r="U119" s="19">
        <v>11</v>
      </c>
      <c r="V119" s="19">
        <v>13</v>
      </c>
      <c r="W119" s="19">
        <v>13</v>
      </c>
      <c r="X119" s="19">
        <v>14</v>
      </c>
      <c r="Y119" s="19">
        <v>14</v>
      </c>
      <c r="Z119" s="19">
        <v>35</v>
      </c>
      <c r="AA119" s="19">
        <v>38</v>
      </c>
      <c r="AB119" s="19">
        <v>11</v>
      </c>
      <c r="AC119" s="19">
        <v>15</v>
      </c>
      <c r="AD119" s="19">
        <v>17</v>
      </c>
      <c r="AE119" s="19">
        <v>18</v>
      </c>
      <c r="AF119" s="19">
        <v>48</v>
      </c>
      <c r="AG119" s="19">
        <v>51</v>
      </c>
      <c r="AH119" s="19">
        <v>20</v>
      </c>
      <c r="AI119" s="19">
        <v>30</v>
      </c>
      <c r="AJ119" s="19">
        <v>25</v>
      </c>
      <c r="AK119" s="19">
        <v>34</v>
      </c>
      <c r="AL119" s="19">
        <v>21</v>
      </c>
      <c r="AM119" s="19">
        <v>24</v>
      </c>
      <c r="AN119" s="19">
        <v>14</v>
      </c>
      <c r="AO119" s="19">
        <v>14</v>
      </c>
      <c r="AP119" s="19">
        <v>14</v>
      </c>
      <c r="AQ119" s="19">
        <v>19</v>
      </c>
      <c r="AR119" s="19">
        <v>13</v>
      </c>
      <c r="AS119" s="19">
        <v>14</v>
      </c>
      <c r="AT119" s="19">
        <v>12</v>
      </c>
      <c r="AU119" s="19">
        <v>18</v>
      </c>
      <c r="AV119" s="19">
        <v>9</v>
      </c>
      <c r="AW119" s="19">
        <v>11</v>
      </c>
      <c r="AX119" s="19">
        <v>119</v>
      </c>
      <c r="AY119" s="19">
        <v>146</v>
      </c>
      <c r="AZ119" s="19">
        <v>48</v>
      </c>
      <c r="BA119" s="19">
        <v>52</v>
      </c>
      <c r="BB119" s="19">
        <v>15</v>
      </c>
      <c r="BC119" s="19">
        <v>15</v>
      </c>
      <c r="BD119" s="19">
        <v>12</v>
      </c>
      <c r="BE119" s="19">
        <v>12</v>
      </c>
      <c r="BF119" s="19">
        <v>6</v>
      </c>
      <c r="BG119" s="19">
        <v>6</v>
      </c>
      <c r="BH119" s="19">
        <v>4</v>
      </c>
      <c r="BI119" s="19">
        <v>8</v>
      </c>
      <c r="BJ119" s="19">
        <v>7</v>
      </c>
      <c r="BK119" s="19">
        <v>15</v>
      </c>
      <c r="BL119" s="19">
        <v>5</v>
      </c>
      <c r="BM119" s="19">
        <v>7</v>
      </c>
      <c r="BN119" s="19">
        <v>7</v>
      </c>
      <c r="BO119" s="19">
        <v>8</v>
      </c>
      <c r="BP119" s="19">
        <v>2</v>
      </c>
      <c r="BQ119" s="19">
        <v>9</v>
      </c>
      <c r="BR119" s="19">
        <v>32</v>
      </c>
      <c r="BS119" s="19">
        <v>30</v>
      </c>
      <c r="BT119" s="19" t="s">
        <v>621</v>
      </c>
      <c r="BU119" s="19" t="s">
        <v>169</v>
      </c>
      <c r="BV119" s="19" t="s">
        <v>64</v>
      </c>
      <c r="BW119" s="19" t="s">
        <v>64</v>
      </c>
      <c r="BX119" s="19"/>
      <c r="BY119" s="20" t="s">
        <v>622</v>
      </c>
    </row>
    <row r="120" spans="2:77" ht="13.25" customHeight="1" x14ac:dyDescent="0.2">
      <c r="B120" s="19" t="s">
        <v>623</v>
      </c>
      <c r="C120" s="19" t="s">
        <v>624</v>
      </c>
      <c r="D120" s="19" t="s">
        <v>93</v>
      </c>
      <c r="E120" s="19">
        <v>170409</v>
      </c>
      <c r="F120" s="19"/>
      <c r="G120" s="19">
        <v>27</v>
      </c>
      <c r="H120" s="19">
        <v>20</v>
      </c>
      <c r="I120" s="19">
        <v>74</v>
      </c>
      <c r="J120" s="19">
        <v>9.1999999999999993</v>
      </c>
      <c r="K120" s="19">
        <v>16</v>
      </c>
      <c r="L120" s="19">
        <v>2</v>
      </c>
      <c r="M120" s="19">
        <v>10</v>
      </c>
      <c r="N120" s="19">
        <v>9</v>
      </c>
      <c r="O120" s="19">
        <f t="shared" si="3"/>
        <v>37</v>
      </c>
      <c r="P120" s="19">
        <f>SUM(T120,V120,X120,Z120,AB120,AD120,AF120,AH120,AJ120,AL120,AN120,AP120,AR120,AT120,AV120,AX120,AZ120,BB120,BD120,BF120,BH120,BJ120,BL120,BN120)</f>
        <v>88</v>
      </c>
      <c r="Q120" s="25" t="s">
        <v>50</v>
      </c>
      <c r="R120" s="19">
        <f>BQ120+BR120+BS120</f>
        <v>1</v>
      </c>
      <c r="S120" s="25" t="s">
        <v>50</v>
      </c>
      <c r="T120" s="19">
        <v>7</v>
      </c>
      <c r="U120" s="19">
        <v>11</v>
      </c>
      <c r="V120" s="19">
        <v>3</v>
      </c>
      <c r="W120" s="19">
        <v>9</v>
      </c>
      <c r="X120" s="19">
        <v>4</v>
      </c>
      <c r="Y120" s="19">
        <v>6</v>
      </c>
      <c r="Z120" s="19">
        <v>16</v>
      </c>
      <c r="AA120" s="19">
        <v>35</v>
      </c>
      <c r="AB120" s="19">
        <v>3</v>
      </c>
      <c r="AC120" s="19">
        <v>5</v>
      </c>
      <c r="AD120" s="19">
        <v>1</v>
      </c>
      <c r="AE120" s="19">
        <v>7</v>
      </c>
      <c r="AF120" s="19">
        <v>17</v>
      </c>
      <c r="AG120" s="19">
        <v>28</v>
      </c>
      <c r="AH120" s="19">
        <v>8</v>
      </c>
      <c r="AI120" s="19">
        <v>12</v>
      </c>
      <c r="AJ120" s="19">
        <v>6</v>
      </c>
      <c r="AK120" s="19">
        <v>14</v>
      </c>
      <c r="AL120" s="19">
        <v>3</v>
      </c>
      <c r="AM120" s="19">
        <v>7</v>
      </c>
      <c r="AN120" s="19">
        <v>6</v>
      </c>
      <c r="AO120" s="19">
        <v>9</v>
      </c>
      <c r="AP120" s="19">
        <v>1</v>
      </c>
      <c r="AQ120" s="19">
        <v>4</v>
      </c>
      <c r="AR120" s="19">
        <v>1</v>
      </c>
      <c r="AS120" s="19">
        <v>3</v>
      </c>
      <c r="AT120" s="19">
        <v>4</v>
      </c>
      <c r="AU120" s="19">
        <v>6</v>
      </c>
      <c r="AV120" s="19">
        <v>0</v>
      </c>
      <c r="AW120" s="19">
        <v>2</v>
      </c>
      <c r="AX120" s="19">
        <v>3</v>
      </c>
      <c r="AY120" s="19">
        <v>32</v>
      </c>
      <c r="AZ120" s="19">
        <v>1</v>
      </c>
      <c r="BA120" s="19">
        <v>15</v>
      </c>
      <c r="BB120" s="19">
        <v>0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1</v>
      </c>
      <c r="BI120" s="19">
        <v>2</v>
      </c>
      <c r="BJ120" s="19">
        <v>1</v>
      </c>
      <c r="BK120" s="19">
        <v>3</v>
      </c>
      <c r="BL120" s="19">
        <v>2</v>
      </c>
      <c r="BM120" s="19">
        <v>3</v>
      </c>
      <c r="BN120" s="19">
        <v>0</v>
      </c>
      <c r="BO120" s="19">
        <v>0</v>
      </c>
      <c r="BP120" s="19">
        <v>1</v>
      </c>
      <c r="BQ120" s="19">
        <v>1</v>
      </c>
      <c r="BR120" s="19">
        <v>0</v>
      </c>
      <c r="BS120" s="19">
        <v>0</v>
      </c>
      <c r="BT120" s="19" t="s">
        <v>625</v>
      </c>
      <c r="BU120" s="19" t="s">
        <v>192</v>
      </c>
      <c r="BV120" s="19" t="s">
        <v>65</v>
      </c>
      <c r="BW120" s="19" t="s">
        <v>65</v>
      </c>
      <c r="BX120" s="19"/>
      <c r="BY120" s="20" t="s">
        <v>626</v>
      </c>
    </row>
    <row r="121" spans="2:77" s="19" customFormat="1" x14ac:dyDescent="0.2">
      <c r="B121" s="19" t="s">
        <v>627</v>
      </c>
      <c r="C121" s="19" t="s">
        <v>628</v>
      </c>
      <c r="D121" s="19" t="s">
        <v>93</v>
      </c>
      <c r="E121" s="19">
        <v>170410</v>
      </c>
      <c r="G121" s="19">
        <v>36</v>
      </c>
      <c r="H121" s="19">
        <v>85</v>
      </c>
      <c r="I121" s="19">
        <v>114</v>
      </c>
      <c r="J121" s="19">
        <v>83.8</v>
      </c>
      <c r="K121" s="19">
        <v>13</v>
      </c>
      <c r="L121" s="19">
        <v>11</v>
      </c>
      <c r="M121" s="19">
        <v>11</v>
      </c>
      <c r="N121" s="19">
        <v>9</v>
      </c>
      <c r="O121" s="19">
        <f t="shared" ref="O121" si="4">SUM(K121:N121)</f>
        <v>44</v>
      </c>
      <c r="P121" s="19">
        <f t="shared" ref="P121" si="5">SUM(T121,V121,X121,Z121,AB121,AD121,AF121,AH121,AJ121,AL121,AN121,AP121,AR121,AT121,AV121,AX121,AZ121,BB121,BD121,BF121,BH121,BJ121,BL121,BN121)</f>
        <v>619</v>
      </c>
      <c r="Q121" s="19" t="s">
        <v>63</v>
      </c>
      <c r="R121" s="19">
        <f t="shared" ref="R121" si="6">BQ121+BR121+BS121</f>
        <v>68</v>
      </c>
      <c r="S121" s="19" t="s">
        <v>63</v>
      </c>
      <c r="T121" s="19">
        <v>11</v>
      </c>
      <c r="U121" s="19">
        <v>11</v>
      </c>
      <c r="V121" s="19">
        <v>13</v>
      </c>
      <c r="W121" s="19">
        <v>13</v>
      </c>
      <c r="X121" s="19">
        <v>13</v>
      </c>
      <c r="Y121" s="19">
        <v>14</v>
      </c>
      <c r="Z121" s="19">
        <v>41</v>
      </c>
      <c r="AA121" s="19">
        <v>41</v>
      </c>
      <c r="AB121" s="19">
        <v>16</v>
      </c>
      <c r="AC121" s="19">
        <v>20</v>
      </c>
      <c r="AD121" s="19">
        <v>18</v>
      </c>
      <c r="AE121" s="19">
        <v>21</v>
      </c>
      <c r="AF121" s="19">
        <v>53</v>
      </c>
      <c r="AG121" s="19">
        <v>58</v>
      </c>
      <c r="AH121" s="19">
        <v>31</v>
      </c>
      <c r="AI121" s="19">
        <v>31</v>
      </c>
      <c r="AJ121" s="19">
        <v>34</v>
      </c>
      <c r="AK121" s="19">
        <v>36</v>
      </c>
      <c r="AL121" s="19">
        <v>26</v>
      </c>
      <c r="AM121" s="19">
        <v>26</v>
      </c>
      <c r="AN121" s="19">
        <v>14</v>
      </c>
      <c r="AO121" s="19">
        <v>14</v>
      </c>
      <c r="AP121" s="19">
        <v>22</v>
      </c>
      <c r="AQ121" s="19">
        <v>23</v>
      </c>
      <c r="AR121" s="19">
        <v>14</v>
      </c>
      <c r="AS121" s="19">
        <v>14</v>
      </c>
      <c r="AT121" s="19">
        <v>32</v>
      </c>
      <c r="AU121" s="19">
        <v>33</v>
      </c>
      <c r="AV121" s="19">
        <v>11</v>
      </c>
      <c r="AW121" s="19">
        <v>11</v>
      </c>
      <c r="AX121" s="19">
        <v>150</v>
      </c>
      <c r="AY121" s="19">
        <v>150</v>
      </c>
      <c r="AZ121" s="19">
        <v>52</v>
      </c>
      <c r="BA121" s="19">
        <v>52</v>
      </c>
      <c r="BB121" s="19">
        <v>13</v>
      </c>
      <c r="BC121" s="19">
        <v>15</v>
      </c>
      <c r="BD121" s="19">
        <v>12</v>
      </c>
      <c r="BE121" s="19">
        <v>12</v>
      </c>
      <c r="BF121" s="19">
        <v>6</v>
      </c>
      <c r="BG121" s="19">
        <v>6</v>
      </c>
      <c r="BH121" s="19">
        <v>8</v>
      </c>
      <c r="BI121" s="19">
        <v>8</v>
      </c>
      <c r="BJ121" s="19">
        <v>16</v>
      </c>
      <c r="BK121" s="19">
        <v>17</v>
      </c>
      <c r="BL121" s="19">
        <v>7</v>
      </c>
      <c r="BM121" s="19">
        <v>7</v>
      </c>
      <c r="BN121" s="19">
        <v>6</v>
      </c>
      <c r="BO121" s="19">
        <v>6</v>
      </c>
      <c r="BP121" s="19">
        <v>2</v>
      </c>
      <c r="BQ121" s="19">
        <v>8</v>
      </c>
      <c r="BR121" s="19">
        <v>29</v>
      </c>
      <c r="BS121" s="19">
        <v>31</v>
      </c>
      <c r="BU121" s="19" t="s">
        <v>65</v>
      </c>
      <c r="BV121" s="19" t="s">
        <v>192</v>
      </c>
      <c r="BW121" s="19" t="s">
        <v>192</v>
      </c>
      <c r="BX121" s="19" t="s">
        <v>193</v>
      </c>
      <c r="BY121" s="20" t="s">
        <v>191</v>
      </c>
    </row>
    <row r="122" spans="2:77" ht="13.25" customHeight="1" x14ac:dyDescent="0.2">
      <c r="B122" s="19" t="s">
        <v>629</v>
      </c>
      <c r="C122" s="19" t="s">
        <v>494</v>
      </c>
      <c r="D122" s="19" t="s">
        <v>68</v>
      </c>
      <c r="E122" s="19">
        <v>170406</v>
      </c>
      <c r="F122" s="19"/>
      <c r="G122" s="19">
        <v>32</v>
      </c>
      <c r="H122" s="19">
        <v>85</v>
      </c>
      <c r="I122" s="19">
        <v>119</v>
      </c>
      <c r="J122" s="19">
        <v>94.3</v>
      </c>
      <c r="K122" s="19">
        <v>18</v>
      </c>
      <c r="L122" s="19">
        <v>10</v>
      </c>
      <c r="M122" s="19">
        <v>9</v>
      </c>
      <c r="N122" s="19">
        <v>0</v>
      </c>
      <c r="O122" s="19">
        <f>SUM(K122:N122)</f>
        <v>37</v>
      </c>
      <c r="P122" s="19">
        <f>SUM(T122,V122,X122,Z122,AB122,AD122,AF122,AH122,AJ122,AL122,AN122,AP122,AR122,AT122,AV122,AX122,AZ122,BB122,BD122,BF122,BH122,BJ122,BL122,BN122)</f>
        <v>512</v>
      </c>
      <c r="Q122" s="19" t="s">
        <v>62</v>
      </c>
      <c r="R122" s="19">
        <f>BQ122+BR122+BS122</f>
        <v>59</v>
      </c>
      <c r="S122" s="19" t="s">
        <v>63</v>
      </c>
      <c r="T122" s="19">
        <v>11</v>
      </c>
      <c r="U122" s="19">
        <v>11</v>
      </c>
      <c r="V122" s="19">
        <v>9</v>
      </c>
      <c r="W122" s="19">
        <v>9</v>
      </c>
      <c r="X122" s="19">
        <v>14</v>
      </c>
      <c r="Y122" s="19">
        <v>14</v>
      </c>
      <c r="Z122" s="19">
        <v>33</v>
      </c>
      <c r="AA122" s="19">
        <v>34</v>
      </c>
      <c r="AB122" s="19">
        <v>17</v>
      </c>
      <c r="AC122" s="19">
        <v>17</v>
      </c>
      <c r="AD122" s="19">
        <v>20</v>
      </c>
      <c r="AE122" s="19">
        <v>20</v>
      </c>
      <c r="AF122" s="19">
        <v>43</v>
      </c>
      <c r="AG122" s="19">
        <v>43</v>
      </c>
      <c r="AH122" s="19">
        <v>30</v>
      </c>
      <c r="AI122" s="19">
        <v>30</v>
      </c>
      <c r="AJ122" s="19">
        <v>32</v>
      </c>
      <c r="AK122" s="19">
        <v>32</v>
      </c>
      <c r="AL122" s="19">
        <v>26</v>
      </c>
      <c r="AM122" s="19">
        <v>26</v>
      </c>
      <c r="AN122" s="19">
        <v>14</v>
      </c>
      <c r="AO122" s="19">
        <v>14</v>
      </c>
      <c r="AP122" s="19">
        <v>14</v>
      </c>
      <c r="AQ122" s="19">
        <v>14</v>
      </c>
      <c r="AR122" s="19">
        <v>11</v>
      </c>
      <c r="AS122" s="19">
        <v>11</v>
      </c>
      <c r="AT122" s="19">
        <v>26</v>
      </c>
      <c r="AU122" s="19">
        <v>26</v>
      </c>
      <c r="AV122" s="19">
        <v>5</v>
      </c>
      <c r="AW122" s="19">
        <v>5</v>
      </c>
      <c r="AX122" s="19">
        <v>128</v>
      </c>
      <c r="AY122" s="19">
        <v>128</v>
      </c>
      <c r="AZ122" s="19">
        <v>33</v>
      </c>
      <c r="BA122" s="19">
        <v>33</v>
      </c>
      <c r="BB122" s="19">
        <v>5</v>
      </c>
      <c r="BC122" s="19">
        <v>5</v>
      </c>
      <c r="BD122" s="19">
        <v>8</v>
      </c>
      <c r="BE122" s="19">
        <v>8</v>
      </c>
      <c r="BF122" s="19">
        <v>6</v>
      </c>
      <c r="BG122" s="19">
        <v>6</v>
      </c>
      <c r="BH122" s="19">
        <v>8</v>
      </c>
      <c r="BI122" s="19">
        <v>8</v>
      </c>
      <c r="BJ122" s="19">
        <v>8</v>
      </c>
      <c r="BK122" s="19">
        <v>8</v>
      </c>
      <c r="BL122" s="19">
        <v>7</v>
      </c>
      <c r="BM122" s="19">
        <v>7</v>
      </c>
      <c r="BN122" s="19">
        <v>4</v>
      </c>
      <c r="BO122" s="19">
        <v>4</v>
      </c>
      <c r="BP122" s="19">
        <v>2</v>
      </c>
      <c r="BQ122" s="19">
        <v>4</v>
      </c>
      <c r="BR122" s="19">
        <v>27</v>
      </c>
      <c r="BS122" s="19">
        <v>28</v>
      </c>
      <c r="BT122" s="19" t="s">
        <v>630</v>
      </c>
      <c r="BU122" s="19" t="s">
        <v>192</v>
      </c>
      <c r="BV122" s="19" t="s">
        <v>65</v>
      </c>
      <c r="BW122" s="19" t="s">
        <v>65</v>
      </c>
      <c r="BX122" s="19" t="s">
        <v>495</v>
      </c>
      <c r="BY122" s="20" t="s">
        <v>631</v>
      </c>
    </row>
    <row r="123" spans="2:77" ht="13.25" customHeight="1" x14ac:dyDescent="0.2">
      <c r="B123" s="19" t="s">
        <v>632</v>
      </c>
      <c r="C123" s="19" t="s">
        <v>633</v>
      </c>
      <c r="D123" s="19" t="s">
        <v>93</v>
      </c>
      <c r="E123" s="19">
        <v>170409</v>
      </c>
      <c r="F123" s="19"/>
      <c r="G123" s="19">
        <v>32</v>
      </c>
      <c r="H123" s="19">
        <v>65</v>
      </c>
      <c r="I123" s="19">
        <v>97</v>
      </c>
      <c r="J123" s="19">
        <v>39.299999999999997</v>
      </c>
      <c r="K123" s="19">
        <v>17</v>
      </c>
      <c r="L123" s="19">
        <v>8</v>
      </c>
      <c r="M123" s="19">
        <v>11</v>
      </c>
      <c r="N123" s="19">
        <v>3</v>
      </c>
      <c r="O123" s="19">
        <f>SUM(K123:N123)</f>
        <v>39</v>
      </c>
      <c r="P123" s="19">
        <f>SUM(T123,V123,X123,Z123,AB123,AD123,AF123,AH123,AJ123,AL123,AN123,AP123,AR123,AT123,AV123,AX123,AZ123,BB123,BD123,BF123,BH123,BJ123,BL123,BN123)</f>
        <v>321</v>
      </c>
      <c r="Q123" s="25" t="s">
        <v>50</v>
      </c>
      <c r="R123" s="19">
        <f>BQ123+BR123+BS123</f>
        <v>13</v>
      </c>
      <c r="S123" s="25" t="s">
        <v>50</v>
      </c>
      <c r="T123" s="19">
        <v>6</v>
      </c>
      <c r="U123" s="19">
        <v>11</v>
      </c>
      <c r="V123" s="19">
        <v>8</v>
      </c>
      <c r="W123" s="19">
        <v>13</v>
      </c>
      <c r="X123" s="19">
        <v>9</v>
      </c>
      <c r="Y123" s="19">
        <v>14</v>
      </c>
      <c r="Z123" s="19">
        <v>21</v>
      </c>
      <c r="AA123" s="19">
        <v>41</v>
      </c>
      <c r="AB123" s="19">
        <v>12</v>
      </c>
      <c r="AC123" s="19">
        <v>20</v>
      </c>
      <c r="AD123" s="19">
        <v>11</v>
      </c>
      <c r="AE123" s="19">
        <v>21</v>
      </c>
      <c r="AF123" s="19">
        <v>29</v>
      </c>
      <c r="AG123" s="19">
        <v>58</v>
      </c>
      <c r="AH123" s="19">
        <v>16</v>
      </c>
      <c r="AI123" s="19">
        <v>31</v>
      </c>
      <c r="AJ123" s="19">
        <v>17</v>
      </c>
      <c r="AK123" s="19">
        <v>36</v>
      </c>
      <c r="AL123" s="19">
        <v>10</v>
      </c>
      <c r="AM123" s="19">
        <v>26</v>
      </c>
      <c r="AN123" s="19">
        <v>13</v>
      </c>
      <c r="AO123" s="19">
        <v>14</v>
      </c>
      <c r="AP123" s="19">
        <v>9</v>
      </c>
      <c r="AQ123" s="19">
        <v>25</v>
      </c>
      <c r="AR123" s="19">
        <v>9</v>
      </c>
      <c r="AS123" s="19">
        <v>14</v>
      </c>
      <c r="AT123" s="19">
        <v>18</v>
      </c>
      <c r="AU123" s="19">
        <v>33</v>
      </c>
      <c r="AV123" s="19">
        <v>2</v>
      </c>
      <c r="AW123" s="19">
        <v>11</v>
      </c>
      <c r="AX123" s="19">
        <v>80</v>
      </c>
      <c r="AY123" s="19">
        <v>150</v>
      </c>
      <c r="AZ123" s="19">
        <v>25</v>
      </c>
      <c r="BA123" s="19">
        <v>52</v>
      </c>
      <c r="BB123" s="19">
        <v>5</v>
      </c>
      <c r="BC123" s="19">
        <v>15</v>
      </c>
      <c r="BD123" s="19">
        <v>6</v>
      </c>
      <c r="BE123" s="19">
        <v>12</v>
      </c>
      <c r="BF123" s="19">
        <v>0</v>
      </c>
      <c r="BG123" s="19">
        <v>0</v>
      </c>
      <c r="BH123" s="19">
        <v>5</v>
      </c>
      <c r="BI123" s="19">
        <v>8</v>
      </c>
      <c r="BJ123" s="19">
        <v>9</v>
      </c>
      <c r="BK123" s="19">
        <v>17</v>
      </c>
      <c r="BL123" s="19">
        <v>1</v>
      </c>
      <c r="BM123" s="19">
        <v>7</v>
      </c>
      <c r="BN123" s="19">
        <v>0</v>
      </c>
      <c r="BO123" s="19">
        <v>0</v>
      </c>
      <c r="BP123" s="19">
        <v>1</v>
      </c>
      <c r="BQ123" s="19">
        <v>5</v>
      </c>
      <c r="BR123" s="19">
        <v>8</v>
      </c>
      <c r="BS123" s="19">
        <v>0</v>
      </c>
      <c r="BT123" s="19" t="s">
        <v>625</v>
      </c>
      <c r="BU123" s="19" t="s">
        <v>192</v>
      </c>
      <c r="BV123" s="19" t="s">
        <v>65</v>
      </c>
      <c r="BW123" s="19" t="s">
        <v>65</v>
      </c>
      <c r="BX123" s="19" t="s">
        <v>634</v>
      </c>
    </row>
    <row r="124" spans="2:77" ht="13.25" customHeight="1" x14ac:dyDescent="0.2">
      <c r="B124" s="19" t="s">
        <v>635</v>
      </c>
      <c r="C124" s="19" t="s">
        <v>636</v>
      </c>
      <c r="D124" s="19" t="s">
        <v>93</v>
      </c>
      <c r="E124" s="19">
        <v>170407</v>
      </c>
      <c r="F124" s="19"/>
      <c r="G124" s="19">
        <v>34</v>
      </c>
      <c r="H124" s="19">
        <v>80</v>
      </c>
      <c r="I124" s="19">
        <v>115</v>
      </c>
      <c r="J124" s="19">
        <v>86.8</v>
      </c>
      <c r="K124" s="19">
        <v>18</v>
      </c>
      <c r="L124" s="19">
        <v>14</v>
      </c>
      <c r="M124" s="19">
        <v>12</v>
      </c>
      <c r="N124" s="19">
        <v>9</v>
      </c>
      <c r="O124" s="19">
        <f>SUM(K124:N124)</f>
        <v>53</v>
      </c>
      <c r="P124" s="19">
        <f>SUM(T124,V124,X124,Z124,AB124,AD124,AF124,AH124,AJ124,AL124,AN124,AP124,AR124,AT124,AV124,AX124,AZ124,BB124,BD124,BF124,BH124,BJ124,BL124,BN124)</f>
        <v>642</v>
      </c>
      <c r="Q124" s="19" t="s">
        <v>69</v>
      </c>
      <c r="R124" s="19">
        <f>BQ124+BR124+BS124</f>
        <v>73</v>
      </c>
      <c r="S124" s="19" t="s">
        <v>69</v>
      </c>
      <c r="T124" s="19">
        <v>11</v>
      </c>
      <c r="U124" s="19">
        <v>11</v>
      </c>
      <c r="V124" s="19">
        <v>13</v>
      </c>
      <c r="W124" s="19">
        <v>13</v>
      </c>
      <c r="X124" s="19">
        <v>14</v>
      </c>
      <c r="Y124" s="19">
        <v>14</v>
      </c>
      <c r="Z124" s="19">
        <v>41</v>
      </c>
      <c r="AA124" s="19">
        <v>41</v>
      </c>
      <c r="AB124" s="19">
        <v>20</v>
      </c>
      <c r="AC124" s="19">
        <v>20</v>
      </c>
      <c r="AD124" s="19">
        <v>21</v>
      </c>
      <c r="AE124" s="19">
        <v>21</v>
      </c>
      <c r="AF124" s="19">
        <v>58</v>
      </c>
      <c r="AG124" s="19">
        <v>55</v>
      </c>
      <c r="AH124" s="19">
        <v>31</v>
      </c>
      <c r="AI124" s="19">
        <v>31</v>
      </c>
      <c r="AJ124" s="19">
        <v>36</v>
      </c>
      <c r="AK124" s="19">
        <v>36</v>
      </c>
      <c r="AL124" s="19">
        <v>26</v>
      </c>
      <c r="AM124" s="19">
        <v>25</v>
      </c>
      <c r="AN124" s="19">
        <v>14</v>
      </c>
      <c r="AO124" s="19">
        <v>14</v>
      </c>
      <c r="AP124" s="19">
        <v>25</v>
      </c>
      <c r="AQ124" s="19">
        <v>21</v>
      </c>
      <c r="AR124" s="19">
        <v>14</v>
      </c>
      <c r="AS124" s="19">
        <v>14</v>
      </c>
      <c r="AT124" s="19">
        <v>33</v>
      </c>
      <c r="AU124" s="19">
        <v>27</v>
      </c>
      <c r="AV124" s="19">
        <v>11</v>
      </c>
      <c r="AW124" s="19">
        <v>11</v>
      </c>
      <c r="AX124" s="19">
        <v>150</v>
      </c>
      <c r="AY124" s="19">
        <v>148</v>
      </c>
      <c r="AZ124" s="19">
        <v>52</v>
      </c>
      <c r="BA124" s="19">
        <v>48</v>
      </c>
      <c r="BB124" s="19">
        <v>14</v>
      </c>
      <c r="BC124" s="19">
        <v>15</v>
      </c>
      <c r="BD124" s="19">
        <v>12</v>
      </c>
      <c r="BE124" s="19">
        <v>12</v>
      </c>
      <c r="BF124" s="19">
        <v>6</v>
      </c>
      <c r="BG124" s="19">
        <v>6</v>
      </c>
      <c r="BH124" s="19">
        <v>8</v>
      </c>
      <c r="BI124" s="19">
        <v>8</v>
      </c>
      <c r="BJ124" s="19">
        <v>17</v>
      </c>
      <c r="BK124" s="19">
        <v>16</v>
      </c>
      <c r="BL124" s="19">
        <v>7</v>
      </c>
      <c r="BM124" s="19">
        <v>7</v>
      </c>
      <c r="BN124" s="19">
        <v>8</v>
      </c>
      <c r="BO124" s="19">
        <v>7</v>
      </c>
      <c r="BP124" s="19">
        <v>2</v>
      </c>
      <c r="BQ124" s="19">
        <v>10</v>
      </c>
      <c r="BR124" s="19">
        <v>31</v>
      </c>
      <c r="BS124" s="19">
        <v>32</v>
      </c>
      <c r="BT124" s="19" t="s">
        <v>637</v>
      </c>
      <c r="BU124" s="19" t="s">
        <v>192</v>
      </c>
      <c r="BV124" s="19" t="s">
        <v>65</v>
      </c>
      <c r="BW124" s="19" t="s">
        <v>65</v>
      </c>
      <c r="BX124" s="19" t="s">
        <v>638</v>
      </c>
      <c r="BY124" s="20" t="s">
        <v>639</v>
      </c>
    </row>
    <row r="125" spans="2:77" ht="13.25" customHeight="1" x14ac:dyDescent="0.2">
      <c r="B125" s="19" t="s">
        <v>640</v>
      </c>
      <c r="C125" s="19" t="s">
        <v>641</v>
      </c>
      <c r="D125" s="19" t="s">
        <v>93</v>
      </c>
      <c r="E125" s="19">
        <v>170327</v>
      </c>
      <c r="F125" s="19"/>
      <c r="G125" s="19">
        <v>24</v>
      </c>
      <c r="H125" s="19">
        <v>65</v>
      </c>
      <c r="I125" s="19">
        <v>105</v>
      </c>
      <c r="J125" s="19">
        <v>57.5</v>
      </c>
      <c r="K125" s="19">
        <v>18</v>
      </c>
      <c r="L125" s="19">
        <v>13</v>
      </c>
      <c r="M125" s="19">
        <v>15</v>
      </c>
      <c r="N125" s="19">
        <v>9</v>
      </c>
      <c r="O125" s="19">
        <f>SUM(K125:N125)</f>
        <v>55</v>
      </c>
      <c r="P125" s="19">
        <f>SUM(T125,V125,X125,Z125,AB125,AD125,AF125,AH125,AJ125,AL125,AN125,AP125,AR125,AT125,AV125,AX125,AZ125,BB125,BD125,BF125,BH125,BJ125,BL125,BN125)</f>
        <v>78</v>
      </c>
      <c r="Q125" s="25" t="s">
        <v>50</v>
      </c>
      <c r="R125" s="19">
        <f>BQ125+BR125+BS125</f>
        <v>2</v>
      </c>
      <c r="S125" s="25" t="s">
        <v>50</v>
      </c>
      <c r="T125" s="19">
        <v>11</v>
      </c>
      <c r="U125" s="19">
        <v>11</v>
      </c>
      <c r="V125" s="19">
        <v>4</v>
      </c>
      <c r="W125" s="19">
        <v>12</v>
      </c>
      <c r="X125" s="19">
        <v>2</v>
      </c>
      <c r="Y125" s="19">
        <v>14</v>
      </c>
      <c r="Z125" s="19">
        <v>3</v>
      </c>
      <c r="AA125" s="19">
        <v>38</v>
      </c>
      <c r="AB125" s="19">
        <v>2</v>
      </c>
      <c r="AC125" s="19">
        <v>14</v>
      </c>
      <c r="AD125" s="19">
        <v>0</v>
      </c>
      <c r="AE125" s="19">
        <v>20</v>
      </c>
      <c r="AF125" s="19">
        <v>18</v>
      </c>
      <c r="AG125" s="19">
        <v>55</v>
      </c>
      <c r="AH125" s="19">
        <v>4</v>
      </c>
      <c r="AI125" s="19">
        <v>29</v>
      </c>
      <c r="AJ125" s="19">
        <v>1</v>
      </c>
      <c r="AK125" s="19">
        <v>33</v>
      </c>
      <c r="AL125" s="19">
        <v>1</v>
      </c>
      <c r="AM125" s="19">
        <v>24</v>
      </c>
      <c r="AN125" s="19">
        <v>10</v>
      </c>
      <c r="AO125" s="19">
        <v>14</v>
      </c>
      <c r="AP125" s="19">
        <v>0</v>
      </c>
      <c r="AQ125" s="19">
        <v>16</v>
      </c>
      <c r="AR125" s="19">
        <v>2</v>
      </c>
      <c r="AS125" s="19">
        <v>14</v>
      </c>
      <c r="AT125" s="19">
        <v>4</v>
      </c>
      <c r="AU125" s="19">
        <v>25</v>
      </c>
      <c r="AV125" s="19">
        <v>0</v>
      </c>
      <c r="AW125" s="19">
        <v>11</v>
      </c>
      <c r="AX125" s="19">
        <v>7</v>
      </c>
      <c r="AY125" s="19">
        <v>148</v>
      </c>
      <c r="AZ125" s="19">
        <v>8</v>
      </c>
      <c r="BA125" s="19">
        <v>52</v>
      </c>
      <c r="BB125" s="19">
        <v>0</v>
      </c>
      <c r="BC125" s="19">
        <v>15</v>
      </c>
      <c r="BD125" s="19">
        <v>0</v>
      </c>
      <c r="BE125" s="19">
        <v>11</v>
      </c>
      <c r="BF125" s="19">
        <v>0</v>
      </c>
      <c r="BG125" s="19">
        <v>6</v>
      </c>
      <c r="BH125" s="19">
        <v>0</v>
      </c>
      <c r="BI125" s="19">
        <v>8</v>
      </c>
      <c r="BJ125" s="19">
        <v>0</v>
      </c>
      <c r="BK125" s="19">
        <v>13</v>
      </c>
      <c r="BL125" s="19">
        <v>1</v>
      </c>
      <c r="BM125" s="19">
        <v>7</v>
      </c>
      <c r="BN125" s="19">
        <v>0</v>
      </c>
      <c r="BO125" s="19">
        <v>6</v>
      </c>
      <c r="BP125" s="19">
        <v>1</v>
      </c>
      <c r="BQ125" s="19">
        <v>0</v>
      </c>
      <c r="BR125" s="19">
        <v>2</v>
      </c>
      <c r="BS125" s="19">
        <v>0</v>
      </c>
      <c r="BT125" s="19"/>
      <c r="BU125" s="19" t="s">
        <v>192</v>
      </c>
      <c r="BV125" s="19" t="s">
        <v>84</v>
      </c>
      <c r="BW125" s="19" t="s">
        <v>84</v>
      </c>
      <c r="BX125" s="19" t="s">
        <v>642</v>
      </c>
    </row>
    <row r="126" spans="2:77" s="19" customFormat="1" x14ac:dyDescent="0.2">
      <c r="B126" s="19" t="s">
        <v>643</v>
      </c>
      <c r="C126" s="19" t="s">
        <v>644</v>
      </c>
      <c r="D126" s="19" t="s">
        <v>68</v>
      </c>
      <c r="E126" s="19">
        <v>170407</v>
      </c>
      <c r="G126" s="19">
        <v>28</v>
      </c>
      <c r="H126" s="19">
        <v>90</v>
      </c>
      <c r="I126" s="19">
        <v>122</v>
      </c>
      <c r="J126" s="19" t="s">
        <v>121</v>
      </c>
      <c r="K126" s="19">
        <v>18</v>
      </c>
      <c r="L126" s="19">
        <v>13</v>
      </c>
      <c r="M126" s="19">
        <v>13</v>
      </c>
      <c r="N126" s="19">
        <v>9</v>
      </c>
      <c r="O126" s="19">
        <f t="shared" ref="O126:O139" si="7">SUM(K126:N126)</f>
        <v>53</v>
      </c>
      <c r="P126" s="19">
        <f t="shared" ref="P126:P134" si="8">SUM(T126,V126,X126,Z126,AB126,AD126,AF126,AH126,AJ126,AL126,AN126,AP126,AR126,AT126,AV126,AX126,AZ126,BB126,BD126,BF126,BH126,BJ126,BL126,BN126)</f>
        <v>622</v>
      </c>
      <c r="Q126" s="19" t="s">
        <v>69</v>
      </c>
      <c r="R126" s="19">
        <f t="shared" ref="R126:R139" si="9">BQ126+BR126+BS126</f>
        <v>64</v>
      </c>
      <c r="S126" s="19" t="s">
        <v>63</v>
      </c>
      <c r="T126" s="19">
        <v>11</v>
      </c>
      <c r="U126" s="19">
        <v>11</v>
      </c>
      <c r="V126" s="19">
        <v>13</v>
      </c>
      <c r="W126" s="19">
        <v>13</v>
      </c>
      <c r="X126" s="19">
        <v>13</v>
      </c>
      <c r="Y126" s="19">
        <v>14</v>
      </c>
      <c r="Z126" s="19">
        <v>39</v>
      </c>
      <c r="AA126" s="19">
        <v>41</v>
      </c>
      <c r="AB126" s="19">
        <v>20</v>
      </c>
      <c r="AC126" s="19">
        <v>20</v>
      </c>
      <c r="AD126" s="19">
        <v>21</v>
      </c>
      <c r="AE126" s="19">
        <v>21</v>
      </c>
      <c r="AF126" s="19">
        <v>52</v>
      </c>
      <c r="AG126" s="19">
        <v>52</v>
      </c>
      <c r="AH126" s="19">
        <v>29</v>
      </c>
      <c r="AI126" s="19">
        <v>31</v>
      </c>
      <c r="AJ126" s="19">
        <v>35</v>
      </c>
      <c r="AK126" s="19">
        <v>36</v>
      </c>
      <c r="AL126" s="19">
        <v>25</v>
      </c>
      <c r="AM126" s="19">
        <v>26</v>
      </c>
      <c r="AN126" s="19">
        <v>14</v>
      </c>
      <c r="AO126" s="19">
        <v>14</v>
      </c>
      <c r="AP126" s="19">
        <v>24</v>
      </c>
      <c r="AQ126" s="19">
        <v>24</v>
      </c>
      <c r="AR126" s="19">
        <v>14</v>
      </c>
      <c r="AS126" s="19">
        <v>14</v>
      </c>
      <c r="AT126" s="19">
        <v>33</v>
      </c>
      <c r="AU126" s="19">
        <v>33</v>
      </c>
      <c r="AV126" s="19">
        <v>11</v>
      </c>
      <c r="AW126" s="19">
        <v>11</v>
      </c>
      <c r="AX126" s="19">
        <v>148</v>
      </c>
      <c r="AY126" s="19">
        <v>150</v>
      </c>
      <c r="AZ126" s="19">
        <v>52</v>
      </c>
      <c r="BA126" s="19">
        <v>52</v>
      </c>
      <c r="BB126" s="19">
        <v>14</v>
      </c>
      <c r="BC126" s="19">
        <v>15</v>
      </c>
      <c r="BD126" s="19">
        <v>12</v>
      </c>
      <c r="BE126" s="19">
        <v>12</v>
      </c>
      <c r="BF126" s="19">
        <v>6</v>
      </c>
      <c r="BG126" s="19">
        <v>6</v>
      </c>
      <c r="BH126" s="19">
        <v>8</v>
      </c>
      <c r="BI126" s="19">
        <v>8</v>
      </c>
      <c r="BJ126" s="19">
        <v>16</v>
      </c>
      <c r="BK126" s="19">
        <v>15</v>
      </c>
      <c r="BL126" s="19">
        <v>6</v>
      </c>
      <c r="BM126" s="19">
        <v>7</v>
      </c>
      <c r="BN126" s="19">
        <v>6</v>
      </c>
      <c r="BO126" s="19">
        <v>6</v>
      </c>
      <c r="BP126" s="19">
        <v>2</v>
      </c>
      <c r="BQ126" s="19">
        <v>8</v>
      </c>
      <c r="BR126" s="19">
        <v>31</v>
      </c>
      <c r="BS126" s="19">
        <v>25</v>
      </c>
      <c r="BT126" s="19" t="s">
        <v>630</v>
      </c>
      <c r="BU126" s="19" t="s">
        <v>77</v>
      </c>
      <c r="BV126" s="19" t="s">
        <v>77</v>
      </c>
      <c r="BW126" s="19" t="s">
        <v>77</v>
      </c>
      <c r="BY126" s="32" t="s">
        <v>645</v>
      </c>
    </row>
    <row r="127" spans="2:77" s="19" customFormat="1" x14ac:dyDescent="0.2">
      <c r="B127" s="19" t="s">
        <v>646</v>
      </c>
      <c r="C127" s="19" t="s">
        <v>647</v>
      </c>
      <c r="D127" s="19" t="s">
        <v>93</v>
      </c>
      <c r="E127" s="19">
        <v>170401</v>
      </c>
      <c r="G127" s="19">
        <v>27</v>
      </c>
      <c r="H127" s="19">
        <v>90</v>
      </c>
      <c r="I127" s="19">
        <v>122</v>
      </c>
      <c r="J127" s="19" t="s">
        <v>121</v>
      </c>
      <c r="K127" s="19">
        <v>18</v>
      </c>
      <c r="L127" s="19">
        <v>14</v>
      </c>
      <c r="M127" s="19">
        <v>16</v>
      </c>
      <c r="N127" s="19">
        <v>9</v>
      </c>
      <c r="O127" s="19">
        <f t="shared" si="7"/>
        <v>57</v>
      </c>
      <c r="P127" s="19">
        <f t="shared" si="8"/>
        <v>552</v>
      </c>
      <c r="Q127" s="19" t="s">
        <v>69</v>
      </c>
      <c r="R127" s="19">
        <f t="shared" si="9"/>
        <v>64</v>
      </c>
      <c r="S127" s="19" t="s">
        <v>63</v>
      </c>
      <c r="T127" s="19">
        <v>11</v>
      </c>
      <c r="U127" s="19">
        <v>11</v>
      </c>
      <c r="V127" s="19">
        <v>13</v>
      </c>
      <c r="W127" s="19">
        <v>13</v>
      </c>
      <c r="X127" s="19">
        <v>14</v>
      </c>
      <c r="Y127" s="19">
        <v>14</v>
      </c>
      <c r="Z127" s="19">
        <v>39</v>
      </c>
      <c r="AA127" s="19">
        <v>39</v>
      </c>
      <c r="AB127" s="19">
        <v>19</v>
      </c>
      <c r="AC127" s="19">
        <v>19</v>
      </c>
      <c r="AD127" s="19">
        <v>20</v>
      </c>
      <c r="AE127" s="19">
        <v>20</v>
      </c>
      <c r="AF127" s="19">
        <v>52</v>
      </c>
      <c r="AG127" s="19">
        <v>52</v>
      </c>
      <c r="AH127" s="19">
        <v>29</v>
      </c>
      <c r="AI127" s="19">
        <v>29</v>
      </c>
      <c r="AJ127" s="19">
        <v>32</v>
      </c>
      <c r="AK127" s="19">
        <v>32</v>
      </c>
      <c r="AL127" s="19">
        <v>26</v>
      </c>
      <c r="AM127" s="19">
        <v>26</v>
      </c>
      <c r="AN127" s="19">
        <v>14</v>
      </c>
      <c r="AO127" s="19">
        <v>14</v>
      </c>
      <c r="AP127" s="19">
        <v>16</v>
      </c>
      <c r="AQ127" s="19">
        <v>19</v>
      </c>
      <c r="AR127" s="19">
        <v>11</v>
      </c>
      <c r="AS127" s="19">
        <v>13</v>
      </c>
      <c r="AT127" s="19">
        <v>25</v>
      </c>
      <c r="AU127" s="19">
        <v>25</v>
      </c>
      <c r="AV127" s="19">
        <v>7</v>
      </c>
      <c r="AW127" s="19">
        <v>9</v>
      </c>
      <c r="AX127" s="19">
        <v>122</v>
      </c>
      <c r="AY127" s="19">
        <v>127</v>
      </c>
      <c r="AZ127" s="19">
        <v>46</v>
      </c>
      <c r="BA127" s="19">
        <v>49</v>
      </c>
      <c r="BB127" s="19">
        <v>15</v>
      </c>
      <c r="BC127" s="19">
        <v>15</v>
      </c>
      <c r="BD127" s="19">
        <v>10</v>
      </c>
      <c r="BE127" s="19">
        <v>12</v>
      </c>
      <c r="BF127" s="19">
        <v>2</v>
      </c>
      <c r="BG127" s="19">
        <v>2</v>
      </c>
      <c r="BH127" s="19">
        <v>8</v>
      </c>
      <c r="BI127" s="19">
        <v>8</v>
      </c>
      <c r="BJ127" s="19">
        <v>11</v>
      </c>
      <c r="BK127" s="19">
        <v>12</v>
      </c>
      <c r="BL127" s="19">
        <v>6</v>
      </c>
      <c r="BM127" s="19">
        <v>6</v>
      </c>
      <c r="BN127" s="19">
        <v>4</v>
      </c>
      <c r="BO127" s="19">
        <v>6</v>
      </c>
      <c r="BP127" s="19">
        <v>2</v>
      </c>
      <c r="BQ127" s="19">
        <v>6</v>
      </c>
      <c r="BR127" s="19">
        <v>30</v>
      </c>
      <c r="BS127" s="19">
        <v>28</v>
      </c>
      <c r="BU127" s="19" t="s">
        <v>77</v>
      </c>
      <c r="BV127" s="19" t="s">
        <v>146</v>
      </c>
      <c r="BW127" s="19" t="s">
        <v>146</v>
      </c>
      <c r="BX127" s="19" t="s">
        <v>648</v>
      </c>
      <c r="BY127" s="20" t="s">
        <v>649</v>
      </c>
    </row>
    <row r="128" spans="2:77" s="19" customFormat="1" x14ac:dyDescent="0.2">
      <c r="B128" s="19" t="s">
        <v>650</v>
      </c>
      <c r="C128" s="19" t="s">
        <v>651</v>
      </c>
      <c r="D128" s="19" t="s">
        <v>68</v>
      </c>
      <c r="E128" s="19">
        <v>170413</v>
      </c>
      <c r="G128" s="19">
        <v>75</v>
      </c>
      <c r="H128" s="19">
        <v>85</v>
      </c>
      <c r="I128" s="19">
        <v>114</v>
      </c>
      <c r="J128" s="19">
        <v>83.8</v>
      </c>
      <c r="K128" s="19">
        <v>18</v>
      </c>
      <c r="L128" s="19">
        <v>15</v>
      </c>
      <c r="M128" s="19">
        <v>16</v>
      </c>
      <c r="N128" s="19">
        <v>9</v>
      </c>
      <c r="O128" s="19">
        <f t="shared" si="7"/>
        <v>58</v>
      </c>
      <c r="P128" s="19">
        <f t="shared" si="8"/>
        <v>609</v>
      </c>
      <c r="Q128" s="19" t="s">
        <v>63</v>
      </c>
      <c r="R128" s="19">
        <f t="shared" si="9"/>
        <v>70</v>
      </c>
      <c r="S128" s="19" t="s">
        <v>69</v>
      </c>
      <c r="T128" s="19">
        <v>11</v>
      </c>
      <c r="U128" s="19">
        <v>11</v>
      </c>
      <c r="V128" s="19">
        <v>10</v>
      </c>
      <c r="W128" s="19">
        <v>13</v>
      </c>
      <c r="X128" s="19">
        <v>13</v>
      </c>
      <c r="Y128" s="19">
        <v>14</v>
      </c>
      <c r="Z128" s="19">
        <v>41</v>
      </c>
      <c r="AA128" s="19">
        <v>41</v>
      </c>
      <c r="AB128" s="19">
        <v>19</v>
      </c>
      <c r="AC128" s="19">
        <v>20</v>
      </c>
      <c r="AD128" s="19">
        <v>20</v>
      </c>
      <c r="AE128" s="19">
        <v>21</v>
      </c>
      <c r="AF128" s="19">
        <v>51</v>
      </c>
      <c r="AG128" s="19">
        <v>58</v>
      </c>
      <c r="AH128" s="19">
        <v>29</v>
      </c>
      <c r="AI128" s="19">
        <v>31</v>
      </c>
      <c r="AJ128" s="19">
        <v>36</v>
      </c>
      <c r="AK128" s="19">
        <v>36</v>
      </c>
      <c r="AL128" s="19">
        <v>24</v>
      </c>
      <c r="AM128" s="19">
        <v>26</v>
      </c>
      <c r="AN128" s="19">
        <v>14</v>
      </c>
      <c r="AO128" s="19">
        <v>14</v>
      </c>
      <c r="AP128" s="19">
        <v>22</v>
      </c>
      <c r="AQ128" s="19">
        <v>22</v>
      </c>
      <c r="AR128" s="19">
        <v>14</v>
      </c>
      <c r="AS128" s="19">
        <v>14</v>
      </c>
      <c r="AT128" s="19">
        <v>29</v>
      </c>
      <c r="AU128" s="19">
        <v>33</v>
      </c>
      <c r="AV128" s="19">
        <v>10</v>
      </c>
      <c r="AW128" s="19">
        <v>11</v>
      </c>
      <c r="AX128" s="19">
        <v>146</v>
      </c>
      <c r="AY128" s="19">
        <v>150</v>
      </c>
      <c r="AZ128" s="19">
        <v>50</v>
      </c>
      <c r="BA128" s="19">
        <v>52</v>
      </c>
      <c r="BB128" s="19">
        <v>14</v>
      </c>
      <c r="BC128" s="19">
        <v>15</v>
      </c>
      <c r="BD128" s="19">
        <v>12</v>
      </c>
      <c r="BE128" s="19">
        <v>12</v>
      </c>
      <c r="BF128" s="19">
        <v>6</v>
      </c>
      <c r="BG128" s="19">
        <v>6</v>
      </c>
      <c r="BH128" s="19">
        <v>8</v>
      </c>
      <c r="BI128" s="19">
        <v>8</v>
      </c>
      <c r="BJ128" s="19">
        <v>16</v>
      </c>
      <c r="BK128" s="19">
        <v>17</v>
      </c>
      <c r="BL128" s="19">
        <v>7</v>
      </c>
      <c r="BM128" s="19">
        <v>7</v>
      </c>
      <c r="BN128" s="19">
        <v>7</v>
      </c>
      <c r="BO128" s="19">
        <v>7</v>
      </c>
      <c r="BP128" s="19">
        <v>2</v>
      </c>
      <c r="BQ128" s="19">
        <v>9</v>
      </c>
      <c r="BR128" s="19">
        <v>30</v>
      </c>
      <c r="BS128" s="19">
        <v>31</v>
      </c>
      <c r="BT128" s="19" t="s">
        <v>630</v>
      </c>
      <c r="BU128" s="19" t="s">
        <v>77</v>
      </c>
      <c r="BV128" s="19" t="s">
        <v>146</v>
      </c>
      <c r="BW128" s="19" t="s">
        <v>146</v>
      </c>
      <c r="BX128" s="19" t="s">
        <v>652</v>
      </c>
      <c r="BY128" s="20" t="s">
        <v>653</v>
      </c>
    </row>
    <row r="129" spans="2:77" s="19" customFormat="1" x14ac:dyDescent="0.2">
      <c r="B129" s="19" t="s">
        <v>654</v>
      </c>
      <c r="C129" s="19" t="s">
        <v>655</v>
      </c>
      <c r="D129" s="19" t="s">
        <v>68</v>
      </c>
      <c r="E129" s="19">
        <v>170409</v>
      </c>
      <c r="G129" s="19">
        <v>35</v>
      </c>
      <c r="H129" s="19">
        <v>70</v>
      </c>
      <c r="I129" s="19">
        <v>101</v>
      </c>
      <c r="J129" s="19">
        <v>49.7</v>
      </c>
      <c r="K129" s="19">
        <v>17</v>
      </c>
      <c r="L129" s="19">
        <v>12</v>
      </c>
      <c r="M129" s="19">
        <v>13</v>
      </c>
      <c r="N129" s="19">
        <v>9</v>
      </c>
      <c r="O129" s="19">
        <f t="shared" si="7"/>
        <v>51</v>
      </c>
      <c r="P129" s="19">
        <f t="shared" si="8"/>
        <v>420</v>
      </c>
      <c r="Q129" s="19" t="s">
        <v>124</v>
      </c>
      <c r="R129" s="19">
        <f t="shared" si="9"/>
        <v>20</v>
      </c>
      <c r="S129" s="19" t="s">
        <v>162</v>
      </c>
      <c r="T129" s="19">
        <v>10</v>
      </c>
      <c r="U129" s="19">
        <v>11</v>
      </c>
      <c r="V129" s="19">
        <v>9</v>
      </c>
      <c r="W129" s="19">
        <v>11</v>
      </c>
      <c r="X129" s="19">
        <v>11</v>
      </c>
      <c r="Y129" s="19">
        <v>11</v>
      </c>
      <c r="Z129" s="19">
        <v>37</v>
      </c>
      <c r="AA129" s="19">
        <v>38</v>
      </c>
      <c r="AB129" s="19">
        <v>14</v>
      </c>
      <c r="AC129" s="19">
        <v>16</v>
      </c>
      <c r="AD129" s="19">
        <v>15</v>
      </c>
      <c r="AE129" s="19">
        <v>19</v>
      </c>
      <c r="AF129" s="19">
        <v>47</v>
      </c>
      <c r="AG129" s="19">
        <v>50</v>
      </c>
      <c r="AH129" s="19">
        <v>21</v>
      </c>
      <c r="AI129" s="19">
        <v>24</v>
      </c>
      <c r="AJ129" s="19">
        <v>24</v>
      </c>
      <c r="AK129" s="19">
        <v>30</v>
      </c>
      <c r="AL129" s="19">
        <v>17</v>
      </c>
      <c r="AM129" s="19">
        <v>17</v>
      </c>
      <c r="AN129" s="19">
        <v>13</v>
      </c>
      <c r="AO129" s="19">
        <v>13</v>
      </c>
      <c r="AP129" s="19">
        <v>17</v>
      </c>
      <c r="AQ129" s="19">
        <v>17</v>
      </c>
      <c r="AR129" s="19">
        <v>7</v>
      </c>
      <c r="AS129" s="19">
        <v>7</v>
      </c>
      <c r="AT129" s="19">
        <v>23</v>
      </c>
      <c r="AU129" s="19">
        <v>23</v>
      </c>
      <c r="AV129" s="19">
        <v>5</v>
      </c>
      <c r="AW129" s="19">
        <v>5</v>
      </c>
      <c r="AX129" s="19">
        <v>89</v>
      </c>
      <c r="AY129" s="19">
        <v>104</v>
      </c>
      <c r="AZ129" s="19">
        <v>27</v>
      </c>
      <c r="BA129" s="19">
        <v>32</v>
      </c>
      <c r="BB129" s="19">
        <v>9</v>
      </c>
      <c r="BC129" s="19">
        <v>10</v>
      </c>
      <c r="BD129" s="19">
        <v>6</v>
      </c>
      <c r="BE129" s="19">
        <v>6</v>
      </c>
      <c r="BF129" s="19">
        <v>2</v>
      </c>
      <c r="BG129" s="19">
        <v>2</v>
      </c>
      <c r="BH129" s="19">
        <v>1</v>
      </c>
      <c r="BI129" s="19">
        <v>4</v>
      </c>
      <c r="BJ129" s="19">
        <v>9</v>
      </c>
      <c r="BK129" s="19">
        <v>9</v>
      </c>
      <c r="BL129" s="19">
        <v>4</v>
      </c>
      <c r="BM129" s="19">
        <v>4</v>
      </c>
      <c r="BN129" s="19">
        <v>3</v>
      </c>
      <c r="BO129" s="19">
        <v>3</v>
      </c>
      <c r="BP129" s="19">
        <v>2</v>
      </c>
      <c r="BQ129" s="19">
        <v>2</v>
      </c>
      <c r="BR129" s="19">
        <v>15</v>
      </c>
      <c r="BS129" s="19">
        <v>3</v>
      </c>
      <c r="BT129" s="19" t="s">
        <v>513</v>
      </c>
      <c r="BU129" s="19" t="s">
        <v>77</v>
      </c>
      <c r="BV129" s="19" t="s">
        <v>146</v>
      </c>
      <c r="BW129" s="19" t="s">
        <v>77</v>
      </c>
      <c r="BY129" s="20" t="s">
        <v>656</v>
      </c>
    </row>
    <row r="130" spans="2:77" s="19" customFormat="1" x14ac:dyDescent="0.2">
      <c r="B130" s="19" t="s">
        <v>657</v>
      </c>
      <c r="C130" s="19" t="s">
        <v>658</v>
      </c>
      <c r="D130" s="19" t="s">
        <v>68</v>
      </c>
      <c r="E130" s="19">
        <v>170404</v>
      </c>
      <c r="G130" s="19">
        <v>21</v>
      </c>
      <c r="H130" s="19">
        <v>70</v>
      </c>
      <c r="I130" s="19">
        <v>117</v>
      </c>
      <c r="J130" s="19" t="s">
        <v>121</v>
      </c>
      <c r="K130" s="19">
        <v>18</v>
      </c>
      <c r="L130" s="19">
        <v>11</v>
      </c>
      <c r="M130" s="19">
        <v>17</v>
      </c>
      <c r="N130" s="19">
        <v>9</v>
      </c>
      <c r="O130" s="19">
        <f t="shared" si="7"/>
        <v>55</v>
      </c>
      <c r="P130" s="19">
        <f t="shared" si="8"/>
        <v>66</v>
      </c>
      <c r="Q130" s="24" t="s">
        <v>124</v>
      </c>
      <c r="R130" s="19">
        <f t="shared" si="9"/>
        <v>0</v>
      </c>
      <c r="S130" s="19">
        <v>10</v>
      </c>
      <c r="T130" s="19">
        <v>9</v>
      </c>
      <c r="U130" s="19">
        <v>11</v>
      </c>
      <c r="V130" s="19">
        <v>3</v>
      </c>
      <c r="W130" s="19">
        <v>7</v>
      </c>
      <c r="X130" s="19">
        <v>0</v>
      </c>
      <c r="Y130" s="19">
        <v>10</v>
      </c>
      <c r="Z130" s="19">
        <v>3</v>
      </c>
      <c r="AA130" s="19">
        <v>38</v>
      </c>
      <c r="AB130" s="19">
        <v>2</v>
      </c>
      <c r="AC130" s="19">
        <v>16</v>
      </c>
      <c r="AD130" s="19">
        <v>0</v>
      </c>
      <c r="AE130" s="19">
        <v>16</v>
      </c>
      <c r="AF130" s="19">
        <v>9</v>
      </c>
      <c r="AG130" s="19">
        <v>41</v>
      </c>
      <c r="AH130" s="19">
        <v>1</v>
      </c>
      <c r="AI130" s="19">
        <v>26</v>
      </c>
      <c r="AJ130" s="19">
        <v>4</v>
      </c>
      <c r="AK130" s="19">
        <v>26</v>
      </c>
      <c r="AL130" s="19">
        <v>1</v>
      </c>
      <c r="AM130" s="19">
        <v>21</v>
      </c>
      <c r="AN130" s="19">
        <v>9</v>
      </c>
      <c r="AO130" s="19">
        <v>14</v>
      </c>
      <c r="AP130" s="19">
        <v>0</v>
      </c>
      <c r="AQ130" s="19">
        <v>10</v>
      </c>
      <c r="AR130" s="19">
        <v>1</v>
      </c>
      <c r="AS130" s="19">
        <v>12</v>
      </c>
      <c r="AT130" s="19">
        <v>7</v>
      </c>
      <c r="AU130" s="19">
        <v>21</v>
      </c>
      <c r="AV130" s="19">
        <v>0</v>
      </c>
      <c r="AW130" s="19">
        <v>4</v>
      </c>
      <c r="AX130" s="19">
        <v>9</v>
      </c>
      <c r="AY130" s="19">
        <v>127</v>
      </c>
      <c r="AZ130" s="19">
        <v>6</v>
      </c>
      <c r="BA130" s="19">
        <v>36</v>
      </c>
      <c r="BB130" s="19">
        <v>0</v>
      </c>
      <c r="BC130" s="19">
        <v>7</v>
      </c>
      <c r="BD130" s="19">
        <v>0</v>
      </c>
      <c r="BE130" s="19">
        <v>11</v>
      </c>
      <c r="BF130" s="19">
        <v>0</v>
      </c>
      <c r="BG130" s="19">
        <v>0</v>
      </c>
      <c r="BH130" s="19">
        <v>0</v>
      </c>
      <c r="BI130" s="19">
        <v>8</v>
      </c>
      <c r="BJ130" s="19">
        <v>1</v>
      </c>
      <c r="BK130" s="19">
        <v>4</v>
      </c>
      <c r="BL130" s="19">
        <v>1</v>
      </c>
      <c r="BM130" s="19">
        <v>7</v>
      </c>
      <c r="BN130" s="19">
        <v>0</v>
      </c>
      <c r="BO130" s="19">
        <v>6</v>
      </c>
      <c r="BP130" s="19">
        <v>1</v>
      </c>
      <c r="BQ130" s="19">
        <v>0</v>
      </c>
      <c r="BR130" s="19">
        <v>0</v>
      </c>
      <c r="BS130" s="19">
        <v>0</v>
      </c>
      <c r="BT130" s="19" t="s">
        <v>513</v>
      </c>
      <c r="BU130" s="19" t="s">
        <v>77</v>
      </c>
      <c r="BV130" s="19" t="s">
        <v>146</v>
      </c>
      <c r="BW130" s="19" t="s">
        <v>146</v>
      </c>
      <c r="BX130" s="19" t="s">
        <v>659</v>
      </c>
      <c r="BY130" s="20" t="s">
        <v>660</v>
      </c>
    </row>
    <row r="131" spans="2:77" s="19" customFormat="1" x14ac:dyDescent="0.2">
      <c r="B131" s="19" t="s">
        <v>661</v>
      </c>
      <c r="C131" s="19" t="s">
        <v>662</v>
      </c>
      <c r="D131" s="19" t="s">
        <v>68</v>
      </c>
      <c r="E131" s="19">
        <v>170407</v>
      </c>
      <c r="G131" s="19">
        <v>30</v>
      </c>
      <c r="H131" s="19">
        <v>90</v>
      </c>
      <c r="I131" s="19">
        <v>112</v>
      </c>
      <c r="J131" s="19" t="s">
        <v>121</v>
      </c>
      <c r="K131" s="19">
        <v>16</v>
      </c>
      <c r="L131" s="19">
        <v>14</v>
      </c>
      <c r="M131" s="19">
        <v>11</v>
      </c>
      <c r="N131" s="19">
        <v>9</v>
      </c>
      <c r="O131" s="19">
        <f t="shared" si="7"/>
        <v>50</v>
      </c>
      <c r="P131" s="19">
        <f t="shared" si="8"/>
        <v>576</v>
      </c>
      <c r="Q131" s="19" t="s">
        <v>63</v>
      </c>
      <c r="R131" s="19">
        <f t="shared" si="9"/>
        <v>73</v>
      </c>
      <c r="S131" s="19" t="s">
        <v>69</v>
      </c>
      <c r="T131" s="19">
        <v>11</v>
      </c>
      <c r="U131" s="19">
        <v>11</v>
      </c>
      <c r="V131" s="19">
        <v>13</v>
      </c>
      <c r="W131" s="19">
        <v>13</v>
      </c>
      <c r="X131" s="19">
        <v>13</v>
      </c>
      <c r="Y131" s="19">
        <v>13</v>
      </c>
      <c r="Z131" s="19">
        <v>40</v>
      </c>
      <c r="AA131" s="19">
        <v>40</v>
      </c>
      <c r="AB131" s="19">
        <v>17</v>
      </c>
      <c r="AC131" s="19">
        <v>17</v>
      </c>
      <c r="AD131" s="19">
        <v>16</v>
      </c>
      <c r="AE131" s="19">
        <v>17</v>
      </c>
      <c r="AF131" s="19">
        <v>45</v>
      </c>
      <c r="AG131" s="19">
        <v>45</v>
      </c>
      <c r="AH131" s="19">
        <v>27</v>
      </c>
      <c r="AI131" s="19">
        <v>27</v>
      </c>
      <c r="AJ131" s="19">
        <v>29</v>
      </c>
      <c r="AK131" s="19">
        <v>29</v>
      </c>
      <c r="AL131" s="19">
        <v>24</v>
      </c>
      <c r="AM131" s="19">
        <v>24</v>
      </c>
      <c r="AN131" s="19">
        <v>14</v>
      </c>
      <c r="AO131" s="19">
        <v>14</v>
      </c>
      <c r="AP131" s="19">
        <v>18</v>
      </c>
      <c r="AQ131" s="19">
        <v>18</v>
      </c>
      <c r="AR131" s="19">
        <v>13</v>
      </c>
      <c r="AS131" s="19">
        <v>13</v>
      </c>
      <c r="AT131" s="19">
        <v>31</v>
      </c>
      <c r="AU131" s="19">
        <v>31</v>
      </c>
      <c r="AV131" s="19">
        <v>10</v>
      </c>
      <c r="AW131" s="19">
        <v>10</v>
      </c>
      <c r="AX131" s="19">
        <v>137</v>
      </c>
      <c r="AY131" s="19">
        <v>137</v>
      </c>
      <c r="AZ131" s="19">
        <v>47</v>
      </c>
      <c r="BA131" s="19">
        <v>47</v>
      </c>
      <c r="BB131" s="19">
        <v>15</v>
      </c>
      <c r="BC131" s="19">
        <v>15</v>
      </c>
      <c r="BD131" s="19">
        <v>12</v>
      </c>
      <c r="BE131" s="19">
        <v>12</v>
      </c>
      <c r="BF131" s="19">
        <v>6</v>
      </c>
      <c r="BG131" s="19">
        <v>6</v>
      </c>
      <c r="BH131" s="19">
        <v>8</v>
      </c>
      <c r="BI131" s="19">
        <v>8</v>
      </c>
      <c r="BJ131" s="19">
        <v>15</v>
      </c>
      <c r="BK131" s="19">
        <v>15</v>
      </c>
      <c r="BL131" s="19">
        <v>7</v>
      </c>
      <c r="BM131" s="19">
        <v>7</v>
      </c>
      <c r="BN131" s="19">
        <v>8</v>
      </c>
      <c r="BO131" s="19">
        <v>8</v>
      </c>
      <c r="BP131" s="19">
        <v>2</v>
      </c>
      <c r="BQ131" s="19">
        <v>9</v>
      </c>
      <c r="BR131" s="19">
        <v>32</v>
      </c>
      <c r="BS131" s="19">
        <v>32</v>
      </c>
      <c r="BT131" s="19" t="s">
        <v>513</v>
      </c>
      <c r="BU131" s="19" t="s">
        <v>77</v>
      </c>
      <c r="BV131" s="19" t="s">
        <v>146</v>
      </c>
      <c r="BW131" s="19" t="s">
        <v>146</v>
      </c>
      <c r="BY131" s="20" t="s">
        <v>663</v>
      </c>
    </row>
    <row r="132" spans="2:77" s="19" customFormat="1" x14ac:dyDescent="0.2">
      <c r="B132" s="19" t="s">
        <v>664</v>
      </c>
      <c r="C132" s="19" t="s">
        <v>665</v>
      </c>
      <c r="D132" s="19" t="s">
        <v>68</v>
      </c>
      <c r="E132" s="19">
        <v>170411</v>
      </c>
      <c r="G132" s="19">
        <v>33</v>
      </c>
      <c r="H132" s="19">
        <v>65</v>
      </c>
      <c r="I132" s="19">
        <v>97</v>
      </c>
      <c r="J132" s="19">
        <v>39.299999999999997</v>
      </c>
      <c r="K132" s="19">
        <v>14</v>
      </c>
      <c r="L132" s="19">
        <v>12</v>
      </c>
      <c r="M132" s="19">
        <v>13</v>
      </c>
      <c r="N132" s="19">
        <v>9</v>
      </c>
      <c r="O132" s="19">
        <f t="shared" si="7"/>
        <v>48</v>
      </c>
      <c r="P132" s="19">
        <f t="shared" si="8"/>
        <v>470</v>
      </c>
      <c r="Q132" s="19" t="s">
        <v>61</v>
      </c>
      <c r="R132" s="19">
        <f t="shared" si="9"/>
        <v>50</v>
      </c>
      <c r="S132" s="19" t="s">
        <v>61</v>
      </c>
      <c r="T132" s="19">
        <v>11</v>
      </c>
      <c r="U132" s="19">
        <v>11</v>
      </c>
      <c r="V132" s="19">
        <v>12</v>
      </c>
      <c r="W132" s="19">
        <v>12</v>
      </c>
      <c r="X132" s="19">
        <v>14</v>
      </c>
      <c r="Y132" s="19">
        <v>14</v>
      </c>
      <c r="Z132" s="19">
        <v>37</v>
      </c>
      <c r="AA132" s="19">
        <v>38</v>
      </c>
      <c r="AB132" s="19">
        <v>14</v>
      </c>
      <c r="AC132" s="19">
        <v>15</v>
      </c>
      <c r="AD132" s="19">
        <v>16</v>
      </c>
      <c r="AE132" s="19">
        <v>18</v>
      </c>
      <c r="AF132" s="19">
        <v>50</v>
      </c>
      <c r="AG132" s="19">
        <v>51</v>
      </c>
      <c r="AH132" s="19">
        <v>29</v>
      </c>
      <c r="AI132" s="19">
        <v>29</v>
      </c>
      <c r="AJ132" s="19">
        <v>24</v>
      </c>
      <c r="AK132" s="19">
        <v>30</v>
      </c>
      <c r="AL132" s="19">
        <v>21</v>
      </c>
      <c r="AM132" s="19">
        <v>22</v>
      </c>
      <c r="AN132" s="19">
        <v>14</v>
      </c>
      <c r="AO132" s="19">
        <v>14</v>
      </c>
      <c r="AP132" s="19">
        <v>12</v>
      </c>
      <c r="AQ132" s="19">
        <v>16</v>
      </c>
      <c r="AR132" s="19">
        <v>9</v>
      </c>
      <c r="AS132" s="19">
        <v>9</v>
      </c>
      <c r="AT132" s="19">
        <v>24</v>
      </c>
      <c r="AU132" s="19">
        <v>28</v>
      </c>
      <c r="AV132" s="19">
        <v>6</v>
      </c>
      <c r="AW132" s="19">
        <v>8</v>
      </c>
      <c r="AX132" s="19">
        <v>109</v>
      </c>
      <c r="AY132" s="19">
        <v>130</v>
      </c>
      <c r="AZ132" s="19">
        <v>37</v>
      </c>
      <c r="BA132" s="19">
        <v>48</v>
      </c>
      <c r="BB132" s="19">
        <v>5</v>
      </c>
      <c r="BC132" s="19">
        <v>12</v>
      </c>
      <c r="BD132" s="19">
        <v>10</v>
      </c>
      <c r="BE132" s="19">
        <v>10</v>
      </c>
      <c r="BF132" s="19">
        <v>0</v>
      </c>
      <c r="BG132" s="19">
        <v>2</v>
      </c>
      <c r="BH132" s="19">
        <v>5</v>
      </c>
      <c r="BI132" s="19">
        <v>8</v>
      </c>
      <c r="BJ132" s="19">
        <v>2</v>
      </c>
      <c r="BK132" s="19">
        <v>11</v>
      </c>
      <c r="BL132" s="19">
        <v>6</v>
      </c>
      <c r="BM132" s="19">
        <v>6</v>
      </c>
      <c r="BN132" s="19">
        <v>3</v>
      </c>
      <c r="BO132" s="19">
        <v>5</v>
      </c>
      <c r="BP132" s="19">
        <v>2</v>
      </c>
      <c r="BQ132" s="19">
        <v>7</v>
      </c>
      <c r="BR132" s="19">
        <v>26</v>
      </c>
      <c r="BS132" s="19">
        <v>17</v>
      </c>
      <c r="BT132" s="19" t="s">
        <v>513</v>
      </c>
      <c r="BU132" s="19" t="s">
        <v>65</v>
      </c>
      <c r="BV132" s="19" t="s">
        <v>192</v>
      </c>
      <c r="BW132" s="19" t="s">
        <v>192</v>
      </c>
      <c r="BX132" s="19" t="s">
        <v>666</v>
      </c>
      <c r="BY132" s="20" t="s">
        <v>667</v>
      </c>
    </row>
    <row r="133" spans="2:77" s="19" customFormat="1" x14ac:dyDescent="0.2">
      <c r="B133" s="19" t="s">
        <v>668</v>
      </c>
      <c r="C133" s="19" t="s">
        <v>669</v>
      </c>
      <c r="D133" s="19" t="s">
        <v>93</v>
      </c>
      <c r="E133" s="19">
        <v>170410</v>
      </c>
      <c r="G133" s="19">
        <v>35</v>
      </c>
      <c r="H133" s="19">
        <v>85</v>
      </c>
      <c r="I133" s="19">
        <v>114</v>
      </c>
      <c r="J133" s="19">
        <v>83.8</v>
      </c>
      <c r="K133" s="19">
        <v>16</v>
      </c>
      <c r="L133" s="19">
        <v>14</v>
      </c>
      <c r="M133" s="19">
        <v>14</v>
      </c>
      <c r="N133" s="19">
        <v>9</v>
      </c>
      <c r="O133" s="19">
        <f t="shared" si="7"/>
        <v>53</v>
      </c>
      <c r="P133" s="19">
        <f t="shared" si="8"/>
        <v>565</v>
      </c>
      <c r="Q133" s="19" t="s">
        <v>62</v>
      </c>
      <c r="R133" s="19">
        <f t="shared" si="9"/>
        <v>63</v>
      </c>
      <c r="S133" s="19" t="s">
        <v>62</v>
      </c>
      <c r="T133" s="19">
        <v>11</v>
      </c>
      <c r="U133" s="19">
        <v>11</v>
      </c>
      <c r="V133" s="19">
        <v>13</v>
      </c>
      <c r="W133" s="19">
        <v>13</v>
      </c>
      <c r="X133" s="19">
        <v>14</v>
      </c>
      <c r="Y133" s="19">
        <v>14</v>
      </c>
      <c r="Z133" s="19">
        <v>38</v>
      </c>
      <c r="AA133" s="19">
        <v>41</v>
      </c>
      <c r="AB133" s="19">
        <v>19</v>
      </c>
      <c r="AC133" s="19">
        <v>20</v>
      </c>
      <c r="AD133" s="19">
        <v>20</v>
      </c>
      <c r="AE133" s="19">
        <v>21</v>
      </c>
      <c r="AF133" s="19">
        <v>57</v>
      </c>
      <c r="AG133" s="19">
        <v>58</v>
      </c>
      <c r="AH133" s="19">
        <v>30</v>
      </c>
      <c r="AI133" s="19">
        <v>31</v>
      </c>
      <c r="AJ133" s="19">
        <v>36</v>
      </c>
      <c r="AK133" s="19">
        <v>36</v>
      </c>
      <c r="AL133" s="19">
        <v>26</v>
      </c>
      <c r="AM133" s="19">
        <v>26</v>
      </c>
      <c r="AN133" s="19">
        <v>14</v>
      </c>
      <c r="AO133" s="19">
        <v>14</v>
      </c>
      <c r="AP133" s="19">
        <v>20</v>
      </c>
      <c r="AQ133" s="19">
        <v>25</v>
      </c>
      <c r="AR133" s="19">
        <v>13</v>
      </c>
      <c r="AS133" s="19">
        <v>14</v>
      </c>
      <c r="AT133" s="19">
        <v>17</v>
      </c>
      <c r="AU133" s="19">
        <v>19</v>
      </c>
      <c r="AV133" s="19">
        <v>11</v>
      </c>
      <c r="AW133" s="19">
        <v>11</v>
      </c>
      <c r="AX133" s="19">
        <v>125</v>
      </c>
      <c r="AY133" s="19">
        <v>150</v>
      </c>
      <c r="AZ133" s="19">
        <v>48</v>
      </c>
      <c r="BA133" s="19">
        <v>52</v>
      </c>
      <c r="BB133" s="19">
        <v>13</v>
      </c>
      <c r="BC133" s="19">
        <v>15</v>
      </c>
      <c r="BD133" s="19">
        <v>10</v>
      </c>
      <c r="BE133" s="19">
        <v>12</v>
      </c>
      <c r="BF133" s="19">
        <v>6</v>
      </c>
      <c r="BG133" s="19">
        <v>6</v>
      </c>
      <c r="BH133" s="19">
        <v>6</v>
      </c>
      <c r="BI133" s="19">
        <v>8</v>
      </c>
      <c r="BJ133" s="19">
        <v>9</v>
      </c>
      <c r="BK133" s="19">
        <v>17</v>
      </c>
      <c r="BL133" s="19">
        <v>5</v>
      </c>
      <c r="BM133" s="19">
        <v>7</v>
      </c>
      <c r="BN133" s="19">
        <v>4</v>
      </c>
      <c r="BO133" s="19">
        <v>4</v>
      </c>
      <c r="BP133" s="19">
        <v>2</v>
      </c>
      <c r="BQ133" s="19">
        <v>8</v>
      </c>
      <c r="BR133" s="19">
        <v>29</v>
      </c>
      <c r="BS133" s="19">
        <v>26</v>
      </c>
      <c r="BU133" s="19" t="s">
        <v>65</v>
      </c>
      <c r="BV133" s="19" t="s">
        <v>192</v>
      </c>
      <c r="BW133" s="19" t="s">
        <v>192</v>
      </c>
      <c r="BY133" s="20" t="s">
        <v>670</v>
      </c>
    </row>
    <row r="134" spans="2:77" x14ac:dyDescent="0.2">
      <c r="B134" s="19" t="s">
        <v>671</v>
      </c>
      <c r="C134" s="19" t="s">
        <v>672</v>
      </c>
      <c r="D134" s="19" t="s">
        <v>68</v>
      </c>
      <c r="E134" s="19">
        <v>170409</v>
      </c>
      <c r="F134" s="19"/>
      <c r="G134" s="19">
        <v>29</v>
      </c>
      <c r="H134" s="19">
        <v>75</v>
      </c>
      <c r="I134" s="19">
        <v>112</v>
      </c>
      <c r="J134" s="19">
        <v>77.599999999999994</v>
      </c>
      <c r="K134" s="19">
        <v>14</v>
      </c>
      <c r="L134" s="19">
        <v>6</v>
      </c>
      <c r="M134" s="19">
        <v>12</v>
      </c>
      <c r="N134" s="19">
        <v>9</v>
      </c>
      <c r="O134" s="19">
        <f t="shared" si="7"/>
        <v>41</v>
      </c>
      <c r="P134" s="19">
        <f t="shared" si="8"/>
        <v>202</v>
      </c>
      <c r="Q134" s="25" t="s">
        <v>50</v>
      </c>
      <c r="R134" s="19">
        <f t="shared" si="9"/>
        <v>7</v>
      </c>
      <c r="S134" s="25" t="s">
        <v>50</v>
      </c>
      <c r="T134" s="19">
        <v>7</v>
      </c>
      <c r="U134" s="19">
        <v>11</v>
      </c>
      <c r="V134" s="19">
        <v>11</v>
      </c>
      <c r="W134" s="19">
        <v>5</v>
      </c>
      <c r="X134" s="19">
        <v>9</v>
      </c>
      <c r="Y134" s="19">
        <v>7</v>
      </c>
      <c r="Z134" s="19">
        <v>24</v>
      </c>
      <c r="AA134" s="19">
        <v>21</v>
      </c>
      <c r="AB134" s="19">
        <v>8</v>
      </c>
      <c r="AC134" s="19">
        <v>6</v>
      </c>
      <c r="AD134" s="19">
        <v>11</v>
      </c>
      <c r="AE134" s="19">
        <v>8</v>
      </c>
      <c r="AF134" s="19">
        <v>45</v>
      </c>
      <c r="AG134" s="19">
        <v>43</v>
      </c>
      <c r="AH134" s="19">
        <v>21</v>
      </c>
      <c r="AI134" s="19">
        <v>18</v>
      </c>
      <c r="AJ134" s="19">
        <v>20</v>
      </c>
      <c r="AK134" s="19">
        <v>20</v>
      </c>
      <c r="AL134" s="19">
        <v>6</v>
      </c>
      <c r="AM134" s="19">
        <v>5</v>
      </c>
      <c r="AN134" s="19">
        <v>10</v>
      </c>
      <c r="AO134" s="19">
        <v>12</v>
      </c>
      <c r="AP134" s="19">
        <v>1</v>
      </c>
      <c r="AQ134" s="19">
        <v>1</v>
      </c>
      <c r="AR134" s="19">
        <v>3</v>
      </c>
      <c r="AS134" s="19">
        <v>3</v>
      </c>
      <c r="AT134" s="19">
        <v>9</v>
      </c>
      <c r="AU134" s="19">
        <v>9</v>
      </c>
      <c r="AV134" s="19">
        <v>3</v>
      </c>
      <c r="AW134" s="19">
        <v>3</v>
      </c>
      <c r="AX134" s="19">
        <v>4</v>
      </c>
      <c r="AY134" s="19">
        <v>26</v>
      </c>
      <c r="AZ134" s="19">
        <v>5</v>
      </c>
      <c r="BA134" s="19">
        <v>5</v>
      </c>
      <c r="BB134" s="19">
        <v>1</v>
      </c>
      <c r="BC134" s="19">
        <v>2</v>
      </c>
      <c r="BD134" s="19">
        <v>2</v>
      </c>
      <c r="BE134" s="19">
        <v>2</v>
      </c>
      <c r="BF134" s="19">
        <v>0</v>
      </c>
      <c r="BG134" s="19">
        <v>0</v>
      </c>
      <c r="BH134" s="19">
        <v>0</v>
      </c>
      <c r="BI134" s="19">
        <v>0</v>
      </c>
      <c r="BJ134" s="19">
        <v>0</v>
      </c>
      <c r="BK134" s="19">
        <v>0</v>
      </c>
      <c r="BL134" s="19">
        <v>1</v>
      </c>
      <c r="BM134" s="19">
        <v>2</v>
      </c>
      <c r="BN134" s="19">
        <v>1</v>
      </c>
      <c r="BO134" s="19">
        <v>1</v>
      </c>
      <c r="BP134" s="19">
        <v>1</v>
      </c>
      <c r="BQ134" s="19">
        <v>1</v>
      </c>
      <c r="BR134" s="19">
        <v>6</v>
      </c>
      <c r="BS134" s="19">
        <v>0</v>
      </c>
      <c r="BT134" s="19"/>
      <c r="BU134" s="19" t="s">
        <v>65</v>
      </c>
      <c r="BV134" s="19" t="s">
        <v>192</v>
      </c>
      <c r="BW134" s="19" t="s">
        <v>192</v>
      </c>
      <c r="BX134" s="19" t="s">
        <v>673</v>
      </c>
      <c r="BY134" s="20" t="s">
        <v>674</v>
      </c>
    </row>
    <row r="135" spans="2:77" s="19" customFormat="1" x14ac:dyDescent="0.2">
      <c r="B135" s="19" t="s">
        <v>675</v>
      </c>
      <c r="C135" s="19" t="s">
        <v>676</v>
      </c>
      <c r="D135" s="19" t="s">
        <v>68</v>
      </c>
      <c r="E135" s="19">
        <v>170409</v>
      </c>
      <c r="G135" s="19">
        <v>34</v>
      </c>
      <c r="H135" s="19">
        <v>75</v>
      </c>
      <c r="I135" s="19">
        <v>101</v>
      </c>
      <c r="J135" s="19">
        <v>49.7</v>
      </c>
      <c r="K135" s="19">
        <v>18</v>
      </c>
      <c r="L135" s="19">
        <v>11</v>
      </c>
      <c r="M135" s="19">
        <v>12</v>
      </c>
      <c r="N135" s="19">
        <v>9</v>
      </c>
      <c r="O135" s="19">
        <f t="shared" si="7"/>
        <v>50</v>
      </c>
      <c r="P135" s="19">
        <f>SUM(T135,V135,X135,Z135,AB135,AD135,AF135,AH135,AJ135,AL135,AN135,AP135,AR135,AT135,AV135,AX135,AZ135,BB135,BD135,BF135,BH135,BJ135,BL135,BN135)</f>
        <v>525</v>
      </c>
      <c r="Q135" s="19" t="s">
        <v>61</v>
      </c>
      <c r="R135" s="19">
        <f t="shared" si="9"/>
        <v>56</v>
      </c>
      <c r="S135" s="19" t="s">
        <v>62</v>
      </c>
      <c r="T135" s="19">
        <v>11</v>
      </c>
      <c r="U135" s="19">
        <v>11</v>
      </c>
      <c r="V135" s="19">
        <v>12</v>
      </c>
      <c r="W135" s="19">
        <v>11</v>
      </c>
      <c r="X135" s="19">
        <v>14</v>
      </c>
      <c r="Y135" s="19">
        <v>14</v>
      </c>
      <c r="Z135" s="19">
        <v>41</v>
      </c>
      <c r="AA135" s="19">
        <v>40</v>
      </c>
      <c r="AB135" s="19">
        <v>20</v>
      </c>
      <c r="AC135" s="19">
        <v>20</v>
      </c>
      <c r="AD135" s="19">
        <v>20</v>
      </c>
      <c r="AE135" s="19">
        <v>20</v>
      </c>
      <c r="AF135" s="19">
        <v>56</v>
      </c>
      <c r="AG135" s="19">
        <v>50</v>
      </c>
      <c r="AH135" s="19">
        <v>31</v>
      </c>
      <c r="AI135" s="19">
        <v>31</v>
      </c>
      <c r="AJ135" s="19">
        <v>35</v>
      </c>
      <c r="AK135" s="19">
        <v>28</v>
      </c>
      <c r="AL135" s="19">
        <v>23</v>
      </c>
      <c r="AM135" s="19">
        <v>17</v>
      </c>
      <c r="AN135" s="19">
        <v>14</v>
      </c>
      <c r="AO135" s="19">
        <v>14</v>
      </c>
      <c r="AP135" s="19">
        <v>14</v>
      </c>
      <c r="AQ135" s="19">
        <v>13</v>
      </c>
      <c r="AR135" s="19">
        <v>8</v>
      </c>
      <c r="AS135" s="19">
        <v>8</v>
      </c>
      <c r="AT135" s="19">
        <v>29</v>
      </c>
      <c r="AU135" s="19">
        <v>25</v>
      </c>
      <c r="AV135" s="19">
        <v>9</v>
      </c>
      <c r="AW135" s="19">
        <v>7</v>
      </c>
      <c r="AX135" s="19">
        <v>116</v>
      </c>
      <c r="AY135" s="19">
        <v>112</v>
      </c>
      <c r="AZ135" s="19">
        <v>46</v>
      </c>
      <c r="BA135" s="19">
        <v>37</v>
      </c>
      <c r="BB135" s="19">
        <v>14</v>
      </c>
      <c r="BC135" s="19">
        <v>10</v>
      </c>
      <c r="BD135" s="19">
        <v>7</v>
      </c>
      <c r="BE135" s="19">
        <v>6</v>
      </c>
      <c r="BF135" s="19">
        <v>3</v>
      </c>
      <c r="BG135" s="19">
        <v>3</v>
      </c>
      <c r="BH135" s="19">
        <v>2</v>
      </c>
      <c r="BI135" s="19">
        <v>2</v>
      </c>
      <c r="BJ135" s="19">
        <v>0</v>
      </c>
      <c r="BK135" s="19">
        <v>0</v>
      </c>
      <c r="BL135" s="19">
        <v>0</v>
      </c>
      <c r="BM135" s="19">
        <v>0</v>
      </c>
      <c r="BN135" s="19">
        <v>0</v>
      </c>
      <c r="BO135" s="19">
        <v>0</v>
      </c>
      <c r="BP135" s="19">
        <v>2</v>
      </c>
      <c r="BQ135" s="19">
        <v>10</v>
      </c>
      <c r="BR135" s="19">
        <v>25</v>
      </c>
      <c r="BS135" s="19">
        <v>21</v>
      </c>
      <c r="BT135" s="19" t="s">
        <v>513</v>
      </c>
      <c r="BU135" s="19" t="s">
        <v>146</v>
      </c>
      <c r="BV135" s="19" t="s">
        <v>77</v>
      </c>
      <c r="BW135" s="19" t="s">
        <v>77</v>
      </c>
      <c r="BX135" s="19" t="s">
        <v>677</v>
      </c>
      <c r="BY135" s="20"/>
    </row>
    <row r="136" spans="2:77" s="19" customFormat="1" x14ac:dyDescent="0.2">
      <c r="B136" s="19" t="s">
        <v>678</v>
      </c>
      <c r="C136" s="19" t="s">
        <v>506</v>
      </c>
      <c r="D136" s="19" t="s">
        <v>93</v>
      </c>
      <c r="E136" s="19">
        <v>170408</v>
      </c>
      <c r="G136" s="19">
        <v>24</v>
      </c>
      <c r="H136" s="19">
        <v>50</v>
      </c>
      <c r="I136" s="19">
        <v>100</v>
      </c>
      <c r="J136" s="19">
        <v>48.2</v>
      </c>
      <c r="K136" s="19">
        <v>18</v>
      </c>
      <c r="L136" s="19">
        <v>11</v>
      </c>
      <c r="M136" s="19">
        <v>13</v>
      </c>
      <c r="N136" s="19">
        <v>9</v>
      </c>
      <c r="O136" s="19">
        <f t="shared" si="7"/>
        <v>51</v>
      </c>
      <c r="P136" s="19">
        <f>SUM(T136,V136,X136,Z136,AB136,AD136,AF136,AH136,AJ136,AL136,AN136,AP136,AR136,AT136,AV136,AX136,AZ136,BB136,BD136,BF136,BH136,BJ136,BL136,BN136)</f>
        <v>337</v>
      </c>
      <c r="Q136" s="19" t="s">
        <v>63</v>
      </c>
      <c r="R136" s="19">
        <f t="shared" si="9"/>
        <v>21</v>
      </c>
      <c r="S136" s="19" t="s">
        <v>61</v>
      </c>
      <c r="T136" s="19">
        <v>11</v>
      </c>
      <c r="U136" s="19">
        <v>11</v>
      </c>
      <c r="V136" s="19">
        <v>11</v>
      </c>
      <c r="W136" s="19">
        <v>13</v>
      </c>
      <c r="X136" s="19">
        <v>9</v>
      </c>
      <c r="Y136" s="19">
        <v>14</v>
      </c>
      <c r="Z136" s="19">
        <v>21</v>
      </c>
      <c r="AA136" s="19">
        <v>37</v>
      </c>
      <c r="AB136" s="19">
        <v>12</v>
      </c>
      <c r="AC136" s="19">
        <v>19</v>
      </c>
      <c r="AD136" s="19">
        <v>12</v>
      </c>
      <c r="AE136" s="19">
        <v>17</v>
      </c>
      <c r="AF136" s="19">
        <v>29</v>
      </c>
      <c r="AG136" s="19">
        <v>31</v>
      </c>
      <c r="AH136" s="19">
        <v>19</v>
      </c>
      <c r="AI136" s="19">
        <v>27</v>
      </c>
      <c r="AJ136" s="19">
        <v>19</v>
      </c>
      <c r="AK136" s="19">
        <v>20</v>
      </c>
      <c r="AL136" s="19">
        <v>9</v>
      </c>
      <c r="AM136" s="19">
        <v>12</v>
      </c>
      <c r="AN136" s="19">
        <v>14</v>
      </c>
      <c r="AO136" s="19">
        <v>14</v>
      </c>
      <c r="AP136" s="19">
        <v>5</v>
      </c>
      <c r="AQ136" s="19">
        <v>5</v>
      </c>
      <c r="AR136" s="19">
        <v>4</v>
      </c>
      <c r="AS136" s="19">
        <v>12</v>
      </c>
      <c r="AT136" s="19">
        <v>12</v>
      </c>
      <c r="AU136" s="19">
        <v>12</v>
      </c>
      <c r="AV136" s="19">
        <v>5</v>
      </c>
      <c r="AW136" s="19">
        <v>11</v>
      </c>
      <c r="AX136" s="19">
        <v>99</v>
      </c>
      <c r="AY136" s="19">
        <v>119</v>
      </c>
      <c r="AZ136" s="19">
        <v>28</v>
      </c>
      <c r="BA136" s="19">
        <v>32</v>
      </c>
      <c r="BB136" s="19">
        <v>0</v>
      </c>
      <c r="BC136" s="19">
        <v>0</v>
      </c>
      <c r="BD136" s="19">
        <v>8</v>
      </c>
      <c r="BE136" s="19">
        <v>12</v>
      </c>
      <c r="BF136" s="19">
        <v>0</v>
      </c>
      <c r="BG136" s="19">
        <v>6</v>
      </c>
      <c r="BH136" s="19">
        <v>6</v>
      </c>
      <c r="BI136" s="19">
        <v>8</v>
      </c>
      <c r="BJ136" s="19">
        <v>0</v>
      </c>
      <c r="BK136" s="19">
        <v>24</v>
      </c>
      <c r="BL136" s="19">
        <v>4</v>
      </c>
      <c r="BM136" s="19">
        <v>7</v>
      </c>
      <c r="BN136" s="19">
        <v>0</v>
      </c>
      <c r="BO136" s="19">
        <v>6</v>
      </c>
      <c r="BP136" s="19">
        <v>2</v>
      </c>
      <c r="BQ136" s="19">
        <v>4</v>
      </c>
      <c r="BR136" s="19">
        <v>17</v>
      </c>
      <c r="BS136" s="19">
        <v>0</v>
      </c>
      <c r="BT136" s="19" t="s">
        <v>513</v>
      </c>
      <c r="BU136" s="19" t="s">
        <v>146</v>
      </c>
      <c r="BV136" s="19" t="s">
        <v>77</v>
      </c>
      <c r="BW136" s="19" t="s">
        <v>77</v>
      </c>
      <c r="BX136" s="19" t="s">
        <v>679</v>
      </c>
      <c r="BY136" s="20" t="s">
        <v>680</v>
      </c>
    </row>
    <row r="137" spans="2:77" s="19" customFormat="1" x14ac:dyDescent="0.2">
      <c r="B137" s="19" t="s">
        <v>681</v>
      </c>
      <c r="C137" s="19" t="s">
        <v>491</v>
      </c>
      <c r="D137" s="19" t="s">
        <v>68</v>
      </c>
      <c r="E137" s="19">
        <v>170409</v>
      </c>
      <c r="G137" s="19">
        <v>27</v>
      </c>
      <c r="H137" s="19">
        <v>80</v>
      </c>
      <c r="I137" s="19">
        <v>115</v>
      </c>
      <c r="J137" s="19">
        <v>86.8</v>
      </c>
      <c r="K137" s="19">
        <v>18</v>
      </c>
      <c r="L137" s="19">
        <v>13</v>
      </c>
      <c r="M137" s="19">
        <v>12</v>
      </c>
      <c r="N137" s="19">
        <v>9</v>
      </c>
      <c r="O137" s="19">
        <f t="shared" si="7"/>
        <v>52</v>
      </c>
      <c r="P137" s="19">
        <f t="shared" ref="P137:P139" si="10">SUM(T137,V137,X137,Z137,AB137,AD137,AF137,AH137,AJ137,AL137,AN137,AP137,AR137,AT137,AV137,AX137,AZ137,BB137,BD137,BF137,BH137,BJ137,BL137,BN137)</f>
        <v>388</v>
      </c>
      <c r="Q137" s="19" t="s">
        <v>62</v>
      </c>
      <c r="R137" s="19">
        <f t="shared" si="9"/>
        <v>46</v>
      </c>
      <c r="S137" s="19" t="s">
        <v>62</v>
      </c>
      <c r="T137" s="19">
        <v>11</v>
      </c>
      <c r="U137" s="19">
        <v>11</v>
      </c>
      <c r="V137" s="19">
        <v>7</v>
      </c>
      <c r="W137" s="19">
        <v>7</v>
      </c>
      <c r="X137" s="19">
        <v>12</v>
      </c>
      <c r="Y137" s="19">
        <v>12</v>
      </c>
      <c r="Z137" s="19">
        <v>33</v>
      </c>
      <c r="AA137" s="19">
        <v>33</v>
      </c>
      <c r="AB137" s="19">
        <v>16</v>
      </c>
      <c r="AC137" s="19">
        <v>16</v>
      </c>
      <c r="AD137" s="19">
        <v>13</v>
      </c>
      <c r="AE137" s="19">
        <v>13</v>
      </c>
      <c r="AF137" s="19">
        <v>41</v>
      </c>
      <c r="AG137" s="19">
        <v>41</v>
      </c>
      <c r="AH137" s="19">
        <v>26</v>
      </c>
      <c r="AI137" s="19">
        <v>26</v>
      </c>
      <c r="AJ137" s="19">
        <v>24</v>
      </c>
      <c r="AK137" s="19">
        <v>24</v>
      </c>
      <c r="AL137" s="19">
        <v>17</v>
      </c>
      <c r="AM137" s="19">
        <v>17</v>
      </c>
      <c r="AN137" s="19">
        <v>14</v>
      </c>
      <c r="AO137" s="19">
        <v>14</v>
      </c>
      <c r="AP137" s="19">
        <v>7</v>
      </c>
      <c r="AQ137" s="19">
        <v>7</v>
      </c>
      <c r="AR137" s="19">
        <v>11</v>
      </c>
      <c r="AS137" s="19">
        <v>11</v>
      </c>
      <c r="AT137" s="19">
        <v>17</v>
      </c>
      <c r="AU137" s="19">
        <v>17</v>
      </c>
      <c r="AV137" s="19">
        <v>4</v>
      </c>
      <c r="AW137" s="19">
        <v>4</v>
      </c>
      <c r="AX137" s="19">
        <v>59</v>
      </c>
      <c r="AY137" s="19">
        <v>59</v>
      </c>
      <c r="AZ137" s="19">
        <v>35</v>
      </c>
      <c r="BA137" s="19">
        <v>35</v>
      </c>
      <c r="BB137" s="19">
        <v>11</v>
      </c>
      <c r="BC137" s="19">
        <v>11</v>
      </c>
      <c r="BD137" s="19">
        <v>5</v>
      </c>
      <c r="BE137" s="19">
        <v>5</v>
      </c>
      <c r="BF137" s="19">
        <v>4</v>
      </c>
      <c r="BG137" s="19">
        <v>4</v>
      </c>
      <c r="BH137" s="19">
        <v>5</v>
      </c>
      <c r="BI137" s="19">
        <v>5</v>
      </c>
      <c r="BJ137" s="19">
        <v>6</v>
      </c>
      <c r="BK137" s="19">
        <v>6</v>
      </c>
      <c r="BL137" s="19">
        <v>5</v>
      </c>
      <c r="BM137" s="19">
        <v>5</v>
      </c>
      <c r="BN137" s="19">
        <v>5</v>
      </c>
      <c r="BO137" s="19">
        <v>5</v>
      </c>
      <c r="BP137" s="19">
        <v>2</v>
      </c>
      <c r="BQ137" s="19">
        <v>9</v>
      </c>
      <c r="BR137" s="19">
        <v>27</v>
      </c>
      <c r="BS137" s="19">
        <v>10</v>
      </c>
      <c r="BT137" s="19" t="s">
        <v>630</v>
      </c>
      <c r="BU137" s="19" t="s">
        <v>146</v>
      </c>
      <c r="BV137" s="19" t="s">
        <v>77</v>
      </c>
      <c r="BW137" s="19" t="s">
        <v>77</v>
      </c>
      <c r="BX137" s="19" t="s">
        <v>682</v>
      </c>
      <c r="BY137" s="20" t="s">
        <v>683</v>
      </c>
    </row>
    <row r="138" spans="2:77" s="19" customFormat="1" x14ac:dyDescent="0.2">
      <c r="B138" s="19" t="s">
        <v>684</v>
      </c>
      <c r="C138" s="19" t="s">
        <v>685</v>
      </c>
      <c r="D138" s="19" t="s">
        <v>93</v>
      </c>
      <c r="E138" s="19">
        <v>170409</v>
      </c>
      <c r="G138" s="19">
        <v>25</v>
      </c>
      <c r="H138" s="19">
        <v>45</v>
      </c>
      <c r="I138" s="19">
        <v>91</v>
      </c>
      <c r="J138" s="19">
        <v>30.5</v>
      </c>
      <c r="K138" s="19">
        <v>16</v>
      </c>
      <c r="L138" s="19">
        <v>5</v>
      </c>
      <c r="M138" s="19">
        <v>10</v>
      </c>
      <c r="N138" s="19">
        <v>9</v>
      </c>
      <c r="O138" s="19">
        <f t="shared" si="7"/>
        <v>40</v>
      </c>
      <c r="P138" s="19">
        <f t="shared" si="10"/>
        <v>64</v>
      </c>
      <c r="Q138" s="24" t="s">
        <v>124</v>
      </c>
      <c r="R138" s="19">
        <f t="shared" si="9"/>
        <v>1</v>
      </c>
      <c r="S138" s="19">
        <v>25</v>
      </c>
      <c r="T138" s="19">
        <v>2</v>
      </c>
      <c r="U138" s="19">
        <v>2</v>
      </c>
      <c r="V138" s="19">
        <v>5</v>
      </c>
      <c r="W138" s="19">
        <v>5</v>
      </c>
      <c r="X138" s="19">
        <v>4</v>
      </c>
      <c r="Y138" s="19">
        <v>4</v>
      </c>
      <c r="Z138" s="19">
        <v>0</v>
      </c>
      <c r="AA138" s="19">
        <v>0</v>
      </c>
      <c r="AB138" s="19">
        <v>4</v>
      </c>
      <c r="AC138" s="19">
        <v>5</v>
      </c>
      <c r="AD138" s="19">
        <v>4</v>
      </c>
      <c r="AE138" s="19">
        <v>8</v>
      </c>
      <c r="AF138" s="19">
        <v>8</v>
      </c>
      <c r="AG138" s="19">
        <v>13</v>
      </c>
      <c r="AH138" s="19">
        <v>8</v>
      </c>
      <c r="AI138" s="19">
        <v>8</v>
      </c>
      <c r="AJ138" s="19">
        <v>0</v>
      </c>
      <c r="AK138" s="19">
        <v>0</v>
      </c>
      <c r="AL138" s="19">
        <v>0</v>
      </c>
      <c r="AM138" s="19">
        <v>0</v>
      </c>
      <c r="AN138" s="19">
        <v>8</v>
      </c>
      <c r="AO138" s="19">
        <v>9</v>
      </c>
      <c r="AP138" s="19">
        <v>0</v>
      </c>
      <c r="AQ138" s="19">
        <v>3</v>
      </c>
      <c r="AR138" s="19">
        <v>1</v>
      </c>
      <c r="AS138" s="19">
        <v>1</v>
      </c>
      <c r="AT138" s="19">
        <v>6</v>
      </c>
      <c r="AU138" s="19">
        <v>9</v>
      </c>
      <c r="AV138" s="19">
        <v>0</v>
      </c>
      <c r="AW138" s="19">
        <v>0</v>
      </c>
      <c r="AX138" s="19">
        <v>10</v>
      </c>
      <c r="AY138" s="19">
        <v>4</v>
      </c>
      <c r="AZ138" s="19">
        <v>4</v>
      </c>
      <c r="BA138" s="19">
        <v>2</v>
      </c>
      <c r="BB138" s="19">
        <v>0</v>
      </c>
      <c r="BC138" s="19">
        <v>0</v>
      </c>
      <c r="BD138" s="19">
        <v>0</v>
      </c>
      <c r="BE138" s="19">
        <v>0</v>
      </c>
      <c r="BF138" s="19">
        <v>0</v>
      </c>
      <c r="BG138" s="19">
        <v>0</v>
      </c>
      <c r="BH138" s="19">
        <v>0</v>
      </c>
      <c r="BI138" s="19">
        <v>0</v>
      </c>
      <c r="BJ138" s="19">
        <v>0</v>
      </c>
      <c r="BK138" s="19">
        <v>0</v>
      </c>
      <c r="BL138" s="19">
        <v>0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0</v>
      </c>
      <c r="BS138" s="19">
        <v>0</v>
      </c>
      <c r="BT138" s="19" t="s">
        <v>686</v>
      </c>
      <c r="BU138" s="19" t="s">
        <v>146</v>
      </c>
      <c r="BV138" s="19" t="s">
        <v>77</v>
      </c>
      <c r="BW138" s="19" t="s">
        <v>77</v>
      </c>
      <c r="BX138" s="19" t="s">
        <v>687</v>
      </c>
      <c r="BY138" s="20" t="s">
        <v>688</v>
      </c>
    </row>
    <row r="139" spans="2:77" s="19" customFormat="1" x14ac:dyDescent="0.2">
      <c r="B139" s="19" t="s">
        <v>689</v>
      </c>
      <c r="C139" s="19" t="s">
        <v>690</v>
      </c>
      <c r="D139" s="19" t="s">
        <v>68</v>
      </c>
      <c r="E139" s="19">
        <v>170408</v>
      </c>
      <c r="G139" s="19">
        <v>33</v>
      </c>
      <c r="H139" s="19">
        <v>85</v>
      </c>
      <c r="I139" s="19">
        <v>119</v>
      </c>
      <c r="J139" s="19">
        <v>94.3</v>
      </c>
      <c r="K139" s="19">
        <v>15</v>
      </c>
      <c r="L139" s="19">
        <v>15</v>
      </c>
      <c r="M139" s="19">
        <v>18</v>
      </c>
      <c r="N139" s="19">
        <v>6</v>
      </c>
      <c r="O139" s="19">
        <f t="shared" si="7"/>
        <v>54</v>
      </c>
      <c r="P139" s="19">
        <f t="shared" si="10"/>
        <v>414</v>
      </c>
      <c r="Q139" s="19" t="s">
        <v>61</v>
      </c>
      <c r="R139" s="19">
        <f t="shared" si="9"/>
        <v>59</v>
      </c>
      <c r="S139" s="19" t="s">
        <v>62</v>
      </c>
      <c r="T139" s="19">
        <v>10</v>
      </c>
      <c r="U139" s="19">
        <v>10</v>
      </c>
      <c r="V139" s="19">
        <v>12</v>
      </c>
      <c r="W139" s="19">
        <v>12</v>
      </c>
      <c r="X139" s="19">
        <v>11</v>
      </c>
      <c r="Y139" s="19">
        <v>11</v>
      </c>
      <c r="Z139" s="19">
        <v>30</v>
      </c>
      <c r="AA139" s="19">
        <v>34</v>
      </c>
      <c r="AB139" s="19">
        <v>17</v>
      </c>
      <c r="AC139" s="19">
        <v>18</v>
      </c>
      <c r="AD139" s="19">
        <v>17</v>
      </c>
      <c r="AE139" s="19">
        <v>18</v>
      </c>
      <c r="AF139" s="19">
        <v>36</v>
      </c>
      <c r="AG139" s="19">
        <v>46</v>
      </c>
      <c r="AH139" s="19">
        <v>23</v>
      </c>
      <c r="AI139" s="19">
        <v>25</v>
      </c>
      <c r="AJ139" s="19">
        <v>25</v>
      </c>
      <c r="AK139" s="19">
        <v>28</v>
      </c>
      <c r="AL139" s="19">
        <v>12</v>
      </c>
      <c r="AM139" s="19">
        <v>16</v>
      </c>
      <c r="AN139" s="19">
        <v>13</v>
      </c>
      <c r="AO139" s="19">
        <v>13</v>
      </c>
      <c r="AP139" s="19">
        <v>14</v>
      </c>
      <c r="AQ139" s="19">
        <v>18</v>
      </c>
      <c r="AR139" s="19">
        <v>9</v>
      </c>
      <c r="AS139" s="19">
        <v>10</v>
      </c>
      <c r="AT139" s="19">
        <v>21</v>
      </c>
      <c r="AU139" s="19">
        <v>24</v>
      </c>
      <c r="AV139" s="19">
        <v>7</v>
      </c>
      <c r="AW139" s="19">
        <v>7</v>
      </c>
      <c r="AX139" s="19">
        <v>78</v>
      </c>
      <c r="AY139" s="19">
        <v>91</v>
      </c>
      <c r="AZ139" s="19">
        <v>35</v>
      </c>
      <c r="BA139" s="19">
        <v>37</v>
      </c>
      <c r="BB139" s="19">
        <v>13</v>
      </c>
      <c r="BC139" s="19">
        <v>13</v>
      </c>
      <c r="BD139" s="19">
        <v>8</v>
      </c>
      <c r="BE139" s="19">
        <v>8</v>
      </c>
      <c r="BF139" s="19">
        <v>5</v>
      </c>
      <c r="BG139" s="19">
        <v>5</v>
      </c>
      <c r="BH139" s="19">
        <v>4</v>
      </c>
      <c r="BI139" s="19">
        <v>4</v>
      </c>
      <c r="BJ139" s="19">
        <v>8</v>
      </c>
      <c r="BK139" s="19">
        <v>13</v>
      </c>
      <c r="BL139" s="19">
        <v>4</v>
      </c>
      <c r="BM139" s="19">
        <v>5</v>
      </c>
      <c r="BN139" s="19">
        <v>2</v>
      </c>
      <c r="BO139" s="19">
        <v>2</v>
      </c>
      <c r="BP139" s="19">
        <v>2</v>
      </c>
      <c r="BQ139" s="19">
        <v>8</v>
      </c>
      <c r="BR139" s="19">
        <v>28</v>
      </c>
      <c r="BS139" s="19">
        <v>23</v>
      </c>
      <c r="BU139" s="19" t="s">
        <v>77</v>
      </c>
      <c r="BV139" s="19" t="s">
        <v>146</v>
      </c>
      <c r="BW139" s="19" t="s">
        <v>146</v>
      </c>
      <c r="BX139" s="19" t="s">
        <v>691</v>
      </c>
      <c r="BY139" s="20" t="s">
        <v>692</v>
      </c>
    </row>
    <row r="140" spans="2:77" s="19" customFormat="1" x14ac:dyDescent="0.2">
      <c r="B140" s="19" t="s">
        <v>693</v>
      </c>
      <c r="C140" s="19" t="s">
        <v>694</v>
      </c>
      <c r="D140" s="19" t="s">
        <v>695</v>
      </c>
      <c r="E140" s="19">
        <v>170411</v>
      </c>
      <c r="G140" s="19">
        <v>29</v>
      </c>
      <c r="H140" s="19">
        <v>80</v>
      </c>
      <c r="I140" s="19">
        <v>115</v>
      </c>
      <c r="J140" s="19">
        <v>86.8</v>
      </c>
      <c r="K140" s="19">
        <v>18</v>
      </c>
      <c r="L140" s="19">
        <v>11</v>
      </c>
      <c r="M140" s="19">
        <v>12</v>
      </c>
      <c r="N140" s="19">
        <v>6</v>
      </c>
      <c r="O140" s="19">
        <v>47</v>
      </c>
      <c r="P140" s="19">
        <v>338</v>
      </c>
      <c r="Q140" s="19" t="s">
        <v>61</v>
      </c>
      <c r="R140" s="19">
        <v>32</v>
      </c>
      <c r="S140" s="19" t="s">
        <v>61</v>
      </c>
      <c r="T140" s="19">
        <v>11</v>
      </c>
      <c r="U140" s="19">
        <v>11</v>
      </c>
      <c r="V140" s="19">
        <v>11</v>
      </c>
      <c r="W140" s="19">
        <v>11</v>
      </c>
      <c r="X140" s="19">
        <v>12</v>
      </c>
      <c r="Y140" s="19">
        <v>12</v>
      </c>
      <c r="Z140" s="19">
        <v>2</v>
      </c>
      <c r="AA140" s="19">
        <v>2</v>
      </c>
      <c r="AB140" s="19">
        <v>19</v>
      </c>
      <c r="AC140" s="19">
        <v>19</v>
      </c>
      <c r="AD140" s="19">
        <v>16</v>
      </c>
      <c r="AE140" s="19">
        <v>16</v>
      </c>
      <c r="AF140" s="19">
        <v>28</v>
      </c>
      <c r="AG140" s="19">
        <v>30</v>
      </c>
      <c r="AH140" s="19">
        <v>27</v>
      </c>
      <c r="AI140" s="19">
        <v>27</v>
      </c>
      <c r="AJ140" s="19">
        <v>21</v>
      </c>
      <c r="AK140" s="19">
        <v>21</v>
      </c>
      <c r="AL140" s="19">
        <v>11</v>
      </c>
      <c r="AM140" s="19">
        <v>11</v>
      </c>
      <c r="AN140" s="19">
        <v>14</v>
      </c>
      <c r="AO140" s="19">
        <v>14</v>
      </c>
      <c r="AP140" s="19">
        <v>8</v>
      </c>
      <c r="AQ140" s="19">
        <v>9</v>
      </c>
      <c r="AR140" s="19">
        <v>8</v>
      </c>
      <c r="AS140" s="19">
        <v>8</v>
      </c>
      <c r="AT140" s="19">
        <v>15</v>
      </c>
      <c r="AU140" s="19">
        <v>16</v>
      </c>
      <c r="AV140" s="19">
        <v>3</v>
      </c>
      <c r="AW140" s="19">
        <v>3</v>
      </c>
      <c r="AX140" s="19">
        <v>87</v>
      </c>
      <c r="AY140" s="19">
        <v>98</v>
      </c>
      <c r="AZ140" s="19">
        <v>26</v>
      </c>
      <c r="BA140" s="19">
        <v>27</v>
      </c>
      <c r="BB140" s="19">
        <v>7</v>
      </c>
      <c r="BC140" s="19">
        <v>7</v>
      </c>
      <c r="BD140" s="19">
        <v>2</v>
      </c>
      <c r="BE140" s="19">
        <v>2</v>
      </c>
      <c r="BF140" s="19">
        <v>2</v>
      </c>
      <c r="BG140" s="19">
        <v>2</v>
      </c>
      <c r="BH140" s="19">
        <v>0</v>
      </c>
      <c r="BI140" s="19">
        <v>0</v>
      </c>
      <c r="BJ140" s="19">
        <v>1</v>
      </c>
      <c r="BK140" s="19">
        <v>10</v>
      </c>
      <c r="BL140" s="19">
        <v>7</v>
      </c>
      <c r="BM140" s="19">
        <v>7</v>
      </c>
      <c r="BN140" s="19">
        <v>0</v>
      </c>
      <c r="BO140" s="19">
        <v>0</v>
      </c>
      <c r="BP140" s="19">
        <v>2</v>
      </c>
      <c r="BQ140" s="19">
        <v>4</v>
      </c>
      <c r="BR140" s="19">
        <v>15</v>
      </c>
      <c r="BS140" s="19">
        <v>13</v>
      </c>
      <c r="BT140" s="19" t="s">
        <v>637</v>
      </c>
      <c r="BU140" s="19" t="s">
        <v>132</v>
      </c>
      <c r="BV140" s="19" t="s">
        <v>70</v>
      </c>
      <c r="BW140" s="19" t="s">
        <v>70</v>
      </c>
      <c r="BX140" s="19" t="s">
        <v>696</v>
      </c>
      <c r="BY140" s="19" t="s">
        <v>697</v>
      </c>
    </row>
    <row r="141" spans="2:77" s="19" customFormat="1" x14ac:dyDescent="0.2">
      <c r="B141" s="19" t="s">
        <v>698</v>
      </c>
      <c r="C141" s="19" t="s">
        <v>699</v>
      </c>
      <c r="D141" s="19" t="s">
        <v>93</v>
      </c>
      <c r="E141" s="19">
        <v>170330</v>
      </c>
      <c r="G141" s="19">
        <v>26</v>
      </c>
      <c r="H141" s="19">
        <v>80</v>
      </c>
      <c r="I141" s="19">
        <v>115</v>
      </c>
      <c r="J141" s="19">
        <v>86.8</v>
      </c>
      <c r="K141" s="19">
        <v>18</v>
      </c>
      <c r="L141" s="19">
        <v>11</v>
      </c>
      <c r="M141" s="19">
        <v>17</v>
      </c>
      <c r="N141" s="19">
        <v>9</v>
      </c>
      <c r="O141" s="19">
        <v>55</v>
      </c>
      <c r="P141" s="19">
        <v>371</v>
      </c>
      <c r="Q141" s="19" t="s">
        <v>62</v>
      </c>
      <c r="R141" s="19">
        <v>42</v>
      </c>
      <c r="S141" s="19" t="s">
        <v>62</v>
      </c>
      <c r="T141" s="19">
        <v>11</v>
      </c>
      <c r="U141" s="19">
        <v>11</v>
      </c>
      <c r="V141" s="19">
        <v>12</v>
      </c>
      <c r="W141" s="19">
        <v>13</v>
      </c>
      <c r="X141" s="19">
        <v>11</v>
      </c>
      <c r="Y141" s="19">
        <v>11</v>
      </c>
      <c r="Z141" s="19">
        <v>37</v>
      </c>
      <c r="AA141" s="19">
        <v>40</v>
      </c>
      <c r="AB141" s="19">
        <v>14</v>
      </c>
      <c r="AC141" s="19">
        <v>15</v>
      </c>
      <c r="AD141" s="19">
        <v>15</v>
      </c>
      <c r="AE141" s="19">
        <v>18</v>
      </c>
      <c r="AF141" s="19">
        <v>41</v>
      </c>
      <c r="AG141" s="19">
        <v>45</v>
      </c>
      <c r="AH141" s="19">
        <v>24</v>
      </c>
      <c r="AI141" s="19">
        <v>26</v>
      </c>
      <c r="AJ141" s="19">
        <v>22</v>
      </c>
      <c r="AK141" s="19">
        <v>26</v>
      </c>
      <c r="AL141" s="19">
        <v>17</v>
      </c>
      <c r="AM141" s="19">
        <v>20</v>
      </c>
      <c r="AN141" s="19">
        <v>14</v>
      </c>
      <c r="AO141" s="19">
        <v>14</v>
      </c>
      <c r="AP141" s="19">
        <v>4</v>
      </c>
      <c r="AQ141" s="19">
        <v>16</v>
      </c>
      <c r="AR141" s="19">
        <v>7</v>
      </c>
      <c r="AS141" s="19">
        <v>10</v>
      </c>
      <c r="AT141" s="19">
        <v>22</v>
      </c>
      <c r="AU141" s="19">
        <v>26</v>
      </c>
      <c r="AV141" s="19">
        <v>4</v>
      </c>
      <c r="AW141" s="19">
        <v>10</v>
      </c>
      <c r="AX141" s="19">
        <v>77</v>
      </c>
      <c r="AY141" s="19">
        <v>120</v>
      </c>
      <c r="AZ141" s="19">
        <v>20</v>
      </c>
      <c r="BA141" s="19">
        <v>39</v>
      </c>
      <c r="BB141" s="19">
        <v>8</v>
      </c>
      <c r="BC141" s="19">
        <v>15</v>
      </c>
      <c r="BD141" s="19">
        <v>6</v>
      </c>
      <c r="BE141" s="19">
        <v>12</v>
      </c>
      <c r="BF141" s="19">
        <v>0</v>
      </c>
      <c r="BG141" s="19">
        <v>3</v>
      </c>
      <c r="BH141" s="19">
        <v>3</v>
      </c>
      <c r="BI141" s="19">
        <v>8</v>
      </c>
      <c r="BJ141" s="19">
        <v>0</v>
      </c>
      <c r="BK141" s="19">
        <v>8</v>
      </c>
      <c r="BL141" s="19">
        <v>1</v>
      </c>
      <c r="BM141" s="19">
        <v>4</v>
      </c>
      <c r="BN141" s="19">
        <v>1</v>
      </c>
      <c r="BO141" s="19">
        <v>5</v>
      </c>
      <c r="BP141" s="19">
        <v>2</v>
      </c>
      <c r="BQ141" s="19">
        <v>8</v>
      </c>
      <c r="BR141" s="19">
        <v>26</v>
      </c>
      <c r="BS141" s="19">
        <v>8</v>
      </c>
      <c r="BT141" s="19" t="s">
        <v>700</v>
      </c>
      <c r="BU141" s="19" t="s">
        <v>132</v>
      </c>
      <c r="BV141" s="19" t="s">
        <v>70</v>
      </c>
      <c r="BW141" s="19" t="s">
        <v>70</v>
      </c>
      <c r="BX141" s="19" t="s">
        <v>701</v>
      </c>
      <c r="BY141" s="20" t="s">
        <v>702</v>
      </c>
    </row>
    <row r="142" spans="2:77" s="36" customFormat="1" ht="13" thickBot="1" x14ac:dyDescent="0.25">
      <c r="B142" s="36" t="s">
        <v>703</v>
      </c>
      <c r="C142" s="36" t="s">
        <v>704</v>
      </c>
      <c r="D142" s="36" t="s">
        <v>68</v>
      </c>
      <c r="E142" s="36">
        <v>170330</v>
      </c>
      <c r="G142" s="36">
        <v>26</v>
      </c>
      <c r="H142" s="36">
        <v>85</v>
      </c>
      <c r="I142" s="36">
        <v>119</v>
      </c>
      <c r="J142" s="36">
        <v>94.3</v>
      </c>
      <c r="K142" s="36">
        <v>18</v>
      </c>
      <c r="L142" s="36">
        <v>13</v>
      </c>
      <c r="M142" s="36">
        <v>17</v>
      </c>
      <c r="N142" s="36">
        <v>9</v>
      </c>
      <c r="O142" s="36">
        <v>57</v>
      </c>
      <c r="P142" s="36">
        <v>391</v>
      </c>
      <c r="Q142" s="36" t="s">
        <v>62</v>
      </c>
      <c r="R142" s="36">
        <v>43</v>
      </c>
      <c r="S142" s="36" t="s">
        <v>62</v>
      </c>
      <c r="T142" s="36">
        <v>11</v>
      </c>
      <c r="U142" s="36">
        <v>11</v>
      </c>
      <c r="V142" s="36">
        <v>12</v>
      </c>
      <c r="W142" s="36">
        <v>12</v>
      </c>
      <c r="X142" s="36">
        <v>11</v>
      </c>
      <c r="Y142" s="36">
        <v>11</v>
      </c>
      <c r="Z142" s="36">
        <v>37</v>
      </c>
      <c r="AA142" s="36">
        <v>40</v>
      </c>
      <c r="AB142" s="36">
        <v>14</v>
      </c>
      <c r="AC142" s="36">
        <v>15</v>
      </c>
      <c r="AD142" s="36">
        <v>15</v>
      </c>
      <c r="AE142" s="36">
        <v>18</v>
      </c>
      <c r="AF142" s="36">
        <v>41</v>
      </c>
      <c r="AG142" s="36">
        <v>45</v>
      </c>
      <c r="AH142" s="36">
        <v>24</v>
      </c>
      <c r="AI142" s="36">
        <v>26</v>
      </c>
      <c r="AJ142" s="36">
        <v>22</v>
      </c>
      <c r="AK142" s="36">
        <v>26</v>
      </c>
      <c r="AL142" s="36">
        <v>17</v>
      </c>
      <c r="AM142" s="36">
        <v>20</v>
      </c>
      <c r="AN142" s="36">
        <v>14</v>
      </c>
      <c r="AO142" s="36">
        <v>14</v>
      </c>
      <c r="AP142" s="36">
        <v>4</v>
      </c>
      <c r="AQ142" s="36">
        <v>16</v>
      </c>
      <c r="AR142" s="36">
        <v>9</v>
      </c>
      <c r="AS142" s="36">
        <v>10</v>
      </c>
      <c r="AT142" s="36">
        <v>23</v>
      </c>
      <c r="AU142" s="36">
        <v>26</v>
      </c>
      <c r="AV142" s="36">
        <v>4</v>
      </c>
      <c r="AW142" s="36">
        <v>10</v>
      </c>
      <c r="AX142" s="36">
        <v>82</v>
      </c>
      <c r="AY142" s="36">
        <v>121</v>
      </c>
      <c r="AZ142" s="36">
        <v>23</v>
      </c>
      <c r="BA142" s="36">
        <v>45</v>
      </c>
      <c r="BB142" s="36">
        <v>10</v>
      </c>
      <c r="BC142" s="36">
        <v>15</v>
      </c>
      <c r="BD142" s="36">
        <v>7</v>
      </c>
      <c r="BE142" s="36">
        <v>12</v>
      </c>
      <c r="BF142" s="36">
        <v>0</v>
      </c>
      <c r="BG142" s="36">
        <v>3</v>
      </c>
      <c r="BH142" s="36">
        <v>3</v>
      </c>
      <c r="BI142" s="36">
        <v>8</v>
      </c>
      <c r="BJ142" s="36">
        <v>2</v>
      </c>
      <c r="BK142" s="36">
        <v>8</v>
      </c>
      <c r="BL142" s="36">
        <v>4</v>
      </c>
      <c r="BM142" s="36">
        <v>6</v>
      </c>
      <c r="BN142" s="36">
        <v>2</v>
      </c>
      <c r="BO142" s="36">
        <v>5</v>
      </c>
      <c r="BP142" s="36">
        <v>2</v>
      </c>
      <c r="BQ142" s="36">
        <v>9</v>
      </c>
      <c r="BR142" s="36">
        <v>26</v>
      </c>
      <c r="BS142" s="36">
        <v>8</v>
      </c>
      <c r="BT142" s="36" t="s">
        <v>705</v>
      </c>
      <c r="BU142" s="36" t="s">
        <v>132</v>
      </c>
      <c r="BV142" s="36" t="s">
        <v>70</v>
      </c>
      <c r="BW142" s="36" t="s">
        <v>70</v>
      </c>
      <c r="BX142" s="36" t="s">
        <v>701</v>
      </c>
      <c r="BY142" s="36" t="s">
        <v>706</v>
      </c>
    </row>
    <row r="143" spans="2:77" s="34" customFormat="1" x14ac:dyDescent="0.2">
      <c r="BY143" s="35"/>
    </row>
    <row r="144" spans="2:77" s="19" customFormat="1" x14ac:dyDescent="0.2">
      <c r="BY144" s="20"/>
    </row>
    <row r="145" spans="1:77" ht="13.25" customHeight="1" x14ac:dyDescent="0.2"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W145" s="19"/>
      <c r="BX145" s="19"/>
    </row>
    <row r="146" spans="1:77" ht="13.25" customHeight="1" x14ac:dyDescent="0.2">
      <c r="A146" s="19">
        <v>218</v>
      </c>
      <c r="B146" s="19" t="s">
        <v>708</v>
      </c>
      <c r="C146" s="19" t="s">
        <v>709</v>
      </c>
      <c r="D146" s="19" t="s">
        <v>93</v>
      </c>
      <c r="E146" s="19">
        <v>160821</v>
      </c>
      <c r="F146" s="19"/>
      <c r="G146" s="19">
        <v>24</v>
      </c>
      <c r="H146" s="19">
        <v>65</v>
      </c>
      <c r="I146" s="19">
        <v>113</v>
      </c>
      <c r="J146" s="19">
        <v>80.5</v>
      </c>
      <c r="K146" s="19" t="s">
        <v>284</v>
      </c>
      <c r="L146" s="19" t="s">
        <v>284</v>
      </c>
      <c r="M146" s="19" t="s">
        <v>284</v>
      </c>
      <c r="N146" s="19" t="s">
        <v>284</v>
      </c>
      <c r="O146" s="19" t="s">
        <v>284</v>
      </c>
      <c r="P146" s="19">
        <v>17</v>
      </c>
      <c r="Q146" s="19" t="s">
        <v>162</v>
      </c>
      <c r="R146" s="19">
        <v>0</v>
      </c>
      <c r="S146" s="19" t="s">
        <v>162</v>
      </c>
      <c r="T146" s="19">
        <v>8</v>
      </c>
      <c r="U146" s="19">
        <v>11</v>
      </c>
      <c r="V146" s="19">
        <v>1</v>
      </c>
      <c r="W146" s="19">
        <v>11</v>
      </c>
      <c r="X146" s="19">
        <v>1</v>
      </c>
      <c r="Y146" s="19">
        <v>12</v>
      </c>
      <c r="Z146" s="19">
        <v>1</v>
      </c>
      <c r="AA146" s="19">
        <v>25</v>
      </c>
      <c r="AB146" s="19">
        <v>0</v>
      </c>
      <c r="AC146" s="19">
        <v>6</v>
      </c>
      <c r="AD146" s="19">
        <v>0</v>
      </c>
      <c r="AE146" s="19">
        <v>11</v>
      </c>
      <c r="AF146" s="19">
        <v>2</v>
      </c>
      <c r="AG146" s="19">
        <v>23</v>
      </c>
      <c r="AH146" s="19">
        <v>0</v>
      </c>
      <c r="AI146" s="19">
        <v>16</v>
      </c>
      <c r="AJ146" s="19">
        <v>0</v>
      </c>
      <c r="AK146" s="19">
        <v>16</v>
      </c>
      <c r="AL146" s="19">
        <v>0</v>
      </c>
      <c r="AM146" s="19">
        <v>2</v>
      </c>
      <c r="AN146" s="19">
        <v>2</v>
      </c>
      <c r="AO146" s="19">
        <v>14</v>
      </c>
      <c r="AP146" s="19">
        <v>0</v>
      </c>
      <c r="AQ146" s="19">
        <v>5</v>
      </c>
      <c r="AR146" s="19">
        <v>0</v>
      </c>
      <c r="AS146" s="19">
        <v>7</v>
      </c>
      <c r="AT146" s="19">
        <v>1</v>
      </c>
      <c r="AU146" s="19">
        <v>11</v>
      </c>
      <c r="AV146" s="19">
        <v>0</v>
      </c>
      <c r="AW146" s="19">
        <v>3</v>
      </c>
      <c r="AX146" s="19">
        <v>0</v>
      </c>
      <c r="AY146" s="19">
        <v>72</v>
      </c>
      <c r="AZ146" s="19">
        <v>0</v>
      </c>
      <c r="BA146" s="19">
        <v>22</v>
      </c>
      <c r="BB146" s="19">
        <v>0</v>
      </c>
      <c r="BC146" s="19">
        <v>12</v>
      </c>
      <c r="BD146" s="19">
        <v>0</v>
      </c>
      <c r="BE146" s="19">
        <v>8</v>
      </c>
      <c r="BF146" s="19">
        <v>0</v>
      </c>
      <c r="BG146" s="19">
        <v>2</v>
      </c>
      <c r="BH146" s="19">
        <v>0</v>
      </c>
      <c r="BI146" s="19">
        <v>7</v>
      </c>
      <c r="BJ146" s="19">
        <v>0</v>
      </c>
      <c r="BK146" s="19">
        <v>3</v>
      </c>
      <c r="BL146" s="19">
        <v>1</v>
      </c>
      <c r="BM146" s="19">
        <v>7</v>
      </c>
      <c r="BN146" s="19">
        <v>0</v>
      </c>
      <c r="BO146" s="19">
        <v>3</v>
      </c>
      <c r="BP146" s="19">
        <v>0</v>
      </c>
      <c r="BQ146" s="19">
        <v>0</v>
      </c>
      <c r="BR146" s="19">
        <v>0</v>
      </c>
      <c r="BS146" s="19">
        <v>0</v>
      </c>
      <c r="BT146" s="19"/>
      <c r="BU146" s="19" t="s">
        <v>90</v>
      </c>
      <c r="BV146" s="19" t="s">
        <v>710</v>
      </c>
      <c r="BW146" s="19"/>
      <c r="BX146" s="19"/>
      <c r="BY146" s="20"/>
    </row>
    <row r="147" spans="1:77" ht="13.25" customHeight="1" x14ac:dyDescent="0.2">
      <c r="A147" s="19">
        <v>249</v>
      </c>
      <c r="B147" s="19" t="s">
        <v>711</v>
      </c>
      <c r="C147" s="19" t="s">
        <v>712</v>
      </c>
      <c r="D147" s="19" t="s">
        <v>707</v>
      </c>
      <c r="E147" s="19">
        <v>161230</v>
      </c>
      <c r="F147" s="19"/>
      <c r="G147" s="19">
        <v>18</v>
      </c>
      <c r="H147" s="19">
        <v>65</v>
      </c>
      <c r="I147" s="19">
        <v>123</v>
      </c>
      <c r="J147" s="19">
        <v>97.2</v>
      </c>
      <c r="K147" s="19">
        <v>12</v>
      </c>
      <c r="L147" s="19">
        <v>6</v>
      </c>
      <c r="M147" s="19">
        <v>16</v>
      </c>
      <c r="N147" s="19">
        <v>9</v>
      </c>
      <c r="O147" s="19">
        <f>SUM(K147:N147)</f>
        <v>43</v>
      </c>
      <c r="P147" s="19">
        <f t="shared" ref="P147:P166" si="11">SUM(T147,V147,X147,Z147,AB147,AD147,AF147,AH147,AJ147,AL147,AN147,AP147,AR147,AT147,AV147,AX147,AZ147,BB147,BD147,BF147,BH147,BJ147,BL147,BN147)</f>
        <v>10</v>
      </c>
      <c r="Q147" s="24" t="s">
        <v>713</v>
      </c>
      <c r="R147" s="19">
        <f>SUM(BQ147:BS147)</f>
        <v>0</v>
      </c>
      <c r="S147" s="19" t="s">
        <v>316</v>
      </c>
      <c r="T147" s="19">
        <v>5</v>
      </c>
      <c r="U147" s="19">
        <v>7</v>
      </c>
      <c r="V147" s="19">
        <v>0</v>
      </c>
      <c r="W147" s="19">
        <v>3</v>
      </c>
      <c r="X147" s="19">
        <v>0</v>
      </c>
      <c r="Y147" s="19">
        <v>5</v>
      </c>
      <c r="Z147" s="19">
        <v>0</v>
      </c>
      <c r="AA147" s="19">
        <v>12</v>
      </c>
      <c r="AB147" s="19">
        <v>0</v>
      </c>
      <c r="AC147" s="19">
        <v>7</v>
      </c>
      <c r="AD147" s="19">
        <v>0</v>
      </c>
      <c r="AE147" s="19">
        <v>5</v>
      </c>
      <c r="AF147" s="19">
        <v>0</v>
      </c>
      <c r="AG147" s="19">
        <v>7</v>
      </c>
      <c r="AH147" s="19">
        <v>0</v>
      </c>
      <c r="AI147" s="19">
        <v>11</v>
      </c>
      <c r="AJ147" s="19">
        <v>0</v>
      </c>
      <c r="AK147" s="19">
        <v>3</v>
      </c>
      <c r="AL147" s="19">
        <v>0</v>
      </c>
      <c r="AM147" s="19">
        <v>3</v>
      </c>
      <c r="AN147" s="19">
        <v>2</v>
      </c>
      <c r="AO147" s="19">
        <v>9</v>
      </c>
      <c r="AP147" s="19">
        <v>0</v>
      </c>
      <c r="AQ147" s="19">
        <v>1</v>
      </c>
      <c r="AR147" s="19">
        <v>0</v>
      </c>
      <c r="AS147" s="19">
        <v>0</v>
      </c>
      <c r="AT147" s="19">
        <v>2</v>
      </c>
      <c r="AU147" s="19">
        <v>7</v>
      </c>
      <c r="AV147" s="19">
        <v>0</v>
      </c>
      <c r="AW147" s="19">
        <v>1</v>
      </c>
      <c r="AX147" s="19">
        <v>1</v>
      </c>
      <c r="AY147" s="19">
        <v>14</v>
      </c>
      <c r="AZ147" s="19">
        <v>0</v>
      </c>
      <c r="BA147" s="19">
        <v>1</v>
      </c>
      <c r="BB147" s="19">
        <v>0</v>
      </c>
      <c r="BC147" s="19">
        <v>0</v>
      </c>
      <c r="BD147" s="19">
        <v>0</v>
      </c>
      <c r="BE147" s="19">
        <v>0</v>
      </c>
      <c r="BF147" s="19">
        <v>0</v>
      </c>
      <c r="BG147" s="19">
        <v>0</v>
      </c>
      <c r="BH147" s="19">
        <v>0</v>
      </c>
      <c r="BI147" s="19">
        <v>4</v>
      </c>
      <c r="BJ147" s="19">
        <v>0</v>
      </c>
      <c r="BK147" s="19">
        <v>0</v>
      </c>
      <c r="BL147" s="19">
        <v>0</v>
      </c>
      <c r="BM147" s="19">
        <v>0</v>
      </c>
      <c r="BN147" s="19">
        <v>0</v>
      </c>
      <c r="BO147" s="19">
        <v>0</v>
      </c>
      <c r="BP147" s="19">
        <v>0</v>
      </c>
      <c r="BQ147" s="19">
        <v>0</v>
      </c>
      <c r="BR147" s="19">
        <v>0</v>
      </c>
      <c r="BS147" s="19">
        <v>0</v>
      </c>
      <c r="BT147" s="19"/>
      <c r="BU147" s="19" t="s">
        <v>714</v>
      </c>
      <c r="BV147" s="19" t="s">
        <v>77</v>
      </c>
      <c r="BW147" s="19"/>
      <c r="BX147" s="19"/>
    </row>
    <row r="148" spans="1:77" ht="13.25" customHeight="1" x14ac:dyDescent="0.2">
      <c r="A148" s="19">
        <v>251</v>
      </c>
      <c r="B148" s="19" t="s">
        <v>715</v>
      </c>
      <c r="C148" s="19" t="s">
        <v>716</v>
      </c>
      <c r="D148" s="19" t="s">
        <v>717</v>
      </c>
      <c r="E148" s="19">
        <v>161213</v>
      </c>
      <c r="F148" s="19"/>
      <c r="G148" s="19">
        <v>23</v>
      </c>
      <c r="H148" s="19">
        <v>70</v>
      </c>
      <c r="I148" s="19">
        <v>117</v>
      </c>
      <c r="J148" s="19" t="s">
        <v>718</v>
      </c>
      <c r="K148" s="19">
        <v>12</v>
      </c>
      <c r="L148" s="19">
        <v>4</v>
      </c>
      <c r="M148" s="19">
        <v>8</v>
      </c>
      <c r="N148" s="19">
        <v>9</v>
      </c>
      <c r="O148" s="19">
        <f>SUM(K148:N148)</f>
        <v>33</v>
      </c>
      <c r="P148" s="19">
        <f t="shared" si="11"/>
        <v>7</v>
      </c>
      <c r="Q148" s="19" t="s">
        <v>713</v>
      </c>
      <c r="R148" s="19">
        <f>SUM(BQ148:BS148)</f>
        <v>0</v>
      </c>
      <c r="S148" s="19">
        <v>10</v>
      </c>
      <c r="T148" s="19">
        <v>4</v>
      </c>
      <c r="U148" s="19">
        <v>11</v>
      </c>
      <c r="V148" s="19">
        <v>0</v>
      </c>
      <c r="W148" s="19">
        <v>10</v>
      </c>
      <c r="X148" s="19">
        <v>0</v>
      </c>
      <c r="Y148" s="19">
        <v>11</v>
      </c>
      <c r="Z148" s="19">
        <v>0</v>
      </c>
      <c r="AA148" s="19">
        <v>31</v>
      </c>
      <c r="AB148" s="19">
        <v>0</v>
      </c>
      <c r="AC148" s="19">
        <v>10</v>
      </c>
      <c r="AD148" s="19">
        <v>0</v>
      </c>
      <c r="AE148" s="19">
        <v>18</v>
      </c>
      <c r="AF148" s="19">
        <v>0</v>
      </c>
      <c r="AG148" s="19">
        <v>26</v>
      </c>
      <c r="AH148" s="19">
        <v>0</v>
      </c>
      <c r="AI148" s="19">
        <v>21</v>
      </c>
      <c r="AJ148" s="19">
        <v>0</v>
      </c>
      <c r="AK148" s="19">
        <v>22</v>
      </c>
      <c r="AL148" s="19">
        <v>0</v>
      </c>
      <c r="AM148" s="19">
        <v>9</v>
      </c>
      <c r="AN148" s="19">
        <v>1</v>
      </c>
      <c r="AO148" s="19">
        <v>13</v>
      </c>
      <c r="AP148" s="19">
        <v>0</v>
      </c>
      <c r="AQ148" s="19">
        <v>4</v>
      </c>
      <c r="AR148" s="19">
        <v>0</v>
      </c>
      <c r="AS148" s="19">
        <v>0</v>
      </c>
      <c r="AT148" s="19">
        <v>2</v>
      </c>
      <c r="AU148" s="19">
        <v>10</v>
      </c>
      <c r="AV148" s="19">
        <v>0</v>
      </c>
      <c r="AW148" s="19">
        <v>0</v>
      </c>
      <c r="AX148" s="19">
        <v>0</v>
      </c>
      <c r="AY148" s="19">
        <v>65</v>
      </c>
      <c r="AZ148" s="19">
        <v>0</v>
      </c>
      <c r="BA148" s="19">
        <v>19</v>
      </c>
      <c r="BB148" s="19">
        <v>0</v>
      </c>
      <c r="BC148" s="19">
        <v>0</v>
      </c>
      <c r="BD148" s="19">
        <v>0</v>
      </c>
      <c r="BE148" s="19">
        <v>0</v>
      </c>
      <c r="BF148" s="19">
        <v>0</v>
      </c>
      <c r="BG148" s="19">
        <v>0</v>
      </c>
      <c r="BH148" s="19">
        <v>0</v>
      </c>
      <c r="BI148" s="19">
        <v>3</v>
      </c>
      <c r="BJ148" s="19">
        <v>0</v>
      </c>
      <c r="BK148" s="19">
        <v>4</v>
      </c>
      <c r="BL148" s="19">
        <v>0</v>
      </c>
      <c r="BM148" s="19">
        <v>0</v>
      </c>
      <c r="BN148" s="19">
        <v>0</v>
      </c>
      <c r="BO148" s="19">
        <v>2</v>
      </c>
      <c r="BP148" s="19">
        <v>0</v>
      </c>
      <c r="BQ148" s="19">
        <v>0</v>
      </c>
      <c r="BR148" s="19">
        <v>0</v>
      </c>
      <c r="BS148" s="19">
        <v>0</v>
      </c>
      <c r="BT148" s="30"/>
      <c r="BU148" s="19" t="s">
        <v>719</v>
      </c>
      <c r="BV148" s="19" t="s">
        <v>65</v>
      </c>
      <c r="BW148" s="19"/>
      <c r="BX148" s="19"/>
    </row>
    <row r="149" spans="1:77" ht="13.25" customHeight="1" x14ac:dyDescent="0.2">
      <c r="A149" s="19">
        <v>252</v>
      </c>
      <c r="B149" s="19" t="s">
        <v>720</v>
      </c>
      <c r="C149" s="19" t="s">
        <v>721</v>
      </c>
      <c r="D149" s="19" t="s">
        <v>707</v>
      </c>
      <c r="E149" s="19">
        <v>161217</v>
      </c>
      <c r="F149" s="19"/>
      <c r="G149" s="19">
        <v>21</v>
      </c>
      <c r="H149" s="19">
        <v>55</v>
      </c>
      <c r="I149" s="19">
        <v>104</v>
      </c>
      <c r="J149" s="19">
        <v>57</v>
      </c>
      <c r="K149" s="19">
        <v>15</v>
      </c>
      <c r="L149" s="19">
        <v>7</v>
      </c>
      <c r="M149" s="19">
        <v>11</v>
      </c>
      <c r="N149" s="19">
        <v>9</v>
      </c>
      <c r="O149" s="19">
        <f>SUM(K149:N149)</f>
        <v>42</v>
      </c>
      <c r="P149" s="19">
        <f t="shared" si="11"/>
        <v>34</v>
      </c>
      <c r="Q149" s="19" t="s">
        <v>713</v>
      </c>
      <c r="R149" s="19">
        <f>SUM(BQ149:BS149)</f>
        <v>0</v>
      </c>
      <c r="S149" s="19">
        <v>10</v>
      </c>
      <c r="T149" s="19">
        <v>6</v>
      </c>
      <c r="U149" s="19">
        <v>10</v>
      </c>
      <c r="V149" s="19">
        <v>0</v>
      </c>
      <c r="W149" s="19">
        <v>3</v>
      </c>
      <c r="X149" s="19">
        <v>1</v>
      </c>
      <c r="Y149" s="19">
        <v>5</v>
      </c>
      <c r="Z149" s="19">
        <v>5</v>
      </c>
      <c r="AA149" s="19">
        <v>21</v>
      </c>
      <c r="AB149" s="19">
        <v>0</v>
      </c>
      <c r="AC149" s="19">
        <v>8</v>
      </c>
      <c r="AD149" s="19">
        <v>0</v>
      </c>
      <c r="AE149" s="19">
        <v>9</v>
      </c>
      <c r="AF149" s="19">
        <v>8</v>
      </c>
      <c r="AG149" s="19">
        <v>23</v>
      </c>
      <c r="AH149" s="19">
        <v>5</v>
      </c>
      <c r="AI149" s="19">
        <v>14</v>
      </c>
      <c r="AJ149" s="19">
        <v>0</v>
      </c>
      <c r="AK149" s="19">
        <v>12</v>
      </c>
      <c r="AL149" s="19">
        <v>1</v>
      </c>
      <c r="AM149" s="19">
        <v>5</v>
      </c>
      <c r="AN149" s="19">
        <v>3</v>
      </c>
      <c r="AO149" s="19">
        <v>7</v>
      </c>
      <c r="AP149" s="19">
        <v>0</v>
      </c>
      <c r="AQ149" s="19">
        <v>3</v>
      </c>
      <c r="AR149" s="19">
        <v>0</v>
      </c>
      <c r="AS149" s="19">
        <v>3</v>
      </c>
      <c r="AT149" s="19">
        <v>3</v>
      </c>
      <c r="AU149" s="19">
        <v>10</v>
      </c>
      <c r="AV149" s="19">
        <v>0</v>
      </c>
      <c r="AW149" s="19">
        <v>2</v>
      </c>
      <c r="AX149" s="19">
        <v>1</v>
      </c>
      <c r="AY149" s="19">
        <v>37</v>
      </c>
      <c r="AZ149" s="19">
        <v>1</v>
      </c>
      <c r="BA149" s="19">
        <v>9</v>
      </c>
      <c r="BB149" s="19">
        <v>0</v>
      </c>
      <c r="BC149" s="19">
        <v>0</v>
      </c>
      <c r="BD149" s="19">
        <v>0</v>
      </c>
      <c r="BE149" s="19">
        <v>2</v>
      </c>
      <c r="BF149" s="19">
        <v>0</v>
      </c>
      <c r="BG149" s="19">
        <v>0</v>
      </c>
      <c r="BH149" s="19">
        <v>0</v>
      </c>
      <c r="BI149" s="19">
        <v>0</v>
      </c>
      <c r="BJ149" s="19">
        <v>0</v>
      </c>
      <c r="BK149" s="19">
        <v>0</v>
      </c>
      <c r="BL149" s="19">
        <v>0</v>
      </c>
      <c r="BM149" s="19">
        <v>2</v>
      </c>
      <c r="BN149" s="19">
        <v>0</v>
      </c>
      <c r="BO149" s="19">
        <v>1</v>
      </c>
      <c r="BP149" s="19">
        <v>1</v>
      </c>
      <c r="BQ149" s="19">
        <v>0</v>
      </c>
      <c r="BR149" s="19">
        <v>0</v>
      </c>
      <c r="BS149" s="19">
        <v>0</v>
      </c>
      <c r="BT149" s="19"/>
      <c r="BU149" s="19" t="s">
        <v>719</v>
      </c>
      <c r="BV149" s="19" t="s">
        <v>65</v>
      </c>
      <c r="BW149" s="19"/>
      <c r="BX149" s="19"/>
    </row>
    <row r="150" spans="1:77" ht="13.25" customHeight="1" x14ac:dyDescent="0.2">
      <c r="A150" s="19">
        <v>259</v>
      </c>
      <c r="B150" s="19" t="s">
        <v>722</v>
      </c>
      <c r="C150" s="19" t="s">
        <v>723</v>
      </c>
      <c r="D150" s="19" t="s">
        <v>717</v>
      </c>
      <c r="E150" s="19">
        <v>161230</v>
      </c>
      <c r="F150" s="19"/>
      <c r="G150" s="19">
        <v>21</v>
      </c>
      <c r="H150" s="19">
        <v>65</v>
      </c>
      <c r="I150" s="19">
        <v>113</v>
      </c>
      <c r="J150" s="19">
        <v>80.5</v>
      </c>
      <c r="K150" s="19">
        <v>18</v>
      </c>
      <c r="L150" s="19">
        <v>7</v>
      </c>
      <c r="M150" s="19">
        <v>14</v>
      </c>
      <c r="N150" s="19">
        <v>3</v>
      </c>
      <c r="O150" s="19">
        <f>SUM(K150:N150)</f>
        <v>42</v>
      </c>
      <c r="P150" s="19">
        <f t="shared" si="11"/>
        <v>14</v>
      </c>
      <c r="Q150" s="19" t="s">
        <v>713</v>
      </c>
      <c r="R150" s="19">
        <v>5</v>
      </c>
      <c r="S150" s="19" t="s">
        <v>724</v>
      </c>
      <c r="T150" s="19">
        <v>2</v>
      </c>
      <c r="U150" s="19">
        <v>11</v>
      </c>
      <c r="V150" s="19">
        <v>0</v>
      </c>
      <c r="W150" s="19">
        <v>12</v>
      </c>
      <c r="X150" s="19">
        <v>0</v>
      </c>
      <c r="Y150" s="19">
        <v>11</v>
      </c>
      <c r="Z150" s="19">
        <v>0</v>
      </c>
      <c r="AA150" s="19">
        <v>36</v>
      </c>
      <c r="AB150" s="19">
        <v>0</v>
      </c>
      <c r="AC150" s="19">
        <v>10</v>
      </c>
      <c r="AD150" s="19">
        <v>0</v>
      </c>
      <c r="AE150" s="19">
        <v>14</v>
      </c>
      <c r="AF150" s="19">
        <v>0</v>
      </c>
      <c r="AG150" s="19">
        <v>39</v>
      </c>
      <c r="AH150" s="19">
        <v>0</v>
      </c>
      <c r="AI150" s="19">
        <v>25</v>
      </c>
      <c r="AJ150" s="19">
        <v>0</v>
      </c>
      <c r="AK150" s="19">
        <v>25</v>
      </c>
      <c r="AL150" s="19">
        <v>0</v>
      </c>
      <c r="AM150" s="19">
        <v>20</v>
      </c>
      <c r="AN150" s="19">
        <v>3</v>
      </c>
      <c r="AO150" s="19">
        <v>14</v>
      </c>
      <c r="AP150" s="19">
        <v>0</v>
      </c>
      <c r="AQ150" s="19">
        <v>12</v>
      </c>
      <c r="AR150" s="19">
        <v>1</v>
      </c>
      <c r="AS150" s="19">
        <v>11</v>
      </c>
      <c r="AT150" s="19">
        <v>7</v>
      </c>
      <c r="AU150" s="19">
        <v>20</v>
      </c>
      <c r="AV150" s="19">
        <v>0</v>
      </c>
      <c r="AW150" s="19">
        <v>9</v>
      </c>
      <c r="AX150" s="19">
        <v>0</v>
      </c>
      <c r="AY150" s="19">
        <v>102</v>
      </c>
      <c r="AZ150" s="19">
        <v>1</v>
      </c>
      <c r="BA150" s="19">
        <v>38</v>
      </c>
      <c r="BB150" s="19">
        <v>0</v>
      </c>
      <c r="BC150" s="19">
        <v>13</v>
      </c>
      <c r="BD150" s="19">
        <v>0</v>
      </c>
      <c r="BE150" s="19">
        <v>11</v>
      </c>
      <c r="BF150" s="19">
        <v>0</v>
      </c>
      <c r="BG150" s="19">
        <v>3</v>
      </c>
      <c r="BH150" s="19">
        <v>0</v>
      </c>
      <c r="BI150" s="19">
        <v>8</v>
      </c>
      <c r="BJ150" s="19">
        <v>0</v>
      </c>
      <c r="BK150" s="19">
        <v>8</v>
      </c>
      <c r="BL150" s="19">
        <v>0</v>
      </c>
      <c r="BM150" s="19">
        <v>5</v>
      </c>
      <c r="BN150" s="19">
        <v>0</v>
      </c>
      <c r="BO150" s="19">
        <v>3</v>
      </c>
      <c r="BP150" s="19">
        <v>1</v>
      </c>
      <c r="BQ150" s="19">
        <v>0</v>
      </c>
      <c r="BR150" s="19">
        <v>4</v>
      </c>
      <c r="BS150" s="19">
        <v>0</v>
      </c>
      <c r="BT150" s="19" t="s">
        <v>104</v>
      </c>
      <c r="BU150" s="19" t="s">
        <v>710</v>
      </c>
      <c r="BV150" s="19" t="s">
        <v>90</v>
      </c>
      <c r="BW150" s="19"/>
      <c r="BX150" s="19"/>
    </row>
    <row r="151" spans="1:77" ht="13.25" customHeight="1" x14ac:dyDescent="0.2">
      <c r="A151" s="19">
        <v>260</v>
      </c>
      <c r="B151" s="19" t="s">
        <v>725</v>
      </c>
      <c r="C151" s="19" t="s">
        <v>726</v>
      </c>
      <c r="D151" s="19" t="s">
        <v>717</v>
      </c>
      <c r="E151" s="19">
        <v>161229</v>
      </c>
      <c r="F151" s="19"/>
      <c r="G151" s="19">
        <v>19</v>
      </c>
      <c r="H151" s="19">
        <v>55</v>
      </c>
      <c r="I151" s="19">
        <v>104</v>
      </c>
      <c r="J151" s="19">
        <v>57</v>
      </c>
      <c r="K151" s="19">
        <v>7</v>
      </c>
      <c r="L151" s="19">
        <v>1</v>
      </c>
      <c r="M151" s="19">
        <v>8</v>
      </c>
      <c r="N151" s="19">
        <v>9</v>
      </c>
      <c r="O151" s="19">
        <f>SUM(K151:N151)</f>
        <v>25</v>
      </c>
      <c r="P151" s="19">
        <f t="shared" si="11"/>
        <v>6</v>
      </c>
      <c r="Q151" s="19" t="s">
        <v>713</v>
      </c>
      <c r="R151" s="19">
        <v>0</v>
      </c>
      <c r="S151" s="31" t="s">
        <v>316</v>
      </c>
      <c r="T151" s="19">
        <v>2</v>
      </c>
      <c r="U151" s="19">
        <v>2</v>
      </c>
      <c r="V151" s="19">
        <v>1</v>
      </c>
      <c r="W151" s="19">
        <v>3</v>
      </c>
      <c r="X151" s="19">
        <v>0</v>
      </c>
      <c r="Y151" s="19">
        <v>0</v>
      </c>
      <c r="Z151" s="19">
        <v>0</v>
      </c>
      <c r="AA151" s="19">
        <v>7</v>
      </c>
      <c r="AB151" s="19">
        <v>0</v>
      </c>
      <c r="AC151" s="19">
        <v>6</v>
      </c>
      <c r="AD151" s="19">
        <v>0</v>
      </c>
      <c r="AE151" s="19">
        <v>8</v>
      </c>
      <c r="AF151" s="19">
        <v>0</v>
      </c>
      <c r="AG151" s="19">
        <v>3</v>
      </c>
      <c r="AH151" s="19">
        <v>0</v>
      </c>
      <c r="AI151" s="19">
        <v>11</v>
      </c>
      <c r="AJ151" s="19">
        <v>0</v>
      </c>
      <c r="AK151" s="19">
        <v>7</v>
      </c>
      <c r="AL151" s="19">
        <v>0</v>
      </c>
      <c r="AM151" s="19">
        <v>2</v>
      </c>
      <c r="AN151" s="19">
        <v>1</v>
      </c>
      <c r="AO151" s="19">
        <v>7</v>
      </c>
      <c r="AP151" s="19">
        <v>0</v>
      </c>
      <c r="AQ151" s="19">
        <v>2</v>
      </c>
      <c r="AR151" s="19">
        <v>0</v>
      </c>
      <c r="AS151" s="19">
        <v>1</v>
      </c>
      <c r="AT151" s="19">
        <v>2</v>
      </c>
      <c r="AU151" s="19">
        <v>3</v>
      </c>
      <c r="AV151" s="19">
        <v>0</v>
      </c>
      <c r="AW151" s="19">
        <v>0</v>
      </c>
      <c r="AX151" s="19">
        <v>0</v>
      </c>
      <c r="AY151" s="19">
        <v>37</v>
      </c>
      <c r="AZ151" s="19">
        <v>0</v>
      </c>
      <c r="BA151" s="19">
        <v>0</v>
      </c>
      <c r="BB151" s="19">
        <v>0</v>
      </c>
      <c r="BC151" s="19">
        <v>2</v>
      </c>
      <c r="BD151" s="19">
        <v>0</v>
      </c>
      <c r="BE151" s="19">
        <v>0</v>
      </c>
      <c r="BF151" s="19">
        <v>0</v>
      </c>
      <c r="BG151" s="19">
        <v>0</v>
      </c>
      <c r="BH151" s="19">
        <v>0</v>
      </c>
      <c r="BI151" s="19">
        <v>0</v>
      </c>
      <c r="BJ151" s="19">
        <v>0</v>
      </c>
      <c r="BK151" s="19">
        <v>1</v>
      </c>
      <c r="BL151" s="19">
        <v>0</v>
      </c>
      <c r="BM151" s="19">
        <v>0</v>
      </c>
      <c r="BN151" s="19">
        <v>0</v>
      </c>
      <c r="BO151" s="19">
        <v>0</v>
      </c>
      <c r="BP151" s="19">
        <v>0</v>
      </c>
      <c r="BQ151" s="19">
        <v>0</v>
      </c>
      <c r="BR151" s="19">
        <v>0</v>
      </c>
      <c r="BS151" s="19">
        <v>0</v>
      </c>
      <c r="BT151" s="19" t="s">
        <v>727</v>
      </c>
      <c r="BU151" s="19" t="s">
        <v>710</v>
      </c>
      <c r="BV151" s="19" t="s">
        <v>90</v>
      </c>
      <c r="BW151" s="19"/>
      <c r="BX151" s="19"/>
    </row>
    <row r="152" spans="1:77" ht="13.25" customHeight="1" x14ac:dyDescent="0.2">
      <c r="A152" s="19">
        <v>263</v>
      </c>
      <c r="B152" s="19" t="s">
        <v>728</v>
      </c>
      <c r="C152" s="19" t="s">
        <v>729</v>
      </c>
      <c r="D152" s="19" t="s">
        <v>68</v>
      </c>
      <c r="E152" s="19">
        <v>161225</v>
      </c>
      <c r="F152" s="19"/>
      <c r="G152" s="19">
        <v>23</v>
      </c>
      <c r="H152" s="19">
        <v>55</v>
      </c>
      <c r="I152" s="19">
        <v>104</v>
      </c>
      <c r="J152" s="19">
        <v>57</v>
      </c>
      <c r="K152" s="19">
        <v>16</v>
      </c>
      <c r="L152" s="19">
        <v>6</v>
      </c>
      <c r="M152" s="19">
        <v>6</v>
      </c>
      <c r="N152" s="19">
        <v>9</v>
      </c>
      <c r="O152" s="19">
        <f>K152+L152+M152+N152</f>
        <v>37</v>
      </c>
      <c r="P152" s="19">
        <f t="shared" si="11"/>
        <v>28</v>
      </c>
      <c r="Q152" s="19" t="s">
        <v>713</v>
      </c>
      <c r="R152" s="19">
        <f>BQ152+BR152+BS152</f>
        <v>0</v>
      </c>
      <c r="S152" s="19">
        <v>10</v>
      </c>
      <c r="T152" s="19">
        <v>3</v>
      </c>
      <c r="U152" s="19">
        <v>3</v>
      </c>
      <c r="V152" s="19">
        <v>0</v>
      </c>
      <c r="W152" s="19">
        <v>1</v>
      </c>
      <c r="X152" s="19">
        <v>2</v>
      </c>
      <c r="Y152" s="19">
        <v>2</v>
      </c>
      <c r="Z152" s="19">
        <v>3</v>
      </c>
      <c r="AA152" s="19">
        <v>3</v>
      </c>
      <c r="AB152" s="19">
        <v>0</v>
      </c>
      <c r="AC152" s="19">
        <v>0</v>
      </c>
      <c r="AD152" s="19">
        <v>0</v>
      </c>
      <c r="AE152" s="19">
        <v>0</v>
      </c>
      <c r="AF152" s="19">
        <v>3</v>
      </c>
      <c r="AG152" s="19">
        <v>3</v>
      </c>
      <c r="AH152" s="19">
        <v>10</v>
      </c>
      <c r="AI152" s="19">
        <v>10</v>
      </c>
      <c r="AJ152" s="19">
        <v>0</v>
      </c>
      <c r="AK152" s="19">
        <v>7</v>
      </c>
      <c r="AL152" s="19">
        <v>0</v>
      </c>
      <c r="AM152" s="19">
        <v>0</v>
      </c>
      <c r="AN152" s="19">
        <v>3</v>
      </c>
      <c r="AO152" s="19">
        <v>4</v>
      </c>
      <c r="AP152" s="19">
        <v>0</v>
      </c>
      <c r="AQ152" s="19">
        <v>1</v>
      </c>
      <c r="AR152" s="19">
        <v>0</v>
      </c>
      <c r="AS152" s="19">
        <v>0</v>
      </c>
      <c r="AT152" s="19">
        <v>4</v>
      </c>
      <c r="AU152" s="19">
        <v>5</v>
      </c>
      <c r="AV152" s="19">
        <v>0</v>
      </c>
      <c r="AW152" s="19">
        <v>0</v>
      </c>
      <c r="AX152" s="19">
        <v>0</v>
      </c>
      <c r="AY152" s="19">
        <v>0</v>
      </c>
      <c r="AZ152" s="19">
        <v>0</v>
      </c>
      <c r="BA152" s="19">
        <v>0</v>
      </c>
      <c r="BB152" s="19">
        <v>0</v>
      </c>
      <c r="BC152" s="19">
        <v>0</v>
      </c>
      <c r="BD152" s="19">
        <v>0</v>
      </c>
      <c r="BE152" s="19">
        <v>0</v>
      </c>
      <c r="BF152" s="19">
        <v>0</v>
      </c>
      <c r="BG152" s="19">
        <v>0</v>
      </c>
      <c r="BH152" s="19">
        <v>0</v>
      </c>
      <c r="BI152" s="19">
        <v>2</v>
      </c>
      <c r="BJ152" s="19">
        <v>0</v>
      </c>
      <c r="BK152" s="19">
        <v>0</v>
      </c>
      <c r="BL152" s="19">
        <v>0</v>
      </c>
      <c r="BM152" s="19">
        <v>0</v>
      </c>
      <c r="BN152" s="19">
        <v>0</v>
      </c>
      <c r="BO152" s="19">
        <v>0</v>
      </c>
      <c r="BP152" s="19" t="s">
        <v>411</v>
      </c>
      <c r="BQ152" s="19">
        <v>0</v>
      </c>
      <c r="BR152" s="19">
        <v>0</v>
      </c>
      <c r="BS152" s="19">
        <v>0</v>
      </c>
      <c r="BT152" s="19" t="s">
        <v>75</v>
      </c>
      <c r="BU152" s="19" t="s">
        <v>95</v>
      </c>
      <c r="BV152" s="19" t="s">
        <v>65</v>
      </c>
      <c r="BW152" s="19"/>
      <c r="BX152" s="19"/>
    </row>
    <row r="153" spans="1:77" ht="13.25" customHeight="1" x14ac:dyDescent="0.2">
      <c r="A153" s="19">
        <v>273</v>
      </c>
      <c r="B153" s="19" t="s">
        <v>730</v>
      </c>
      <c r="C153" s="19" t="s">
        <v>731</v>
      </c>
      <c r="D153" s="19" t="s">
        <v>93</v>
      </c>
      <c r="E153" s="19">
        <v>170103</v>
      </c>
      <c r="F153" s="19"/>
      <c r="G153" s="19">
        <v>19</v>
      </c>
      <c r="H153" s="19">
        <v>60</v>
      </c>
      <c r="I153" s="19">
        <v>109</v>
      </c>
      <c r="J153" s="19">
        <v>68.8</v>
      </c>
      <c r="K153" s="19">
        <v>18</v>
      </c>
      <c r="L153" s="19">
        <v>9</v>
      </c>
      <c r="M153" s="19">
        <v>12</v>
      </c>
      <c r="N153" s="19">
        <v>9</v>
      </c>
      <c r="O153" s="19">
        <f>SUM(K153:N153)</f>
        <v>48</v>
      </c>
      <c r="P153" s="19">
        <f t="shared" si="11"/>
        <v>12</v>
      </c>
      <c r="Q153" s="19" t="s">
        <v>162</v>
      </c>
      <c r="R153" s="19">
        <f>BQ153+BR153+BS153</f>
        <v>0</v>
      </c>
      <c r="S153" s="31" t="s">
        <v>316</v>
      </c>
      <c r="T153" s="19">
        <v>0</v>
      </c>
      <c r="U153" s="19">
        <v>1</v>
      </c>
      <c r="V153" s="19">
        <v>0</v>
      </c>
      <c r="W153" s="19">
        <v>1</v>
      </c>
      <c r="X153" s="19">
        <v>0</v>
      </c>
      <c r="Y153" s="19">
        <v>12</v>
      </c>
      <c r="Z153" s="19">
        <v>2</v>
      </c>
      <c r="AA153" s="19">
        <v>4</v>
      </c>
      <c r="AB153" s="19">
        <v>0</v>
      </c>
      <c r="AC153" s="19">
        <v>11</v>
      </c>
      <c r="AD153" s="19">
        <v>1</v>
      </c>
      <c r="AE153" s="19">
        <v>17</v>
      </c>
      <c r="AF153" s="19">
        <v>5</v>
      </c>
      <c r="AG153" s="19">
        <v>21</v>
      </c>
      <c r="AH153" s="19">
        <v>0</v>
      </c>
      <c r="AI153" s="19">
        <v>18</v>
      </c>
      <c r="AJ153" s="19">
        <v>0</v>
      </c>
      <c r="AK153" s="19">
        <v>17</v>
      </c>
      <c r="AL153" s="19">
        <v>0</v>
      </c>
      <c r="AM153" s="19">
        <v>2</v>
      </c>
      <c r="AN153" s="19">
        <v>2</v>
      </c>
      <c r="AO153" s="19">
        <v>14</v>
      </c>
      <c r="AP153" s="19">
        <v>0</v>
      </c>
      <c r="AQ153" s="19">
        <v>3</v>
      </c>
      <c r="AR153" s="19">
        <v>0</v>
      </c>
      <c r="AS153" s="19">
        <v>4</v>
      </c>
      <c r="AT153" s="19">
        <v>2</v>
      </c>
      <c r="AU153" s="19">
        <v>7</v>
      </c>
      <c r="AV153" s="19">
        <v>0</v>
      </c>
      <c r="AW153" s="19">
        <v>0</v>
      </c>
      <c r="AX153" s="19">
        <v>0</v>
      </c>
      <c r="AY153" s="19">
        <v>82</v>
      </c>
      <c r="AZ153" s="19">
        <v>0</v>
      </c>
      <c r="BA153" s="19">
        <v>13</v>
      </c>
      <c r="BB153" s="19">
        <v>0</v>
      </c>
      <c r="BC153" s="19">
        <v>0</v>
      </c>
      <c r="BD153" s="19">
        <v>0</v>
      </c>
      <c r="BE153" s="19">
        <v>0</v>
      </c>
      <c r="BF153" s="19">
        <v>0</v>
      </c>
      <c r="BG153" s="19">
        <v>0</v>
      </c>
      <c r="BH153" s="19">
        <v>0</v>
      </c>
      <c r="BI153" s="19">
        <v>0</v>
      </c>
      <c r="BJ153" s="19">
        <v>0</v>
      </c>
      <c r="BK153" s="19">
        <v>0</v>
      </c>
      <c r="BL153" s="19">
        <v>0</v>
      </c>
      <c r="BM153" s="19">
        <v>0</v>
      </c>
      <c r="BN153" s="19">
        <v>0</v>
      </c>
      <c r="BO153" s="19">
        <v>0</v>
      </c>
      <c r="BP153" s="19">
        <v>0</v>
      </c>
      <c r="BQ153" s="19">
        <v>0</v>
      </c>
      <c r="BR153" s="19">
        <v>0</v>
      </c>
      <c r="BS153" s="19">
        <v>0</v>
      </c>
      <c r="BT153" s="19"/>
      <c r="BU153" s="19" t="s">
        <v>64</v>
      </c>
      <c r="BV153" s="19" t="s">
        <v>95</v>
      </c>
      <c r="BW153" s="19"/>
      <c r="BX153" s="19"/>
    </row>
    <row r="154" spans="1:77" x14ac:dyDescent="0.2">
      <c r="A154" s="19">
        <v>281</v>
      </c>
      <c r="B154" s="19" t="s">
        <v>732</v>
      </c>
      <c r="C154" s="19" t="s">
        <v>733</v>
      </c>
      <c r="D154" s="19" t="s">
        <v>68</v>
      </c>
      <c r="E154" s="19">
        <v>170118</v>
      </c>
      <c r="F154" s="19"/>
      <c r="G154" s="19">
        <v>25</v>
      </c>
      <c r="H154" s="19">
        <v>90</v>
      </c>
      <c r="I154" s="19">
        <v>122</v>
      </c>
      <c r="J154" s="19" t="s">
        <v>121</v>
      </c>
      <c r="K154" s="19">
        <v>18</v>
      </c>
      <c r="L154" s="19">
        <v>15</v>
      </c>
      <c r="M154" s="19">
        <v>16</v>
      </c>
      <c r="N154" s="19">
        <v>9</v>
      </c>
      <c r="O154" s="19">
        <f>K154+L154+M154+N154</f>
        <v>58</v>
      </c>
      <c r="P154" s="19">
        <f t="shared" si="11"/>
        <v>38</v>
      </c>
      <c r="Q154" s="25" t="s">
        <v>162</v>
      </c>
      <c r="R154" s="19">
        <v>62</v>
      </c>
      <c r="S154" s="19" t="s">
        <v>69</v>
      </c>
      <c r="T154" s="19">
        <v>0</v>
      </c>
      <c r="U154" s="19">
        <v>11</v>
      </c>
      <c r="V154" s="19">
        <v>0</v>
      </c>
      <c r="W154" s="19">
        <v>13</v>
      </c>
      <c r="X154" s="19">
        <v>1</v>
      </c>
      <c r="Y154" s="19">
        <v>14</v>
      </c>
      <c r="Z154" s="19">
        <v>11</v>
      </c>
      <c r="AA154" s="19">
        <v>41</v>
      </c>
      <c r="AB154" s="19">
        <v>2</v>
      </c>
      <c r="AC154" s="19">
        <v>20</v>
      </c>
      <c r="AD154" s="19">
        <v>3</v>
      </c>
      <c r="AE154" s="19">
        <v>21</v>
      </c>
      <c r="AF154" s="19">
        <v>4</v>
      </c>
      <c r="AG154" s="19">
        <v>55</v>
      </c>
      <c r="AH154" s="19">
        <v>2</v>
      </c>
      <c r="AI154" s="19">
        <v>31</v>
      </c>
      <c r="AJ154" s="19">
        <v>3</v>
      </c>
      <c r="AK154" s="19">
        <v>36</v>
      </c>
      <c r="AL154" s="19">
        <v>2</v>
      </c>
      <c r="AM154" s="19">
        <v>26</v>
      </c>
      <c r="AN154" s="19">
        <v>0</v>
      </c>
      <c r="AO154" s="19">
        <v>14</v>
      </c>
      <c r="AP154" s="19">
        <v>2</v>
      </c>
      <c r="AQ154" s="19">
        <v>25</v>
      </c>
      <c r="AR154" s="19">
        <v>0</v>
      </c>
      <c r="AS154" s="19">
        <v>14</v>
      </c>
      <c r="AT154" s="19">
        <v>3</v>
      </c>
      <c r="AU154" s="19">
        <v>33</v>
      </c>
      <c r="AV154" s="19">
        <v>0</v>
      </c>
      <c r="AW154" s="19">
        <v>11</v>
      </c>
      <c r="AX154" s="19">
        <v>5</v>
      </c>
      <c r="AY154" s="19">
        <v>150</v>
      </c>
      <c r="AZ154" s="19">
        <v>0</v>
      </c>
      <c r="BA154" s="19">
        <v>52</v>
      </c>
      <c r="BB154" s="19">
        <v>0</v>
      </c>
      <c r="BC154" s="19">
        <v>15</v>
      </c>
      <c r="BD154" s="19">
        <v>0</v>
      </c>
      <c r="BE154" s="19">
        <v>12</v>
      </c>
      <c r="BF154" s="19">
        <v>0</v>
      </c>
      <c r="BG154" s="19">
        <v>6</v>
      </c>
      <c r="BH154" s="19">
        <v>0</v>
      </c>
      <c r="BI154" s="19">
        <v>8</v>
      </c>
      <c r="BJ154" s="19">
        <v>0</v>
      </c>
      <c r="BK154" s="19">
        <v>17</v>
      </c>
      <c r="BL154" s="19">
        <v>0</v>
      </c>
      <c r="BM154" s="19">
        <v>7</v>
      </c>
      <c r="BN154" s="19">
        <v>0</v>
      </c>
      <c r="BO154" s="19">
        <v>8</v>
      </c>
      <c r="BP154" s="19">
        <v>2</v>
      </c>
      <c r="BQ154" s="19">
        <v>10</v>
      </c>
      <c r="BR154" s="19">
        <v>25</v>
      </c>
      <c r="BS154" s="19">
        <v>27</v>
      </c>
      <c r="BT154" s="19"/>
      <c r="BU154" s="19" t="s">
        <v>77</v>
      </c>
      <c r="BV154" s="19" t="s">
        <v>77</v>
      </c>
      <c r="BW154" s="19"/>
      <c r="BX154" s="19"/>
      <c r="BY154" s="19" t="s">
        <v>289</v>
      </c>
    </row>
    <row r="155" spans="1:77" x14ac:dyDescent="0.2">
      <c r="A155" s="19">
        <v>282</v>
      </c>
      <c r="B155" s="19" t="s">
        <v>734</v>
      </c>
      <c r="C155" s="19" t="s">
        <v>410</v>
      </c>
      <c r="D155" s="19" t="s">
        <v>68</v>
      </c>
      <c r="E155" s="19">
        <v>170102</v>
      </c>
      <c r="F155" s="19"/>
      <c r="G155" s="19">
        <v>34</v>
      </c>
      <c r="H155" s="19">
        <v>85</v>
      </c>
      <c r="I155" s="19">
        <v>114</v>
      </c>
      <c r="J155" s="19">
        <v>83.8</v>
      </c>
      <c r="K155" s="19">
        <v>18</v>
      </c>
      <c r="L155" s="19">
        <v>15</v>
      </c>
      <c r="M155" s="19">
        <v>15</v>
      </c>
      <c r="N155" s="19">
        <v>9</v>
      </c>
      <c r="O155" s="19">
        <f>K155+L155+M155+N155</f>
        <v>57</v>
      </c>
      <c r="P155" s="19">
        <f t="shared" si="11"/>
        <v>30</v>
      </c>
      <c r="Q155" s="25" t="s">
        <v>162</v>
      </c>
      <c r="R155" s="19">
        <f>BQ155+BR155+BS155</f>
        <v>49</v>
      </c>
      <c r="S155" s="19" t="s">
        <v>61</v>
      </c>
      <c r="T155" s="19">
        <v>0</v>
      </c>
      <c r="U155" s="19">
        <v>11</v>
      </c>
      <c r="V155" s="19">
        <v>0</v>
      </c>
      <c r="W155" s="19">
        <v>13</v>
      </c>
      <c r="X155" s="19">
        <v>2</v>
      </c>
      <c r="Y155" s="19">
        <v>11</v>
      </c>
      <c r="Z155" s="19">
        <v>1</v>
      </c>
      <c r="AA155" s="19">
        <v>36</v>
      </c>
      <c r="AB155" s="19">
        <v>3</v>
      </c>
      <c r="AC155" s="19">
        <v>13</v>
      </c>
      <c r="AD155" s="19">
        <v>1</v>
      </c>
      <c r="AE155" s="19">
        <v>17</v>
      </c>
      <c r="AF155" s="19">
        <v>3</v>
      </c>
      <c r="AG155" s="19">
        <v>41</v>
      </c>
      <c r="AH155" s="19">
        <v>0</v>
      </c>
      <c r="AI155" s="19">
        <v>39</v>
      </c>
      <c r="AJ155" s="19">
        <v>0</v>
      </c>
      <c r="AK155" s="19">
        <v>31</v>
      </c>
      <c r="AL155" s="19">
        <v>1</v>
      </c>
      <c r="AM155" s="19">
        <v>20</v>
      </c>
      <c r="AN155" s="19">
        <v>0</v>
      </c>
      <c r="AO155" s="19">
        <v>14</v>
      </c>
      <c r="AP155" s="19">
        <v>1</v>
      </c>
      <c r="AQ155" s="19">
        <v>15</v>
      </c>
      <c r="AR155" s="19">
        <v>2</v>
      </c>
      <c r="AS155" s="19">
        <v>12</v>
      </c>
      <c r="AT155" s="19">
        <v>2</v>
      </c>
      <c r="AU155" s="19">
        <v>28</v>
      </c>
      <c r="AV155" s="19">
        <v>0</v>
      </c>
      <c r="AW155" s="19">
        <v>10</v>
      </c>
      <c r="AX155" s="19">
        <v>5</v>
      </c>
      <c r="AY155" s="19">
        <v>120</v>
      </c>
      <c r="AZ155" s="19">
        <v>1</v>
      </c>
      <c r="BA155" s="19">
        <v>51</v>
      </c>
      <c r="BB155" s="19">
        <v>0</v>
      </c>
      <c r="BC155" s="19">
        <v>13</v>
      </c>
      <c r="BD155" s="19">
        <v>0</v>
      </c>
      <c r="BE155" s="19">
        <v>11</v>
      </c>
      <c r="BF155" s="19">
        <v>1</v>
      </c>
      <c r="BG155" s="19">
        <v>5</v>
      </c>
      <c r="BH155" s="19">
        <v>1</v>
      </c>
      <c r="BI155" s="19">
        <v>7</v>
      </c>
      <c r="BJ155" s="19">
        <v>5</v>
      </c>
      <c r="BK155" s="19">
        <v>9</v>
      </c>
      <c r="BL155" s="19">
        <v>1</v>
      </c>
      <c r="BM155" s="19">
        <v>6</v>
      </c>
      <c r="BN155" s="19">
        <v>0</v>
      </c>
      <c r="BO155" s="19">
        <v>8</v>
      </c>
      <c r="BP155" s="19">
        <v>2</v>
      </c>
      <c r="BQ155" s="19">
        <v>8</v>
      </c>
      <c r="BR155" s="19">
        <v>27</v>
      </c>
      <c r="BS155" s="19">
        <v>14</v>
      </c>
      <c r="BT155" s="19" t="s">
        <v>735</v>
      </c>
      <c r="BU155" s="19" t="s">
        <v>105</v>
      </c>
      <c r="BV155" s="19" t="s">
        <v>90</v>
      </c>
      <c r="BW155" s="19"/>
      <c r="BX155" s="19"/>
    </row>
    <row r="156" spans="1:77" x14ac:dyDescent="0.2">
      <c r="A156" s="19">
        <v>296</v>
      </c>
      <c r="B156" s="19" t="s">
        <v>736</v>
      </c>
      <c r="C156" s="19" t="s">
        <v>737</v>
      </c>
      <c r="D156" s="19" t="s">
        <v>53</v>
      </c>
      <c r="E156" s="19">
        <v>170120</v>
      </c>
      <c r="F156" s="19"/>
      <c r="G156" s="19">
        <v>28</v>
      </c>
      <c r="H156" s="19">
        <v>65</v>
      </c>
      <c r="I156" s="19">
        <v>105</v>
      </c>
      <c r="J156" s="19">
        <v>57.5</v>
      </c>
      <c r="K156" s="19">
        <v>14</v>
      </c>
      <c r="L156" s="19">
        <v>2</v>
      </c>
      <c r="M156" s="19">
        <v>12</v>
      </c>
      <c r="N156" s="19">
        <v>9</v>
      </c>
      <c r="O156" s="19">
        <f>K156+L156+M156+N156</f>
        <v>37</v>
      </c>
      <c r="P156" s="19">
        <f t="shared" si="11"/>
        <v>73</v>
      </c>
      <c r="Q156" s="19" t="s">
        <v>111</v>
      </c>
      <c r="R156" s="19">
        <f>BQ156+BR156+BS156</f>
        <v>2</v>
      </c>
      <c r="S156" s="25" t="s">
        <v>50</v>
      </c>
      <c r="T156" s="19">
        <v>9</v>
      </c>
      <c r="U156" s="19">
        <v>11</v>
      </c>
      <c r="V156" s="19">
        <v>4</v>
      </c>
      <c r="W156" s="19">
        <v>11</v>
      </c>
      <c r="X156" s="19">
        <v>1</v>
      </c>
      <c r="Y156" s="19">
        <v>12</v>
      </c>
      <c r="Z156" s="19">
        <v>5</v>
      </c>
      <c r="AA156" s="19">
        <v>33</v>
      </c>
      <c r="AB156" s="19">
        <v>4</v>
      </c>
      <c r="AC156" s="19">
        <v>15</v>
      </c>
      <c r="AD156" s="19">
        <v>2</v>
      </c>
      <c r="AE156" s="19">
        <v>16</v>
      </c>
      <c r="AF156" s="19">
        <v>7</v>
      </c>
      <c r="AG156" s="19">
        <v>28</v>
      </c>
      <c r="AH156" s="19">
        <v>5</v>
      </c>
      <c r="AI156" s="19">
        <v>24</v>
      </c>
      <c r="AJ156" s="19">
        <v>0</v>
      </c>
      <c r="AK156" s="19">
        <v>28</v>
      </c>
      <c r="AL156" s="19">
        <v>2</v>
      </c>
      <c r="AM156" s="19">
        <v>14</v>
      </c>
      <c r="AN156" s="19">
        <v>3</v>
      </c>
      <c r="AO156" s="19">
        <v>13</v>
      </c>
      <c r="AP156" s="19">
        <v>1</v>
      </c>
      <c r="AQ156" s="19">
        <v>8</v>
      </c>
      <c r="AR156" s="19">
        <v>5</v>
      </c>
      <c r="AS156" s="19">
        <v>8</v>
      </c>
      <c r="AT156" s="19">
        <v>4</v>
      </c>
      <c r="AU156" s="19">
        <v>15</v>
      </c>
      <c r="AV156" s="19">
        <v>0</v>
      </c>
      <c r="AW156" s="19">
        <v>1</v>
      </c>
      <c r="AX156" s="19">
        <v>13</v>
      </c>
      <c r="AY156" s="19">
        <v>13</v>
      </c>
      <c r="AZ156" s="19">
        <v>2</v>
      </c>
      <c r="BA156" s="19">
        <v>2</v>
      </c>
      <c r="BB156" s="19">
        <v>1</v>
      </c>
      <c r="BC156" s="19">
        <v>1</v>
      </c>
      <c r="BD156" s="19">
        <v>0</v>
      </c>
      <c r="BE156" s="19">
        <v>0</v>
      </c>
      <c r="BF156" s="19">
        <v>0</v>
      </c>
      <c r="BG156" s="19">
        <v>0</v>
      </c>
      <c r="BH156" s="19">
        <v>1</v>
      </c>
      <c r="BI156" s="19">
        <v>1</v>
      </c>
      <c r="BJ156" s="19">
        <v>4</v>
      </c>
      <c r="BK156" s="19">
        <v>4</v>
      </c>
      <c r="BL156" s="19">
        <v>0</v>
      </c>
      <c r="BM156" s="19">
        <v>0</v>
      </c>
      <c r="BN156" s="19">
        <v>0</v>
      </c>
      <c r="BO156" s="19">
        <v>0</v>
      </c>
      <c r="BP156" s="19">
        <v>1</v>
      </c>
      <c r="BQ156" s="19">
        <v>0</v>
      </c>
      <c r="BR156" s="19">
        <v>2</v>
      </c>
      <c r="BS156" s="19">
        <v>0</v>
      </c>
      <c r="BT156" s="19" t="s">
        <v>738</v>
      </c>
      <c r="BU156" s="19" t="s">
        <v>84</v>
      </c>
      <c r="BV156" s="19" t="s">
        <v>65</v>
      </c>
      <c r="BW156" s="19"/>
      <c r="BX156" s="19"/>
      <c r="BY156" s="20" t="s">
        <v>739</v>
      </c>
    </row>
    <row r="157" spans="1:77" x14ac:dyDescent="0.2">
      <c r="A157" s="19">
        <v>297</v>
      </c>
      <c r="B157" s="19" t="s">
        <v>740</v>
      </c>
      <c r="C157" s="19" t="s">
        <v>741</v>
      </c>
      <c r="D157" s="19" t="s">
        <v>40</v>
      </c>
      <c r="E157" s="19">
        <v>170117</v>
      </c>
      <c r="F157" s="19"/>
      <c r="G157" s="19">
        <v>26</v>
      </c>
      <c r="H157" s="19">
        <v>70</v>
      </c>
      <c r="I157" s="19">
        <v>108</v>
      </c>
      <c r="J157" s="19">
        <v>69</v>
      </c>
      <c r="K157" s="19">
        <v>14</v>
      </c>
      <c r="L157" s="19">
        <v>5</v>
      </c>
      <c r="M157" s="19">
        <v>11</v>
      </c>
      <c r="N157" s="19">
        <v>9</v>
      </c>
      <c r="O157" s="19">
        <f>K157+L157+M157+N157</f>
        <v>39</v>
      </c>
      <c r="P157" s="19">
        <f t="shared" si="11"/>
        <v>80</v>
      </c>
      <c r="Q157" s="19" t="s">
        <v>111</v>
      </c>
      <c r="R157" s="19">
        <f>BQ157+BR157+BS157</f>
        <v>9</v>
      </c>
      <c r="S157" s="19">
        <v>25</v>
      </c>
      <c r="T157" s="19">
        <v>10</v>
      </c>
      <c r="U157" s="19">
        <v>11</v>
      </c>
      <c r="V157" s="19">
        <v>3</v>
      </c>
      <c r="W157" s="19">
        <v>8</v>
      </c>
      <c r="X157" s="19">
        <v>6</v>
      </c>
      <c r="Y157" s="19">
        <v>9</v>
      </c>
      <c r="Z157" s="19">
        <v>19</v>
      </c>
      <c r="AA157" s="19">
        <v>25</v>
      </c>
      <c r="AB157" s="19">
        <v>2</v>
      </c>
      <c r="AC157" s="19">
        <v>9</v>
      </c>
      <c r="AD157" s="19">
        <v>1</v>
      </c>
      <c r="AE157" s="19">
        <v>11</v>
      </c>
      <c r="AF157" s="19">
        <v>13</v>
      </c>
      <c r="AG157" s="19">
        <v>17</v>
      </c>
      <c r="AH157" s="19">
        <v>0</v>
      </c>
      <c r="AI157" s="19">
        <v>17</v>
      </c>
      <c r="AJ157" s="19">
        <v>1</v>
      </c>
      <c r="AK157" s="19">
        <v>9</v>
      </c>
      <c r="AL157" s="19">
        <v>2</v>
      </c>
      <c r="AM157" s="19">
        <v>7</v>
      </c>
      <c r="AN157" s="19">
        <v>7</v>
      </c>
      <c r="AO157" s="19">
        <v>13</v>
      </c>
      <c r="AP157" s="19">
        <v>3</v>
      </c>
      <c r="AQ157" s="19">
        <v>7</v>
      </c>
      <c r="AR157" s="19">
        <v>0</v>
      </c>
      <c r="AS157" s="19">
        <v>6</v>
      </c>
      <c r="AT157" s="19">
        <v>10</v>
      </c>
      <c r="AU157" s="19">
        <v>17</v>
      </c>
      <c r="AV157" s="19">
        <v>0</v>
      </c>
      <c r="AW157" s="19">
        <v>4</v>
      </c>
      <c r="AX157" s="19">
        <v>0</v>
      </c>
      <c r="AY157" s="19">
        <v>63</v>
      </c>
      <c r="AZ157" s="19">
        <v>2</v>
      </c>
      <c r="BA157" s="19">
        <v>20</v>
      </c>
      <c r="BB157" s="19">
        <v>0</v>
      </c>
      <c r="BC157" s="19">
        <v>9</v>
      </c>
      <c r="BD157" s="19">
        <v>0</v>
      </c>
      <c r="BE157" s="19">
        <v>8</v>
      </c>
      <c r="BF157" s="19">
        <v>0</v>
      </c>
      <c r="BG157" s="19">
        <v>2</v>
      </c>
      <c r="BH157" s="19">
        <v>0</v>
      </c>
      <c r="BI157" s="19">
        <v>4</v>
      </c>
      <c r="BJ157" s="19">
        <v>0</v>
      </c>
      <c r="BK157" s="19">
        <v>1</v>
      </c>
      <c r="BL157" s="19">
        <v>1</v>
      </c>
      <c r="BM157" s="19">
        <v>3</v>
      </c>
      <c r="BN157" s="19">
        <v>0</v>
      </c>
      <c r="BO157" s="19">
        <v>2</v>
      </c>
      <c r="BP157" s="19">
        <v>1</v>
      </c>
      <c r="BQ157" s="19">
        <v>3</v>
      </c>
      <c r="BR157" s="19">
        <v>4</v>
      </c>
      <c r="BS157" s="19">
        <v>2</v>
      </c>
      <c r="BT157" s="19" t="s">
        <v>742</v>
      </c>
      <c r="BU157" s="19" t="s">
        <v>84</v>
      </c>
      <c r="BV157" s="19" t="s">
        <v>65</v>
      </c>
      <c r="BW157" s="19"/>
      <c r="BX157" s="19"/>
      <c r="BY157" s="20" t="s">
        <v>743</v>
      </c>
    </row>
    <row r="158" spans="1:77" x14ac:dyDescent="0.2">
      <c r="A158" s="19">
        <v>299</v>
      </c>
      <c r="B158" s="19" t="s">
        <v>744</v>
      </c>
      <c r="C158" s="19" t="s">
        <v>745</v>
      </c>
      <c r="D158" s="19" t="s">
        <v>68</v>
      </c>
      <c r="E158" s="19">
        <v>170117</v>
      </c>
      <c r="F158" s="19"/>
      <c r="G158" s="19">
        <v>33</v>
      </c>
      <c r="H158" s="19">
        <v>5</v>
      </c>
      <c r="I158" s="19" t="s">
        <v>746</v>
      </c>
      <c r="J158" s="19" t="s">
        <v>746</v>
      </c>
      <c r="K158" s="19">
        <v>10</v>
      </c>
      <c r="L158" s="19">
        <v>5</v>
      </c>
      <c r="M158" s="19">
        <v>9</v>
      </c>
      <c r="N158" s="19">
        <v>9</v>
      </c>
      <c r="O158" s="19">
        <v>33</v>
      </c>
      <c r="P158" s="19">
        <v>223</v>
      </c>
      <c r="Q158" s="19" t="s">
        <v>162</v>
      </c>
      <c r="R158" s="19">
        <f t="shared" ref="R158:R166" si="12">BQ158+BR158+BS158</f>
        <v>5</v>
      </c>
      <c r="S158" s="19" t="s">
        <v>162</v>
      </c>
      <c r="T158" s="19">
        <v>10</v>
      </c>
      <c r="U158" s="19">
        <v>10</v>
      </c>
      <c r="V158" s="19">
        <v>6</v>
      </c>
      <c r="W158" s="19">
        <v>6</v>
      </c>
      <c r="X158" s="19">
        <v>13</v>
      </c>
      <c r="Y158" s="19">
        <v>13</v>
      </c>
      <c r="Z158" s="19">
        <v>22</v>
      </c>
      <c r="AA158" s="19">
        <v>22</v>
      </c>
      <c r="AB158" s="19">
        <v>9</v>
      </c>
      <c r="AC158" s="19">
        <v>9</v>
      </c>
      <c r="AD158" s="19">
        <v>15</v>
      </c>
      <c r="AE158" s="19">
        <v>15</v>
      </c>
      <c r="AF158" s="19">
        <v>21</v>
      </c>
      <c r="AG158" s="19">
        <v>21</v>
      </c>
      <c r="AH158" s="19">
        <v>16</v>
      </c>
      <c r="AI158" s="19">
        <v>16</v>
      </c>
      <c r="AJ158" s="19">
        <v>17</v>
      </c>
      <c r="AK158" s="19">
        <v>17</v>
      </c>
      <c r="AL158" s="19">
        <v>6</v>
      </c>
      <c r="AM158" s="19">
        <v>6</v>
      </c>
      <c r="AN158" s="19">
        <v>10</v>
      </c>
      <c r="AO158" s="19">
        <v>10</v>
      </c>
      <c r="AP158" s="19">
        <v>5</v>
      </c>
      <c r="AQ158" s="19">
        <v>8</v>
      </c>
      <c r="AR158" s="19">
        <v>2</v>
      </c>
      <c r="AS158" s="19">
        <v>3</v>
      </c>
      <c r="AT158" s="19">
        <v>12</v>
      </c>
      <c r="AU158" s="19">
        <v>13</v>
      </c>
      <c r="AV158" s="19">
        <v>0</v>
      </c>
      <c r="AW158" s="19">
        <v>2</v>
      </c>
      <c r="AX158" s="19">
        <v>46</v>
      </c>
      <c r="AY158" s="19">
        <v>52</v>
      </c>
      <c r="AZ158" s="19">
        <v>4</v>
      </c>
      <c r="BA158" s="19">
        <v>19</v>
      </c>
      <c r="BB158" s="19">
        <v>2</v>
      </c>
      <c r="BC158" s="19">
        <v>1</v>
      </c>
      <c r="BD158" s="19">
        <v>1</v>
      </c>
      <c r="BE158" s="19">
        <v>1</v>
      </c>
      <c r="BF158" s="19">
        <v>0</v>
      </c>
      <c r="BG158" s="19">
        <v>0</v>
      </c>
      <c r="BH158" s="19">
        <v>2</v>
      </c>
      <c r="BI158" s="19">
        <v>2</v>
      </c>
      <c r="BJ158" s="19">
        <v>2</v>
      </c>
      <c r="BK158" s="19">
        <v>3</v>
      </c>
      <c r="BL158" s="19">
        <v>2</v>
      </c>
      <c r="BM158" s="19">
        <v>2</v>
      </c>
      <c r="BN158" s="19">
        <v>0</v>
      </c>
      <c r="BO158" s="19">
        <v>0</v>
      </c>
      <c r="BP158" s="19">
        <v>2</v>
      </c>
      <c r="BQ158" s="19">
        <v>0</v>
      </c>
      <c r="BR158" s="19">
        <v>5</v>
      </c>
      <c r="BS158" s="19">
        <v>0</v>
      </c>
      <c r="BT158" s="19"/>
      <c r="BW158" s="19" t="s">
        <v>95</v>
      </c>
      <c r="BX158" s="19"/>
      <c r="BY158" s="20"/>
    </row>
    <row r="159" spans="1:77" x14ac:dyDescent="0.2">
      <c r="A159" s="19">
        <v>309</v>
      </c>
      <c r="B159" s="19" t="s">
        <v>747</v>
      </c>
      <c r="C159" s="19" t="s">
        <v>748</v>
      </c>
      <c r="D159" s="19" t="s">
        <v>93</v>
      </c>
      <c r="E159" s="19">
        <v>170201</v>
      </c>
      <c r="F159" s="19"/>
      <c r="G159" s="19">
        <v>20</v>
      </c>
      <c r="H159" s="19">
        <v>60</v>
      </c>
      <c r="I159" s="19">
        <v>109</v>
      </c>
      <c r="J159" s="19">
        <v>68.8</v>
      </c>
      <c r="K159" s="19">
        <v>12</v>
      </c>
      <c r="L159" s="19">
        <v>10</v>
      </c>
      <c r="M159" s="19">
        <v>10</v>
      </c>
      <c r="N159" s="19">
        <v>6</v>
      </c>
      <c r="O159" s="19">
        <f>SUM(K159:N159)</f>
        <v>38</v>
      </c>
      <c r="P159" s="19">
        <f t="shared" si="11"/>
        <v>14</v>
      </c>
      <c r="Q159" s="19" t="s">
        <v>162</v>
      </c>
      <c r="R159" s="19">
        <f t="shared" si="12"/>
        <v>0</v>
      </c>
      <c r="S159" s="19">
        <v>25</v>
      </c>
      <c r="T159" s="19">
        <v>3</v>
      </c>
      <c r="U159" s="19">
        <v>3</v>
      </c>
      <c r="V159" s="19">
        <v>0</v>
      </c>
      <c r="W159" s="19">
        <v>1</v>
      </c>
      <c r="X159" s="19">
        <v>0</v>
      </c>
      <c r="Y159" s="19">
        <v>4</v>
      </c>
      <c r="Z159" s="19">
        <v>0</v>
      </c>
      <c r="AA159" s="19">
        <v>1</v>
      </c>
      <c r="AB159" s="19">
        <v>0</v>
      </c>
      <c r="AC159" s="19">
        <v>4</v>
      </c>
      <c r="AD159" s="19">
        <v>0</v>
      </c>
      <c r="AE159" s="19">
        <v>4</v>
      </c>
      <c r="AF159" s="19">
        <v>5</v>
      </c>
      <c r="AG159" s="19">
        <v>12</v>
      </c>
      <c r="AH159" s="19">
        <v>0</v>
      </c>
      <c r="AI159" s="19">
        <v>2</v>
      </c>
      <c r="AJ159" s="19">
        <v>0</v>
      </c>
      <c r="AK159" s="19">
        <v>6</v>
      </c>
      <c r="AL159" s="19">
        <v>0</v>
      </c>
      <c r="AM159" s="19">
        <v>0</v>
      </c>
      <c r="AN159" s="19">
        <v>0</v>
      </c>
      <c r="AO159" s="19">
        <v>3</v>
      </c>
      <c r="AP159" s="19">
        <v>0</v>
      </c>
      <c r="AQ159" s="19">
        <v>1</v>
      </c>
      <c r="AR159" s="19">
        <v>1</v>
      </c>
      <c r="AS159" s="19">
        <v>1</v>
      </c>
      <c r="AT159" s="19">
        <v>2</v>
      </c>
      <c r="AU159" s="19">
        <v>6</v>
      </c>
      <c r="AV159" s="19">
        <v>0</v>
      </c>
      <c r="AW159" s="19">
        <v>0</v>
      </c>
      <c r="AX159" s="19">
        <v>1</v>
      </c>
      <c r="AY159" s="19">
        <v>11</v>
      </c>
      <c r="AZ159" s="19">
        <v>2</v>
      </c>
      <c r="BA159" s="19">
        <v>5</v>
      </c>
      <c r="BB159" s="19">
        <v>0</v>
      </c>
      <c r="BC159" s="19">
        <v>0</v>
      </c>
      <c r="BD159" s="19">
        <v>0</v>
      </c>
      <c r="BE159" s="19">
        <v>0</v>
      </c>
      <c r="BF159" s="19">
        <v>0</v>
      </c>
      <c r="BG159" s="19">
        <v>0</v>
      </c>
      <c r="BH159" s="19">
        <v>0</v>
      </c>
      <c r="BI159" s="19">
        <v>0</v>
      </c>
      <c r="BJ159" s="19">
        <v>0</v>
      </c>
      <c r="BK159" s="19">
        <v>0</v>
      </c>
      <c r="BL159" s="19">
        <v>0</v>
      </c>
      <c r="BM159" s="19">
        <v>0</v>
      </c>
      <c r="BN159" s="19">
        <v>0</v>
      </c>
      <c r="BO159" s="19">
        <v>0</v>
      </c>
      <c r="BP159" s="19">
        <v>0</v>
      </c>
      <c r="BQ159" s="19">
        <v>0</v>
      </c>
      <c r="BR159" s="19">
        <v>0</v>
      </c>
      <c r="BS159" s="19">
        <v>0</v>
      </c>
      <c r="BT159" s="19"/>
      <c r="BV159" s="19" t="s">
        <v>77</v>
      </c>
      <c r="BW159" s="19"/>
      <c r="BX159" s="19"/>
    </row>
    <row r="160" spans="1:77" x14ac:dyDescent="0.2">
      <c r="A160" s="19">
        <v>312</v>
      </c>
      <c r="B160" s="19" t="s">
        <v>749</v>
      </c>
      <c r="C160" s="19" t="s">
        <v>750</v>
      </c>
      <c r="D160" s="19" t="s">
        <v>93</v>
      </c>
      <c r="E160" s="19">
        <v>161231</v>
      </c>
      <c r="F160" s="19"/>
      <c r="G160" s="19">
        <v>18</v>
      </c>
      <c r="H160" s="19">
        <v>65</v>
      </c>
      <c r="I160" s="19">
        <v>123</v>
      </c>
      <c r="J160" s="19">
        <v>97.2</v>
      </c>
      <c r="K160" s="19">
        <v>12</v>
      </c>
      <c r="L160" s="19">
        <v>12</v>
      </c>
      <c r="M160" s="19">
        <v>15</v>
      </c>
      <c r="N160" s="19">
        <v>9</v>
      </c>
      <c r="O160" s="19">
        <f>SUM(K160:N160)</f>
        <v>48</v>
      </c>
      <c r="P160" s="19">
        <f t="shared" si="11"/>
        <v>2</v>
      </c>
      <c r="Q160" s="19" t="s">
        <v>162</v>
      </c>
      <c r="R160" s="19">
        <f t="shared" si="12"/>
        <v>0</v>
      </c>
      <c r="S160" s="27">
        <v>25</v>
      </c>
      <c r="T160" s="19">
        <v>0</v>
      </c>
      <c r="U160" s="19">
        <v>9</v>
      </c>
      <c r="V160" s="19">
        <v>0</v>
      </c>
      <c r="W160" s="19">
        <v>4</v>
      </c>
      <c r="X160" s="19">
        <v>0</v>
      </c>
      <c r="Y160" s="19">
        <v>8</v>
      </c>
      <c r="Z160" s="19">
        <v>0</v>
      </c>
      <c r="AA160" s="19">
        <v>10</v>
      </c>
      <c r="AB160" s="19">
        <v>0</v>
      </c>
      <c r="AC160" s="19">
        <v>10</v>
      </c>
      <c r="AD160" s="19">
        <v>0</v>
      </c>
      <c r="AE160" s="19">
        <v>10</v>
      </c>
      <c r="AF160" s="19">
        <v>0</v>
      </c>
      <c r="AG160" s="19">
        <v>20</v>
      </c>
      <c r="AH160" s="19">
        <v>0</v>
      </c>
      <c r="AI160" s="19">
        <v>12</v>
      </c>
      <c r="AJ160" s="19">
        <v>0</v>
      </c>
      <c r="AK160" s="19">
        <v>16</v>
      </c>
      <c r="AL160" s="19">
        <v>0</v>
      </c>
      <c r="AM160" s="19">
        <v>6</v>
      </c>
      <c r="AN160" s="19">
        <v>2</v>
      </c>
      <c r="AO160" s="19">
        <v>10</v>
      </c>
      <c r="AP160" s="19">
        <v>0</v>
      </c>
      <c r="AQ160" s="19">
        <v>7</v>
      </c>
      <c r="AR160" s="19">
        <v>0</v>
      </c>
      <c r="AS160" s="19">
        <v>2</v>
      </c>
      <c r="AT160" s="19">
        <v>0</v>
      </c>
      <c r="AU160" s="19">
        <v>8</v>
      </c>
      <c r="AV160" s="19">
        <v>0</v>
      </c>
      <c r="AW160" s="19">
        <v>1</v>
      </c>
      <c r="AX160" s="19">
        <v>0</v>
      </c>
      <c r="AY160" s="19">
        <v>31</v>
      </c>
      <c r="AZ160" s="19">
        <v>0</v>
      </c>
      <c r="BA160" s="19">
        <v>3</v>
      </c>
      <c r="BB160" s="19">
        <v>0</v>
      </c>
      <c r="BC160" s="19">
        <v>0</v>
      </c>
      <c r="BD160" s="19">
        <v>0</v>
      </c>
      <c r="BE160" s="19">
        <v>0</v>
      </c>
      <c r="BF160" s="19">
        <v>0</v>
      </c>
      <c r="BG160" s="19">
        <v>0</v>
      </c>
      <c r="BH160" s="19">
        <v>0</v>
      </c>
      <c r="BI160" s="19">
        <v>4</v>
      </c>
      <c r="BJ160" s="19">
        <v>0</v>
      </c>
      <c r="BK160" s="19">
        <v>3</v>
      </c>
      <c r="BL160" s="19">
        <v>0</v>
      </c>
      <c r="BM160" s="19">
        <v>0</v>
      </c>
      <c r="BN160" s="19">
        <v>0</v>
      </c>
      <c r="BO160" s="19">
        <v>1</v>
      </c>
      <c r="BP160" s="19">
        <v>0</v>
      </c>
      <c r="BQ160" s="19">
        <v>0</v>
      </c>
      <c r="BR160" s="19">
        <v>0</v>
      </c>
      <c r="BS160" s="19">
        <v>0</v>
      </c>
      <c r="BT160" s="19"/>
      <c r="BU160" s="19" t="s">
        <v>192</v>
      </c>
      <c r="BV160" s="19" t="s">
        <v>84</v>
      </c>
      <c r="BW160" s="19"/>
      <c r="BX160" s="19"/>
      <c r="BY160" s="19" t="s">
        <v>751</v>
      </c>
    </row>
    <row r="161" spans="1:77" x14ac:dyDescent="0.2">
      <c r="A161" s="19">
        <v>313</v>
      </c>
      <c r="B161" s="19" t="s">
        <v>752</v>
      </c>
      <c r="C161" s="19" t="s">
        <v>753</v>
      </c>
      <c r="D161" s="19" t="s">
        <v>93</v>
      </c>
      <c r="E161" s="19">
        <v>170316</v>
      </c>
      <c r="F161" s="19"/>
      <c r="G161" s="19">
        <v>21</v>
      </c>
      <c r="H161" s="19">
        <v>65</v>
      </c>
      <c r="I161" s="19">
        <v>113</v>
      </c>
      <c r="J161" s="19">
        <v>80.5</v>
      </c>
      <c r="K161" s="19">
        <v>18</v>
      </c>
      <c r="L161" s="19">
        <v>10</v>
      </c>
      <c r="M161" s="19">
        <v>10</v>
      </c>
      <c r="N161" s="19">
        <v>9</v>
      </c>
      <c r="O161" s="19">
        <f>SUM(K161:N161)</f>
        <v>47</v>
      </c>
      <c r="P161" s="19">
        <f t="shared" si="11"/>
        <v>23</v>
      </c>
      <c r="Q161" s="19" t="s">
        <v>162</v>
      </c>
      <c r="R161" s="19">
        <f t="shared" si="12"/>
        <v>0</v>
      </c>
      <c r="S161" s="19">
        <v>10</v>
      </c>
      <c r="T161" s="19">
        <v>5</v>
      </c>
      <c r="U161" s="19">
        <v>7</v>
      </c>
      <c r="V161" s="19">
        <v>1</v>
      </c>
      <c r="W161" s="19">
        <v>9</v>
      </c>
      <c r="X161" s="19">
        <v>2</v>
      </c>
      <c r="Y161" s="19">
        <v>8</v>
      </c>
      <c r="Z161" s="19">
        <v>1</v>
      </c>
      <c r="AA161" s="19">
        <v>27</v>
      </c>
      <c r="AB161" s="19">
        <v>0</v>
      </c>
      <c r="AC161" s="19">
        <v>5</v>
      </c>
      <c r="AD161" s="19">
        <v>0</v>
      </c>
      <c r="AE161" s="19">
        <v>14</v>
      </c>
      <c r="AF161" s="19">
        <v>2</v>
      </c>
      <c r="AG161" s="19">
        <v>41</v>
      </c>
      <c r="AH161" s="19">
        <v>0</v>
      </c>
      <c r="AI161" s="19">
        <v>17</v>
      </c>
      <c r="AJ161" s="19">
        <v>1</v>
      </c>
      <c r="AK161" s="19">
        <v>25</v>
      </c>
      <c r="AL161" s="19">
        <v>1</v>
      </c>
      <c r="AM161" s="19">
        <v>13</v>
      </c>
      <c r="AN161" s="19">
        <v>3</v>
      </c>
      <c r="AO161" s="19">
        <v>11</v>
      </c>
      <c r="AP161" s="19">
        <v>0</v>
      </c>
      <c r="AQ161" s="19">
        <v>7</v>
      </c>
      <c r="AR161" s="19">
        <v>0</v>
      </c>
      <c r="AS161" s="19">
        <v>2</v>
      </c>
      <c r="AT161" s="19">
        <v>4</v>
      </c>
      <c r="AU161" s="19">
        <v>12</v>
      </c>
      <c r="AV161" s="19">
        <v>0</v>
      </c>
      <c r="AW161" s="19">
        <v>3</v>
      </c>
      <c r="AX161" s="19">
        <v>1</v>
      </c>
      <c r="AY161" s="19">
        <v>37</v>
      </c>
      <c r="AZ161" s="19">
        <v>0</v>
      </c>
      <c r="BA161" s="19">
        <v>23</v>
      </c>
      <c r="BB161" s="19">
        <v>0</v>
      </c>
      <c r="BC161" s="19">
        <v>0</v>
      </c>
      <c r="BD161" s="19">
        <v>0</v>
      </c>
      <c r="BE161" s="19">
        <v>0</v>
      </c>
      <c r="BF161" s="19">
        <v>0</v>
      </c>
      <c r="BG161" s="19">
        <v>0</v>
      </c>
      <c r="BH161" s="19">
        <v>1</v>
      </c>
      <c r="BI161" s="19">
        <v>3</v>
      </c>
      <c r="BJ161" s="19">
        <v>0</v>
      </c>
      <c r="BK161" s="19">
        <v>4</v>
      </c>
      <c r="BL161" s="19">
        <v>1</v>
      </c>
      <c r="BM161" s="19">
        <v>3</v>
      </c>
      <c r="BN161" s="19">
        <v>0</v>
      </c>
      <c r="BO161" s="19">
        <v>0</v>
      </c>
      <c r="BP161" s="19">
        <v>0</v>
      </c>
      <c r="BQ161" s="19">
        <v>0</v>
      </c>
      <c r="BR161" s="19">
        <v>0</v>
      </c>
      <c r="BS161" s="19">
        <v>0</v>
      </c>
      <c r="BT161" s="19" t="s">
        <v>754</v>
      </c>
      <c r="BU161" s="19" t="s">
        <v>95</v>
      </c>
      <c r="BV161" s="19" t="s">
        <v>84</v>
      </c>
      <c r="BW161" s="19"/>
      <c r="BX161" s="19"/>
      <c r="BY161" s="33" t="s">
        <v>755</v>
      </c>
    </row>
    <row r="162" spans="1:77" x14ac:dyDescent="0.2">
      <c r="B162" s="19" t="s">
        <v>756</v>
      </c>
      <c r="C162" s="19" t="s">
        <v>757</v>
      </c>
      <c r="D162" s="19" t="s">
        <v>93</v>
      </c>
      <c r="E162" s="19">
        <v>170325</v>
      </c>
      <c r="F162" s="19"/>
      <c r="G162" s="19">
        <v>28</v>
      </c>
      <c r="H162" s="19">
        <v>80</v>
      </c>
      <c r="I162" s="19">
        <v>115</v>
      </c>
      <c r="J162" s="19">
        <v>86.8</v>
      </c>
      <c r="K162" s="19">
        <v>7</v>
      </c>
      <c r="L162" s="19">
        <v>0</v>
      </c>
      <c r="M162" s="19">
        <v>13</v>
      </c>
      <c r="N162" s="19">
        <v>3</v>
      </c>
      <c r="O162" s="19">
        <f t="shared" ref="O162" si="13">SUM(K162:N162)</f>
        <v>23</v>
      </c>
      <c r="P162" s="19">
        <f>SUM(T162,V162,X162,Z162,AB162,AD162,AF162,AH162,AJ162,AL162,AN162,AP162,AR162,AT162,AV162,AX162,AZ162,BB162,BD162,BF162,BH162,BJ162,BL162,BN162)</f>
        <v>73</v>
      </c>
      <c r="Q162" s="19" t="s">
        <v>162</v>
      </c>
      <c r="R162" s="19">
        <f t="shared" si="12"/>
        <v>0</v>
      </c>
      <c r="S162" s="19">
        <v>10</v>
      </c>
      <c r="T162" s="19">
        <v>6</v>
      </c>
      <c r="U162" s="19">
        <v>11</v>
      </c>
      <c r="V162" s="19">
        <v>8</v>
      </c>
      <c r="W162" s="19">
        <v>13</v>
      </c>
      <c r="X162" s="19">
        <v>1</v>
      </c>
      <c r="Y162" s="19">
        <v>14</v>
      </c>
      <c r="Z162" s="19">
        <v>7</v>
      </c>
      <c r="AA162" s="19">
        <v>40</v>
      </c>
      <c r="AB162" s="19">
        <v>0</v>
      </c>
      <c r="AC162" s="19">
        <v>16</v>
      </c>
      <c r="AD162" s="19">
        <v>0</v>
      </c>
      <c r="AE162" s="19">
        <v>20</v>
      </c>
      <c r="AF162" s="19">
        <v>11</v>
      </c>
      <c r="AG162" s="19">
        <v>47</v>
      </c>
      <c r="AH162" s="19">
        <v>0</v>
      </c>
      <c r="AI162" s="19">
        <v>29</v>
      </c>
      <c r="AJ162" s="19">
        <v>2</v>
      </c>
      <c r="AK162" s="19">
        <v>34</v>
      </c>
      <c r="AL162" s="19">
        <v>6</v>
      </c>
      <c r="AM162" s="19">
        <v>26</v>
      </c>
      <c r="AN162" s="19">
        <v>4</v>
      </c>
      <c r="AO162" s="19">
        <v>14</v>
      </c>
      <c r="AP162" s="19">
        <v>3</v>
      </c>
      <c r="AQ162" s="19">
        <v>21</v>
      </c>
      <c r="AR162" s="19">
        <v>1</v>
      </c>
      <c r="AS162" s="19">
        <v>9</v>
      </c>
      <c r="AT162" s="19">
        <v>6</v>
      </c>
      <c r="AU162" s="19">
        <v>22</v>
      </c>
      <c r="AV162" s="19">
        <v>1</v>
      </c>
      <c r="AW162" s="19">
        <v>9</v>
      </c>
      <c r="AX162" s="19">
        <v>7</v>
      </c>
      <c r="AY162" s="19">
        <v>137</v>
      </c>
      <c r="AZ162" s="19">
        <v>9</v>
      </c>
      <c r="BA162" s="19">
        <v>50</v>
      </c>
      <c r="BB162" s="19">
        <v>0</v>
      </c>
      <c r="BC162" s="19">
        <v>13</v>
      </c>
      <c r="BD162" s="19">
        <v>0</v>
      </c>
      <c r="BE162" s="19">
        <v>10</v>
      </c>
      <c r="BF162" s="19">
        <v>0</v>
      </c>
      <c r="BG162" s="19">
        <v>0</v>
      </c>
      <c r="BH162" s="19">
        <v>0</v>
      </c>
      <c r="BI162" s="19">
        <v>8</v>
      </c>
      <c r="BJ162" s="19">
        <v>0</v>
      </c>
      <c r="BK162" s="19">
        <v>10</v>
      </c>
      <c r="BL162" s="19">
        <v>1</v>
      </c>
      <c r="BM162" s="19">
        <v>7</v>
      </c>
      <c r="BN162" s="19">
        <v>0</v>
      </c>
      <c r="BO162" s="19">
        <v>6</v>
      </c>
      <c r="BP162" s="19">
        <v>0</v>
      </c>
      <c r="BQ162" s="19">
        <v>0</v>
      </c>
      <c r="BR162" s="19">
        <v>0</v>
      </c>
      <c r="BS162" s="19">
        <v>0</v>
      </c>
      <c r="BT162" s="19" t="s">
        <v>758</v>
      </c>
      <c r="BU162" s="19" t="s">
        <v>64</v>
      </c>
      <c r="BW162" s="19"/>
      <c r="BX162" s="19"/>
      <c r="BY162" s="20" t="s">
        <v>759</v>
      </c>
    </row>
    <row r="163" spans="1:77" x14ac:dyDescent="0.2">
      <c r="B163" s="19" t="s">
        <v>765</v>
      </c>
      <c r="C163" s="19" t="s">
        <v>766</v>
      </c>
      <c r="D163" s="19" t="s">
        <v>93</v>
      </c>
      <c r="E163" s="19">
        <v>170410</v>
      </c>
      <c r="F163" s="19"/>
      <c r="G163" s="19">
        <v>28</v>
      </c>
      <c r="H163" s="19">
        <v>25</v>
      </c>
      <c r="I163" s="19">
        <v>77</v>
      </c>
      <c r="J163" s="19">
        <v>11.5</v>
      </c>
      <c r="K163" s="19">
        <v>7</v>
      </c>
      <c r="L163" s="19">
        <v>1</v>
      </c>
      <c r="M163" s="19">
        <v>7</v>
      </c>
      <c r="N163" s="19">
        <v>9</v>
      </c>
      <c r="O163" s="19">
        <f>SUM(K163:N163)</f>
        <v>24</v>
      </c>
      <c r="P163" s="19">
        <f t="shared" si="11"/>
        <v>0</v>
      </c>
      <c r="Q163" s="19" t="s">
        <v>162</v>
      </c>
      <c r="R163" s="19">
        <f t="shared" si="12"/>
        <v>0</v>
      </c>
      <c r="S163" s="19">
        <v>10</v>
      </c>
      <c r="T163" s="19">
        <v>0</v>
      </c>
      <c r="U163" s="19">
        <v>6</v>
      </c>
      <c r="V163" s="19">
        <v>0</v>
      </c>
      <c r="W163" s="19">
        <v>6</v>
      </c>
      <c r="X163" s="19">
        <v>0</v>
      </c>
      <c r="Y163" s="19">
        <v>9</v>
      </c>
      <c r="Z163" s="19">
        <v>0</v>
      </c>
      <c r="AA163" s="19">
        <v>11</v>
      </c>
      <c r="AB163" s="19">
        <v>0</v>
      </c>
      <c r="AC163" s="19">
        <v>7</v>
      </c>
      <c r="AD163" s="19">
        <v>0</v>
      </c>
      <c r="AE163" s="19">
        <v>12</v>
      </c>
      <c r="AF163" s="19">
        <v>0</v>
      </c>
      <c r="AG163" s="19">
        <v>14</v>
      </c>
      <c r="AH163" s="19">
        <v>0</v>
      </c>
      <c r="AI163" s="19">
        <v>6</v>
      </c>
      <c r="AJ163" s="19">
        <v>0</v>
      </c>
      <c r="AK163" s="19">
        <v>14</v>
      </c>
      <c r="AL163" s="19">
        <v>0</v>
      </c>
      <c r="AM163" s="19">
        <v>5</v>
      </c>
      <c r="AN163" s="19">
        <v>0</v>
      </c>
      <c r="AO163" s="19">
        <v>10</v>
      </c>
      <c r="AP163" s="19">
        <v>0</v>
      </c>
      <c r="AQ163" s="19">
        <v>7</v>
      </c>
      <c r="AR163" s="19">
        <v>0</v>
      </c>
      <c r="AS163" s="19">
        <v>1</v>
      </c>
      <c r="AT163" s="19">
        <v>0</v>
      </c>
      <c r="AU163" s="19">
        <v>5</v>
      </c>
      <c r="AV163" s="19">
        <v>0</v>
      </c>
      <c r="AW163" s="19">
        <v>0</v>
      </c>
      <c r="AX163" s="19">
        <v>0</v>
      </c>
      <c r="AY163" s="19">
        <v>31</v>
      </c>
      <c r="AZ163" s="19">
        <v>0</v>
      </c>
      <c r="BA163" s="19">
        <v>10</v>
      </c>
      <c r="BB163" s="19">
        <v>0</v>
      </c>
      <c r="BC163" s="19">
        <v>0</v>
      </c>
      <c r="BD163" s="19">
        <v>0</v>
      </c>
      <c r="BE163" s="19">
        <v>0</v>
      </c>
      <c r="BF163" s="19">
        <v>0</v>
      </c>
      <c r="BG163" s="19">
        <v>0</v>
      </c>
      <c r="BH163" s="19">
        <v>0</v>
      </c>
      <c r="BI163" s="19">
        <v>2</v>
      </c>
      <c r="BJ163" s="19">
        <v>0</v>
      </c>
      <c r="BK163" s="19">
        <v>1</v>
      </c>
      <c r="BL163" s="19">
        <v>0</v>
      </c>
      <c r="BM163" s="19">
        <v>0</v>
      </c>
      <c r="BN163" s="19">
        <v>0</v>
      </c>
      <c r="BO163" s="19">
        <v>0</v>
      </c>
      <c r="BP163" s="19">
        <v>0</v>
      </c>
      <c r="BQ163" s="19">
        <v>0</v>
      </c>
      <c r="BR163" s="19">
        <v>0</v>
      </c>
      <c r="BS163" s="19">
        <v>0</v>
      </c>
      <c r="BT163" s="19" t="s">
        <v>767</v>
      </c>
      <c r="BU163" s="19" t="s">
        <v>192</v>
      </c>
      <c r="BV163" s="19" t="s">
        <v>65</v>
      </c>
      <c r="BW163" s="19"/>
      <c r="BX163" s="19" t="s">
        <v>768</v>
      </c>
      <c r="BY163" s="20" t="s">
        <v>769</v>
      </c>
    </row>
    <row r="164" spans="1:77" x14ac:dyDescent="0.2">
      <c r="B164" s="19" t="s">
        <v>770</v>
      </c>
      <c r="C164" s="19" t="s">
        <v>771</v>
      </c>
      <c r="D164" s="19" t="s">
        <v>93</v>
      </c>
      <c r="E164" s="19">
        <v>161216</v>
      </c>
      <c r="F164" s="19"/>
      <c r="G164" s="19">
        <v>28</v>
      </c>
      <c r="H164" s="19">
        <v>70</v>
      </c>
      <c r="I164" s="19">
        <v>108</v>
      </c>
      <c r="J164" s="19">
        <v>69</v>
      </c>
      <c r="K164" s="19">
        <v>16</v>
      </c>
      <c r="L164" s="19">
        <v>8</v>
      </c>
      <c r="M164" s="19">
        <v>10</v>
      </c>
      <c r="N164" s="19">
        <v>9</v>
      </c>
      <c r="O164" s="19">
        <f>SUM(K164:N164)</f>
        <v>43</v>
      </c>
      <c r="P164" s="19">
        <f t="shared" si="11"/>
        <v>2</v>
      </c>
      <c r="Q164" s="19" t="s">
        <v>162</v>
      </c>
      <c r="R164" s="19">
        <f t="shared" si="12"/>
        <v>0</v>
      </c>
      <c r="S164" s="19">
        <v>10</v>
      </c>
      <c r="T164" s="19">
        <v>0</v>
      </c>
      <c r="U164" s="19">
        <v>11</v>
      </c>
      <c r="V164" s="19">
        <v>0</v>
      </c>
      <c r="W164" s="19">
        <v>13</v>
      </c>
      <c r="X164" s="19">
        <v>0</v>
      </c>
      <c r="Y164" s="19">
        <v>11</v>
      </c>
      <c r="Z164" s="19">
        <v>0</v>
      </c>
      <c r="AA164" s="19">
        <v>25</v>
      </c>
      <c r="AB164" s="19">
        <v>0</v>
      </c>
      <c r="AC164" s="19">
        <v>15</v>
      </c>
      <c r="AD164" s="19">
        <v>0</v>
      </c>
      <c r="AE164" s="19">
        <v>17</v>
      </c>
      <c r="AF164" s="19">
        <v>0</v>
      </c>
      <c r="AG164" s="19">
        <v>31</v>
      </c>
      <c r="AH164" s="19">
        <v>0</v>
      </c>
      <c r="AI164" s="19">
        <v>28</v>
      </c>
      <c r="AJ164" s="19">
        <v>0</v>
      </c>
      <c r="AK164" s="19">
        <v>27</v>
      </c>
      <c r="AL164" s="19">
        <v>0</v>
      </c>
      <c r="AM164" s="19">
        <v>23</v>
      </c>
      <c r="AN164" s="19">
        <v>0</v>
      </c>
      <c r="AO164" s="19">
        <v>14</v>
      </c>
      <c r="AP164" s="19">
        <v>0</v>
      </c>
      <c r="AQ164" s="19">
        <v>16</v>
      </c>
      <c r="AR164" s="19">
        <v>1</v>
      </c>
      <c r="AS164" s="19">
        <v>7</v>
      </c>
      <c r="AT164" s="19">
        <v>1</v>
      </c>
      <c r="AU164" s="19">
        <v>18</v>
      </c>
      <c r="AV164" s="19">
        <v>0</v>
      </c>
      <c r="AW164" s="19">
        <v>6</v>
      </c>
      <c r="AX164" s="19">
        <v>0</v>
      </c>
      <c r="AY164" s="19">
        <v>96</v>
      </c>
      <c r="AZ164" s="19">
        <v>0</v>
      </c>
      <c r="BA164" s="19">
        <v>42</v>
      </c>
      <c r="BB164" s="19">
        <v>0</v>
      </c>
      <c r="BC164" s="19">
        <v>0</v>
      </c>
      <c r="BD164" s="19">
        <v>0</v>
      </c>
      <c r="BE164" s="19">
        <v>0</v>
      </c>
      <c r="BF164" s="19">
        <v>0</v>
      </c>
      <c r="BG164" s="19">
        <v>0</v>
      </c>
      <c r="BH164" s="19">
        <v>0</v>
      </c>
      <c r="BI164" s="19">
        <v>8</v>
      </c>
      <c r="BJ164" s="19">
        <v>0</v>
      </c>
      <c r="BK164" s="19">
        <v>14</v>
      </c>
      <c r="BL164" s="19">
        <v>0</v>
      </c>
      <c r="BM164" s="19">
        <v>7</v>
      </c>
      <c r="BN164" s="19">
        <v>0</v>
      </c>
      <c r="BO164" s="19">
        <v>2</v>
      </c>
      <c r="BP164" s="19">
        <v>0</v>
      </c>
      <c r="BQ164" s="19">
        <v>0</v>
      </c>
      <c r="BR164" s="19">
        <v>0</v>
      </c>
      <c r="BS164" s="19">
        <v>0</v>
      </c>
      <c r="BT164" s="19"/>
      <c r="BU164" s="19" t="s">
        <v>772</v>
      </c>
      <c r="BV164" s="19" t="s">
        <v>773</v>
      </c>
      <c r="BW164" s="19" t="s">
        <v>773</v>
      </c>
      <c r="BX164" s="19"/>
    </row>
    <row r="165" spans="1:77" s="19" customFormat="1" x14ac:dyDescent="0.2">
      <c r="B165" s="19" t="s">
        <v>774</v>
      </c>
      <c r="C165" s="19" t="s">
        <v>760</v>
      </c>
      <c r="D165" s="19" t="s">
        <v>68</v>
      </c>
      <c r="E165" s="19">
        <v>170309</v>
      </c>
      <c r="G165" s="19">
        <v>25</v>
      </c>
      <c r="H165" s="19">
        <v>70</v>
      </c>
      <c r="I165" s="19">
        <v>108</v>
      </c>
      <c r="J165" s="19">
        <v>69</v>
      </c>
      <c r="K165" s="19">
        <v>14</v>
      </c>
      <c r="L165" s="19">
        <v>6</v>
      </c>
      <c r="M165" s="19">
        <v>11</v>
      </c>
      <c r="N165" s="19">
        <v>6</v>
      </c>
      <c r="O165" s="19">
        <f t="shared" ref="O165" si="14">SUM(K165:N165)</f>
        <v>37</v>
      </c>
      <c r="P165" s="19">
        <f t="shared" si="11"/>
        <v>33</v>
      </c>
      <c r="Q165" s="19" t="s">
        <v>761</v>
      </c>
      <c r="R165" s="19">
        <f t="shared" ref="R165" si="15">BQ165+BR165+BS165</f>
        <v>0</v>
      </c>
      <c r="S165" s="19">
        <v>0</v>
      </c>
      <c r="T165" s="19">
        <v>4</v>
      </c>
      <c r="U165" s="19">
        <v>10</v>
      </c>
      <c r="V165" s="19">
        <v>0</v>
      </c>
      <c r="W165" s="19">
        <v>8</v>
      </c>
      <c r="X165" s="19">
        <v>3</v>
      </c>
      <c r="Y165" s="19">
        <v>9</v>
      </c>
      <c r="Z165" s="19">
        <v>0</v>
      </c>
      <c r="AA165" s="19">
        <v>25</v>
      </c>
      <c r="AB165" s="19">
        <v>3</v>
      </c>
      <c r="AC165" s="19">
        <v>15</v>
      </c>
      <c r="AD165" s="19">
        <v>0</v>
      </c>
      <c r="AE165" s="19">
        <v>12</v>
      </c>
      <c r="AF165" s="19">
        <v>0</v>
      </c>
      <c r="AG165" s="19">
        <v>42</v>
      </c>
      <c r="AH165" s="19">
        <v>10</v>
      </c>
      <c r="AI165" s="19">
        <v>26</v>
      </c>
      <c r="AJ165" s="19">
        <v>0</v>
      </c>
      <c r="AK165" s="19">
        <v>22</v>
      </c>
      <c r="AL165" s="19">
        <v>0</v>
      </c>
      <c r="AM165" s="19">
        <v>17</v>
      </c>
      <c r="AN165" s="19">
        <v>7</v>
      </c>
      <c r="AO165" s="19">
        <v>14</v>
      </c>
      <c r="AP165" s="19">
        <v>0</v>
      </c>
      <c r="AQ165" s="19">
        <v>14</v>
      </c>
      <c r="AR165" s="19">
        <v>0</v>
      </c>
      <c r="AS165" s="19">
        <v>9</v>
      </c>
      <c r="AT165" s="19">
        <v>6</v>
      </c>
      <c r="AU165" s="19">
        <v>17</v>
      </c>
      <c r="AV165" s="19">
        <v>0</v>
      </c>
      <c r="AW165" s="19">
        <v>5</v>
      </c>
      <c r="AX165" s="19">
        <v>0</v>
      </c>
      <c r="AY165" s="19">
        <v>113</v>
      </c>
      <c r="AZ165" s="19">
        <v>0</v>
      </c>
      <c r="BA165" s="19">
        <v>40</v>
      </c>
      <c r="BB165" s="19">
        <v>0</v>
      </c>
      <c r="BC165" s="19">
        <v>8</v>
      </c>
      <c r="BD165" s="19">
        <v>0</v>
      </c>
      <c r="BE165" s="19">
        <v>6</v>
      </c>
      <c r="BF165" s="19">
        <v>0</v>
      </c>
      <c r="BG165" s="19">
        <v>3</v>
      </c>
      <c r="BH165" s="19">
        <v>0</v>
      </c>
      <c r="BI165" s="19">
        <v>6</v>
      </c>
      <c r="BJ165" s="19">
        <v>0</v>
      </c>
      <c r="BK165" s="19">
        <v>11</v>
      </c>
      <c r="BL165" s="19">
        <v>0</v>
      </c>
      <c r="BM165" s="19">
        <v>5</v>
      </c>
      <c r="BN165" s="19">
        <v>0</v>
      </c>
      <c r="BO165" s="19">
        <v>4</v>
      </c>
      <c r="BP165" s="19">
        <v>0</v>
      </c>
      <c r="BQ165" s="19">
        <v>0</v>
      </c>
      <c r="BR165" s="19">
        <v>0</v>
      </c>
      <c r="BS165" s="19">
        <v>0</v>
      </c>
      <c r="BT165" s="19" t="s">
        <v>762</v>
      </c>
      <c r="BU165" s="19" t="s">
        <v>146</v>
      </c>
      <c r="BV165" s="19" t="s">
        <v>77</v>
      </c>
      <c r="BW165" s="19" t="s">
        <v>77</v>
      </c>
      <c r="BX165" s="19" t="s">
        <v>763</v>
      </c>
      <c r="BY165" s="20" t="s">
        <v>764</v>
      </c>
    </row>
    <row r="166" spans="1:77" ht="13.25" customHeight="1" x14ac:dyDescent="0.2">
      <c r="B166" s="19" t="s">
        <v>778</v>
      </c>
      <c r="C166" s="19" t="s">
        <v>779</v>
      </c>
      <c r="D166" s="19" t="s">
        <v>93</v>
      </c>
      <c r="E166" s="19">
        <v>170402</v>
      </c>
      <c r="F166" s="19"/>
      <c r="G166" s="19">
        <v>19</v>
      </c>
      <c r="H166" s="19">
        <v>65</v>
      </c>
      <c r="I166" s="19">
        <v>113</v>
      </c>
      <c r="J166" s="19">
        <v>80.5</v>
      </c>
      <c r="K166" s="19">
        <v>12</v>
      </c>
      <c r="L166" s="19">
        <v>11</v>
      </c>
      <c r="M166" s="19">
        <v>15</v>
      </c>
      <c r="N166" s="19">
        <v>9</v>
      </c>
      <c r="O166" s="19">
        <f>SUM(K166:N166)</f>
        <v>47</v>
      </c>
      <c r="P166" s="19">
        <f t="shared" si="11"/>
        <v>29</v>
      </c>
      <c r="Q166" s="19" t="s">
        <v>775</v>
      </c>
      <c r="R166" s="19">
        <f t="shared" si="12"/>
        <v>0</v>
      </c>
      <c r="S166" s="19">
        <v>25</v>
      </c>
      <c r="T166" s="19">
        <v>7</v>
      </c>
      <c r="U166" s="19">
        <v>8</v>
      </c>
      <c r="V166" s="19">
        <v>0</v>
      </c>
      <c r="W166" s="19">
        <v>2</v>
      </c>
      <c r="X166" s="19">
        <v>3</v>
      </c>
      <c r="Y166" s="19">
        <v>7</v>
      </c>
      <c r="Z166" s="19">
        <v>1</v>
      </c>
      <c r="AA166" s="19">
        <v>18</v>
      </c>
      <c r="AB166" s="19">
        <v>4</v>
      </c>
      <c r="AC166" s="19">
        <v>10</v>
      </c>
      <c r="AD166" s="19">
        <v>0</v>
      </c>
      <c r="AE166" s="19">
        <v>17</v>
      </c>
      <c r="AF166" s="19">
        <v>7</v>
      </c>
      <c r="AG166" s="19">
        <v>16</v>
      </c>
      <c r="AH166" s="19">
        <v>0</v>
      </c>
      <c r="AI166" s="19">
        <v>21</v>
      </c>
      <c r="AJ166" s="19">
        <v>3</v>
      </c>
      <c r="AK166" s="19">
        <v>12</v>
      </c>
      <c r="AL166" s="19">
        <v>0</v>
      </c>
      <c r="AM166" s="19">
        <v>0</v>
      </c>
      <c r="AN166" s="19">
        <v>1</v>
      </c>
      <c r="AO166" s="19">
        <v>12</v>
      </c>
      <c r="AP166" s="19">
        <v>0</v>
      </c>
      <c r="AQ166" s="19">
        <v>4</v>
      </c>
      <c r="AR166" s="19">
        <v>0</v>
      </c>
      <c r="AS166" s="19">
        <v>2</v>
      </c>
      <c r="AT166" s="19">
        <v>3</v>
      </c>
      <c r="AU166" s="19">
        <v>4</v>
      </c>
      <c r="AV166" s="19">
        <v>0</v>
      </c>
      <c r="AW166" s="19">
        <v>1</v>
      </c>
      <c r="AX166" s="19">
        <v>0</v>
      </c>
      <c r="AY166" s="19">
        <v>36</v>
      </c>
      <c r="AZ166" s="19">
        <v>0</v>
      </c>
      <c r="BA166" s="19">
        <v>2</v>
      </c>
      <c r="BB166" s="19">
        <v>0</v>
      </c>
      <c r="BC166" s="19">
        <v>0</v>
      </c>
      <c r="BD166" s="19">
        <v>0</v>
      </c>
      <c r="BE166" s="19">
        <v>0</v>
      </c>
      <c r="BF166" s="19">
        <v>0</v>
      </c>
      <c r="BG166" s="19">
        <v>0</v>
      </c>
      <c r="BH166" s="19">
        <v>0</v>
      </c>
      <c r="BI166" s="19">
        <v>3</v>
      </c>
      <c r="BJ166" s="19">
        <v>0</v>
      </c>
      <c r="BK166" s="19">
        <v>1</v>
      </c>
      <c r="BL166" s="19">
        <v>0</v>
      </c>
      <c r="BM166" s="19">
        <v>3</v>
      </c>
      <c r="BN166" s="19">
        <v>0</v>
      </c>
      <c r="BO166" s="19">
        <v>0</v>
      </c>
      <c r="BP166" s="19">
        <v>0</v>
      </c>
      <c r="BQ166" s="19">
        <v>0</v>
      </c>
      <c r="BR166" s="19">
        <v>0</v>
      </c>
      <c r="BS166" s="19">
        <v>0</v>
      </c>
      <c r="BT166" s="19" t="s">
        <v>780</v>
      </c>
      <c r="BU166" s="19" t="s">
        <v>776</v>
      </c>
      <c r="BV166" s="19" t="s">
        <v>70</v>
      </c>
      <c r="BW166" s="19" t="s">
        <v>70</v>
      </c>
      <c r="BX166" s="19"/>
      <c r="BY166" s="20" t="s">
        <v>777</v>
      </c>
    </row>
    <row r="167" spans="1:77" s="19" customFormat="1" x14ac:dyDescent="0.2">
      <c r="BY167" s="20"/>
    </row>
    <row r="168" spans="1:77" x14ac:dyDescent="0.2">
      <c r="O168" s="19"/>
    </row>
    <row r="169" spans="1:77" x14ac:dyDescent="0.2">
      <c r="O169" s="19"/>
    </row>
    <row r="170" spans="1:77" x14ac:dyDescent="0.2">
      <c r="O170" s="19"/>
    </row>
    <row r="180" spans="4:76" s="19" customFormat="1" x14ac:dyDescent="0.2"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W180" s="21"/>
      <c r="BX180" s="21"/>
    </row>
    <row r="181" spans="4:76" s="19" customFormat="1" x14ac:dyDescent="0.2"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W181" s="21"/>
      <c r="BX181" s="21"/>
    </row>
    <row r="182" spans="4:76" s="19" customFormat="1" x14ac:dyDescent="0.2"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W182" s="21"/>
      <c r="BX182" s="21"/>
    </row>
    <row r="183" spans="4:76" s="19" customFormat="1" x14ac:dyDescent="0.2"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W183" s="21"/>
      <c r="BX183" s="21"/>
    </row>
    <row r="184" spans="4:76" s="19" customFormat="1" x14ac:dyDescent="0.2"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W184" s="21"/>
      <c r="BX184" s="21"/>
    </row>
    <row r="185" spans="4:76" s="19" customFormat="1" x14ac:dyDescent="0.2"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W185" s="21"/>
      <c r="BX185" s="21"/>
    </row>
    <row r="186" spans="4:76" s="19" customFormat="1" x14ac:dyDescent="0.2"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W186" s="21"/>
      <c r="BX186" s="21"/>
    </row>
    <row r="187" spans="4:76" s="19" customFormat="1" x14ac:dyDescent="0.2"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W187" s="21"/>
      <c r="BX187" s="21"/>
    </row>
    <row r="188" spans="4:76" s="19" customFormat="1" x14ac:dyDescent="0.2"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W188" s="21"/>
      <c r="BX188" s="21"/>
    </row>
    <row r="189" spans="4:76" s="19" customFormat="1" x14ac:dyDescent="0.2"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W189" s="21"/>
      <c r="BX189" s="21"/>
    </row>
    <row r="190" spans="4:76" s="19" customFormat="1" x14ac:dyDescent="0.2"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W190" s="21"/>
      <c r="BX190" s="21"/>
    </row>
    <row r="191" spans="4:76" s="19" customFormat="1" x14ac:dyDescent="0.2"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W191" s="21"/>
      <c r="BX191" s="21"/>
    </row>
    <row r="192" spans="4:76" s="19" customFormat="1" x14ac:dyDescent="0.2"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W192" s="21"/>
      <c r="BX192" s="21"/>
    </row>
    <row r="193" spans="4:76" s="19" customFormat="1" x14ac:dyDescent="0.2"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W193" s="21"/>
      <c r="BX193" s="21"/>
    </row>
    <row r="194" spans="4:76" s="19" customFormat="1" x14ac:dyDescent="0.2"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W194" s="21"/>
      <c r="BX194" s="21"/>
    </row>
    <row r="195" spans="4:76" s="19" customFormat="1" x14ac:dyDescent="0.2"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W195" s="21"/>
      <c r="BX195" s="21"/>
    </row>
    <row r="196" spans="4:76" s="19" customFormat="1" x14ac:dyDescent="0.2"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W196" s="21"/>
      <c r="BX196" s="21"/>
    </row>
    <row r="197" spans="4:76" s="19" customFormat="1" x14ac:dyDescent="0.2"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W197" s="21"/>
      <c r="BX197" s="21"/>
    </row>
    <row r="198" spans="4:76" s="19" customFormat="1" x14ac:dyDescent="0.2"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W198" s="21"/>
      <c r="BX198" s="21"/>
    </row>
    <row r="199" spans="4:76" s="19" customFormat="1" x14ac:dyDescent="0.2"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W199" s="21"/>
      <c r="BX199" s="21"/>
    </row>
    <row r="200" spans="4:76" s="19" customFormat="1" x14ac:dyDescent="0.2"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W200" s="21"/>
      <c r="BX200" s="21"/>
    </row>
    <row r="201" spans="4:76" s="19" customFormat="1" x14ac:dyDescent="0.2"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W201" s="21"/>
      <c r="BX201" s="21"/>
    </row>
    <row r="202" spans="4:76" s="19" customFormat="1" x14ac:dyDescent="0.2"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W202" s="21"/>
      <c r="BX202" s="21"/>
    </row>
    <row r="203" spans="4:76" s="19" customFormat="1" x14ac:dyDescent="0.2"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W203" s="21"/>
      <c r="BX203" s="21"/>
    </row>
    <row r="204" spans="4:76" s="19" customFormat="1" x14ac:dyDescent="0.2"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W204" s="21"/>
      <c r="BX204" s="21"/>
    </row>
    <row r="205" spans="4:76" s="19" customFormat="1" x14ac:dyDescent="0.2"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W205" s="21"/>
      <c r="BX205" s="21"/>
    </row>
    <row r="206" spans="4:76" s="19" customFormat="1" x14ac:dyDescent="0.2"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W206" s="21"/>
      <c r="BX206" s="21"/>
    </row>
    <row r="207" spans="4:76" s="19" customFormat="1" x14ac:dyDescent="0.2"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W207" s="21"/>
      <c r="BX207" s="21"/>
    </row>
    <row r="208" spans="4:76" s="19" customFormat="1" x14ac:dyDescent="0.2"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W208" s="21"/>
      <c r="BX208" s="21"/>
    </row>
    <row r="209" spans="4:76" s="19" customFormat="1" x14ac:dyDescent="0.2"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W209" s="21"/>
      <c r="BX209" s="21"/>
    </row>
  </sheetData>
  <mergeCells count="65">
    <mergeCell ref="A2:A3"/>
    <mergeCell ref="H2:J2"/>
    <mergeCell ref="K2:O2"/>
    <mergeCell ref="T2:U2"/>
    <mergeCell ref="G1:G3"/>
    <mergeCell ref="P1:Q2"/>
    <mergeCell ref="R1:S2"/>
    <mergeCell ref="AR2:AS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BT2:BT3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1:B3"/>
    <mergeCell ref="C1:C3"/>
    <mergeCell ref="D1:D3"/>
    <mergeCell ref="E1:E3"/>
    <mergeCell ref="F1:F3"/>
    <mergeCell ref="BU2:BU3"/>
    <mergeCell ref="BV2:BV3"/>
    <mergeCell ref="BW2:BW3"/>
    <mergeCell ref="BX2:BX3"/>
    <mergeCell ref="BY2:BY3"/>
    <mergeCell ref="AP1:AQ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BN1:BO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</mergeCells>
  <phoneticPr fontId="1" type="noConversion"/>
  <hyperlinks>
    <hyperlink ref="BY99" r:id="rId1"/>
    <hyperlink ref="BY116" r:id="rId2"/>
    <hyperlink ref="BY117" r:id="rId3"/>
    <hyperlink ref="BY118" r:id="rId4"/>
    <hyperlink ref="BY119" r:id="rId5"/>
    <hyperlink ref="BY163" r:id="rId6"/>
    <hyperlink ref="BY120" r:id="rId7"/>
    <hyperlink ref="BY122" r:id="rId8"/>
    <hyperlink ref="BY124" r:id="rId9"/>
    <hyperlink ref="BY127" r:id="rId10"/>
    <hyperlink ref="BY126" r:id="rId11"/>
    <hyperlink ref="BY128" r:id="rId12"/>
    <hyperlink ref="BY132" r:id="rId13"/>
    <hyperlink ref="BY133" r:id="rId14"/>
    <hyperlink ref="BY134" r:id="rId15"/>
    <hyperlink ref="BY131" r:id="rId16"/>
    <hyperlink ref="BY130" r:id="rId17"/>
    <hyperlink ref="BY129" r:id="rId18"/>
    <hyperlink ref="BY136" r:id="rId19"/>
    <hyperlink ref="BY137" r:id="rId20"/>
    <hyperlink ref="BY138" r:id="rId21"/>
    <hyperlink ref="BY139" r:id="rId22"/>
    <hyperlink ref="BY166" r:id="rId23"/>
    <hyperlink ref="BY108" r:id="rId24"/>
    <hyperlink ref="BY109" r:id="rId25"/>
    <hyperlink ref="BY121" r:id="rId26"/>
    <hyperlink ref="BY113" r:id="rId27"/>
    <hyperlink ref="BY141" r:id="rId28"/>
    <hyperlink ref="BY115" r:id="rId29"/>
    <hyperlink ref="BY156" r:id="rId30"/>
    <hyperlink ref="BY157" r:id="rId31"/>
    <hyperlink ref="BY161" r:id="rId32"/>
    <hyperlink ref="BY162" r:id="rId33"/>
    <hyperlink ref="BY82" r:id="rId34"/>
    <hyperlink ref="BY111" r:id="rId35"/>
    <hyperlink ref="BY92" r:id="rId36"/>
    <hyperlink ref="BY93" r:id="rId37"/>
    <hyperlink ref="BY94" r:id="rId38"/>
    <hyperlink ref="BY95" r:id="rId39"/>
    <hyperlink ref="BY96" r:id="rId40"/>
    <hyperlink ref="BY97" r:id="rId41"/>
    <hyperlink ref="BY107" r:id="rId42"/>
    <hyperlink ref="BY165" r:id="rId43"/>
  </hyperlinks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Infants (IN1000~)</vt:lpstr>
      <vt:lpstr>Toddlers (TO3000~)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한지윤</dc:creator>
  <cp:lastModifiedBy>Microsoft Office User</cp:lastModifiedBy>
  <dcterms:created xsi:type="dcterms:W3CDTF">2017-06-14T09:34:36Z</dcterms:created>
  <dcterms:modified xsi:type="dcterms:W3CDTF">2017-07-07T23:12:05Z</dcterms:modified>
</cp:coreProperties>
</file>