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ja\Desktop\Digital-electronics-2\project\"/>
    </mc:Choice>
  </mc:AlternateContent>
  <xr:revisionPtr revIDLastSave="0" documentId="13_ncr:1_{B71AF3FE-B451-447E-80E8-9490088D0E28}" xr6:coauthVersionLast="45" xr6:coauthVersionMax="45" xr10:uidLastSave="{00000000-0000-0000-0000-000000000000}"/>
  <bookViews>
    <workbookView xWindow="28680" yWindow="-120" windowWidth="21840" windowHeight="13140" xr2:uid="{1B0D3BF0-963F-4BAF-8D54-55B41D34B132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9" i="1" l="1"/>
  <c r="G40" i="1"/>
  <c r="G41" i="1"/>
  <c r="G42" i="1"/>
  <c r="G43" i="1"/>
  <c r="G44" i="1"/>
  <c r="G45" i="1"/>
  <c r="G46" i="1"/>
  <c r="G47" i="1"/>
  <c r="G48" i="1"/>
  <c r="G49" i="1"/>
  <c r="G50" i="1"/>
  <c r="F40" i="1"/>
  <c r="F41" i="1"/>
  <c r="F42" i="1"/>
  <c r="F43" i="1"/>
  <c r="F44" i="1"/>
  <c r="F45" i="1"/>
  <c r="F46" i="1"/>
  <c r="F47" i="1"/>
  <c r="F48" i="1"/>
  <c r="F49" i="1"/>
  <c r="F50" i="1"/>
  <c r="F38" i="1"/>
  <c r="D39" i="1"/>
  <c r="D40" i="1"/>
  <c r="D41" i="1"/>
  <c r="D42" i="1"/>
  <c r="D43" i="1"/>
  <c r="D44" i="1"/>
  <c r="D45" i="1"/>
  <c r="D46" i="1"/>
  <c r="D47" i="1"/>
  <c r="D48" i="1"/>
  <c r="D49" i="1"/>
  <c r="D50" i="1"/>
  <c r="D38" i="1"/>
  <c r="B50" i="1"/>
  <c r="B61" i="1" s="1"/>
  <c r="B49" i="1"/>
  <c r="B60" i="1" s="1"/>
  <c r="B48" i="1"/>
  <c r="B59" i="1" s="1"/>
  <c r="B47" i="1"/>
  <c r="B58" i="1" s="1"/>
  <c r="B46" i="1"/>
  <c r="B57" i="1" s="1"/>
  <c r="B45" i="1"/>
  <c r="B56" i="1" s="1"/>
  <c r="B44" i="1"/>
  <c r="B55" i="1" s="1"/>
  <c r="B43" i="1"/>
  <c r="B54" i="1" s="1"/>
  <c r="B42" i="1"/>
  <c r="B53" i="1" s="1"/>
  <c r="B41" i="1"/>
  <c r="B52" i="1" s="1"/>
  <c r="B63" i="1" s="1"/>
  <c r="B40" i="1"/>
  <c r="S9" i="1" l="1"/>
  <c r="T9" i="1"/>
  <c r="S10" i="1"/>
  <c r="T10" i="1"/>
  <c r="T22" i="1" s="1"/>
  <c r="T32" i="1" s="1"/>
  <c r="S11" i="1"/>
  <c r="T11" i="1"/>
  <c r="S12" i="1"/>
  <c r="T12" i="1"/>
  <c r="T24" i="1" s="1"/>
  <c r="S13" i="1"/>
  <c r="T13" i="1"/>
  <c r="S14" i="1"/>
  <c r="T14" i="1"/>
  <c r="T26" i="1" s="1"/>
  <c r="S15" i="1"/>
  <c r="T15" i="1"/>
  <c r="S16" i="1"/>
  <c r="T16" i="1"/>
  <c r="T28" i="1" s="1"/>
  <c r="S17" i="1"/>
  <c r="T17" i="1"/>
  <c r="S18" i="1"/>
  <c r="T18" i="1"/>
  <c r="T30" i="1" s="1"/>
  <c r="S19" i="1"/>
  <c r="T19" i="1"/>
  <c r="S21" i="1"/>
  <c r="T21" i="1"/>
  <c r="S22" i="1"/>
  <c r="S23" i="1"/>
  <c r="T23" i="1"/>
  <c r="S24" i="1"/>
  <c r="S25" i="1"/>
  <c r="T25" i="1"/>
  <c r="S26" i="1"/>
  <c r="S27" i="1"/>
  <c r="T27" i="1"/>
  <c r="S28" i="1"/>
  <c r="S29" i="1"/>
  <c r="T29" i="1"/>
  <c r="S30" i="1"/>
  <c r="S32" i="1"/>
  <c r="R9" i="1"/>
  <c r="R10" i="1"/>
  <c r="R11" i="1"/>
  <c r="R22" i="1" s="1"/>
  <c r="R12" i="1"/>
  <c r="R24" i="1" s="1"/>
  <c r="R13" i="1"/>
  <c r="R14" i="1"/>
  <c r="R15" i="1"/>
  <c r="R26" i="1" s="1"/>
  <c r="R16" i="1"/>
  <c r="R28" i="1" s="1"/>
  <c r="R17" i="1"/>
  <c r="R18" i="1"/>
  <c r="R19" i="1"/>
  <c r="R30" i="1" s="1"/>
  <c r="R21" i="1"/>
  <c r="R25" i="1"/>
  <c r="R29" i="1"/>
  <c r="Q9" i="1"/>
  <c r="Q10" i="1"/>
  <c r="Q11" i="1"/>
  <c r="Q22" i="1" s="1"/>
  <c r="Q12" i="1"/>
  <c r="Q23" i="1" s="1"/>
  <c r="Q13" i="1"/>
  <c r="Q14" i="1"/>
  <c r="Q15" i="1"/>
  <c r="Q16" i="1"/>
  <c r="Q27" i="1" s="1"/>
  <c r="Q17" i="1"/>
  <c r="Q18" i="1"/>
  <c r="Q19" i="1"/>
  <c r="Q21" i="1"/>
  <c r="Q25" i="1"/>
  <c r="Q26" i="1"/>
  <c r="Q29" i="1"/>
  <c r="Q30" i="1"/>
  <c r="P9" i="1"/>
  <c r="P10" i="1"/>
  <c r="P11" i="1"/>
  <c r="P12" i="1"/>
  <c r="P23" i="1" s="1"/>
  <c r="P13" i="1"/>
  <c r="P14" i="1"/>
  <c r="P15" i="1"/>
  <c r="P16" i="1"/>
  <c r="P27" i="1" s="1"/>
  <c r="P17" i="1"/>
  <c r="P18" i="1"/>
  <c r="P19" i="1"/>
  <c r="P21" i="1"/>
  <c r="P22" i="1"/>
  <c r="P25" i="1"/>
  <c r="P26" i="1"/>
  <c r="P29" i="1"/>
  <c r="P30" i="1"/>
  <c r="O9" i="1"/>
  <c r="O10" i="1"/>
  <c r="O11" i="1"/>
  <c r="O12" i="1"/>
  <c r="O23" i="1" s="1"/>
  <c r="O13" i="1"/>
  <c r="O14" i="1"/>
  <c r="O15" i="1"/>
  <c r="O26" i="1" s="1"/>
  <c r="O16" i="1"/>
  <c r="O27" i="1" s="1"/>
  <c r="O17" i="1"/>
  <c r="O18" i="1"/>
  <c r="O19" i="1"/>
  <c r="O30" i="1" s="1"/>
  <c r="O21" i="1"/>
  <c r="O22" i="1"/>
  <c r="O25" i="1"/>
  <c r="O29" i="1"/>
  <c r="N9" i="1"/>
  <c r="N10" i="1"/>
  <c r="N11" i="1"/>
  <c r="N12" i="1"/>
  <c r="N23" i="1" s="1"/>
  <c r="N13" i="1"/>
  <c r="N14" i="1"/>
  <c r="N15" i="1"/>
  <c r="N16" i="1"/>
  <c r="N27" i="1" s="1"/>
  <c r="N17" i="1"/>
  <c r="N18" i="1"/>
  <c r="N19" i="1"/>
  <c r="N21" i="1"/>
  <c r="N22" i="1"/>
  <c r="N25" i="1"/>
  <c r="N26" i="1"/>
  <c r="N29" i="1"/>
  <c r="N30" i="1"/>
  <c r="M9" i="1"/>
  <c r="M10" i="1"/>
  <c r="M11" i="1"/>
  <c r="M22" i="1" s="1"/>
  <c r="M12" i="1"/>
  <c r="M23" i="1" s="1"/>
  <c r="M13" i="1"/>
  <c r="M14" i="1"/>
  <c r="M15" i="1"/>
  <c r="M26" i="1" s="1"/>
  <c r="M16" i="1"/>
  <c r="M27" i="1" s="1"/>
  <c r="M17" i="1"/>
  <c r="M18" i="1"/>
  <c r="M19" i="1"/>
  <c r="M30" i="1" s="1"/>
  <c r="M21" i="1"/>
  <c r="M25" i="1"/>
  <c r="M29" i="1"/>
  <c r="L9" i="1"/>
  <c r="L21" i="1" s="1"/>
  <c r="L10" i="1"/>
  <c r="L11" i="1"/>
  <c r="L12" i="1"/>
  <c r="L23" i="1" s="1"/>
  <c r="L13" i="1"/>
  <c r="L24" i="1" s="1"/>
  <c r="L14" i="1"/>
  <c r="L15" i="1"/>
  <c r="L26" i="1" s="1"/>
  <c r="L16" i="1"/>
  <c r="L27" i="1" s="1"/>
  <c r="L17" i="1"/>
  <c r="L28" i="1" s="1"/>
  <c r="L18" i="1"/>
  <c r="L19" i="1"/>
  <c r="L22" i="1"/>
  <c r="L30" i="1"/>
  <c r="K9" i="1"/>
  <c r="K10" i="1"/>
  <c r="K11" i="1"/>
  <c r="K22" i="1" s="1"/>
  <c r="K12" i="1"/>
  <c r="K23" i="1" s="1"/>
  <c r="K13" i="1"/>
  <c r="K14" i="1"/>
  <c r="K15" i="1"/>
  <c r="K16" i="1"/>
  <c r="K27" i="1" s="1"/>
  <c r="K17" i="1"/>
  <c r="K18" i="1"/>
  <c r="K19" i="1"/>
  <c r="K21" i="1"/>
  <c r="K25" i="1"/>
  <c r="K26" i="1"/>
  <c r="K29" i="1"/>
  <c r="K30" i="1"/>
  <c r="J9" i="1"/>
  <c r="J10" i="1"/>
  <c r="J11" i="1"/>
  <c r="J22" i="1" s="1"/>
  <c r="J12" i="1"/>
  <c r="J23" i="1" s="1"/>
  <c r="J13" i="1"/>
  <c r="J14" i="1"/>
  <c r="J15" i="1"/>
  <c r="J26" i="1" s="1"/>
  <c r="J16" i="1"/>
  <c r="J27" i="1" s="1"/>
  <c r="J17" i="1"/>
  <c r="J18" i="1"/>
  <c r="J19" i="1"/>
  <c r="J30" i="1" s="1"/>
  <c r="J21" i="1"/>
  <c r="J25" i="1"/>
  <c r="J29" i="1"/>
  <c r="I9" i="1"/>
  <c r="I10" i="1"/>
  <c r="I11" i="1"/>
  <c r="I22" i="1" s="1"/>
  <c r="I12" i="1"/>
  <c r="I24" i="1" s="1"/>
  <c r="I13" i="1"/>
  <c r="I14" i="1"/>
  <c r="I15" i="1"/>
  <c r="I26" i="1" s="1"/>
  <c r="I16" i="1"/>
  <c r="I27" i="1" s="1"/>
  <c r="I17" i="1"/>
  <c r="I18" i="1"/>
  <c r="I19" i="1"/>
  <c r="I30" i="1" s="1"/>
  <c r="I21" i="1"/>
  <c r="I25" i="1"/>
  <c r="I29" i="1"/>
  <c r="H9" i="1"/>
  <c r="H10" i="1"/>
  <c r="H11" i="1"/>
  <c r="H22" i="1" s="1"/>
  <c r="H12" i="1"/>
  <c r="H23" i="1" s="1"/>
  <c r="H13" i="1"/>
  <c r="H14" i="1"/>
  <c r="H15" i="1"/>
  <c r="H26" i="1" s="1"/>
  <c r="H16" i="1"/>
  <c r="H27" i="1" s="1"/>
  <c r="H17" i="1"/>
  <c r="H18" i="1"/>
  <c r="H19" i="1"/>
  <c r="H30" i="1" s="1"/>
  <c r="H21" i="1"/>
  <c r="H25" i="1"/>
  <c r="H29" i="1"/>
  <c r="G9" i="1"/>
  <c r="G10" i="1"/>
  <c r="G11" i="1"/>
  <c r="G12" i="1"/>
  <c r="G23" i="1" s="1"/>
  <c r="G13" i="1"/>
  <c r="G14" i="1"/>
  <c r="G15" i="1"/>
  <c r="G16" i="1"/>
  <c r="G27" i="1" s="1"/>
  <c r="G17" i="1"/>
  <c r="G18" i="1"/>
  <c r="G19" i="1"/>
  <c r="G21" i="1"/>
  <c r="G22" i="1"/>
  <c r="G25" i="1"/>
  <c r="G26" i="1"/>
  <c r="G29" i="1"/>
  <c r="G30" i="1"/>
  <c r="F9" i="1"/>
  <c r="F10" i="1"/>
  <c r="F11" i="1"/>
  <c r="F22" i="1" s="1"/>
  <c r="F12" i="1"/>
  <c r="F23" i="1" s="1"/>
  <c r="F13" i="1"/>
  <c r="F14" i="1"/>
  <c r="F15" i="1"/>
  <c r="F26" i="1" s="1"/>
  <c r="F16" i="1"/>
  <c r="F27" i="1" s="1"/>
  <c r="F17" i="1"/>
  <c r="F18" i="1"/>
  <c r="F19" i="1"/>
  <c r="F30" i="1" s="1"/>
  <c r="F21" i="1"/>
  <c r="F25" i="1"/>
  <c r="F29" i="1"/>
  <c r="E9" i="1"/>
  <c r="E10" i="1"/>
  <c r="E21" i="1" s="1"/>
  <c r="E11" i="1"/>
  <c r="E12" i="1"/>
  <c r="E23" i="1" s="1"/>
  <c r="E13" i="1"/>
  <c r="E14" i="1"/>
  <c r="E25" i="1" s="1"/>
  <c r="E15" i="1"/>
  <c r="E16" i="1"/>
  <c r="E17" i="1"/>
  <c r="E18" i="1"/>
  <c r="E29" i="1" s="1"/>
  <c r="E19" i="1"/>
  <c r="D24" i="1"/>
  <c r="D28" i="1"/>
  <c r="B30" i="1"/>
  <c r="D9" i="1"/>
  <c r="D10" i="1"/>
  <c r="D21" i="1" s="1"/>
  <c r="D11" i="1"/>
  <c r="D22" i="1" s="1"/>
  <c r="D12" i="1"/>
  <c r="D23" i="1" s="1"/>
  <c r="D13" i="1"/>
  <c r="D14" i="1"/>
  <c r="D25" i="1" s="1"/>
  <c r="D15" i="1"/>
  <c r="D26" i="1" s="1"/>
  <c r="D16" i="1"/>
  <c r="D27" i="1" s="1"/>
  <c r="D17" i="1"/>
  <c r="D18" i="1"/>
  <c r="D29" i="1" s="1"/>
  <c r="D19" i="1"/>
  <c r="D30" i="1" s="1"/>
  <c r="C11" i="1"/>
  <c r="C22" i="1" s="1"/>
  <c r="C10" i="1"/>
  <c r="C21" i="1" s="1"/>
  <c r="B19" i="1"/>
  <c r="C19" i="1"/>
  <c r="C30" i="1" s="1"/>
  <c r="C18" i="1"/>
  <c r="C29" i="1" s="1"/>
  <c r="C17" i="1"/>
  <c r="C28" i="1" s="1"/>
  <c r="C16" i="1"/>
  <c r="C27" i="1" s="1"/>
  <c r="C15" i="1"/>
  <c r="C26" i="1" s="1"/>
  <c r="C14" i="1"/>
  <c r="C25" i="1" s="1"/>
  <c r="C13" i="1"/>
  <c r="C24" i="1" s="1"/>
  <c r="C12" i="1"/>
  <c r="C23" i="1" s="1"/>
  <c r="C9" i="1"/>
  <c r="B18" i="1"/>
  <c r="B29" i="1" s="1"/>
  <c r="B17" i="1"/>
  <c r="B28" i="1" s="1"/>
  <c r="B16" i="1"/>
  <c r="B27" i="1" s="1"/>
  <c r="B15" i="1"/>
  <c r="B26" i="1" s="1"/>
  <c r="B14" i="1"/>
  <c r="B25" i="1" s="1"/>
  <c r="B13" i="1"/>
  <c r="B24" i="1" s="1"/>
  <c r="B12" i="1"/>
  <c r="B23" i="1" s="1"/>
  <c r="B11" i="1"/>
  <c r="B22" i="1" s="1"/>
  <c r="B9" i="1"/>
  <c r="B10" i="1"/>
  <c r="B21" i="1" s="1"/>
  <c r="R27" i="1" l="1"/>
  <c r="R23" i="1"/>
  <c r="R32" i="1" s="1"/>
  <c r="Q28" i="1"/>
  <c r="Q24" i="1"/>
  <c r="Q32" i="1" s="1"/>
  <c r="P28" i="1"/>
  <c r="P24" i="1"/>
  <c r="P32" i="1" s="1"/>
  <c r="O28" i="1"/>
  <c r="O24" i="1"/>
  <c r="O32" i="1" s="1"/>
  <c r="N28" i="1"/>
  <c r="N24" i="1"/>
  <c r="N32" i="1" s="1"/>
  <c r="M32" i="1"/>
  <c r="M28" i="1"/>
  <c r="M24" i="1"/>
  <c r="L29" i="1"/>
  <c r="L25" i="1"/>
  <c r="L32" i="1" s="1"/>
  <c r="K28" i="1"/>
  <c r="K32" i="1" s="1"/>
  <c r="K24" i="1"/>
  <c r="J28" i="1"/>
  <c r="J24" i="1"/>
  <c r="J32" i="1" s="1"/>
  <c r="I28" i="1"/>
  <c r="I23" i="1"/>
  <c r="I32" i="1" s="1"/>
  <c r="H28" i="1"/>
  <c r="H24" i="1"/>
  <c r="H32" i="1" s="1"/>
  <c r="G28" i="1"/>
  <c r="G24" i="1"/>
  <c r="G32" i="1" s="1"/>
  <c r="D32" i="1"/>
  <c r="B32" i="1"/>
  <c r="C32" i="1"/>
  <c r="E27" i="1"/>
  <c r="E30" i="1"/>
  <c r="E26" i="1"/>
  <c r="E22" i="1"/>
  <c r="F32" i="1"/>
  <c r="F28" i="1"/>
  <c r="F24" i="1"/>
  <c r="E28" i="1"/>
  <c r="E24" i="1"/>
  <c r="E32" i="1" s="1"/>
</calcChain>
</file>

<file path=xl/sharedStrings.xml><?xml version="1.0" encoding="utf-8"?>
<sst xmlns="http://schemas.openxmlformats.org/spreadsheetml/2006/main" count="15" uniqueCount="12">
  <si>
    <t>*</t>
  </si>
  <si>
    <t>#</t>
  </si>
  <si>
    <t>[V]</t>
  </si>
  <si>
    <t>min</t>
  </si>
  <si>
    <t>ADC val</t>
  </si>
  <si>
    <t>key</t>
  </si>
  <si>
    <t>none</t>
  </si>
  <si>
    <t>mesured</t>
  </si>
  <si>
    <t>calculated</t>
  </si>
  <si>
    <t>mesured [V]</t>
  </si>
  <si>
    <t>limits +-5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</si>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</sst>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82532-70F7-4522-9694-7CE28F9A8D3F}">
  <dimension ref="A2:T63"/>
  <sheetViews>
    <sheetView tabSelected="1" topLeftCell="A33" workbookViewId="0">
      <selection activeCell="I48" sqref="I48"/>
    </sheetView>
  </sheetViews>
  <sheetFormatPr defaultRowHeight="14.4" x14ac:dyDescent="0.3"/>
  <cols>
    <col min="3" max="3" width="12" bestFit="1" customWidth="1"/>
  </cols>
  <sheetData>
    <row r="2" spans="1:20" ht="15" thickBot="1" x14ac:dyDescent="0.35"/>
    <row r="3" spans="1:20" x14ac:dyDescent="0.3">
      <c r="B3">
        <v>5000</v>
      </c>
      <c r="C3">
        <v>4000</v>
      </c>
      <c r="D3">
        <v>6000</v>
      </c>
      <c r="E3">
        <v>8000</v>
      </c>
      <c r="F3">
        <v>10000</v>
      </c>
      <c r="G3">
        <v>20000</v>
      </c>
      <c r="H3">
        <v>4000</v>
      </c>
      <c r="I3">
        <v>8000</v>
      </c>
      <c r="J3">
        <v>8000</v>
      </c>
      <c r="K3">
        <v>10000</v>
      </c>
      <c r="L3">
        <v>10000</v>
      </c>
      <c r="M3" s="3">
        <v>9000</v>
      </c>
      <c r="N3">
        <v>3000</v>
      </c>
      <c r="O3">
        <v>7000</v>
      </c>
      <c r="P3">
        <v>6000</v>
      </c>
      <c r="Q3">
        <v>6000</v>
      </c>
      <c r="R3">
        <v>7000</v>
      </c>
      <c r="S3">
        <v>8000</v>
      </c>
      <c r="T3">
        <v>7000</v>
      </c>
    </row>
    <row r="4" spans="1:20" x14ac:dyDescent="0.3">
      <c r="B4">
        <v>5000</v>
      </c>
      <c r="C4">
        <v>5000</v>
      </c>
      <c r="D4">
        <v>5000</v>
      </c>
      <c r="E4">
        <v>5000</v>
      </c>
      <c r="F4">
        <v>5000</v>
      </c>
      <c r="G4">
        <v>5000</v>
      </c>
      <c r="H4">
        <v>5000</v>
      </c>
      <c r="I4">
        <v>4000</v>
      </c>
      <c r="J4">
        <v>4000</v>
      </c>
      <c r="K4">
        <v>4000</v>
      </c>
      <c r="L4">
        <v>3000</v>
      </c>
      <c r="M4" s="4">
        <v>3000</v>
      </c>
      <c r="N4">
        <v>1000</v>
      </c>
      <c r="O4">
        <v>3000</v>
      </c>
      <c r="P4">
        <v>3000</v>
      </c>
      <c r="Q4">
        <v>3000</v>
      </c>
      <c r="R4">
        <v>5000</v>
      </c>
      <c r="S4">
        <v>3000</v>
      </c>
      <c r="T4">
        <v>3000</v>
      </c>
    </row>
    <row r="5" spans="1:20" x14ac:dyDescent="0.3">
      <c r="B5">
        <v>2000</v>
      </c>
      <c r="C5">
        <v>2000</v>
      </c>
      <c r="D5">
        <v>2000</v>
      </c>
      <c r="E5">
        <v>2000</v>
      </c>
      <c r="F5">
        <v>2000</v>
      </c>
      <c r="G5">
        <v>2000</v>
      </c>
      <c r="H5">
        <v>1000</v>
      </c>
      <c r="I5">
        <v>2000</v>
      </c>
      <c r="J5">
        <v>1000</v>
      </c>
      <c r="K5">
        <v>1000</v>
      </c>
      <c r="L5">
        <v>500</v>
      </c>
      <c r="M5" s="4">
        <v>1000</v>
      </c>
      <c r="N5">
        <v>300</v>
      </c>
      <c r="O5">
        <v>1000</v>
      </c>
      <c r="P5">
        <v>1000</v>
      </c>
      <c r="Q5">
        <v>1500</v>
      </c>
      <c r="R5">
        <v>2000</v>
      </c>
      <c r="S5">
        <v>1000</v>
      </c>
      <c r="T5">
        <v>1000</v>
      </c>
    </row>
    <row r="6" spans="1:20" x14ac:dyDescent="0.3">
      <c r="M6" s="4"/>
    </row>
    <row r="7" spans="1:20" x14ac:dyDescent="0.3">
      <c r="B7" s="2" t="s">
        <v>2</v>
      </c>
      <c r="M7" s="4"/>
    </row>
    <row r="8" spans="1:20" x14ac:dyDescent="0.3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4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3">
      <c r="A9">
        <v>2</v>
      </c>
      <c r="B9">
        <f>5*(B5)/(B3+B5)</f>
        <v>1.4285714285714286</v>
      </c>
      <c r="C9">
        <f>5*(C5)/(C3+C5)</f>
        <v>1.6666666666666667</v>
      </c>
      <c r="D9">
        <f>5*(D5)/(D3+D5)</f>
        <v>1.25</v>
      </c>
      <c r="E9">
        <f>5*(E5)/(E3+E5)</f>
        <v>1</v>
      </c>
      <c r="F9">
        <f>5*(F5)/(F3+F5)</f>
        <v>0.83333333333333337</v>
      </c>
      <c r="G9">
        <f>5*(G5)/(G3+G5)</f>
        <v>0.45454545454545453</v>
      </c>
      <c r="H9">
        <f>5*(H5)/(H3+H5)</f>
        <v>1</v>
      </c>
      <c r="I9">
        <f>5*(I5)/(I3+I5)</f>
        <v>1</v>
      </c>
      <c r="J9">
        <f>5*(J5)/(J3+J5)</f>
        <v>0.55555555555555558</v>
      </c>
      <c r="K9">
        <f>5*(K5)/(K3+K5)</f>
        <v>0.45454545454545453</v>
      </c>
      <c r="L9">
        <f>5*(L5)/(L3+L5)</f>
        <v>0.23809523809523808</v>
      </c>
      <c r="M9" s="4">
        <f>5*(M5)/(M3+M5)</f>
        <v>0.5</v>
      </c>
      <c r="N9">
        <f>5*(N5)/(N3+N5)</f>
        <v>0.45454545454545453</v>
      </c>
      <c r="O9">
        <f>5*(O5)/(O3+O5)</f>
        <v>0.625</v>
      </c>
      <c r="P9">
        <f>5*(P5)/(P3+P5)</f>
        <v>0.7142857142857143</v>
      </c>
      <c r="Q9">
        <f>5*(Q5)/(Q3+Q5)</f>
        <v>1</v>
      </c>
      <c r="R9">
        <f>5*(R5)/(R3+R5)</f>
        <v>1.1111111111111112</v>
      </c>
      <c r="S9">
        <f t="shared" ref="S9:T9" si="0">5*(S5)/(S3+S5)</f>
        <v>0.55555555555555558</v>
      </c>
      <c r="T9">
        <f t="shared" si="0"/>
        <v>0.625</v>
      </c>
    </row>
    <row r="10" spans="1:20" x14ac:dyDescent="0.3">
      <c r="A10">
        <v>3</v>
      </c>
      <c r="B10">
        <f>5*(B5+B5)/(B4+B5+B5)</f>
        <v>2.2222222222222223</v>
      </c>
      <c r="C10">
        <f>5*(C5+C5)/(C3+C5+C5)</f>
        <v>2.5</v>
      </c>
      <c r="D10">
        <f>5*(D5+D5)/(D3+D5+D5)</f>
        <v>2</v>
      </c>
      <c r="E10">
        <f>5*(E5+E5)/(E3+E5+E5)</f>
        <v>1.6666666666666667</v>
      </c>
      <c r="F10">
        <f>5*(F5+F5)/(F3+F5+F5)</f>
        <v>1.4285714285714286</v>
      </c>
      <c r="G10">
        <f>5*(G5+G5)/(G3+G5+G5)</f>
        <v>0.83333333333333337</v>
      </c>
      <c r="H10">
        <f>5*(H5+H5)/(H3+H5+H5)</f>
        <v>1.6666666666666667</v>
      </c>
      <c r="I10">
        <f>5*(I5+I5)/(I3+I5+I5)</f>
        <v>1.6666666666666667</v>
      </c>
      <c r="J10">
        <f>5*(J5+J5)/(J3+J5+J5)</f>
        <v>1</v>
      </c>
      <c r="K10">
        <f>5*(K5+K5)/(K3+K5+K5)</f>
        <v>0.83333333333333337</v>
      </c>
      <c r="L10">
        <f>5*(L5+L5)/(L3+L5+L5)</f>
        <v>0.45454545454545453</v>
      </c>
      <c r="M10" s="4">
        <f>5*(M5+M5)/(M3+M5+M5)</f>
        <v>0.90909090909090906</v>
      </c>
      <c r="N10">
        <f>5*(N5+N5)/(N3+N5+N5)</f>
        <v>0.83333333333333337</v>
      </c>
      <c r="O10">
        <f>5*(O5+O5)/(O3+O5+O5)</f>
        <v>1.1111111111111112</v>
      </c>
      <c r="P10">
        <f>5*(P5+P5)/(P3+P5+P5)</f>
        <v>1.25</v>
      </c>
      <c r="Q10">
        <f>5*(Q5+Q5)/(Q3+Q5+Q5)</f>
        <v>1.6666666666666667</v>
      </c>
      <c r="R10">
        <f>5*(R5+R5)/(R3+R5+R5)</f>
        <v>1.8181818181818181</v>
      </c>
      <c r="S10">
        <f t="shared" ref="S10:T10" si="1">5*(S5+S5)/(S3+S5+S5)</f>
        <v>1</v>
      </c>
      <c r="T10">
        <f t="shared" si="1"/>
        <v>1.1111111111111112</v>
      </c>
    </row>
    <row r="11" spans="1:20" x14ac:dyDescent="0.3">
      <c r="A11">
        <v>4</v>
      </c>
      <c r="B11">
        <f>5*(B3)/(B3+B4)</f>
        <v>2.5</v>
      </c>
      <c r="C11">
        <f>5*(C4)/(C4+C3)</f>
        <v>2.7777777777777777</v>
      </c>
      <c r="D11">
        <f>5*(D4)/(D4+D3)</f>
        <v>2.2727272727272729</v>
      </c>
      <c r="E11">
        <f>5*(E4)/(E4+E3)</f>
        <v>1.9230769230769231</v>
      </c>
      <c r="F11">
        <f>5*(F4)/(F4+F3)</f>
        <v>1.6666666666666667</v>
      </c>
      <c r="G11">
        <f>5*(G4)/(G4+G3)</f>
        <v>1</v>
      </c>
      <c r="H11">
        <f>5*(H4)/(H4+H3)</f>
        <v>2.7777777777777777</v>
      </c>
      <c r="I11">
        <f>5*(I4)/(I4+I3)</f>
        <v>1.6666666666666667</v>
      </c>
      <c r="J11">
        <f>5*(J4)/(J4+J3)</f>
        <v>1.6666666666666667</v>
      </c>
      <c r="K11">
        <f>5*(K4)/(K4+K3)</f>
        <v>1.4285714285714286</v>
      </c>
      <c r="L11">
        <f>5*(L4)/(L4+L3)</f>
        <v>1.1538461538461537</v>
      </c>
      <c r="M11" s="4">
        <f>5*(M4)/(M4+M3)</f>
        <v>1.25</v>
      </c>
      <c r="N11">
        <f>5*(N4)/(N4+N3)</f>
        <v>1.25</v>
      </c>
      <c r="O11">
        <f>5*(O4)/(O4+O3)</f>
        <v>1.5</v>
      </c>
      <c r="P11">
        <f>5*(P4)/(P4+P3)</f>
        <v>1.6666666666666667</v>
      </c>
      <c r="Q11">
        <f>5*(Q4)/(Q4+Q3)</f>
        <v>1.6666666666666667</v>
      </c>
      <c r="R11">
        <f>5*(R4)/(R4+R3)</f>
        <v>2.0833333333333335</v>
      </c>
      <c r="S11">
        <f t="shared" ref="S11:T11" si="2">5*(S4)/(S4+S3)</f>
        <v>1.3636363636363635</v>
      </c>
      <c r="T11">
        <f t="shared" si="2"/>
        <v>1.5</v>
      </c>
    </row>
    <row r="12" spans="1:20" x14ac:dyDescent="0.3">
      <c r="A12">
        <v>5</v>
      </c>
      <c r="B12">
        <f>5*(B4+B5)/(B3+B4+B5)</f>
        <v>2.9166666666666665</v>
      </c>
      <c r="C12">
        <f>5*(C4+C5)/(C3+C4+C5)</f>
        <v>3.1818181818181817</v>
      </c>
      <c r="D12">
        <f>5*(D4+D5)/(D3+D4+D5)</f>
        <v>2.6923076923076925</v>
      </c>
      <c r="E12">
        <f>5*(E4+E5)/(E3+E4+E5)</f>
        <v>2.3333333333333335</v>
      </c>
      <c r="F12">
        <f>5*(F4+F5)/(F3+F4+F5)</f>
        <v>2.0588235294117645</v>
      </c>
      <c r="G12">
        <f>5*(G4+G5)/(G3+G4+G5)</f>
        <v>1.2962962962962963</v>
      </c>
      <c r="H12">
        <f>5*(H4+H5)/(H3+H4+H5)</f>
        <v>3</v>
      </c>
      <c r="I12">
        <f>5*(I4+I5)/(I3+I4+I5)</f>
        <v>2.1428571428571428</v>
      </c>
      <c r="J12">
        <f>5*(J4+J5)/(J3+J4+J5)</f>
        <v>1.9230769230769231</v>
      </c>
      <c r="K12">
        <f>5*(K4+K5)/(K3+K4+K5)</f>
        <v>1.6666666666666667</v>
      </c>
      <c r="L12">
        <f>5*(L4+L5)/(L3+L4+L5)</f>
        <v>1.2962962962962963</v>
      </c>
      <c r="M12" s="4">
        <f>5*(M4+M5)/(M3+M4+M5)</f>
        <v>1.5384615384615385</v>
      </c>
      <c r="N12">
        <f>5*(N4+N5)/(N3+N4+N5)</f>
        <v>1.5116279069767442</v>
      </c>
      <c r="O12">
        <f>5*(O4+O5)/(O3+O4+O5)</f>
        <v>1.8181818181818181</v>
      </c>
      <c r="P12">
        <f>5*(P4+P5)/(P3+P4+P5)</f>
        <v>2</v>
      </c>
      <c r="Q12">
        <f>5*(Q4+Q5)/(Q3+Q4+Q5)</f>
        <v>2.1428571428571428</v>
      </c>
      <c r="R12">
        <f>5*(R4+R5)/(R3+R4+R5)</f>
        <v>2.5</v>
      </c>
      <c r="S12">
        <f t="shared" ref="S12:T12" si="3">5*(S4+S5)/(S3+S4+S5)</f>
        <v>1.6666666666666667</v>
      </c>
      <c r="T12">
        <f t="shared" si="3"/>
        <v>1.8181818181818181</v>
      </c>
    </row>
    <row r="13" spans="1:20" x14ac:dyDescent="0.3">
      <c r="A13">
        <v>6</v>
      </c>
      <c r="B13">
        <f>5*(B4+B5+B5)/(B3+B4+B5+B5)</f>
        <v>3.2142857142857144</v>
      </c>
      <c r="C13">
        <f>5*(C4+C5+C5)/(C3+C4+C5+C5)</f>
        <v>3.4615384615384617</v>
      </c>
      <c r="D13">
        <f>5*(D4+D5+D5)/(D3+D4+D5+D5)</f>
        <v>3</v>
      </c>
      <c r="E13">
        <f>5*(E4+E5+E5)/(E3+E4+E5+E5)</f>
        <v>2.6470588235294117</v>
      </c>
      <c r="F13">
        <f>5*(F4+F5+F5)/(F3+F4+F5+F5)</f>
        <v>2.3684210526315788</v>
      </c>
      <c r="G13">
        <f>5*(G4+G5+G5)/(G3+G4+G5+G5)</f>
        <v>1.5517241379310345</v>
      </c>
      <c r="H13">
        <f>5*(H4+H5+H5)/(H3+H4+H5+H5)</f>
        <v>3.1818181818181817</v>
      </c>
      <c r="I13">
        <f>5*(I4+I5+I5)/(I3+I4+I5+I5)</f>
        <v>2.5</v>
      </c>
      <c r="J13">
        <f>5*(J4+J5+J5)/(J3+J4+J5+J5)</f>
        <v>2.1428571428571428</v>
      </c>
      <c r="K13">
        <f>5*(K4+K5+K5)/(K3+K4+K5+K5)</f>
        <v>1.875</v>
      </c>
      <c r="L13">
        <f>5*(L4+L5+L5)/(L3+L4+L5+L5)</f>
        <v>1.4285714285714286</v>
      </c>
      <c r="M13" s="4">
        <f>5*(M4+M5+M5)/(M3+M4+M5+M5)</f>
        <v>1.7857142857142858</v>
      </c>
      <c r="N13">
        <f>5*(N4+N5+N5)/(N3+N4+N5+N5)</f>
        <v>1.7391304347826086</v>
      </c>
      <c r="O13">
        <f>5*(O4+O5+O5)/(O3+O4+O5+O5)</f>
        <v>2.0833333333333335</v>
      </c>
      <c r="P13">
        <f>5*(P4+P5+P5)/(P3+P4+P5+P5)</f>
        <v>2.2727272727272729</v>
      </c>
      <c r="Q13">
        <f>5*(Q4+Q5+Q5)/(Q3+Q4+Q5+Q5)</f>
        <v>2.5</v>
      </c>
      <c r="R13">
        <f>5*(R4+R5+R5)/(R3+R4+R5+R5)</f>
        <v>2.8125</v>
      </c>
      <c r="S13">
        <f t="shared" ref="S13:T13" si="4">5*(S4+S5+S5)/(S3+S4+S5+S5)</f>
        <v>1.9230769230769231</v>
      </c>
      <c r="T13">
        <f t="shared" si="4"/>
        <v>2.0833333333333335</v>
      </c>
    </row>
    <row r="14" spans="1:20" x14ac:dyDescent="0.3">
      <c r="A14">
        <v>7</v>
      </c>
      <c r="B14">
        <f>5*(B4+B4)/(B3+B4+B4)</f>
        <v>3.3333333333333335</v>
      </c>
      <c r="C14">
        <f>5*(C4+C4)/(C3+C4+C4)</f>
        <v>3.5714285714285716</v>
      </c>
      <c r="D14">
        <f>5*(D4+D4)/(D3+D4+D4)</f>
        <v>3.125</v>
      </c>
      <c r="E14">
        <f>5*(E4+E4)/(E3+E4+E4)</f>
        <v>2.7777777777777777</v>
      </c>
      <c r="F14">
        <f>5*(F4+F4)/(F3+F4+F4)</f>
        <v>2.5</v>
      </c>
      <c r="G14">
        <f>5*(G4+G4)/(G3+G4+G4)</f>
        <v>1.6666666666666667</v>
      </c>
      <c r="H14">
        <f>5*(H4+H4)/(H3+H4+H4)</f>
        <v>3.5714285714285716</v>
      </c>
      <c r="I14">
        <f>5*(I4+I4)/(I3+I4+I4)</f>
        <v>2.5</v>
      </c>
      <c r="J14">
        <f>5*(J4+J4)/(J3+J4+J4)</f>
        <v>2.5</v>
      </c>
      <c r="K14">
        <f>5*(K4+K4)/(K3+K4+K4)</f>
        <v>2.2222222222222223</v>
      </c>
      <c r="L14">
        <f>5*(L4+L4)/(L3+L4+L4)</f>
        <v>1.875</v>
      </c>
      <c r="M14" s="4">
        <f>5*(M4+M4)/(M3+M4+M4)</f>
        <v>2</v>
      </c>
      <c r="N14">
        <f>5*(N4+N4)/(N3+N4+N4)</f>
        <v>2</v>
      </c>
      <c r="O14">
        <f>5*(O4+O4)/(O3+O4+O4)</f>
        <v>2.3076923076923075</v>
      </c>
      <c r="P14">
        <f>5*(P4+P4)/(P3+P4+P4)</f>
        <v>2.5</v>
      </c>
      <c r="Q14">
        <f>5*(Q4+Q4)/(Q3+Q4+Q4)</f>
        <v>2.5</v>
      </c>
      <c r="R14">
        <f>5*(R4+R4)/(R3+R4+R4)</f>
        <v>2.9411764705882355</v>
      </c>
      <c r="S14">
        <f t="shared" ref="S14:T14" si="5">5*(S4+S4)/(S3+S4+S4)</f>
        <v>2.1428571428571428</v>
      </c>
      <c r="T14">
        <f t="shared" si="5"/>
        <v>2.3076923076923075</v>
      </c>
    </row>
    <row r="15" spans="1:20" x14ac:dyDescent="0.3">
      <c r="A15">
        <v>8</v>
      </c>
      <c r="B15">
        <f>5*(B4+B4+B5)/(B3+B4+B4+B5)</f>
        <v>3.5294117647058822</v>
      </c>
      <c r="C15">
        <f>5*(C4+C4+C5)/(C3+C4+C4+C5)</f>
        <v>3.75</v>
      </c>
      <c r="D15">
        <f>5*(D4+D4+D5)/(D3+D4+D4+D5)</f>
        <v>3.3333333333333335</v>
      </c>
      <c r="E15">
        <f>5*(E4+E4+E5)/(E3+E4+E4+E5)</f>
        <v>3</v>
      </c>
      <c r="F15">
        <f>5*(F4+F4+F5)/(F3+F4+F4+F5)</f>
        <v>2.7272727272727271</v>
      </c>
      <c r="G15">
        <f>5*(G4+G4+G5)/(G3+G4+G4+G5)</f>
        <v>1.875</v>
      </c>
      <c r="H15">
        <f>5*(H4+H4+H5)/(H3+H4+H4+H5)</f>
        <v>3.6666666666666665</v>
      </c>
      <c r="I15">
        <f>5*(I4+I4+I5)/(I3+I4+I4+I5)</f>
        <v>2.7777777777777777</v>
      </c>
      <c r="J15">
        <f>5*(J4+J4+J5)/(J3+J4+J4+J5)</f>
        <v>2.6470588235294117</v>
      </c>
      <c r="K15">
        <f>5*(K4+K4+K5)/(K3+K4+K4+K5)</f>
        <v>2.3684210526315788</v>
      </c>
      <c r="L15">
        <f>5*(L4+L4+L5)/(L3+L4+L4+L5)</f>
        <v>1.9696969696969697</v>
      </c>
      <c r="M15" s="4">
        <f>5*(M4+M4+M5)/(M3+M4+M4+M5)</f>
        <v>2.1875</v>
      </c>
      <c r="N15">
        <f>5*(N4+N4+N5)/(N3+N4+N4+N5)</f>
        <v>2.1698113207547172</v>
      </c>
      <c r="O15">
        <f>5*(O4+O4+O5)/(O3+O4+O4+O5)</f>
        <v>2.5</v>
      </c>
      <c r="P15">
        <f>5*(P4+P4+P5)/(P3+P4+P4+P5)</f>
        <v>2.6923076923076925</v>
      </c>
      <c r="Q15">
        <f>5*(Q4+Q4+Q5)/(Q3+Q4+Q4+Q5)</f>
        <v>2.7777777777777777</v>
      </c>
      <c r="R15">
        <f>5*(R4+R4+R5)/(R3+R4+R4+R5)</f>
        <v>3.1578947368421053</v>
      </c>
      <c r="S15">
        <f t="shared" ref="S15:T15" si="6">5*(S4+S4+S5)/(S3+S4+S4+S5)</f>
        <v>2.3333333333333335</v>
      </c>
      <c r="T15">
        <f t="shared" si="6"/>
        <v>2.5</v>
      </c>
    </row>
    <row r="16" spans="1:20" x14ac:dyDescent="0.3">
      <c r="A16">
        <v>9</v>
      </c>
      <c r="B16">
        <f>5*(B4+B4+B5+B5)/(B3+B4+B4+B5+B5)</f>
        <v>3.6842105263157894</v>
      </c>
      <c r="C16">
        <f>5*(C4+C4+C5+C5)/(C3+C4+C4+C5+C5)</f>
        <v>3.8888888888888888</v>
      </c>
      <c r="D16">
        <f>5*(D4+D4+D5+D5)/(D3+D4+D4+D5+D5)</f>
        <v>3.5</v>
      </c>
      <c r="E16">
        <f>5*(E4+E4+E5+E5)/(E3+E4+E4+E5+E5)</f>
        <v>3.1818181818181817</v>
      </c>
      <c r="F16">
        <f>5*(F4+F4+F5+F5)/(F3+F4+F4+F5+F5)</f>
        <v>2.9166666666666665</v>
      </c>
      <c r="G16">
        <f>5*(G4+G4+G5+G5)/(G3+G4+G4+G5+G5)</f>
        <v>2.0588235294117645</v>
      </c>
      <c r="H16">
        <f>5*(H4+H4+H5+H5)/(H3+H4+H4+H5+H5)</f>
        <v>3.75</v>
      </c>
      <c r="I16">
        <f>5*(I4+I4+I5+I5)/(I3+I4+I4+I5+I5)</f>
        <v>3</v>
      </c>
      <c r="J16">
        <f>5*(J4+J4+J5+J5)/(J3+J4+J4+J5+J5)</f>
        <v>2.7777777777777777</v>
      </c>
      <c r="K16">
        <f>5*(K4+K4+K5+K5)/(K3+K4+K4+K5+K5)</f>
        <v>2.5</v>
      </c>
      <c r="L16">
        <f>5*(L4+L4+L5+L5)/(L3+L4+L4+L5+L5)</f>
        <v>2.0588235294117645</v>
      </c>
      <c r="M16" s="4">
        <f>5*(M4+M4+M5+M5)/(M3+M4+M4+M5+M5)</f>
        <v>2.3529411764705883</v>
      </c>
      <c r="N16">
        <f>5*(N4+N4+N5+N5)/(N3+N4+N4+N5+N5)</f>
        <v>2.3214285714285716</v>
      </c>
      <c r="O16">
        <f>5*(O4+O4+O5+O5)/(O3+O4+O4+O5+O5)</f>
        <v>2.6666666666666665</v>
      </c>
      <c r="P16">
        <f>5*(P4+P4+P5+P5)/(P3+P4+P4+P5+P5)</f>
        <v>2.8571428571428572</v>
      </c>
      <c r="Q16">
        <f>5*(Q4+Q4+Q5+Q5)/(Q3+Q4+Q4+Q5+Q5)</f>
        <v>3</v>
      </c>
      <c r="R16">
        <f>5*(R4+R4+R5+R5)/(R3+R4+R4+R5+R5)</f>
        <v>3.3333333333333335</v>
      </c>
      <c r="S16">
        <f t="shared" ref="S16:T16" si="7">5*(S4+S4+S5+S5)/(S3+S4+S4+S5+S5)</f>
        <v>2.5</v>
      </c>
      <c r="T16">
        <f t="shared" si="7"/>
        <v>2.6666666666666665</v>
      </c>
    </row>
    <row r="17" spans="1:20" x14ac:dyDescent="0.3">
      <c r="A17" s="1" t="s">
        <v>0</v>
      </c>
      <c r="B17">
        <f>5*(B4+B4+B4)/(B3+B4+B4+B4)</f>
        <v>3.75</v>
      </c>
      <c r="C17">
        <f>5*(C4+C4+C4)/(C3+C4+C4+C4)</f>
        <v>3.9473684210526314</v>
      </c>
      <c r="D17">
        <f>5*(D4+D4+D4)/(D3+D4+D4+D4)</f>
        <v>3.5714285714285716</v>
      </c>
      <c r="E17">
        <f>5*(E4+E4+E4)/(E3+E4+E4+E4)</f>
        <v>3.2608695652173911</v>
      </c>
      <c r="F17">
        <f>5*(F4+F4+F4)/(F3+F4+F4+F4)</f>
        <v>3</v>
      </c>
      <c r="G17">
        <f>5*(G4+G4+G4)/(G3+G4+G4+G4)</f>
        <v>2.1428571428571428</v>
      </c>
      <c r="H17">
        <f>5*(H4+H4+H4)/(H3+H4+H4+H4)</f>
        <v>3.9473684210526314</v>
      </c>
      <c r="I17">
        <f>5*(I4+I4+I4)/(I3+I4+I4+I4)</f>
        <v>3</v>
      </c>
      <c r="J17">
        <f>5*(J4+J4+J4)/(J3+J4+J4+J4)</f>
        <v>3</v>
      </c>
      <c r="K17">
        <f>5*(K4+K4+K4)/(K3+K4+K4+K4)</f>
        <v>2.7272727272727271</v>
      </c>
      <c r="L17">
        <f>5*(L4+L4+L4)/(L3+L4+L4+L4)</f>
        <v>2.3684210526315788</v>
      </c>
      <c r="M17" s="4">
        <f>5*(M4+M4+M4)/(M3+M4+M4+M4)</f>
        <v>2.5</v>
      </c>
      <c r="N17">
        <f>5*(N4+N4+N4)/(N3+N4+N4+N4)</f>
        <v>2.5</v>
      </c>
      <c r="O17">
        <f>5*(O4+O4+O4)/(O3+O4+O4+O4)</f>
        <v>2.8125</v>
      </c>
      <c r="P17">
        <f>5*(P4+P4+P4)/(P3+P4+P4+P4)</f>
        <v>3</v>
      </c>
      <c r="Q17">
        <f>5*(Q4+Q4+Q4)/(Q3+Q4+Q4+Q4)</f>
        <v>3</v>
      </c>
      <c r="R17">
        <f>5*(R4+R4+R4)/(R3+R4+R4+R4)</f>
        <v>3.4090909090909092</v>
      </c>
      <c r="S17">
        <f t="shared" ref="S17:T17" si="8">5*(S4+S4+S4)/(S3+S4+S4+S4)</f>
        <v>2.6470588235294117</v>
      </c>
      <c r="T17">
        <f t="shared" si="8"/>
        <v>2.8125</v>
      </c>
    </row>
    <row r="18" spans="1:20" x14ac:dyDescent="0.3">
      <c r="A18">
        <v>0</v>
      </c>
      <c r="B18">
        <f>5*(B4+B4+B4+B5)/(B3+B4+B4+B4+B5)</f>
        <v>3.8636363636363638</v>
      </c>
      <c r="C18">
        <f>5*(C4+C4+C4+C5)/(C3+C4+C4+C4+C5)</f>
        <v>4.0476190476190474</v>
      </c>
      <c r="D18">
        <f>5*(D4+D4+D4+D5)/(D3+D4+D4+D4+D5)</f>
        <v>3.6956521739130435</v>
      </c>
      <c r="E18">
        <f>5*(E4+E4+E4+E5)/(E3+E4+E4+E4+E5)</f>
        <v>3.4</v>
      </c>
      <c r="F18">
        <f>5*(F4+F4+F4+F5)/(F3+F4+F4+F4+F5)</f>
        <v>3.1481481481481484</v>
      </c>
      <c r="G18">
        <f>5*(G4+G4+G4+G5)/(G3+G4+G4+G4+G5)</f>
        <v>2.2972972972972974</v>
      </c>
      <c r="H18">
        <f>5*(H4+H4+H4+H5)/(H3+H4+H4+H4+H5)</f>
        <v>4</v>
      </c>
      <c r="I18">
        <f>5*(I4+I4+I4+I5)/(I3+I4+I4+I4+I5)</f>
        <v>3.1818181818181817</v>
      </c>
      <c r="J18">
        <f>5*(J4+J4+J4+J5)/(J3+J4+J4+J4+J5)</f>
        <v>3.0952380952380953</v>
      </c>
      <c r="K18">
        <f>5*(K4+K4+K4+K5)/(K3+K4+K4+K4+K5)</f>
        <v>2.8260869565217392</v>
      </c>
      <c r="L18">
        <f>5*(L4+L4+L4+L5)/(L3+L4+L4+L4+L5)</f>
        <v>2.4358974358974357</v>
      </c>
      <c r="M18" s="4">
        <f>5*(M4+M4+M4+M5)/(M3+M4+M4+M4+M5)</f>
        <v>2.6315789473684212</v>
      </c>
      <c r="N18">
        <f>5*(N4+N4+N4+N5)/(N3+N4+N4+N4+N5)</f>
        <v>2.6190476190476191</v>
      </c>
      <c r="O18">
        <f>5*(O4+O4+O4+O5)/(O3+O4+O4+O4+O5)</f>
        <v>2.9411764705882355</v>
      </c>
      <c r="P18">
        <f>5*(P4+P4+P4+P5)/(P3+P4+P4+P4+P5)</f>
        <v>3.125</v>
      </c>
      <c r="Q18">
        <f>5*(Q4+Q4+Q4+Q5)/(Q3+Q4+Q4+Q4+Q5)</f>
        <v>3.1818181818181817</v>
      </c>
      <c r="R18">
        <f>5*(R4+R4+R4+R5)/(R3+R4+R4+R4+R5)</f>
        <v>3.5416666666666665</v>
      </c>
      <c r="S18">
        <f t="shared" ref="S18:T18" si="9">5*(S4+S4+S4+S5)/(S3+S4+S4+S4+S5)</f>
        <v>2.7777777777777777</v>
      </c>
      <c r="T18">
        <f t="shared" si="9"/>
        <v>2.9411764705882355</v>
      </c>
    </row>
    <row r="19" spans="1:20" x14ac:dyDescent="0.3">
      <c r="A19" s="1" t="s">
        <v>1</v>
      </c>
      <c r="B19">
        <f>5*(B4+B4+B4+B5+B5)/(B3+B4+B4+B4+B5+B5)</f>
        <v>3.9583333333333335</v>
      </c>
      <c r="C19">
        <f>5*(C4+C4+C4+C5+C5)/(C3+C4+C4+C4+C5+C5)</f>
        <v>4.1304347826086953</v>
      </c>
      <c r="D19">
        <f>5*(D4+D4+D4+D5+D5)/(D3+D4+D4+D4+D5+D5)</f>
        <v>3.8</v>
      </c>
      <c r="E19">
        <f>5*(E4+E4+E4+E5+E5)/(E3+E4+E4+E4+E5+E5)</f>
        <v>3.5185185185185186</v>
      </c>
      <c r="F19">
        <f>5*(F4+F4+F4+F5+F5)/(F3+F4+F4+F4+F5+F5)</f>
        <v>3.2758620689655173</v>
      </c>
      <c r="G19">
        <f>5*(G4+G4+G4+G5+G5)/(G3+G4+G4+G4+G5+G5)</f>
        <v>2.4358974358974357</v>
      </c>
      <c r="H19">
        <f>5*(H4+H4+H4+H5+H5)/(H3+H4+H4+H4+H5+H5)</f>
        <v>4.0476190476190474</v>
      </c>
      <c r="I19">
        <f>5*(I4+I4+I4+I5+I5)/(I3+I4+I4+I4+I5+I5)</f>
        <v>3.3333333333333335</v>
      </c>
      <c r="J19">
        <f>5*(J4+J4+J4+J5+J5)/(J3+J4+J4+J4+J5+J5)</f>
        <v>3.1818181818181817</v>
      </c>
      <c r="K19">
        <f>5*(K4+K4+K4+K5+K5)/(K3+K4+K4+K4+K5+K5)</f>
        <v>2.9166666666666665</v>
      </c>
      <c r="L19">
        <f>5*(L4+L4+L4+L5+L5)/(L3+L4+L4+L4+L5+L5)</f>
        <v>2.5</v>
      </c>
      <c r="M19" s="4">
        <f>5*(M4+M4+M4+M5+M5)/(M3+M4+M4+M4+M5+M5)</f>
        <v>2.75</v>
      </c>
      <c r="N19">
        <f>5*(N4+N4+N4+N5+N5)/(N3+N4+N4+N4+N5+N5)</f>
        <v>2.7272727272727271</v>
      </c>
      <c r="O19">
        <f>5*(O4+O4+O4+O5+O5)/(O3+O4+O4+O4+O5+O5)</f>
        <v>3.0555555555555554</v>
      </c>
      <c r="P19">
        <f>5*(P4+P4+P4+P5+P5)/(P3+P4+P4+P4+P5+P5)</f>
        <v>3.2352941176470589</v>
      </c>
      <c r="Q19">
        <f>5*(Q4+Q4+Q4+Q5+Q5)/(Q3+Q4+Q4+Q4+Q5+Q5)</f>
        <v>3.3333333333333335</v>
      </c>
      <c r="R19">
        <f>5*(R4+R4+R4+R5+R5)/(R3+R4+R4+R4+R5+R5)</f>
        <v>3.6538461538461537</v>
      </c>
      <c r="S19">
        <f t="shared" ref="S19:T19" si="10">5*(S4+S4+S4+S5+S5)/(S3+S4+S4+S4+S5+S5)</f>
        <v>2.8947368421052633</v>
      </c>
      <c r="T19">
        <f t="shared" si="10"/>
        <v>3.0555555555555554</v>
      </c>
    </row>
    <row r="20" spans="1:20" x14ac:dyDescent="0.3">
      <c r="A20" s="1"/>
      <c r="M20" s="4"/>
    </row>
    <row r="21" spans="1:20" x14ac:dyDescent="0.3">
      <c r="B21">
        <f>B10-B9</f>
        <v>0.79365079365079372</v>
      </c>
      <c r="C21">
        <f t="shared" ref="C21:D21" si="11">C10-C9</f>
        <v>0.83333333333333326</v>
      </c>
      <c r="D21">
        <f t="shared" si="11"/>
        <v>0.75</v>
      </c>
      <c r="E21">
        <f t="shared" ref="E21:F21" si="12">E10-E9</f>
        <v>0.66666666666666674</v>
      </c>
      <c r="F21">
        <f t="shared" si="12"/>
        <v>0.59523809523809523</v>
      </c>
      <c r="G21">
        <f t="shared" ref="G21:H21" si="13">G10-G9</f>
        <v>0.37878787878787884</v>
      </c>
      <c r="H21">
        <f t="shared" si="13"/>
        <v>0.66666666666666674</v>
      </c>
      <c r="I21">
        <f t="shared" ref="I21:J21" si="14">I10-I9</f>
        <v>0.66666666666666674</v>
      </c>
      <c r="J21">
        <f t="shared" si="14"/>
        <v>0.44444444444444442</v>
      </c>
      <c r="K21">
        <f t="shared" ref="K21:L21" si="15">K10-K9</f>
        <v>0.37878787878787884</v>
      </c>
      <c r="L21">
        <f t="shared" si="15"/>
        <v>0.21645021645021645</v>
      </c>
      <c r="M21" s="4">
        <f t="shared" ref="M21:N21" si="16">M10-M9</f>
        <v>0.40909090909090906</v>
      </c>
      <c r="N21">
        <f t="shared" si="16"/>
        <v>0.37878787878787884</v>
      </c>
      <c r="O21">
        <f t="shared" ref="O21:P21" si="17">O10-O9</f>
        <v>0.48611111111111116</v>
      </c>
      <c r="P21">
        <f t="shared" si="17"/>
        <v>0.5357142857142857</v>
      </c>
      <c r="Q21">
        <f t="shared" ref="Q21:R21" si="18">Q10-Q9</f>
        <v>0.66666666666666674</v>
      </c>
      <c r="R21">
        <f t="shared" si="18"/>
        <v>0.70707070707070696</v>
      </c>
      <c r="S21">
        <f t="shared" ref="S21:T21" si="19">S10-S9</f>
        <v>0.44444444444444442</v>
      </c>
      <c r="T21">
        <f t="shared" si="19"/>
        <v>0.48611111111111116</v>
      </c>
    </row>
    <row r="22" spans="1:20" x14ac:dyDescent="0.3">
      <c r="B22">
        <f>B11-B10</f>
        <v>0.27777777777777768</v>
      </c>
      <c r="C22">
        <f t="shared" ref="C22:D22" si="20">C11-C10</f>
        <v>0.27777777777777768</v>
      </c>
      <c r="D22">
        <f t="shared" si="20"/>
        <v>0.27272727272727293</v>
      </c>
      <c r="E22">
        <f t="shared" ref="E22:F22" si="21">E11-E10</f>
        <v>0.25641025641025639</v>
      </c>
      <c r="F22">
        <f t="shared" si="21"/>
        <v>0.23809523809523814</v>
      </c>
      <c r="G22">
        <f t="shared" ref="G22:H22" si="22">G11-G10</f>
        <v>0.16666666666666663</v>
      </c>
      <c r="H22">
        <f t="shared" si="22"/>
        <v>1.1111111111111109</v>
      </c>
      <c r="I22">
        <f t="shared" ref="I22:J22" si="23">I11-I10</f>
        <v>0</v>
      </c>
      <c r="J22">
        <f t="shared" si="23"/>
        <v>0.66666666666666674</v>
      </c>
      <c r="K22">
        <f t="shared" ref="K22:L22" si="24">K11-K10</f>
        <v>0.59523809523809523</v>
      </c>
      <c r="L22">
        <f t="shared" si="24"/>
        <v>0.69930069930069916</v>
      </c>
      <c r="M22" s="4">
        <f t="shared" ref="M22:N22" si="25">M11-M10</f>
        <v>0.34090909090909094</v>
      </c>
      <c r="N22">
        <f t="shared" si="25"/>
        <v>0.41666666666666663</v>
      </c>
      <c r="O22">
        <f t="shared" ref="O22:P22" si="26">O11-O10</f>
        <v>0.38888888888888884</v>
      </c>
      <c r="P22">
        <f t="shared" si="26"/>
        <v>0.41666666666666674</v>
      </c>
      <c r="Q22">
        <f t="shared" ref="Q22:R22" si="27">Q11-Q10</f>
        <v>0</v>
      </c>
      <c r="R22">
        <f t="shared" si="27"/>
        <v>0.26515151515151536</v>
      </c>
      <c r="S22">
        <f t="shared" ref="S22:T22" si="28">S11-S10</f>
        <v>0.36363636363636354</v>
      </c>
      <c r="T22">
        <f t="shared" si="28"/>
        <v>0.38888888888888884</v>
      </c>
    </row>
    <row r="23" spans="1:20" x14ac:dyDescent="0.3">
      <c r="B23">
        <f>B12-B11</f>
        <v>0.41666666666666652</v>
      </c>
      <c r="C23">
        <f t="shared" ref="C23:D23" si="29">C12-C11</f>
        <v>0.40404040404040398</v>
      </c>
      <c r="D23">
        <f t="shared" si="29"/>
        <v>0.41958041958041958</v>
      </c>
      <c r="E23">
        <f t="shared" ref="E23:F23" si="30">E12-E11</f>
        <v>0.41025641025641035</v>
      </c>
      <c r="F23">
        <f t="shared" si="30"/>
        <v>0.39215686274509776</v>
      </c>
      <c r="G23">
        <f t="shared" ref="G23:H23" si="31">G12-G11</f>
        <v>0.29629629629629628</v>
      </c>
      <c r="H23">
        <f t="shared" si="31"/>
        <v>0.22222222222222232</v>
      </c>
      <c r="I23">
        <f t="shared" ref="I23:J23" si="32">I12-I11</f>
        <v>0.47619047619047605</v>
      </c>
      <c r="J23">
        <f t="shared" si="32"/>
        <v>0.25641025641025639</v>
      </c>
      <c r="K23">
        <f t="shared" ref="K23:L23" si="33">K12-K11</f>
        <v>0.23809523809523814</v>
      </c>
      <c r="L23">
        <f t="shared" si="33"/>
        <v>0.14245014245014254</v>
      </c>
      <c r="M23" s="4">
        <f t="shared" ref="M23:N23" si="34">M12-M11</f>
        <v>0.28846153846153855</v>
      </c>
      <c r="N23">
        <f t="shared" si="34"/>
        <v>0.26162790697674421</v>
      </c>
      <c r="O23">
        <f t="shared" ref="O23:P23" si="35">O12-O11</f>
        <v>0.31818181818181812</v>
      </c>
      <c r="P23">
        <f t="shared" si="35"/>
        <v>0.33333333333333326</v>
      </c>
      <c r="Q23">
        <f t="shared" ref="Q23:R23" si="36">Q12-Q11</f>
        <v>0.47619047619047605</v>
      </c>
      <c r="R23">
        <f t="shared" si="36"/>
        <v>0.41666666666666652</v>
      </c>
      <c r="S23">
        <f t="shared" ref="S23:T23" si="37">S12-S11</f>
        <v>0.30303030303030321</v>
      </c>
      <c r="T23">
        <f t="shared" si="37"/>
        <v>0.31818181818181812</v>
      </c>
    </row>
    <row r="24" spans="1:20" x14ac:dyDescent="0.3">
      <c r="B24">
        <f>B13-B12</f>
        <v>0.29761904761904789</v>
      </c>
      <c r="C24">
        <f t="shared" ref="C24:D24" si="38">C13-C12</f>
        <v>0.27972027972028002</v>
      </c>
      <c r="D24">
        <f t="shared" si="38"/>
        <v>0.30769230769230749</v>
      </c>
      <c r="E24">
        <f t="shared" ref="E24:F24" si="39">E13-E12</f>
        <v>0.3137254901960782</v>
      </c>
      <c r="F24">
        <f t="shared" si="39"/>
        <v>0.30959752321981426</v>
      </c>
      <c r="G24">
        <f t="shared" ref="G24:H24" si="40">G13-G12</f>
        <v>0.2554278416347382</v>
      </c>
      <c r="H24">
        <f t="shared" si="40"/>
        <v>0.18181818181818166</v>
      </c>
      <c r="I24">
        <f t="shared" ref="I24:J24" si="41">I13-I12</f>
        <v>0.35714285714285721</v>
      </c>
      <c r="J24">
        <f t="shared" si="41"/>
        <v>0.21978021978021967</v>
      </c>
      <c r="K24">
        <f t="shared" ref="K24:L24" si="42">K13-K12</f>
        <v>0.20833333333333326</v>
      </c>
      <c r="L24">
        <f t="shared" si="42"/>
        <v>0.13227513227513232</v>
      </c>
      <c r="M24" s="4">
        <f t="shared" ref="M24:N24" si="43">M13-M12</f>
        <v>0.24725274725274726</v>
      </c>
      <c r="N24">
        <f t="shared" si="43"/>
        <v>0.22750252780586444</v>
      </c>
      <c r="O24">
        <f t="shared" ref="O24:P24" si="44">O13-O12</f>
        <v>0.26515151515151536</v>
      </c>
      <c r="P24">
        <f t="shared" si="44"/>
        <v>0.27272727272727293</v>
      </c>
      <c r="Q24">
        <f t="shared" ref="Q24:R24" si="45">Q13-Q12</f>
        <v>0.35714285714285721</v>
      </c>
      <c r="R24">
        <f t="shared" si="45"/>
        <v>0.3125</v>
      </c>
      <c r="S24">
        <f t="shared" ref="S24:T24" si="46">S13-S12</f>
        <v>0.25641025641025639</v>
      </c>
      <c r="T24">
        <f t="shared" si="46"/>
        <v>0.26515151515151536</v>
      </c>
    </row>
    <row r="25" spans="1:20" x14ac:dyDescent="0.3">
      <c r="B25">
        <f>B14-B13</f>
        <v>0.11904761904761907</v>
      </c>
      <c r="C25">
        <f t="shared" ref="C25:D25" si="47">C14-C13</f>
        <v>0.10989010989010994</v>
      </c>
      <c r="D25">
        <f t="shared" si="47"/>
        <v>0.125</v>
      </c>
      <c r="E25">
        <f t="shared" ref="E25:F25" si="48">E14-E13</f>
        <v>0.13071895424836599</v>
      </c>
      <c r="F25">
        <f t="shared" si="48"/>
        <v>0.13157894736842124</v>
      </c>
      <c r="G25">
        <f t="shared" ref="G25:H25" si="49">G14-G13</f>
        <v>0.11494252873563227</v>
      </c>
      <c r="H25">
        <f t="shared" si="49"/>
        <v>0.38961038961038996</v>
      </c>
      <c r="I25">
        <f t="shared" ref="I25:J25" si="50">I14-I13</f>
        <v>0</v>
      </c>
      <c r="J25">
        <f t="shared" si="50"/>
        <v>0.35714285714285721</v>
      </c>
      <c r="K25">
        <f t="shared" ref="K25:L25" si="51">K14-K13</f>
        <v>0.34722222222222232</v>
      </c>
      <c r="L25">
        <f t="shared" si="51"/>
        <v>0.4464285714285714</v>
      </c>
      <c r="M25" s="4">
        <f t="shared" ref="M25:N25" si="52">M14-M13</f>
        <v>0.21428571428571419</v>
      </c>
      <c r="N25">
        <f t="shared" si="52"/>
        <v>0.26086956521739135</v>
      </c>
      <c r="O25">
        <f t="shared" ref="O25:P25" si="53">O14-O13</f>
        <v>0.22435897435897401</v>
      </c>
      <c r="P25">
        <f t="shared" si="53"/>
        <v>0.22727272727272707</v>
      </c>
      <c r="Q25">
        <f t="shared" ref="Q25:R25" si="54">Q14-Q13</f>
        <v>0</v>
      </c>
      <c r="R25">
        <f t="shared" si="54"/>
        <v>0.1286764705882355</v>
      </c>
      <c r="S25">
        <f t="shared" ref="S25:T25" si="55">S14-S13</f>
        <v>0.21978021978021967</v>
      </c>
      <c r="T25">
        <f t="shared" si="55"/>
        <v>0.22435897435897401</v>
      </c>
    </row>
    <row r="26" spans="1:20" x14ac:dyDescent="0.3">
      <c r="B26">
        <f>B15-B14</f>
        <v>0.19607843137254877</v>
      </c>
      <c r="C26">
        <f t="shared" ref="C26:D26" si="56">C15-C14</f>
        <v>0.17857142857142838</v>
      </c>
      <c r="D26">
        <f t="shared" si="56"/>
        <v>0.20833333333333348</v>
      </c>
      <c r="E26">
        <f t="shared" ref="E26:F26" si="57">E15-E14</f>
        <v>0.22222222222222232</v>
      </c>
      <c r="F26">
        <f t="shared" si="57"/>
        <v>0.22727272727272707</v>
      </c>
      <c r="G26">
        <f t="shared" ref="G26:H26" si="58">G15-G14</f>
        <v>0.20833333333333326</v>
      </c>
      <c r="H26">
        <f t="shared" si="58"/>
        <v>9.52380952380949E-2</v>
      </c>
      <c r="I26">
        <f t="shared" ref="I26:J26" si="59">I15-I14</f>
        <v>0.27777777777777768</v>
      </c>
      <c r="J26">
        <f t="shared" si="59"/>
        <v>0.14705882352941169</v>
      </c>
      <c r="K26">
        <f t="shared" ref="K26:L26" si="60">K15-K14</f>
        <v>0.14619883040935644</v>
      </c>
      <c r="L26">
        <f t="shared" si="60"/>
        <v>9.4696969696969724E-2</v>
      </c>
      <c r="M26" s="4">
        <f t="shared" ref="M26:N26" si="61">M15-M14</f>
        <v>0.1875</v>
      </c>
      <c r="N26">
        <f t="shared" si="61"/>
        <v>0.16981132075471717</v>
      </c>
      <c r="O26">
        <f t="shared" ref="O26:P26" si="62">O15-O14</f>
        <v>0.19230769230769251</v>
      </c>
      <c r="P26">
        <f t="shared" si="62"/>
        <v>0.19230769230769251</v>
      </c>
      <c r="Q26">
        <f t="shared" ref="Q26:R26" si="63">Q15-Q14</f>
        <v>0.27777777777777768</v>
      </c>
      <c r="R26">
        <f t="shared" si="63"/>
        <v>0.21671826625386981</v>
      </c>
      <c r="S26">
        <f t="shared" ref="S26:T26" si="64">S15-S14</f>
        <v>0.19047619047619069</v>
      </c>
      <c r="T26">
        <f t="shared" si="64"/>
        <v>0.19230769230769251</v>
      </c>
    </row>
    <row r="27" spans="1:20" x14ac:dyDescent="0.3">
      <c r="B27">
        <f>B16-B15</f>
        <v>0.15479876160990713</v>
      </c>
      <c r="C27">
        <f t="shared" ref="C27:D27" si="65">C16-C15</f>
        <v>0.13888888888888884</v>
      </c>
      <c r="D27">
        <f t="shared" si="65"/>
        <v>0.16666666666666652</v>
      </c>
      <c r="E27">
        <f t="shared" ref="E27:F27" si="66">E16-E15</f>
        <v>0.18181818181818166</v>
      </c>
      <c r="F27">
        <f t="shared" si="66"/>
        <v>0.18939393939393945</v>
      </c>
      <c r="G27">
        <f t="shared" ref="G27:H27" si="67">G16-G15</f>
        <v>0.1838235294117645</v>
      </c>
      <c r="H27">
        <f t="shared" si="67"/>
        <v>8.3333333333333481E-2</v>
      </c>
      <c r="I27">
        <f t="shared" ref="I27:J27" si="68">I16-I15</f>
        <v>0.22222222222222232</v>
      </c>
      <c r="J27">
        <f t="shared" si="68"/>
        <v>0.13071895424836599</v>
      </c>
      <c r="K27">
        <f t="shared" ref="K27:L27" si="69">K16-K15</f>
        <v>0.13157894736842124</v>
      </c>
      <c r="L27">
        <f t="shared" si="69"/>
        <v>8.9126559714794773E-2</v>
      </c>
      <c r="M27" s="4">
        <f t="shared" ref="M27:N27" si="70">M16-M15</f>
        <v>0.16544117647058831</v>
      </c>
      <c r="N27">
        <f t="shared" si="70"/>
        <v>0.15161725067385445</v>
      </c>
      <c r="O27">
        <f t="shared" ref="O27:P27" si="71">O16-O15</f>
        <v>0.16666666666666652</v>
      </c>
      <c r="P27">
        <f t="shared" si="71"/>
        <v>0.16483516483516469</v>
      </c>
      <c r="Q27">
        <f t="shared" ref="Q27:R27" si="72">Q16-Q15</f>
        <v>0.22222222222222232</v>
      </c>
      <c r="R27">
        <f t="shared" si="72"/>
        <v>0.17543859649122817</v>
      </c>
      <c r="S27">
        <f t="shared" ref="S27:T27" si="73">S16-S15</f>
        <v>0.16666666666666652</v>
      </c>
      <c r="T27">
        <f t="shared" si="73"/>
        <v>0.16666666666666652</v>
      </c>
    </row>
    <row r="28" spans="1:20" x14ac:dyDescent="0.3">
      <c r="B28">
        <f>B17-B16</f>
        <v>6.578947368421062E-2</v>
      </c>
      <c r="C28">
        <f t="shared" ref="C28:D28" si="74">C17-C16</f>
        <v>5.8479532163742576E-2</v>
      </c>
      <c r="D28">
        <f t="shared" si="74"/>
        <v>7.1428571428571619E-2</v>
      </c>
      <c r="E28">
        <f t="shared" ref="E28:F28" si="75">E17-E16</f>
        <v>7.9051383399209474E-2</v>
      </c>
      <c r="F28">
        <f t="shared" si="75"/>
        <v>8.3333333333333481E-2</v>
      </c>
      <c r="G28">
        <f t="shared" ref="G28:H28" si="76">G17-G16</f>
        <v>8.4033613445378297E-2</v>
      </c>
      <c r="H28">
        <f t="shared" si="76"/>
        <v>0.19736842105263142</v>
      </c>
      <c r="I28">
        <f t="shared" ref="I28:J28" si="77">I17-I16</f>
        <v>0</v>
      </c>
      <c r="J28">
        <f t="shared" si="77"/>
        <v>0.22222222222222232</v>
      </c>
      <c r="K28">
        <f t="shared" ref="K28:L28" si="78">K17-K16</f>
        <v>0.22727272727272707</v>
      </c>
      <c r="L28">
        <f t="shared" si="78"/>
        <v>0.30959752321981426</v>
      </c>
      <c r="M28" s="4">
        <f t="shared" ref="M28:N28" si="79">M17-M16</f>
        <v>0.14705882352941169</v>
      </c>
      <c r="N28">
        <f t="shared" si="79"/>
        <v>0.17857142857142838</v>
      </c>
      <c r="O28">
        <f t="shared" ref="O28:P28" si="80">O17-O16</f>
        <v>0.14583333333333348</v>
      </c>
      <c r="P28">
        <f t="shared" si="80"/>
        <v>0.14285714285714279</v>
      </c>
      <c r="Q28">
        <f t="shared" ref="Q28:R28" si="81">Q17-Q16</f>
        <v>0</v>
      </c>
      <c r="R28">
        <f t="shared" si="81"/>
        <v>7.575757575757569E-2</v>
      </c>
      <c r="S28">
        <f t="shared" ref="S28:T28" si="82">S17-S16</f>
        <v>0.14705882352941169</v>
      </c>
      <c r="T28">
        <f t="shared" si="82"/>
        <v>0.14583333333333348</v>
      </c>
    </row>
    <row r="29" spans="1:20" x14ac:dyDescent="0.3">
      <c r="B29">
        <f>B18-B17</f>
        <v>0.11363636363636376</v>
      </c>
      <c r="C29">
        <f t="shared" ref="C29:D29" si="83">C18-C17</f>
        <v>0.10025062656641603</v>
      </c>
      <c r="D29">
        <f t="shared" si="83"/>
        <v>0.12422360248447184</v>
      </c>
      <c r="E29">
        <f t="shared" ref="E29:F29" si="84">E18-E17</f>
        <v>0.13913043478260878</v>
      </c>
      <c r="F29">
        <f t="shared" si="84"/>
        <v>0.14814814814814836</v>
      </c>
      <c r="G29">
        <f t="shared" ref="G29:H29" si="85">G18-G17</f>
        <v>0.15444015444015458</v>
      </c>
      <c r="H29">
        <f t="shared" si="85"/>
        <v>5.2631578947368585E-2</v>
      </c>
      <c r="I29">
        <f t="shared" ref="I29:J29" si="86">I18-I17</f>
        <v>0.18181818181818166</v>
      </c>
      <c r="J29">
        <f t="shared" si="86"/>
        <v>9.5238095238095344E-2</v>
      </c>
      <c r="K29">
        <f t="shared" ref="K29:L29" si="87">K18-K17</f>
        <v>9.8814229249012175E-2</v>
      </c>
      <c r="L29">
        <f t="shared" si="87"/>
        <v>6.7476383265856921E-2</v>
      </c>
      <c r="M29" s="4">
        <f t="shared" ref="M29:N29" si="88">M18-M17</f>
        <v>0.13157894736842124</v>
      </c>
      <c r="N29">
        <f t="shared" si="88"/>
        <v>0.11904761904761907</v>
      </c>
      <c r="O29">
        <f t="shared" ref="O29:P29" si="89">O18-O17</f>
        <v>0.1286764705882355</v>
      </c>
      <c r="P29">
        <f t="shared" si="89"/>
        <v>0.125</v>
      </c>
      <c r="Q29">
        <f t="shared" ref="Q29:R29" si="90">Q18-Q17</f>
        <v>0.18181818181818166</v>
      </c>
      <c r="R29">
        <f t="shared" si="90"/>
        <v>0.13257575757575735</v>
      </c>
      <c r="S29">
        <f t="shared" ref="S29:T29" si="91">S18-S17</f>
        <v>0.13071895424836599</v>
      </c>
      <c r="T29">
        <f t="shared" si="91"/>
        <v>0.1286764705882355</v>
      </c>
    </row>
    <row r="30" spans="1:20" x14ac:dyDescent="0.3">
      <c r="B30">
        <f>B19-B18</f>
        <v>9.4696969696969724E-2</v>
      </c>
      <c r="C30">
        <f t="shared" ref="C30:D30" si="92">C19-C18</f>
        <v>8.2815734989647893E-2</v>
      </c>
      <c r="D30">
        <f t="shared" si="92"/>
        <v>0.10434782608695636</v>
      </c>
      <c r="E30">
        <f t="shared" ref="E30:F30" si="93">E19-E18</f>
        <v>0.11851851851851869</v>
      </c>
      <c r="F30">
        <f t="shared" si="93"/>
        <v>0.12771392081736899</v>
      </c>
      <c r="G30">
        <f t="shared" ref="G30:H30" si="94">G19-G18</f>
        <v>0.13860013860013831</v>
      </c>
      <c r="H30">
        <f t="shared" si="94"/>
        <v>4.761904761904745E-2</v>
      </c>
      <c r="I30">
        <f t="shared" ref="I30:J30" si="95">I19-I18</f>
        <v>0.15151515151515182</v>
      </c>
      <c r="J30">
        <f t="shared" si="95"/>
        <v>8.6580086580086313E-2</v>
      </c>
      <c r="K30">
        <f t="shared" ref="K30:L30" si="96">K19-K18</f>
        <v>9.0579710144927272E-2</v>
      </c>
      <c r="L30">
        <f t="shared" si="96"/>
        <v>6.4102564102564319E-2</v>
      </c>
      <c r="M30" s="4">
        <f t="shared" ref="M30:N30" si="97">M19-M18</f>
        <v>0.11842105263157876</v>
      </c>
      <c r="N30">
        <f t="shared" si="97"/>
        <v>0.108225108225108</v>
      </c>
      <c r="O30">
        <f t="shared" ref="O30:P30" si="98">O19-O18</f>
        <v>0.11437908496731986</v>
      </c>
      <c r="P30">
        <f t="shared" si="98"/>
        <v>0.11029411764705888</v>
      </c>
      <c r="Q30">
        <f t="shared" ref="Q30:R30" si="99">Q19-Q18</f>
        <v>0.15151515151515182</v>
      </c>
      <c r="R30">
        <f t="shared" si="99"/>
        <v>0.11217948717948723</v>
      </c>
      <c r="S30">
        <f t="shared" ref="S30:T30" si="100">S19-S18</f>
        <v>0.1169590643274856</v>
      </c>
      <c r="T30">
        <f t="shared" si="100"/>
        <v>0.11437908496731986</v>
      </c>
    </row>
    <row r="31" spans="1:20" x14ac:dyDescent="0.3">
      <c r="M31" s="4"/>
    </row>
    <row r="32" spans="1:20" ht="15" thickBot="1" x14ac:dyDescent="0.35">
      <c r="A32" t="s">
        <v>3</v>
      </c>
      <c r="B32">
        <f>MIN(B21:B30)</f>
        <v>6.578947368421062E-2</v>
      </c>
      <c r="C32">
        <f t="shared" ref="C32:D32" si="101">MIN(C21:C30)</f>
        <v>5.8479532163742576E-2</v>
      </c>
      <c r="D32">
        <f t="shared" si="101"/>
        <v>7.1428571428571619E-2</v>
      </c>
      <c r="E32">
        <f t="shared" ref="E32:F32" si="102">MIN(E21:E30)</f>
        <v>7.9051383399209474E-2</v>
      </c>
      <c r="F32">
        <f t="shared" si="102"/>
        <v>8.3333333333333481E-2</v>
      </c>
      <c r="G32">
        <f t="shared" ref="G32:H32" si="103">MIN(G21:G30)</f>
        <v>8.4033613445378297E-2</v>
      </c>
      <c r="H32">
        <f t="shared" si="103"/>
        <v>4.761904761904745E-2</v>
      </c>
      <c r="I32">
        <f t="shared" ref="I32:J32" si="104">MIN(I21:I30)</f>
        <v>0</v>
      </c>
      <c r="J32">
        <f t="shared" si="104"/>
        <v>8.6580086580086313E-2</v>
      </c>
      <c r="K32">
        <f t="shared" ref="K32:L32" si="105">MIN(K21:K30)</f>
        <v>9.0579710144927272E-2</v>
      </c>
      <c r="L32">
        <f t="shared" si="105"/>
        <v>6.4102564102564319E-2</v>
      </c>
      <c r="M32" s="5">
        <f t="shared" ref="M32:N32" si="106">MIN(M21:M30)</f>
        <v>0.11842105263157876</v>
      </c>
      <c r="N32">
        <f t="shared" si="106"/>
        <v>0.108225108225108</v>
      </c>
      <c r="O32">
        <f t="shared" ref="O32:P32" si="107">MIN(O21:O30)</f>
        <v>0.11437908496731986</v>
      </c>
      <c r="P32">
        <f t="shared" si="107"/>
        <v>0.11029411764705888</v>
      </c>
      <c r="Q32">
        <f t="shared" ref="Q32:R32" si="108">MIN(Q21:Q30)</f>
        <v>0</v>
      </c>
      <c r="R32">
        <f t="shared" si="108"/>
        <v>7.575757575757569E-2</v>
      </c>
      <c r="S32">
        <f t="shared" ref="S32:T32" si="109">MIN(S21:S30)</f>
        <v>0.1169590643274856</v>
      </c>
      <c r="T32">
        <f t="shared" si="109"/>
        <v>0.11437908496731986</v>
      </c>
    </row>
    <row r="33" spans="1:7" ht="15" thickBot="1" x14ac:dyDescent="0.35"/>
    <row r="34" spans="1:7" x14ac:dyDescent="0.3">
      <c r="B34" s="3">
        <v>9000</v>
      </c>
    </row>
    <row r="35" spans="1:7" x14ac:dyDescent="0.3">
      <c r="B35" s="4">
        <v>3000</v>
      </c>
    </row>
    <row r="36" spans="1:7" x14ac:dyDescent="0.3">
      <c r="A36" s="6"/>
      <c r="B36" s="6">
        <v>1000</v>
      </c>
      <c r="C36" s="6"/>
      <c r="D36" s="7" t="s">
        <v>4</v>
      </c>
      <c r="E36" s="7"/>
      <c r="F36" s="7" t="s">
        <v>10</v>
      </c>
      <c r="G36" s="7"/>
    </row>
    <row r="37" spans="1:7" x14ac:dyDescent="0.3">
      <c r="A37" s="8" t="s">
        <v>5</v>
      </c>
      <c r="B37" s="6"/>
      <c r="C37" s="8" t="s">
        <v>9</v>
      </c>
      <c r="D37" s="8" t="s">
        <v>8</v>
      </c>
      <c r="E37" s="8" t="s">
        <v>7</v>
      </c>
      <c r="F37" s="6"/>
      <c r="G37" s="6"/>
    </row>
    <row r="38" spans="1:7" x14ac:dyDescent="0.3">
      <c r="A38" s="8" t="s">
        <v>6</v>
      </c>
      <c r="B38" s="6"/>
      <c r="C38" s="8">
        <v>5</v>
      </c>
      <c r="D38" s="8">
        <f>(C38/5)*(1024-1)</f>
        <v>1023</v>
      </c>
      <c r="E38" s="8">
        <v>1022</v>
      </c>
      <c r="F38" s="6">
        <f>E38-5</f>
        <v>1017</v>
      </c>
      <c r="G38" s="8" t="s">
        <v>11</v>
      </c>
    </row>
    <row r="39" spans="1:7" x14ac:dyDescent="0.3">
      <c r="A39" s="8">
        <v>1</v>
      </c>
      <c r="B39" s="9">
        <v>0</v>
      </c>
      <c r="C39" s="8">
        <v>0</v>
      </c>
      <c r="D39" s="8">
        <f t="shared" ref="D39:D50" si="110">(C39/5)*(1024-1)</f>
        <v>0</v>
      </c>
      <c r="E39" s="8">
        <v>0</v>
      </c>
      <c r="F39" s="8" t="s">
        <v>11</v>
      </c>
      <c r="G39" s="6">
        <f t="shared" ref="G39:G50" si="111">E39+5</f>
        <v>5</v>
      </c>
    </row>
    <row r="40" spans="1:7" x14ac:dyDescent="0.3">
      <c r="A40" s="8">
        <v>2</v>
      </c>
      <c r="B40" s="9">
        <f>5*(B36)/(B34+B36)</f>
        <v>0.5</v>
      </c>
      <c r="C40" s="8">
        <v>0.5</v>
      </c>
      <c r="D40" s="8">
        <f t="shared" si="110"/>
        <v>102.30000000000001</v>
      </c>
      <c r="E40" s="8">
        <v>102</v>
      </c>
      <c r="F40" s="6">
        <f t="shared" ref="F39:F50" si="112">E40-5</f>
        <v>97</v>
      </c>
      <c r="G40" s="6">
        <f t="shared" si="111"/>
        <v>107</v>
      </c>
    </row>
    <row r="41" spans="1:7" x14ac:dyDescent="0.3">
      <c r="A41" s="8">
        <v>3</v>
      </c>
      <c r="B41" s="9">
        <f>5*(B36+B36)/(B34+B36+B36)</f>
        <v>0.90909090909090906</v>
      </c>
      <c r="C41" s="8">
        <v>0.91</v>
      </c>
      <c r="D41" s="8">
        <f t="shared" si="110"/>
        <v>186.18600000000001</v>
      </c>
      <c r="E41" s="8">
        <v>185</v>
      </c>
      <c r="F41" s="6">
        <f t="shared" si="112"/>
        <v>180</v>
      </c>
      <c r="G41" s="6">
        <f t="shared" si="111"/>
        <v>190</v>
      </c>
    </row>
    <row r="42" spans="1:7" x14ac:dyDescent="0.3">
      <c r="A42" s="8">
        <v>4</v>
      </c>
      <c r="B42" s="9">
        <f>5*(B35)/(B35+B34)</f>
        <v>1.25</v>
      </c>
      <c r="C42" s="8">
        <v>1.25</v>
      </c>
      <c r="D42" s="8">
        <f t="shared" si="110"/>
        <v>255.75</v>
      </c>
      <c r="E42" s="8">
        <v>255</v>
      </c>
      <c r="F42" s="6">
        <f t="shared" si="112"/>
        <v>250</v>
      </c>
      <c r="G42" s="6">
        <f t="shared" si="111"/>
        <v>260</v>
      </c>
    </row>
    <row r="43" spans="1:7" x14ac:dyDescent="0.3">
      <c r="A43" s="8">
        <v>5</v>
      </c>
      <c r="B43" s="9">
        <f>5*(B35+B36)/(B34+B35+B36)</f>
        <v>1.5384615384615385</v>
      </c>
      <c r="C43" s="8">
        <v>1.54</v>
      </c>
      <c r="D43" s="8">
        <f t="shared" si="110"/>
        <v>315.084</v>
      </c>
      <c r="E43" s="8">
        <v>314</v>
      </c>
      <c r="F43" s="6">
        <f t="shared" si="112"/>
        <v>309</v>
      </c>
      <c r="G43" s="6">
        <f t="shared" si="111"/>
        <v>319</v>
      </c>
    </row>
    <row r="44" spans="1:7" x14ac:dyDescent="0.3">
      <c r="A44" s="8">
        <v>6</v>
      </c>
      <c r="B44" s="9">
        <f>5*(B35+B36+B36)/(B34+B35+B36+B36)</f>
        <v>1.7857142857142858</v>
      </c>
      <c r="C44" s="8">
        <v>1.79</v>
      </c>
      <c r="D44" s="8">
        <f t="shared" si="110"/>
        <v>366.23399999999998</v>
      </c>
      <c r="E44" s="8">
        <v>365</v>
      </c>
      <c r="F44" s="6">
        <f t="shared" si="112"/>
        <v>360</v>
      </c>
      <c r="G44" s="6">
        <f t="shared" si="111"/>
        <v>370</v>
      </c>
    </row>
    <row r="45" spans="1:7" x14ac:dyDescent="0.3">
      <c r="A45" s="8">
        <v>7</v>
      </c>
      <c r="B45" s="9">
        <f>5*(B35+B35)/(B34+B35+B35)</f>
        <v>2</v>
      </c>
      <c r="C45" s="8">
        <v>2</v>
      </c>
      <c r="D45" s="8">
        <f t="shared" si="110"/>
        <v>409.20000000000005</v>
      </c>
      <c r="E45" s="8">
        <v>409</v>
      </c>
      <c r="F45" s="6">
        <f t="shared" si="112"/>
        <v>404</v>
      </c>
      <c r="G45" s="6">
        <f t="shared" si="111"/>
        <v>414</v>
      </c>
    </row>
    <row r="46" spans="1:7" x14ac:dyDescent="0.3">
      <c r="A46" s="8">
        <v>8</v>
      </c>
      <c r="B46" s="9">
        <f>5*(B35+B35+B36)/(B34+B35+B35+B36)</f>
        <v>2.1875</v>
      </c>
      <c r="C46" s="8">
        <v>2.19</v>
      </c>
      <c r="D46" s="8">
        <f t="shared" si="110"/>
        <v>448.07400000000001</v>
      </c>
      <c r="E46" s="8">
        <v>447</v>
      </c>
      <c r="F46" s="6">
        <f t="shared" si="112"/>
        <v>442</v>
      </c>
      <c r="G46" s="6">
        <f t="shared" si="111"/>
        <v>452</v>
      </c>
    </row>
    <row r="47" spans="1:7" x14ac:dyDescent="0.3">
      <c r="A47" s="8">
        <v>9</v>
      </c>
      <c r="B47" s="9">
        <f>5*(B35+B35+B36+B36)/(B34+B35+B35+B36+B36)</f>
        <v>2.3529411764705883</v>
      </c>
      <c r="C47" s="8">
        <v>2.35</v>
      </c>
      <c r="D47" s="8">
        <f t="shared" si="110"/>
        <v>480.81</v>
      </c>
      <c r="E47" s="8">
        <v>481</v>
      </c>
      <c r="F47" s="6">
        <f t="shared" si="112"/>
        <v>476</v>
      </c>
      <c r="G47" s="6">
        <f t="shared" si="111"/>
        <v>486</v>
      </c>
    </row>
    <row r="48" spans="1:7" x14ac:dyDescent="0.3">
      <c r="A48" s="8" t="s">
        <v>0</v>
      </c>
      <c r="B48" s="9">
        <f>5*(B35+B35+B35)/(B34+B35+B35+B35)</f>
        <v>2.5</v>
      </c>
      <c r="C48" s="8">
        <v>2.5</v>
      </c>
      <c r="D48" s="8">
        <f t="shared" si="110"/>
        <v>511.5</v>
      </c>
      <c r="E48" s="8">
        <v>511</v>
      </c>
      <c r="F48" s="6">
        <f t="shared" si="112"/>
        <v>506</v>
      </c>
      <c r="G48" s="6">
        <f t="shared" si="111"/>
        <v>516</v>
      </c>
    </row>
    <row r="49" spans="1:7" x14ac:dyDescent="0.3">
      <c r="A49" s="8">
        <v>0</v>
      </c>
      <c r="B49" s="9">
        <f>5*(B35+B35+B35+B36)/(B34+B35+B35+B35+B36)</f>
        <v>2.6315789473684212</v>
      </c>
      <c r="C49" s="8">
        <v>2.63</v>
      </c>
      <c r="D49" s="8">
        <f t="shared" si="110"/>
        <v>538.09800000000007</v>
      </c>
      <c r="E49" s="8">
        <v>538</v>
      </c>
      <c r="F49" s="6">
        <f t="shared" si="112"/>
        <v>533</v>
      </c>
      <c r="G49" s="6">
        <f t="shared" si="111"/>
        <v>543</v>
      </c>
    </row>
    <row r="50" spans="1:7" x14ac:dyDescent="0.3">
      <c r="A50" s="8" t="s">
        <v>1</v>
      </c>
      <c r="B50" s="9">
        <f>5*(B35+B35+B35+B36+B36)/(B34+B35+B35+B35+B36+B36)</f>
        <v>2.75</v>
      </c>
      <c r="C50" s="8">
        <v>2.75</v>
      </c>
      <c r="D50" s="8">
        <f t="shared" si="110"/>
        <v>562.65000000000009</v>
      </c>
      <c r="E50" s="8">
        <v>562</v>
      </c>
      <c r="F50" s="6">
        <f t="shared" si="112"/>
        <v>557</v>
      </c>
      <c r="G50" s="6">
        <f t="shared" si="111"/>
        <v>567</v>
      </c>
    </row>
    <row r="51" spans="1:7" x14ac:dyDescent="0.3">
      <c r="B51" s="4"/>
    </row>
    <row r="52" spans="1:7" x14ac:dyDescent="0.3">
      <c r="B52" s="4">
        <f t="shared" ref="B52" si="113">B41-B40</f>
        <v>0.40909090909090906</v>
      </c>
    </row>
    <row r="53" spans="1:7" x14ac:dyDescent="0.3">
      <c r="B53" s="4">
        <f t="shared" ref="B53" si="114">B42-B41</f>
        <v>0.34090909090909094</v>
      </c>
    </row>
    <row r="54" spans="1:7" x14ac:dyDescent="0.3">
      <c r="B54" s="4">
        <f t="shared" ref="B54" si="115">B43-B42</f>
        <v>0.28846153846153855</v>
      </c>
    </row>
    <row r="55" spans="1:7" x14ac:dyDescent="0.3">
      <c r="B55" s="4">
        <f t="shared" ref="B55" si="116">B44-B43</f>
        <v>0.24725274725274726</v>
      </c>
    </row>
    <row r="56" spans="1:7" x14ac:dyDescent="0.3">
      <c r="B56" s="4">
        <f t="shared" ref="B56" si="117">B45-B44</f>
        <v>0.21428571428571419</v>
      </c>
    </row>
    <row r="57" spans="1:7" x14ac:dyDescent="0.3">
      <c r="B57" s="4">
        <f t="shared" ref="B57" si="118">B46-B45</f>
        <v>0.1875</v>
      </c>
    </row>
    <row r="58" spans="1:7" x14ac:dyDescent="0.3">
      <c r="B58" s="4">
        <f t="shared" ref="B58" si="119">B47-B46</f>
        <v>0.16544117647058831</v>
      </c>
    </row>
    <row r="59" spans="1:7" x14ac:dyDescent="0.3">
      <c r="B59" s="4">
        <f t="shared" ref="B59" si="120">B48-B47</f>
        <v>0.14705882352941169</v>
      </c>
    </row>
    <row r="60" spans="1:7" x14ac:dyDescent="0.3">
      <c r="B60" s="4">
        <f t="shared" ref="B60" si="121">B49-B48</f>
        <v>0.13157894736842124</v>
      </c>
    </row>
    <row r="61" spans="1:7" x14ac:dyDescent="0.3">
      <c r="B61" s="4">
        <f t="shared" ref="B61" si="122">B50-B49</f>
        <v>0.11842105263157876</v>
      </c>
    </row>
    <row r="62" spans="1:7" x14ac:dyDescent="0.3">
      <c r="B62" s="4"/>
    </row>
    <row r="63" spans="1:7" ht="15" thickBot="1" x14ac:dyDescent="0.35">
      <c r="B63" s="5">
        <f t="shared" ref="B63" si="123">MIN(B52:B61)</f>
        <v>0.11842105263157876</v>
      </c>
    </row>
  </sheetData>
  <mergeCells count="2">
    <mergeCell ref="D36:E36"/>
    <mergeCell ref="F36:G36"/>
  </mergeCell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František Langr</dc:creator>
  <cp:lastModifiedBy>František Langr</cp:lastModifiedBy>
  <dcterms:created xsi:type="dcterms:W3CDTF">2020-12-02T10:04:03Z</dcterms:created>
  <dcterms:modified xsi:type="dcterms:W3CDTF">2020-12-03T23:53:03Z</dcterms:modified>
</cp:coreProperties>
</file>