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F GAMING\Documents\GitHub\data-science-with-python-2022\DataFrame of T.kholed\"/>
    </mc:Choice>
  </mc:AlternateContent>
  <xr:revisionPtr revIDLastSave="0" documentId="13_ncr:1_{B268A57A-0586-4096-912E-7D1399B3EED3}" xr6:coauthVersionLast="47" xr6:coauthVersionMax="47" xr10:uidLastSave="{00000000-0000-0000-0000-000000000000}"/>
  <bookViews>
    <workbookView xWindow="-108" yWindow="-108" windowWidth="23256" windowHeight="13176" activeTab="1" xr2:uid="{3235CD18-8918-CA47-BE95-8C80BFF4D6EC}"/>
  </bookViews>
  <sheets>
    <sheet name="2564" sheetId="1" r:id="rId1"/>
    <sheet name="256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J21" i="2"/>
  <c r="K21" i="2"/>
  <c r="I48" i="2"/>
  <c r="J48" i="2"/>
  <c r="K48" i="2"/>
  <c r="K240" i="2" s="1"/>
  <c r="I73" i="2"/>
  <c r="J73" i="2"/>
  <c r="K73" i="2"/>
  <c r="I86" i="2"/>
  <c r="J86" i="2"/>
  <c r="K86" i="2"/>
  <c r="I107" i="2"/>
  <c r="J107" i="2"/>
  <c r="K107" i="2"/>
  <c r="I133" i="2"/>
  <c r="J133" i="2"/>
  <c r="K133" i="2"/>
  <c r="I156" i="2"/>
  <c r="J156" i="2"/>
  <c r="K156" i="2"/>
  <c r="I182" i="2"/>
  <c r="J182" i="2"/>
  <c r="K182" i="2"/>
  <c r="I203" i="2"/>
  <c r="J203" i="2"/>
  <c r="K203" i="2"/>
  <c r="I217" i="2"/>
  <c r="J217" i="2"/>
  <c r="K217" i="2"/>
  <c r="I238" i="2"/>
  <c r="I243" i="2" s="1"/>
  <c r="D233" i="2"/>
  <c r="J239" i="2" l="1"/>
  <c r="F217" i="2"/>
  <c r="D217" i="2"/>
  <c r="D21" i="2"/>
  <c r="F203" i="2"/>
  <c r="D203" i="2"/>
  <c r="D182" i="2"/>
  <c r="F182" i="2"/>
  <c r="D156" i="2"/>
  <c r="F156" i="2"/>
  <c r="D133" i="2"/>
  <c r="F133" i="2"/>
  <c r="D48" i="2"/>
  <c r="D73" i="2"/>
  <c r="D86" i="2"/>
  <c r="D107" i="2"/>
  <c r="F107" i="2"/>
  <c r="F86" i="2"/>
  <c r="F73" i="2"/>
  <c r="F48" i="2"/>
  <c r="F21" i="2"/>
  <c r="C2" i="2" l="1"/>
</calcChain>
</file>

<file path=xl/sharedStrings.xml><?xml version="1.0" encoding="utf-8"?>
<sst xmlns="http://schemas.openxmlformats.org/spreadsheetml/2006/main" count="475" uniqueCount="93">
  <si>
    <t>รหัสวิชา</t>
  </si>
  <si>
    <t>รายวิชา</t>
  </si>
  <si>
    <t>กลุ่ม</t>
  </si>
  <si>
    <t>จำนวนรับ</t>
  </si>
  <si>
    <t>ลงแล้ว</t>
  </si>
  <si>
    <t>ส่งออก</t>
  </si>
  <si>
    <t>ภาคการศึกษาที่ 1</t>
  </si>
  <si>
    <t>มหาวิทยาลัยฟาฏอนี  </t>
  </si>
  <si>
    <t>ปริญญาตรี </t>
  </si>
  <si>
    <t>DS2303-315</t>
  </si>
  <si>
    <t>การทำเหมืองข้อมูล</t>
  </si>
  <si>
    <t>GE2300-321</t>
  </si>
  <si>
    <t>คอมพิวเตอร์และเทคโนโลยีสารสนเทศ</t>
  </si>
  <si>
    <t>IT2301-304</t>
  </si>
  <si>
    <t>การเขียนโปรแกรมภาษาร่วมสมัย</t>
  </si>
  <si>
    <t>IT2301-313</t>
  </si>
  <si>
    <t>วิศวกรรมซอฟต์แวร์ขั้นพื้นฐาน</t>
  </si>
  <si>
    <t>ภาคการศึกษาที่ 2</t>
  </si>
  <si>
    <t>DS2303-311</t>
  </si>
  <si>
    <t>วิทยาการข้อมูลขั้นพื้นฐาน</t>
  </si>
  <si>
    <t>DS2303-314</t>
  </si>
  <si>
    <t>ข้อมูลขนาดใหญ่และคลังข้อมูล</t>
  </si>
  <si>
    <t>DS2303-316</t>
  </si>
  <si>
    <t>สัมนาด้านวิทยาการข้อมูลและการวิเคราะห์</t>
  </si>
  <si>
    <t>DS2303-317</t>
  </si>
  <si>
    <t>เค้าโครงโครงงานด้านวิทยาการข้อมูลและการวิเคราะห์</t>
  </si>
  <si>
    <t>DS2303-323</t>
  </si>
  <si>
    <t>ระบบการจัดการข้อมูลสารสนเทศ</t>
  </si>
  <si>
    <t>IT2301-214</t>
  </si>
  <si>
    <t>พื้นฐานปัญญาประดิษฐ์</t>
  </si>
  <si>
    <t>IT2301-229</t>
  </si>
  <si>
    <t>DevOps</t>
  </si>
  <si>
    <t>IT2301-318</t>
  </si>
  <si>
    <t>ปัญญาประดิษฐ์ขั้นพื้นฐาน</t>
  </si>
  <si>
    <t>รายชื่อนักศึกษาลงทะเบียน</t>
  </si>
  <si>
    <t>IT2301-322</t>
  </si>
  <si>
    <t>โครงงานเทคโนโลยีสารสนเทศ 2</t>
  </si>
  <si>
    <t>GE219-501</t>
  </si>
  <si>
    <t>IT231-202</t>
  </si>
  <si>
    <t>ปฏิบัติการเครือข่ายคอมพิวเตอร์</t>
  </si>
  <si>
    <t>ปฏิบัติการคอมพิวเตอร์และเทคโนโลยีสารสนเทศ</t>
  </si>
  <si>
    <t>IT231-201</t>
  </si>
  <si>
    <t>การสื่อสารข้อมูลและเครือข่ายคอมพิวเตอร์</t>
  </si>
  <si>
    <t>IT234-201</t>
  </si>
  <si>
    <t>IT234-202</t>
  </si>
  <si>
    <t>IT234-210</t>
  </si>
  <si>
    <t>เครือข่าย 1</t>
  </si>
  <si>
    <t>IT234-211</t>
  </si>
  <si>
    <t>ปฏิบัติการเครือข่าย 1</t>
  </si>
  <si>
    <t>IT234-212</t>
  </si>
  <si>
    <t>เครือข่าย 2</t>
  </si>
  <si>
    <t>IT234-213</t>
  </si>
  <si>
    <t>ปฏิบัติการเครือข่าย 2</t>
  </si>
  <si>
    <t>ายชื่อนักศึกษาลงทะเบียน</t>
  </si>
  <si>
    <t>IT2301-316</t>
  </si>
  <si>
    <t>ระบบธุรกรรมอิเล็กทรอนิกส์</t>
  </si>
  <si>
    <t>ระบบพาณิชย์อิเล็กทรอนิกส์</t>
  </si>
  <si>
    <t>IT234-224</t>
  </si>
  <si>
    <t>ระบบสารสนเทศเพื่อธุรกิจ</t>
  </si>
  <si>
    <t>IT234-225</t>
  </si>
  <si>
    <t>ธุรกรรมอิเล็กทรอนิกส์</t>
  </si>
  <si>
    <t>IT234-232</t>
  </si>
  <si>
    <t>โครงงานเทคโนโลยีสารสนเทศ</t>
  </si>
  <si>
    <t>IT2301-321</t>
  </si>
  <si>
    <t>โครงงานเทคโนโลยีสารสนเทศ 1</t>
  </si>
  <si>
    <t>IT2301-412</t>
  </si>
  <si>
    <t>คลังข้อมูลและการขุดค้นข้อมูล</t>
  </si>
  <si>
    <t>การออกแบบซอฟต์แวร์</t>
  </si>
  <si>
    <t>IT2301-902</t>
  </si>
  <si>
    <t>การศึกษาเฉพาะเรื่องทางเทคโนโลยีสารสนเทศ 3</t>
  </si>
  <si>
    <t>สอนมาแล้ว</t>
  </si>
  <si>
    <t>คอร์ส</t>
  </si>
  <si>
    <t>คน</t>
  </si>
  <si>
    <t>ประเภท</t>
  </si>
  <si>
    <t>hrs</t>
  </si>
  <si>
    <t>สอนมาแล้ว 1/65</t>
  </si>
  <si>
    <t>สอนมาแล้ว 2/65</t>
  </si>
  <si>
    <r>
      <t xml:space="preserve">ปีการศึกษา </t>
    </r>
    <r>
      <rPr>
        <sz val="12"/>
        <rFont val="Calibri"/>
        <family val="2"/>
        <scheme val="minor"/>
      </rPr>
      <t xml:space="preserve">2553 </t>
    </r>
    <r>
      <rPr>
        <b/>
        <sz val="12"/>
        <rFont val="Calibri"/>
        <family val="2"/>
        <scheme val="minor"/>
      </rPr>
      <t>2554</t>
    </r>
    <r>
      <rPr>
        <sz val="12"/>
        <rFont val="Calibri"/>
        <family val="2"/>
        <scheme val="minor"/>
      </rPr>
      <t xml:space="preserve"> 2555</t>
    </r>
  </si>
  <si>
    <r>
      <t xml:space="preserve">เลือกที่ </t>
    </r>
    <r>
      <rPr>
        <b/>
        <sz val="12"/>
        <rFont val="Calibri"/>
        <family val="2"/>
        <scheme val="minor"/>
      </rPr>
      <t>รายวิชา</t>
    </r>
    <r>
      <rPr>
        <sz val="12"/>
        <rFont val="Calibri"/>
        <family val="2"/>
        <scheme val="minor"/>
      </rPr>
      <t xml:space="preserve"> เพื่อดูรายชื่อ / ข้อมูลนักศึกษา</t>
    </r>
  </si>
  <si>
    <r>
      <t xml:space="preserve">ปีการศึกษา </t>
    </r>
    <r>
      <rPr>
        <sz val="12"/>
        <rFont val="Calibri"/>
        <family val="2"/>
        <scheme val="minor"/>
      </rPr>
      <t xml:space="preserve">2554 </t>
    </r>
    <r>
      <rPr>
        <b/>
        <sz val="12"/>
        <rFont val="Calibri"/>
        <family val="2"/>
        <scheme val="minor"/>
      </rPr>
      <t>2555</t>
    </r>
    <r>
      <rPr>
        <sz val="12"/>
        <rFont val="Calibri"/>
        <family val="2"/>
        <scheme val="minor"/>
      </rPr>
      <t xml:space="preserve"> 2556</t>
    </r>
  </si>
  <si>
    <r>
      <t>IT231-103  </t>
    </r>
    <r>
      <rPr>
        <b/>
        <sz val="12"/>
        <rFont val="Calibri"/>
        <family val="2"/>
        <scheme val="minor"/>
      </rPr>
      <t>( Close )</t>
    </r>
  </si>
  <si>
    <r>
      <t>IT231-104  </t>
    </r>
    <r>
      <rPr>
        <b/>
        <sz val="12"/>
        <rFont val="Calibri"/>
        <family val="2"/>
        <scheme val="minor"/>
      </rPr>
      <t>( Close )</t>
    </r>
  </si>
  <si>
    <r>
      <t xml:space="preserve">ปีการศึกษา </t>
    </r>
    <r>
      <rPr>
        <sz val="12"/>
        <rFont val="Calibri"/>
        <family val="2"/>
        <scheme val="minor"/>
      </rPr>
      <t xml:space="preserve">2555 </t>
    </r>
    <r>
      <rPr>
        <b/>
        <sz val="12"/>
        <rFont val="Calibri"/>
        <family val="2"/>
        <scheme val="minor"/>
      </rPr>
      <t>2556</t>
    </r>
    <r>
      <rPr>
        <sz val="12"/>
        <rFont val="Calibri"/>
        <family val="2"/>
        <scheme val="minor"/>
      </rPr>
      <t xml:space="preserve"> 2557</t>
    </r>
  </si>
  <si>
    <r>
      <t xml:space="preserve">ปีการศึกษา </t>
    </r>
    <r>
      <rPr>
        <sz val="12"/>
        <rFont val="Calibri"/>
        <family val="2"/>
        <scheme val="minor"/>
      </rPr>
      <t xml:space="preserve">2556 </t>
    </r>
    <r>
      <rPr>
        <b/>
        <sz val="12"/>
        <rFont val="Calibri"/>
        <family val="2"/>
        <scheme val="minor"/>
      </rPr>
      <t>2557</t>
    </r>
    <r>
      <rPr>
        <sz val="12"/>
        <rFont val="Calibri"/>
        <family val="2"/>
        <scheme val="minor"/>
      </rPr>
      <t xml:space="preserve"> 2558</t>
    </r>
  </si>
  <si>
    <r>
      <t xml:space="preserve">ปีการศึกษา </t>
    </r>
    <r>
      <rPr>
        <sz val="12"/>
        <rFont val="Calibri"/>
        <family val="2"/>
        <scheme val="minor"/>
      </rPr>
      <t xml:space="preserve">2559 </t>
    </r>
    <r>
      <rPr>
        <b/>
        <sz val="12"/>
        <rFont val="Calibri"/>
        <family val="2"/>
        <scheme val="minor"/>
      </rPr>
      <t>2560</t>
    </r>
    <r>
      <rPr>
        <sz val="12"/>
        <rFont val="Calibri"/>
        <family val="2"/>
        <scheme val="minor"/>
      </rPr>
      <t xml:space="preserve"> 2561</t>
    </r>
  </si>
  <si>
    <r>
      <t>IT231-204  </t>
    </r>
    <r>
      <rPr>
        <b/>
        <sz val="12"/>
        <rFont val="Calibri"/>
        <family val="2"/>
        <scheme val="minor"/>
      </rPr>
      <t>( Close )</t>
    </r>
  </si>
  <si>
    <r>
      <t xml:space="preserve">ปีการศึกษา </t>
    </r>
    <r>
      <rPr>
        <sz val="12"/>
        <rFont val="Calibri"/>
        <family val="2"/>
        <scheme val="minor"/>
      </rPr>
      <t xml:space="preserve">2560 </t>
    </r>
    <r>
      <rPr>
        <b/>
        <sz val="12"/>
        <rFont val="Calibri"/>
        <family val="2"/>
        <scheme val="minor"/>
      </rPr>
      <t>2561</t>
    </r>
    <r>
      <rPr>
        <sz val="12"/>
        <rFont val="Calibri"/>
        <family val="2"/>
        <scheme val="minor"/>
      </rPr>
      <t xml:space="preserve"> 2562</t>
    </r>
  </si>
  <si>
    <r>
      <t xml:space="preserve">ปีการศึกษา </t>
    </r>
    <r>
      <rPr>
        <sz val="12"/>
        <rFont val="Calibri"/>
        <family val="2"/>
        <scheme val="minor"/>
      </rPr>
      <t xml:space="preserve">2561 </t>
    </r>
    <r>
      <rPr>
        <b/>
        <sz val="12"/>
        <rFont val="Calibri"/>
        <family val="2"/>
        <scheme val="minor"/>
      </rPr>
      <t>2562</t>
    </r>
    <r>
      <rPr>
        <sz val="12"/>
        <rFont val="Calibri"/>
        <family val="2"/>
        <scheme val="minor"/>
      </rPr>
      <t xml:space="preserve"> 2563</t>
    </r>
  </si>
  <si>
    <r>
      <t xml:space="preserve">ปีการศึกษา </t>
    </r>
    <r>
      <rPr>
        <sz val="12"/>
        <rFont val="Calibri"/>
        <family val="2"/>
        <scheme val="minor"/>
      </rPr>
      <t xml:space="preserve">2562 </t>
    </r>
    <r>
      <rPr>
        <b/>
        <sz val="12"/>
        <rFont val="Calibri"/>
        <family val="2"/>
        <scheme val="minor"/>
      </rPr>
      <t>2563</t>
    </r>
    <r>
      <rPr>
        <sz val="12"/>
        <rFont val="Calibri"/>
        <family val="2"/>
        <scheme val="minor"/>
      </rPr>
      <t xml:space="preserve"> 2564</t>
    </r>
  </si>
  <si>
    <r>
      <t>IT2301-313  </t>
    </r>
    <r>
      <rPr>
        <b/>
        <sz val="12"/>
        <rFont val="Calibri"/>
        <family val="2"/>
        <scheme val="minor"/>
      </rPr>
      <t>( Close )</t>
    </r>
  </si>
  <si>
    <r>
      <t>IT2301-452  </t>
    </r>
    <r>
      <rPr>
        <b/>
        <sz val="12"/>
        <rFont val="Calibri"/>
        <family val="2"/>
        <scheme val="minor"/>
      </rPr>
      <t>( Close )</t>
    </r>
  </si>
  <si>
    <r>
      <t xml:space="preserve">ปีการศึกษา </t>
    </r>
    <r>
      <rPr>
        <sz val="12"/>
        <rFont val="Calibri"/>
        <family val="2"/>
        <scheme val="minor"/>
      </rPr>
      <t xml:space="preserve">2563 </t>
    </r>
    <r>
      <rPr>
        <b/>
        <sz val="12"/>
        <rFont val="Calibri"/>
        <family val="2"/>
        <scheme val="minor"/>
      </rPr>
      <t>2564</t>
    </r>
    <r>
      <rPr>
        <sz val="12"/>
        <rFont val="Calibri"/>
        <family val="2"/>
        <scheme val="minor"/>
      </rPr>
      <t xml:space="preserve"> 2565</t>
    </r>
  </si>
  <si>
    <r>
      <t xml:space="preserve">ปีการศึกษา </t>
    </r>
    <r>
      <rPr>
        <sz val="12"/>
        <rFont val="Calibri"/>
        <family val="2"/>
        <scheme val="minor"/>
      </rPr>
      <t xml:space="preserve">2564 </t>
    </r>
    <r>
      <rPr>
        <b/>
        <sz val="12"/>
        <rFont val="Calibri"/>
        <family val="2"/>
        <scheme val="minor"/>
      </rPr>
      <t>2565</t>
    </r>
    <r>
      <rPr>
        <sz val="12"/>
        <rFont val="Calibri"/>
        <family val="2"/>
        <scheme val="minor"/>
      </rPr>
      <t xml:space="preserve"> 2566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</si>
</sst>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70707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FF"/>
      <name val="Tahome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0"/>
      <name val="Tahom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Fill="1"/>
    <xf numFmtId="0" fontId="7" fillId="0" borderId="0" xfId="1" applyFont="1"/>
    <xf numFmtId="0" fontId="6" fillId="0" borderId="0" xfId="0" applyFont="1" applyAlignment="1"/>
    <xf numFmtId="0" fontId="5" fillId="0" borderId="0" xfId="0" applyFont="1" applyAlignment="1"/>
    <xf numFmtId="0" fontId="8" fillId="0" borderId="0" xfId="0" applyFont="1"/>
    <xf numFmtId="0" fontId="8" fillId="0" borderId="1" xfId="0" applyFont="1" applyBorder="1"/>
    <xf numFmtId="0" fontId="5" fillId="0" borderId="1" xfId="0" applyFont="1" applyBorder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reg.ftu.ac.th/registrar/teach_stdlistRTF.asp?classid=67328&amp;avs28422591=304&amp;acadyear=2565&amp;semester=1&amp;groupno=1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18" Type="http://schemas.openxmlformats.org/officeDocument/2006/relationships/hyperlink" Target="http://reg.ftu.ac.th/registrar/teach_stdlistExcel.asp?classid=69732&amp;avs28422591=304&amp;acadyear=2565&amp;semester=2&amp;groupno=1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26" Type="http://schemas.openxmlformats.org/officeDocument/2006/relationships/hyperlink" Target="http://reg.ftu.ac.th/registrar/teach_stdlistExcel.asp?classid=69572&amp;avs28422591=304&amp;acadyear=2565&amp;semester=2&amp;groupno=1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39" Type="http://schemas.openxmlformats.org/officeDocument/2006/relationships/hyperlink" Target="http://reg.ftu.ac.th/registrar/teach_stdlistRTF.asp?classid=69814&amp;avs28422591=304&amp;acadyear=2565&amp;semester=2&amp;groupno=2&amp;campusid=1&amp;levelid=40&amp;coursecode=IT2301%2D229&amp;coursenameeng=DevOps&amp;campusname=%C1%CB%D2%C7%D4%B7%C2%D2%C5%D1%C2%BF%D2%AF%CD%B9%D5&amp;levelname=%BB%C3%D4%AD%AD%D2%B5%C3%D5" TargetMode="External"/><Relationship Id="rId21" Type="http://schemas.openxmlformats.org/officeDocument/2006/relationships/hyperlink" Target="http://reg.ftu.ac.th/registrar/teach_stdlistRTF.asp?classid=69808&amp;avs28422591=304&amp;acadyear=2565&amp;semester=2&amp;groupno=1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34" Type="http://schemas.openxmlformats.org/officeDocument/2006/relationships/hyperlink" Target="http://reg.ftu.ac.th/registrar/teach_stdlistExcel.asp?classid=70491&amp;avs28422591=304&amp;acadyear=2565&amp;semester=2&amp;groupno=1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42" Type="http://schemas.openxmlformats.org/officeDocument/2006/relationships/hyperlink" Target="http://reg.ftu.ac.th/registrar/teach_stdlistExcel.asp?classid=69698&amp;avs28422591=304&amp;acadyear=2565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7" Type="http://schemas.openxmlformats.org/officeDocument/2006/relationships/hyperlink" Target="http://reg.ftu.ac.th/registrar/teach_stdlistRTF.asp?classid=66618&amp;avs28422591=304&amp;acadyear=2565&amp;semester=1&amp;groupno=3&amp;campusid=1&amp;levelid=40&amp;coursecode=GE2300%2D321&amp;coursenameeng=%A4%CD%C1%BE%D4%C7%E0%B5%CD%C3%EC%E1%C5%D0%E0%B7%A4%E2%B9%E2%C5%C2%D5%CA%D2%C3%CA%B9%E0%B7%C8&amp;campusname=%C1%CB%D2%C7%D4%B7%C2%D2%C5%D1%C2%BF%D2%AF%CD%B9%D5&amp;levelname=%BB%C3%D4%AD%AD%D2%B5%C3%D5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reg.ftu.ac.th/registrar/teach_stdlistExcel.asp?classid=67256&amp;avs28422591=304&amp;acadyear=2565&amp;semester=1&amp;groupno=2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20" Type="http://schemas.openxmlformats.org/officeDocument/2006/relationships/hyperlink" Target="http://reg.ftu.ac.th/registrar/teach_stdlistExcel.asp?classid=69726&amp;avs28422591=304&amp;acadyear=2565&amp;semester=2&amp;groupno=2&amp;campusid=1&amp;levelid=40&amp;coursecode=DS2303%2D314&amp;coursenameeng=%A2%E9%CD%C1%D9%C5%A2%B9%D2%B4%E3%CB%AD%E8%E1%C5%D0%A4%C5%D1%A7%A2%E9%CD%C1%D9%C5&amp;campusname=%C1%CB%D2%C7%D4%B7%C2%D2%C5%D1%C2%BF%D2%AF%CD%B9%D5&amp;levelname=%BB%C3%D4%AD%AD%D2%B5%C3%D5" TargetMode="External"/><Relationship Id="rId29" Type="http://schemas.openxmlformats.org/officeDocument/2006/relationships/hyperlink" Target="http://reg.ftu.ac.th/registrar/teach_stdlistRTF.asp?classid=69755&amp;avs28422591=304&amp;acadyear=2565&amp;semester=2&amp;groupno=1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41" Type="http://schemas.openxmlformats.org/officeDocument/2006/relationships/hyperlink" Target="http://reg.ftu.ac.th/registrar/teach_stdlistRTF.asp?classid=69698&amp;avs28422591=304&amp;acadyear=2565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1" Type="http://schemas.openxmlformats.org/officeDocument/2006/relationships/hyperlink" Target="http://reg.ftu.ac.th/registrar/teach_stdlistRTF.asp?classid=67101&amp;avs28422591=304&amp;acadyear=2565&amp;semester=1&amp;groupno=1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6" Type="http://schemas.openxmlformats.org/officeDocument/2006/relationships/hyperlink" Target="http://reg.ftu.ac.th/registrar/teach_stdlistExcel.asp?classid=67102&amp;avs28422591=304&amp;acadyear=2565&amp;semester=1&amp;groupno=2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11" Type="http://schemas.openxmlformats.org/officeDocument/2006/relationships/hyperlink" Target="http://reg.ftu.ac.th/registrar/teach_stdlistRTF.asp?classid=67254&amp;avs28422591=304&amp;acadyear=2565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4" Type="http://schemas.openxmlformats.org/officeDocument/2006/relationships/hyperlink" Target="http://reg.ftu.ac.th/registrar/teach_stdlistExcel.asp?classid=69658&amp;avs28422591=304&amp;acadyear=2565&amp;semester=2&amp;groupno=2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32" Type="http://schemas.openxmlformats.org/officeDocument/2006/relationships/hyperlink" Target="http://reg.ftu.ac.th/registrar/teach_stdlistExcel.asp?classid=69657&amp;avs28422591=304&amp;acadyear=2565&amp;semester=2&amp;groupno=2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37" Type="http://schemas.openxmlformats.org/officeDocument/2006/relationships/hyperlink" Target="http://reg.ftu.ac.th/registrar/teach_stdlistRTF.asp?classid=69813&amp;avs28422591=304&amp;acadyear=2565&amp;semester=2&amp;groupno=1&amp;campusid=1&amp;levelid=40&amp;coursecode=IT2301%2D229&amp;coursenameeng=DevOps&amp;campusname=%C1%CB%D2%C7%D4%B7%C2%D2%C5%D1%C2%BF%D2%AF%CD%B9%D5&amp;levelname=%BB%C3%D4%AD%AD%D2%B5%C3%D5" TargetMode="External"/><Relationship Id="rId40" Type="http://schemas.openxmlformats.org/officeDocument/2006/relationships/hyperlink" Target="http://reg.ftu.ac.th/registrar/teach_stdlistExcel.asp?classid=69814&amp;avs28422591=304&amp;acadyear=2565&amp;semester=2&amp;groupno=2&amp;campusid=1&amp;levelid=40&amp;coursecode=IT2301%2D229&amp;coursenameeng=DevOps&amp;campusname=%C1%CB%D2%C7%D4%B7%C2%D2%C5%D1%C2%BF%D2%AF%CD%B9%D5&amp;levelname=%BB%C3%D4%AD%AD%D2%B5%C3%D5" TargetMode="External"/><Relationship Id="rId5" Type="http://schemas.openxmlformats.org/officeDocument/2006/relationships/hyperlink" Target="http://reg.ftu.ac.th/registrar/teach_stdlistRTF.asp?classid=67102&amp;avs28422591=304&amp;acadyear=2565&amp;semester=1&amp;groupno=2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15" Type="http://schemas.openxmlformats.org/officeDocument/2006/relationships/hyperlink" Target="http://reg.ftu.ac.th/registrar/teach_stdlistRTF.asp?classid=67256&amp;avs28422591=304&amp;acadyear=2565&amp;semester=1&amp;groupno=2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23" Type="http://schemas.openxmlformats.org/officeDocument/2006/relationships/hyperlink" Target="http://reg.ftu.ac.th/registrar/teach_stdlistRTF.asp?classid=69658&amp;avs28422591=304&amp;acadyear=2565&amp;semester=2&amp;groupno=2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28" Type="http://schemas.openxmlformats.org/officeDocument/2006/relationships/hyperlink" Target="http://reg.ftu.ac.th/registrar/teach_stdlistExcel.asp?classid=69659&amp;avs28422591=304&amp;acadyear=2565&amp;semester=2&amp;groupno=2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36" Type="http://schemas.openxmlformats.org/officeDocument/2006/relationships/hyperlink" Target="http://reg.ftu.ac.th/registrar/teach_stdlistExcel.asp?classid=70492&amp;avs28422591=304&amp;acadyear=2565&amp;semester=2&amp;groupno=2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10" Type="http://schemas.openxmlformats.org/officeDocument/2006/relationships/hyperlink" Target="http://reg.ftu.ac.th/registrar/teach_stdlistExcel.asp?classid=67325&amp;avs28422591=304&amp;acadyear=2565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19" Type="http://schemas.openxmlformats.org/officeDocument/2006/relationships/hyperlink" Target="http://reg.ftu.ac.th/registrar/teach_stdlistRTF.asp?classid=69726&amp;avs28422591=304&amp;acadyear=2565&amp;semester=2&amp;groupno=2&amp;campusid=1&amp;levelid=40&amp;coursecode=DS2303%2D314&amp;coursenameeng=%A2%E9%CD%C1%D9%C5%A2%B9%D2%B4%E3%CB%AD%E8%E1%C5%D0%A4%C5%D1%A7%A2%E9%CD%C1%D9%C5&amp;campusname=%C1%CB%D2%C7%D4%B7%C2%D2%C5%D1%C2%BF%D2%AF%CD%B9%D5&amp;levelname=%BB%C3%D4%AD%AD%D2%B5%C3%D5" TargetMode="External"/><Relationship Id="rId31" Type="http://schemas.openxmlformats.org/officeDocument/2006/relationships/hyperlink" Target="http://reg.ftu.ac.th/registrar/teach_stdlistRTF.asp?classid=69657&amp;avs28422591=304&amp;acadyear=2565&amp;semester=2&amp;groupno=2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44" Type="http://schemas.openxmlformats.org/officeDocument/2006/relationships/hyperlink" Target="http://reg.ftu.ac.th/registrar/teach_stdlistExcel.asp?classid=69699&amp;avs28422591=304&amp;acadyear=2565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://reg.ftu.ac.th/registrar/teach_stdlistRTF.asp?classid=67325&amp;avs28422591=304&amp;acadyear=2565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14" Type="http://schemas.openxmlformats.org/officeDocument/2006/relationships/hyperlink" Target="http://reg.ftu.ac.th/registrar/teach_stdlistExcel.asp?classid=67328&amp;avs28422591=304&amp;acadyear=2565&amp;semester=1&amp;groupno=1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22" Type="http://schemas.openxmlformats.org/officeDocument/2006/relationships/hyperlink" Target="http://reg.ftu.ac.th/registrar/teach_stdlistExcel.asp?classid=69808&amp;avs28422591=304&amp;acadyear=2565&amp;semester=2&amp;groupno=1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27" Type="http://schemas.openxmlformats.org/officeDocument/2006/relationships/hyperlink" Target="http://reg.ftu.ac.th/registrar/teach_stdlistRTF.asp?classid=69659&amp;avs28422591=304&amp;acadyear=2565&amp;semester=2&amp;groupno=2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30" Type="http://schemas.openxmlformats.org/officeDocument/2006/relationships/hyperlink" Target="http://reg.ftu.ac.th/registrar/teach_stdlistExcel.asp?classid=69755&amp;avs28422591=304&amp;acadyear=2565&amp;semester=2&amp;groupno=1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35" Type="http://schemas.openxmlformats.org/officeDocument/2006/relationships/hyperlink" Target="http://reg.ftu.ac.th/registrar/teach_stdlistRTF.asp?classid=70492&amp;avs28422591=304&amp;acadyear=2565&amp;semester=2&amp;groupno=2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43" Type="http://schemas.openxmlformats.org/officeDocument/2006/relationships/hyperlink" Target="http://reg.ftu.ac.th/registrar/teach_stdlistRTF.asp?classid=69699&amp;avs28422591=304&amp;acadyear=2565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8" Type="http://schemas.openxmlformats.org/officeDocument/2006/relationships/hyperlink" Target="http://reg.ftu.ac.th/registrar/teach_stdlistExcel.asp?classid=66618&amp;avs28422591=304&amp;acadyear=2565&amp;semester=1&amp;groupno=3&amp;campusid=1&amp;levelid=40&amp;coursecode=GE2300%2D321&amp;coursenameeng=%A4%CD%C1%BE%D4%C7%E0%B5%CD%C3%EC%E1%C5%D0%E0%B7%A4%E2%B9%E2%C5%C2%D5%CA%D2%C3%CA%B9%E0%B7%C8&amp;campusname=%C1%CB%D2%C7%D4%B7%C2%D2%C5%D1%C2%BF%D2%AF%CD%B9%D5&amp;levelname=%BB%C3%D4%AD%AD%D2%B5%C3%D5" TargetMode="External"/><Relationship Id="rId3" Type="http://schemas.openxmlformats.org/officeDocument/2006/relationships/hyperlink" Target="http://reg.ftu.ac.th/registrar/teach_stdlistExcel.asp?classid=67101&amp;avs28422591=304&amp;acadyear=2565&amp;semester=1&amp;groupno=1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12" Type="http://schemas.openxmlformats.org/officeDocument/2006/relationships/hyperlink" Target="http://reg.ftu.ac.th/registrar/teach_stdlistExcel.asp?classid=67254&amp;avs28422591=304&amp;acadyear=2565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17" Type="http://schemas.openxmlformats.org/officeDocument/2006/relationships/hyperlink" Target="http://reg.ftu.ac.th/registrar/teach_stdlistRTF.asp?classid=69732&amp;avs28422591=304&amp;acadyear=2565&amp;semester=2&amp;groupno=1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25" Type="http://schemas.openxmlformats.org/officeDocument/2006/relationships/hyperlink" Target="http://reg.ftu.ac.th/registrar/teach_stdlistRTF.asp?classid=69572&amp;avs28422591=304&amp;acadyear=2565&amp;semester=2&amp;groupno=1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33" Type="http://schemas.openxmlformats.org/officeDocument/2006/relationships/hyperlink" Target="http://reg.ftu.ac.th/registrar/teach_stdlistRTF.asp?classid=70491&amp;avs28422591=304&amp;acadyear=2565&amp;semester=2&amp;groupno=1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38" Type="http://schemas.openxmlformats.org/officeDocument/2006/relationships/hyperlink" Target="http://reg.ftu.ac.th/registrar/teach_stdlistExcel.asp?classid=69813&amp;avs28422591=304&amp;acadyear=2565&amp;semester=2&amp;groupno=1&amp;campusid=1&amp;levelid=40&amp;coursecode=IT2301%2D229&amp;coursenameeng=DevOps&amp;campusname=%C1%CB%D2%C7%D4%B7%C2%D2%C5%D1%C2%BF%D2%AF%CD%B9%D5&amp;levelname=%BB%C3%D4%AD%AD%D2%B5%C3%D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10</xdr:col>
      <xdr:colOff>355600</xdr:colOff>
      <xdr:row>7</xdr:row>
      <xdr:rowOff>25400</xdr:rowOff>
    </xdr:to>
    <xdr:pic>
      <xdr:nvPicPr>
        <xdr:cNvPr id="2" name="Picture 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97E6D9-50B2-E848-9AAE-C4C68582D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1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6</xdr:row>
      <xdr:rowOff>0</xdr:rowOff>
    </xdr:from>
    <xdr:to>
      <xdr:col>10</xdr:col>
      <xdr:colOff>723900</xdr:colOff>
      <xdr:row>7</xdr:row>
      <xdr:rowOff>25400</xdr:rowOff>
    </xdr:to>
    <xdr:pic>
      <xdr:nvPicPr>
        <xdr:cNvPr id="3" name="Picture 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D29F0273-9EF3-0640-AFB2-FD27CE846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21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355600</xdr:colOff>
      <xdr:row>8</xdr:row>
      <xdr:rowOff>25400</xdr:rowOff>
    </xdr:to>
    <xdr:pic>
      <xdr:nvPicPr>
        <xdr:cNvPr id="4" name="Picture 3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D34A17C7-FD3C-414C-85FA-5C9119F3C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2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7</xdr:row>
      <xdr:rowOff>0</xdr:rowOff>
    </xdr:from>
    <xdr:to>
      <xdr:col>10</xdr:col>
      <xdr:colOff>723900</xdr:colOff>
      <xdr:row>8</xdr:row>
      <xdr:rowOff>25400</xdr:rowOff>
    </xdr:to>
    <xdr:pic>
      <xdr:nvPicPr>
        <xdr:cNvPr id="5" name="Picture 4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B4C391E8-5926-2D47-9471-451ECFDC7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42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355600</xdr:colOff>
      <xdr:row>9</xdr:row>
      <xdr:rowOff>25400</xdr:rowOff>
    </xdr:to>
    <xdr:pic>
      <xdr:nvPicPr>
        <xdr:cNvPr id="6" name="Picture 5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4496A9A7-BE5F-B641-B580-C0632D4D8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62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8</xdr:row>
      <xdr:rowOff>0</xdr:rowOff>
    </xdr:from>
    <xdr:to>
      <xdr:col>10</xdr:col>
      <xdr:colOff>723900</xdr:colOff>
      <xdr:row>9</xdr:row>
      <xdr:rowOff>25400</xdr:rowOff>
    </xdr:to>
    <xdr:pic>
      <xdr:nvPicPr>
        <xdr:cNvPr id="7" name="Picture 6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1967A7FB-E915-204E-9FF6-AAF8FAD50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62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355600</xdr:colOff>
      <xdr:row>10</xdr:row>
      <xdr:rowOff>25400</xdr:rowOff>
    </xdr:to>
    <xdr:pic>
      <xdr:nvPicPr>
        <xdr:cNvPr id="8" name="Picture 7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C6991F82-833F-7E44-AD03-7198ED24E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2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9</xdr:row>
      <xdr:rowOff>0</xdr:rowOff>
    </xdr:from>
    <xdr:to>
      <xdr:col>10</xdr:col>
      <xdr:colOff>723900</xdr:colOff>
      <xdr:row>10</xdr:row>
      <xdr:rowOff>25400</xdr:rowOff>
    </xdr:to>
    <xdr:pic>
      <xdr:nvPicPr>
        <xdr:cNvPr id="9" name="Picture 8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F8D11744-6803-8340-8D36-B2F8E12D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82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355600</xdr:colOff>
      <xdr:row>11</xdr:row>
      <xdr:rowOff>25400</xdr:rowOff>
    </xdr:to>
    <xdr:pic>
      <xdr:nvPicPr>
        <xdr:cNvPr id="10" name="Picture 9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B00593EF-FE87-8945-A1FF-C18D6750D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3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10</xdr:row>
      <xdr:rowOff>0</xdr:rowOff>
    </xdr:from>
    <xdr:to>
      <xdr:col>10</xdr:col>
      <xdr:colOff>723900</xdr:colOff>
      <xdr:row>11</xdr:row>
      <xdr:rowOff>25400</xdr:rowOff>
    </xdr:to>
    <xdr:pic>
      <xdr:nvPicPr>
        <xdr:cNvPr id="11" name="Picture 10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6AB69BF5-C944-854A-B572-61D223DBF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203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355600</xdr:colOff>
      <xdr:row>12</xdr:row>
      <xdr:rowOff>25400</xdr:rowOff>
    </xdr:to>
    <xdr:pic>
      <xdr:nvPicPr>
        <xdr:cNvPr id="12" name="Picture 11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6049A6BC-CD64-CB45-977F-D38C08F6F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3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11</xdr:row>
      <xdr:rowOff>0</xdr:rowOff>
    </xdr:from>
    <xdr:to>
      <xdr:col>10</xdr:col>
      <xdr:colOff>723900</xdr:colOff>
      <xdr:row>12</xdr:row>
      <xdr:rowOff>25400</xdr:rowOff>
    </xdr:to>
    <xdr:pic>
      <xdr:nvPicPr>
        <xdr:cNvPr id="13" name="Picture 12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87729841-84E4-7D4B-94ED-2E387BDDD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223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355600</xdr:colOff>
      <xdr:row>13</xdr:row>
      <xdr:rowOff>25400</xdr:rowOff>
    </xdr:to>
    <xdr:pic>
      <xdr:nvPicPr>
        <xdr:cNvPr id="14" name="Picture 13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236220F5-DF00-5240-89B7-1C696CFEF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3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12</xdr:row>
      <xdr:rowOff>0</xdr:rowOff>
    </xdr:from>
    <xdr:to>
      <xdr:col>10</xdr:col>
      <xdr:colOff>723900</xdr:colOff>
      <xdr:row>13</xdr:row>
      <xdr:rowOff>25400</xdr:rowOff>
    </xdr:to>
    <xdr:pic>
      <xdr:nvPicPr>
        <xdr:cNvPr id="15" name="Picture 14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CBD6A112-9E14-374A-8666-5C933FE54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243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355600</xdr:colOff>
      <xdr:row>16</xdr:row>
      <xdr:rowOff>25400</xdr:rowOff>
    </xdr:to>
    <xdr:pic>
      <xdr:nvPicPr>
        <xdr:cNvPr id="16" name="Picture 15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F798956D-9330-0C4D-9650-23646C28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04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15</xdr:row>
      <xdr:rowOff>0</xdr:rowOff>
    </xdr:from>
    <xdr:to>
      <xdr:col>10</xdr:col>
      <xdr:colOff>723900</xdr:colOff>
      <xdr:row>16</xdr:row>
      <xdr:rowOff>25400</xdr:rowOff>
    </xdr:to>
    <xdr:pic>
      <xdr:nvPicPr>
        <xdr:cNvPr id="17" name="Picture 16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DAA19827-BF96-D947-A071-ADCF92F4B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04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355600</xdr:colOff>
      <xdr:row>17</xdr:row>
      <xdr:rowOff>25400</xdr:rowOff>
    </xdr:to>
    <xdr:pic>
      <xdr:nvPicPr>
        <xdr:cNvPr id="18" name="Picture 17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A5A7990D-404E-EB49-B60B-716E8DD1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5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16</xdr:row>
      <xdr:rowOff>0</xdr:rowOff>
    </xdr:from>
    <xdr:to>
      <xdr:col>10</xdr:col>
      <xdr:colOff>723900</xdr:colOff>
      <xdr:row>17</xdr:row>
      <xdr:rowOff>25400</xdr:rowOff>
    </xdr:to>
    <xdr:pic>
      <xdr:nvPicPr>
        <xdr:cNvPr id="19" name="Picture 18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F87A1024-D837-5743-ADB2-B4E45F2FF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25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355600</xdr:colOff>
      <xdr:row>18</xdr:row>
      <xdr:rowOff>25400</xdr:rowOff>
    </xdr:to>
    <xdr:pic>
      <xdr:nvPicPr>
        <xdr:cNvPr id="20" name="Picture 19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74D3A0B9-A1B4-A040-AFDD-420459796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45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17</xdr:row>
      <xdr:rowOff>0</xdr:rowOff>
    </xdr:from>
    <xdr:to>
      <xdr:col>10</xdr:col>
      <xdr:colOff>723900</xdr:colOff>
      <xdr:row>18</xdr:row>
      <xdr:rowOff>25400</xdr:rowOff>
    </xdr:to>
    <xdr:pic>
      <xdr:nvPicPr>
        <xdr:cNvPr id="21" name="Picture 20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6CBB550E-BD4C-3346-94A4-C562CF23E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45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355600</xdr:colOff>
      <xdr:row>19</xdr:row>
      <xdr:rowOff>25400</xdr:rowOff>
    </xdr:to>
    <xdr:pic>
      <xdr:nvPicPr>
        <xdr:cNvPr id="22" name="Picture 21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3B452C44-7D07-ED4D-9DF5-CE709512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657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18</xdr:row>
      <xdr:rowOff>0</xdr:rowOff>
    </xdr:from>
    <xdr:to>
      <xdr:col>10</xdr:col>
      <xdr:colOff>723900</xdr:colOff>
      <xdr:row>19</xdr:row>
      <xdr:rowOff>25400</xdr:rowOff>
    </xdr:to>
    <xdr:pic>
      <xdr:nvPicPr>
        <xdr:cNvPr id="23" name="Picture 22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8E3CF341-5604-F74E-8ACA-08ECA8170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657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355600</xdr:colOff>
      <xdr:row>20</xdr:row>
      <xdr:rowOff>25400</xdr:rowOff>
    </xdr:to>
    <xdr:pic>
      <xdr:nvPicPr>
        <xdr:cNvPr id="24" name="Picture 23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91C69CB6-D3FE-954B-96C7-07DDB0B8E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60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19</xdr:row>
      <xdr:rowOff>0</xdr:rowOff>
    </xdr:from>
    <xdr:to>
      <xdr:col>10</xdr:col>
      <xdr:colOff>723900</xdr:colOff>
      <xdr:row>20</xdr:row>
      <xdr:rowOff>25400</xdr:rowOff>
    </xdr:to>
    <xdr:pic>
      <xdr:nvPicPr>
        <xdr:cNvPr id="25" name="Picture 24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D25287F2-9677-8445-8FF6-9EA1A8EB4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860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355600</xdr:colOff>
      <xdr:row>21</xdr:row>
      <xdr:rowOff>25400</xdr:rowOff>
    </xdr:to>
    <xdr:pic>
      <xdr:nvPicPr>
        <xdr:cNvPr id="26" name="Picture 25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5B6C4E5C-A54B-A84A-BBC2-5E9C77C7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06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20</xdr:row>
      <xdr:rowOff>0</xdr:rowOff>
    </xdr:from>
    <xdr:to>
      <xdr:col>10</xdr:col>
      <xdr:colOff>723900</xdr:colOff>
      <xdr:row>21</xdr:row>
      <xdr:rowOff>25400</xdr:rowOff>
    </xdr:to>
    <xdr:pic>
      <xdr:nvPicPr>
        <xdr:cNvPr id="27" name="Picture 26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A0167344-6C3A-0C41-825D-103D6A116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06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355600</xdr:colOff>
      <xdr:row>22</xdr:row>
      <xdr:rowOff>25400</xdr:rowOff>
    </xdr:to>
    <xdr:pic>
      <xdr:nvPicPr>
        <xdr:cNvPr id="28" name="Picture 27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8D8B2DA6-7F2D-1D43-831D-361EDAB96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26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21</xdr:row>
      <xdr:rowOff>0</xdr:rowOff>
    </xdr:from>
    <xdr:to>
      <xdr:col>10</xdr:col>
      <xdr:colOff>723900</xdr:colOff>
      <xdr:row>22</xdr:row>
      <xdr:rowOff>25400</xdr:rowOff>
    </xdr:to>
    <xdr:pic>
      <xdr:nvPicPr>
        <xdr:cNvPr id="29" name="Picture 28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DC7479C2-80E3-2D4A-9B62-9BFA7C29A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26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355600</xdr:colOff>
      <xdr:row>23</xdr:row>
      <xdr:rowOff>25400</xdr:rowOff>
    </xdr:to>
    <xdr:pic>
      <xdr:nvPicPr>
        <xdr:cNvPr id="30" name="Picture 29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928801D6-7460-574F-997B-6B172ED30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7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22</xdr:row>
      <xdr:rowOff>0</xdr:rowOff>
    </xdr:from>
    <xdr:to>
      <xdr:col>10</xdr:col>
      <xdr:colOff>723900</xdr:colOff>
      <xdr:row>23</xdr:row>
      <xdr:rowOff>25400</xdr:rowOff>
    </xdr:to>
    <xdr:pic>
      <xdr:nvPicPr>
        <xdr:cNvPr id="31" name="Picture 30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6FD53E68-BF1E-3A42-A309-E0AAE6A92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47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355600</xdr:colOff>
      <xdr:row>24</xdr:row>
      <xdr:rowOff>25400</xdr:rowOff>
    </xdr:to>
    <xdr:pic>
      <xdr:nvPicPr>
        <xdr:cNvPr id="32" name="Picture 31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8A5DCB4D-4901-C24F-9578-17D66E9CD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67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23</xdr:row>
      <xdr:rowOff>0</xdr:rowOff>
    </xdr:from>
    <xdr:to>
      <xdr:col>10</xdr:col>
      <xdr:colOff>723900</xdr:colOff>
      <xdr:row>24</xdr:row>
      <xdr:rowOff>25400</xdr:rowOff>
    </xdr:to>
    <xdr:pic>
      <xdr:nvPicPr>
        <xdr:cNvPr id="33" name="Picture 32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0196270F-9D70-C743-AF69-6277F972F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67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355600</xdr:colOff>
      <xdr:row>25</xdr:row>
      <xdr:rowOff>25400</xdr:rowOff>
    </xdr:to>
    <xdr:pic>
      <xdr:nvPicPr>
        <xdr:cNvPr id="34" name="Picture 33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DB2835C4-F2FC-1543-B155-F3A2D6880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87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24</xdr:row>
      <xdr:rowOff>0</xdr:rowOff>
    </xdr:from>
    <xdr:to>
      <xdr:col>10</xdr:col>
      <xdr:colOff>723900</xdr:colOff>
      <xdr:row>25</xdr:row>
      <xdr:rowOff>25400</xdr:rowOff>
    </xdr:to>
    <xdr:pic>
      <xdr:nvPicPr>
        <xdr:cNvPr id="35" name="Picture 34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4BD9425F-FC5C-0645-AEA3-71E8939CF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87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355600</xdr:colOff>
      <xdr:row>26</xdr:row>
      <xdr:rowOff>25400</xdr:rowOff>
    </xdr:to>
    <xdr:pic>
      <xdr:nvPicPr>
        <xdr:cNvPr id="36" name="Picture 35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5F5156B7-83B4-6646-BFB0-1E3CD98EF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08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25</xdr:row>
      <xdr:rowOff>0</xdr:rowOff>
    </xdr:from>
    <xdr:to>
      <xdr:col>10</xdr:col>
      <xdr:colOff>723900</xdr:colOff>
      <xdr:row>26</xdr:row>
      <xdr:rowOff>25400</xdr:rowOff>
    </xdr:to>
    <xdr:pic>
      <xdr:nvPicPr>
        <xdr:cNvPr id="37" name="Picture 36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FDEC0065-D940-AE49-84B5-B70FCCC88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08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355600</xdr:colOff>
      <xdr:row>27</xdr:row>
      <xdr:rowOff>25400</xdr:rowOff>
    </xdr:to>
    <xdr:pic>
      <xdr:nvPicPr>
        <xdr:cNvPr id="38" name="Picture 37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80120BB7-88BA-A14B-8516-3411D767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28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26</xdr:row>
      <xdr:rowOff>0</xdr:rowOff>
    </xdr:from>
    <xdr:to>
      <xdr:col>10</xdr:col>
      <xdr:colOff>723900</xdr:colOff>
      <xdr:row>27</xdr:row>
      <xdr:rowOff>25400</xdr:rowOff>
    </xdr:to>
    <xdr:pic>
      <xdr:nvPicPr>
        <xdr:cNvPr id="39" name="Picture 38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81E8AE4C-9EBD-5146-A939-AC6522A4D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28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355600</xdr:colOff>
      <xdr:row>28</xdr:row>
      <xdr:rowOff>25400</xdr:rowOff>
    </xdr:to>
    <xdr:pic>
      <xdr:nvPicPr>
        <xdr:cNvPr id="40" name="Picture 39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EBA36C63-7DB4-1948-8532-3AACC6B78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48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27</xdr:row>
      <xdr:rowOff>0</xdr:rowOff>
    </xdr:from>
    <xdr:to>
      <xdr:col>10</xdr:col>
      <xdr:colOff>723900</xdr:colOff>
      <xdr:row>28</xdr:row>
      <xdr:rowOff>25400</xdr:rowOff>
    </xdr:to>
    <xdr:pic>
      <xdr:nvPicPr>
        <xdr:cNvPr id="41" name="Picture 40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F5E31BC3-452A-0443-8AC4-C98A6FEDF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48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355600</xdr:colOff>
      <xdr:row>29</xdr:row>
      <xdr:rowOff>25400</xdr:rowOff>
    </xdr:to>
    <xdr:pic>
      <xdr:nvPicPr>
        <xdr:cNvPr id="42" name="Picture 41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C015AF53-C100-8D44-AA32-7928B9B49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68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28</xdr:row>
      <xdr:rowOff>0</xdr:rowOff>
    </xdr:from>
    <xdr:to>
      <xdr:col>10</xdr:col>
      <xdr:colOff>723900</xdr:colOff>
      <xdr:row>29</xdr:row>
      <xdr:rowOff>25400</xdr:rowOff>
    </xdr:to>
    <xdr:pic>
      <xdr:nvPicPr>
        <xdr:cNvPr id="43" name="Picture 42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D28C0ECD-A8A9-0A43-A446-8C6F82D17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68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eg.ftu.ac.th/registrar/teach_browse.asp?cmd=1&amp;classid=69732&amp;avs28422591=304&amp;classacadyear=2565" TargetMode="External"/><Relationship Id="rId13" Type="http://schemas.openxmlformats.org/officeDocument/2006/relationships/hyperlink" Target="http://reg.ftu.ac.th/registrar/teach_browse.asp?cmd=1&amp;classid=69659&amp;avs28422591=304&amp;classacadyear=2565" TargetMode="External"/><Relationship Id="rId18" Type="http://schemas.openxmlformats.org/officeDocument/2006/relationships/hyperlink" Target="http://reg.ftu.ac.th/registrar/teach_browse.asp?cmd=1&amp;classid=69813&amp;avs28422591=304&amp;classacadyear=2565" TargetMode="External"/><Relationship Id="rId3" Type="http://schemas.openxmlformats.org/officeDocument/2006/relationships/hyperlink" Target="http://reg.ftu.ac.th/registrar/teach_browse.asp?cmd=1&amp;classid=66618&amp;avs28422591=304&amp;classacadyear=2565" TargetMode="External"/><Relationship Id="rId21" Type="http://schemas.openxmlformats.org/officeDocument/2006/relationships/hyperlink" Target="http://reg.ftu.ac.th/registrar/teach_browse.asp?cmd=1&amp;classid=69699&amp;avs28422591=304&amp;classacadyear=2565" TargetMode="External"/><Relationship Id="rId7" Type="http://schemas.openxmlformats.org/officeDocument/2006/relationships/hyperlink" Target="http://reg.ftu.ac.th/registrar/teach_browse.asp?cmd=1&amp;classid=67256&amp;avs28422591=304&amp;classacadyear=2565" TargetMode="External"/><Relationship Id="rId12" Type="http://schemas.openxmlformats.org/officeDocument/2006/relationships/hyperlink" Target="http://reg.ftu.ac.th/registrar/teach_browse.asp?cmd=1&amp;classid=69572&amp;avs28422591=304&amp;classacadyear=2565" TargetMode="External"/><Relationship Id="rId17" Type="http://schemas.openxmlformats.org/officeDocument/2006/relationships/hyperlink" Target="http://reg.ftu.ac.th/registrar/teach_browse.asp?cmd=1&amp;classid=70492&amp;avs28422591=304&amp;classacadyear=2565" TargetMode="External"/><Relationship Id="rId2" Type="http://schemas.openxmlformats.org/officeDocument/2006/relationships/hyperlink" Target="http://reg.ftu.ac.th/registrar/teach_browse.asp?cmd=1&amp;classid=67102&amp;avs28422591=304&amp;classacadyear=2565" TargetMode="External"/><Relationship Id="rId16" Type="http://schemas.openxmlformats.org/officeDocument/2006/relationships/hyperlink" Target="http://reg.ftu.ac.th/registrar/teach_browse.asp?cmd=1&amp;classid=70491&amp;avs28422591=304&amp;classacadyear=2565" TargetMode="External"/><Relationship Id="rId20" Type="http://schemas.openxmlformats.org/officeDocument/2006/relationships/hyperlink" Target="http://reg.ftu.ac.th/registrar/teach_browse.asp?cmd=1&amp;classid=69698&amp;avs28422591=304&amp;classacadyear=2565" TargetMode="External"/><Relationship Id="rId1" Type="http://schemas.openxmlformats.org/officeDocument/2006/relationships/hyperlink" Target="http://reg.ftu.ac.th/registrar/teach_browse.asp?cmd=1&amp;classid=67101&amp;avs28422591=304&amp;classacadyear=2565" TargetMode="External"/><Relationship Id="rId6" Type="http://schemas.openxmlformats.org/officeDocument/2006/relationships/hyperlink" Target="http://reg.ftu.ac.th/registrar/teach_browse.asp?cmd=1&amp;classid=67328&amp;avs28422591=304&amp;classacadyear=2565" TargetMode="External"/><Relationship Id="rId11" Type="http://schemas.openxmlformats.org/officeDocument/2006/relationships/hyperlink" Target="http://reg.ftu.ac.th/registrar/teach_browse.asp?cmd=1&amp;classid=69658&amp;avs28422591=304&amp;classacadyear=2565" TargetMode="External"/><Relationship Id="rId5" Type="http://schemas.openxmlformats.org/officeDocument/2006/relationships/hyperlink" Target="http://reg.ftu.ac.th/registrar/teach_browse.asp?cmd=1&amp;classid=67254&amp;avs28422591=304&amp;classacadyear=2565" TargetMode="External"/><Relationship Id="rId15" Type="http://schemas.openxmlformats.org/officeDocument/2006/relationships/hyperlink" Target="http://reg.ftu.ac.th/registrar/teach_browse.asp?cmd=1&amp;classid=69657&amp;avs28422591=304&amp;classacadyear=2565" TargetMode="External"/><Relationship Id="rId10" Type="http://schemas.openxmlformats.org/officeDocument/2006/relationships/hyperlink" Target="http://reg.ftu.ac.th/registrar/teach_browse.asp?cmd=1&amp;classid=69808&amp;avs28422591=304&amp;classacadyear=2565" TargetMode="External"/><Relationship Id="rId19" Type="http://schemas.openxmlformats.org/officeDocument/2006/relationships/hyperlink" Target="http://reg.ftu.ac.th/registrar/teach_browse.asp?cmd=1&amp;classid=69814&amp;avs28422591=304&amp;classacadyear=2565" TargetMode="External"/><Relationship Id="rId4" Type="http://schemas.openxmlformats.org/officeDocument/2006/relationships/hyperlink" Target="http://reg.ftu.ac.th/registrar/teach_browse.asp?cmd=1&amp;classid=67325&amp;avs28422591=304&amp;classacadyear=2565" TargetMode="External"/><Relationship Id="rId9" Type="http://schemas.openxmlformats.org/officeDocument/2006/relationships/hyperlink" Target="http://reg.ftu.ac.th/registrar/teach_browse.asp?cmd=1&amp;classid=69726&amp;avs28422591=304&amp;classacadyear=2565" TargetMode="External"/><Relationship Id="rId14" Type="http://schemas.openxmlformats.org/officeDocument/2006/relationships/hyperlink" Target="http://reg.ftu.ac.th/registrar/teach_browse.asp?cmd=1&amp;classid=69755&amp;avs28422591=304&amp;classacadyear=2565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6420-763F-854B-89FD-709DDA2A1A8D}">
  <dimension ref="F4:K29"/>
  <sheetViews>
    <sheetView workbookViewId="0">
      <selection activeCell="I10" sqref="I10"/>
    </sheetView>
  </sheetViews>
  <sheetFormatPr defaultColWidth="11.19921875" defaultRowHeight="15.6"/>
  <sheetData>
    <row r="4" spans="6:11"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</row>
    <row r="5" spans="6:11">
      <c r="F5" s="1" t="s">
        <v>6</v>
      </c>
    </row>
    <row r="6" spans="6:11">
      <c r="F6" s="2" t="s">
        <v>7</v>
      </c>
      <c r="G6" s="2" t="s">
        <v>8</v>
      </c>
    </row>
    <row r="7" spans="6:11">
      <c r="F7" t="s">
        <v>9</v>
      </c>
      <c r="G7" s="3" t="s">
        <v>10</v>
      </c>
      <c r="H7">
        <v>1</v>
      </c>
      <c r="I7">
        <v>20</v>
      </c>
      <c r="J7">
        <v>10</v>
      </c>
    </row>
    <row r="8" spans="6:11">
      <c r="F8" t="s">
        <v>9</v>
      </c>
      <c r="G8" s="3" t="s">
        <v>10</v>
      </c>
      <c r="H8">
        <v>2</v>
      </c>
      <c r="I8">
        <v>10</v>
      </c>
      <c r="J8">
        <v>2</v>
      </c>
    </row>
    <row r="9" spans="6:11">
      <c r="F9" t="s">
        <v>11</v>
      </c>
      <c r="G9" s="3" t="s">
        <v>12</v>
      </c>
      <c r="H9">
        <v>21</v>
      </c>
      <c r="I9">
        <v>30</v>
      </c>
      <c r="J9">
        <v>6</v>
      </c>
    </row>
    <row r="10" spans="6:11">
      <c r="F10" t="s">
        <v>13</v>
      </c>
      <c r="G10" s="3" t="s">
        <v>14</v>
      </c>
      <c r="H10">
        <v>1</v>
      </c>
      <c r="I10">
        <v>35</v>
      </c>
      <c r="J10">
        <v>24</v>
      </c>
    </row>
    <row r="11" spans="6:11">
      <c r="F11" t="s">
        <v>13</v>
      </c>
      <c r="G11" s="3" t="s">
        <v>14</v>
      </c>
      <c r="H11">
        <v>2</v>
      </c>
      <c r="I11">
        <v>20</v>
      </c>
      <c r="J11">
        <v>11</v>
      </c>
    </row>
    <row r="12" spans="6:11">
      <c r="F12" t="s">
        <v>15</v>
      </c>
      <c r="G12" s="3" t="s">
        <v>16</v>
      </c>
      <c r="H12">
        <v>1</v>
      </c>
      <c r="I12">
        <v>35</v>
      </c>
      <c r="J12">
        <v>23</v>
      </c>
    </row>
    <row r="13" spans="6:11">
      <c r="F13" t="s">
        <v>15</v>
      </c>
      <c r="G13" s="3" t="s">
        <v>16</v>
      </c>
      <c r="H13">
        <v>2</v>
      </c>
      <c r="I13">
        <v>20</v>
      </c>
      <c r="J13">
        <v>6</v>
      </c>
    </row>
    <row r="14" spans="6:11">
      <c r="F14" s="1" t="s">
        <v>17</v>
      </c>
    </row>
    <row r="15" spans="6:11">
      <c r="F15" s="2" t="s">
        <v>7</v>
      </c>
      <c r="G15" s="2" t="s">
        <v>8</v>
      </c>
    </row>
    <row r="16" spans="6:11">
      <c r="F16" t="s">
        <v>18</v>
      </c>
      <c r="G16" s="3" t="s">
        <v>19</v>
      </c>
      <c r="H16">
        <v>1</v>
      </c>
      <c r="I16">
        <v>8</v>
      </c>
      <c r="J16">
        <v>0</v>
      </c>
    </row>
    <row r="17" spans="6:10">
      <c r="F17" t="s">
        <v>20</v>
      </c>
      <c r="G17" s="3" t="s">
        <v>21</v>
      </c>
      <c r="H17">
        <v>2</v>
      </c>
      <c r="I17">
        <v>8</v>
      </c>
      <c r="J17">
        <v>0</v>
      </c>
    </row>
    <row r="18" spans="6:10">
      <c r="F18" t="s">
        <v>22</v>
      </c>
      <c r="G18" s="3" t="s">
        <v>23</v>
      </c>
      <c r="H18">
        <v>1</v>
      </c>
      <c r="I18">
        <v>15</v>
      </c>
      <c r="J18">
        <v>0</v>
      </c>
    </row>
    <row r="19" spans="6:10">
      <c r="F19" t="s">
        <v>22</v>
      </c>
      <c r="G19" s="3" t="s">
        <v>23</v>
      </c>
      <c r="H19">
        <v>2</v>
      </c>
      <c r="I19">
        <v>2</v>
      </c>
      <c r="J19">
        <v>0</v>
      </c>
    </row>
    <row r="20" spans="6:10">
      <c r="F20" t="s">
        <v>24</v>
      </c>
      <c r="G20" s="3" t="s">
        <v>25</v>
      </c>
      <c r="H20">
        <v>1</v>
      </c>
      <c r="I20">
        <v>15</v>
      </c>
      <c r="J20">
        <v>0</v>
      </c>
    </row>
    <row r="21" spans="6:10">
      <c r="F21" t="s">
        <v>24</v>
      </c>
      <c r="G21" s="3" t="s">
        <v>25</v>
      </c>
      <c r="H21">
        <v>2</v>
      </c>
      <c r="I21">
        <v>2</v>
      </c>
      <c r="J21">
        <v>0</v>
      </c>
    </row>
    <row r="22" spans="6:10">
      <c r="F22" t="s">
        <v>26</v>
      </c>
      <c r="G22" s="3" t="s">
        <v>27</v>
      </c>
      <c r="H22">
        <v>1</v>
      </c>
      <c r="I22">
        <v>15</v>
      </c>
      <c r="J22">
        <v>0</v>
      </c>
    </row>
    <row r="23" spans="6:10">
      <c r="F23" t="s">
        <v>26</v>
      </c>
      <c r="G23" s="3" t="s">
        <v>27</v>
      </c>
      <c r="H23">
        <v>2</v>
      </c>
      <c r="I23">
        <v>2</v>
      </c>
      <c r="J23">
        <v>0</v>
      </c>
    </row>
    <row r="24" spans="6:10">
      <c r="F24" t="s">
        <v>28</v>
      </c>
      <c r="G24" s="3" t="s">
        <v>29</v>
      </c>
      <c r="H24">
        <v>1</v>
      </c>
      <c r="I24">
        <v>10</v>
      </c>
      <c r="J24">
        <v>0</v>
      </c>
    </row>
    <row r="25" spans="6:10">
      <c r="F25" t="s">
        <v>28</v>
      </c>
      <c r="G25" s="3" t="s">
        <v>29</v>
      </c>
      <c r="H25">
        <v>2</v>
      </c>
      <c r="I25">
        <v>10</v>
      </c>
      <c r="J25">
        <v>0</v>
      </c>
    </row>
    <row r="26" spans="6:10">
      <c r="F26" t="s">
        <v>30</v>
      </c>
      <c r="G26" s="3" t="s">
        <v>31</v>
      </c>
      <c r="H26">
        <v>1</v>
      </c>
      <c r="I26">
        <v>8</v>
      </c>
      <c r="J26">
        <v>0</v>
      </c>
    </row>
    <row r="27" spans="6:10">
      <c r="F27" t="s">
        <v>30</v>
      </c>
      <c r="G27" s="3" t="s">
        <v>31</v>
      </c>
      <c r="H27">
        <v>2</v>
      </c>
      <c r="I27">
        <v>5</v>
      </c>
      <c r="J27">
        <v>0</v>
      </c>
    </row>
    <row r="28" spans="6:10">
      <c r="F28" t="s">
        <v>32</v>
      </c>
      <c r="G28" s="3" t="s">
        <v>33</v>
      </c>
      <c r="H28">
        <v>1</v>
      </c>
      <c r="I28">
        <v>18</v>
      </c>
      <c r="J28">
        <v>0</v>
      </c>
    </row>
    <row r="29" spans="6:10">
      <c r="F29" t="s">
        <v>32</v>
      </c>
      <c r="G29" s="3" t="s">
        <v>33</v>
      </c>
      <c r="H29">
        <v>2</v>
      </c>
      <c r="I29">
        <v>5</v>
      </c>
      <c r="J29">
        <v>0</v>
      </c>
    </row>
  </sheetData>
  <hyperlinks>
    <hyperlink ref="G7" r:id="rId1" display="http://reg.ftu.ac.th/registrar/teach_browse.asp?cmd=1&amp;classid=67101&amp;avs28422591=304&amp;classacadyear=2565" xr:uid="{462AD818-A783-0A45-9534-EE608DAF01D4}"/>
    <hyperlink ref="G8" r:id="rId2" display="http://reg.ftu.ac.th/registrar/teach_browse.asp?cmd=1&amp;classid=67102&amp;avs28422591=304&amp;classacadyear=2565" xr:uid="{CD447A76-9FB7-3245-927B-2984022315D3}"/>
    <hyperlink ref="G9" r:id="rId3" display="http://reg.ftu.ac.th/registrar/teach_browse.asp?cmd=1&amp;classid=66618&amp;avs28422591=304&amp;classacadyear=2565" xr:uid="{153F876E-476D-B14E-999F-7ED66AB060B3}"/>
    <hyperlink ref="G10" r:id="rId4" display="http://reg.ftu.ac.th/registrar/teach_browse.asp?cmd=1&amp;classid=67325&amp;avs28422591=304&amp;classacadyear=2565" xr:uid="{12520967-B0B8-EF43-9F68-122B3B63C850}"/>
    <hyperlink ref="G11" r:id="rId5" display="http://reg.ftu.ac.th/registrar/teach_browse.asp?cmd=1&amp;classid=67254&amp;avs28422591=304&amp;classacadyear=2565" xr:uid="{B5F105D8-E01B-604A-AF19-38AEEB2E9B14}"/>
    <hyperlink ref="G12" r:id="rId6" display="http://reg.ftu.ac.th/registrar/teach_browse.asp?cmd=1&amp;classid=67328&amp;avs28422591=304&amp;classacadyear=2565" xr:uid="{0CBDCA89-A3BE-4848-B056-AE66187EE34A}"/>
    <hyperlink ref="G13" r:id="rId7" display="http://reg.ftu.ac.th/registrar/teach_browse.asp?cmd=1&amp;classid=67256&amp;avs28422591=304&amp;classacadyear=2565" xr:uid="{DCDD6002-F743-904E-94A0-5015CFD42635}"/>
    <hyperlink ref="G16" r:id="rId8" display="http://reg.ftu.ac.th/registrar/teach_browse.asp?cmd=1&amp;classid=69732&amp;avs28422591=304&amp;classacadyear=2565" xr:uid="{5D22DE77-49B4-5240-BD22-E58496FE55BC}"/>
    <hyperlink ref="G17" r:id="rId9" display="http://reg.ftu.ac.th/registrar/teach_browse.asp?cmd=1&amp;classid=69726&amp;avs28422591=304&amp;classacadyear=2565" xr:uid="{5397CB2D-D41C-2649-ACDA-090FC675D175}"/>
    <hyperlink ref="G18" r:id="rId10" display="http://reg.ftu.ac.th/registrar/teach_browse.asp?cmd=1&amp;classid=69808&amp;avs28422591=304&amp;classacadyear=2565" xr:uid="{6699A66B-A84B-0A48-B179-90E781E2E402}"/>
    <hyperlink ref="G19" r:id="rId11" display="http://reg.ftu.ac.th/registrar/teach_browse.asp?cmd=1&amp;classid=69658&amp;avs28422591=304&amp;classacadyear=2565" xr:uid="{FA4B7881-B8BC-C743-BD1A-A681D22152E3}"/>
    <hyperlink ref="G20" r:id="rId12" display="http://reg.ftu.ac.th/registrar/teach_browse.asp?cmd=1&amp;classid=69572&amp;avs28422591=304&amp;classacadyear=2565" xr:uid="{8806C702-F352-0D4D-A4D6-871C5985EB60}"/>
    <hyperlink ref="G21" r:id="rId13" display="http://reg.ftu.ac.th/registrar/teach_browse.asp?cmd=1&amp;classid=69659&amp;avs28422591=304&amp;classacadyear=2565" xr:uid="{56AD9157-37D3-E74A-B93E-141E75C0AD7D}"/>
    <hyperlink ref="G22" r:id="rId14" display="http://reg.ftu.ac.th/registrar/teach_browse.asp?cmd=1&amp;classid=69755&amp;avs28422591=304&amp;classacadyear=2565" xr:uid="{378507BF-6AFD-F440-AE3E-BE47DF35E618}"/>
    <hyperlink ref="G23" r:id="rId15" display="http://reg.ftu.ac.th/registrar/teach_browse.asp?cmd=1&amp;classid=69657&amp;avs28422591=304&amp;classacadyear=2565" xr:uid="{89777D6E-88D1-3946-B3C8-0063D97CC10C}"/>
    <hyperlink ref="G24" r:id="rId16" display="http://reg.ftu.ac.th/registrar/teach_browse.asp?cmd=1&amp;classid=70491&amp;avs28422591=304&amp;classacadyear=2565" xr:uid="{CD336DB3-255D-1748-AB8E-8025E2298E55}"/>
    <hyperlink ref="G25" r:id="rId17" display="http://reg.ftu.ac.th/registrar/teach_browse.asp?cmd=1&amp;classid=70492&amp;avs28422591=304&amp;classacadyear=2565" xr:uid="{FCC842C0-1145-8940-A7E3-93626CCE4499}"/>
    <hyperlink ref="G26" r:id="rId18" display="http://reg.ftu.ac.th/registrar/teach_browse.asp?cmd=1&amp;classid=69813&amp;avs28422591=304&amp;classacadyear=2565" xr:uid="{51B55876-8D8B-574F-AC6F-E44E93151521}"/>
    <hyperlink ref="G27" r:id="rId19" display="http://reg.ftu.ac.th/registrar/teach_browse.asp?cmd=1&amp;classid=69814&amp;avs28422591=304&amp;classacadyear=2565" xr:uid="{C90E60C7-D5E9-1248-87B5-DF9BD4F16BE5}"/>
    <hyperlink ref="G28" r:id="rId20" display="http://reg.ftu.ac.th/registrar/teach_browse.asp?cmd=1&amp;classid=69698&amp;avs28422591=304&amp;classacadyear=2565" xr:uid="{ED7B0FC0-7C69-7D4C-A91F-87017B0D449C}"/>
    <hyperlink ref="G29" r:id="rId21" display="http://reg.ftu.ac.th/registrar/teach_browse.asp?cmd=1&amp;classid=69699&amp;avs28422591=304&amp;classacadyear=2565" xr:uid="{89433451-14DC-104F-A094-BFA7C0E28570}"/>
  </hyperlinks>
  <pageMargins left="0.7" right="0.7" top="0.75" bottom="0.75" header="0.3" footer="0.3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0EC8-3067-864D-B12C-6BF2A35C93FA}">
  <dimension ref="A1:L255"/>
  <sheetViews>
    <sheetView tabSelected="1" zoomScale="53" zoomScaleNormal="85" workbookViewId="0">
      <selection activeCell="N247" sqref="N247"/>
    </sheetView>
  </sheetViews>
  <sheetFormatPr defaultColWidth="11.19921875" defaultRowHeight="15.6"/>
  <cols>
    <col min="2" max="2" width="24.5" style="4" customWidth="1"/>
    <col min="3" max="3" width="44.796875" style="4" customWidth="1"/>
    <col min="4" max="6" width="8.69921875" style="4" customWidth="1"/>
    <col min="7" max="9" width="10.796875" style="4"/>
  </cols>
  <sheetData>
    <row r="1" spans="1:11" s="4" customFormat="1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s="4" customFormat="1">
      <c r="A2" s="6"/>
      <c r="B2" s="6" t="s">
        <v>70</v>
      </c>
      <c r="C2" s="6">
        <f>D21+D48+D73+D86+D107+D133+D156+D182+D203</f>
        <v>101</v>
      </c>
      <c r="D2" s="6" t="s">
        <v>71</v>
      </c>
      <c r="E2" s="6"/>
      <c r="F2" s="6"/>
      <c r="G2" s="6"/>
      <c r="H2" s="6"/>
      <c r="I2" s="6"/>
      <c r="J2" s="6"/>
      <c r="K2" s="6"/>
    </row>
    <row r="3" spans="1:11" s="4" customFormat="1">
      <c r="A3" s="6"/>
      <c r="B3" s="6" t="s">
        <v>70</v>
      </c>
      <c r="C3" s="6"/>
      <c r="D3" s="6" t="s">
        <v>72</v>
      </c>
      <c r="E3" s="6"/>
      <c r="F3" s="6"/>
      <c r="G3" s="6"/>
      <c r="H3" s="6"/>
      <c r="I3" s="6"/>
      <c r="J3" s="6"/>
      <c r="K3" s="6"/>
    </row>
    <row r="4" spans="1:11" s="4" customFormat="1">
      <c r="A4" s="6"/>
      <c r="B4" s="6" t="s">
        <v>70</v>
      </c>
      <c r="C4" s="6"/>
      <c r="D4" s="6" t="s">
        <v>73</v>
      </c>
      <c r="E4" s="6"/>
      <c r="F4" s="6"/>
      <c r="G4" s="6"/>
      <c r="H4" s="6"/>
      <c r="I4" s="6"/>
      <c r="J4" s="6"/>
      <c r="K4" s="6"/>
    </row>
    <row r="5" spans="1:11" s="4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s="4" customFormat="1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>
      <c r="A7" s="6" t="s">
        <v>34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>
      <c r="A8" s="6"/>
      <c r="B8" s="7" t="s">
        <v>77</v>
      </c>
      <c r="C8" s="6"/>
      <c r="D8" s="6"/>
      <c r="E8" s="6"/>
      <c r="F8" s="6"/>
      <c r="G8" s="6"/>
      <c r="H8" s="6"/>
      <c r="I8" s="6"/>
      <c r="J8" s="6"/>
      <c r="K8" s="6"/>
    </row>
    <row r="9" spans="1:11">
      <c r="A9" s="6"/>
      <c r="B9" s="6" t="s">
        <v>78</v>
      </c>
      <c r="C9" s="6"/>
      <c r="D9" s="6"/>
      <c r="E9" s="6"/>
      <c r="F9" s="6"/>
      <c r="G9" s="6"/>
      <c r="H9" s="6"/>
      <c r="I9" s="6"/>
      <c r="J9" s="6"/>
      <c r="K9" s="6"/>
    </row>
    <row r="10" spans="1:11">
      <c r="A10" s="8"/>
      <c r="B10" s="6" t="s">
        <v>0</v>
      </c>
      <c r="C10" s="6" t="s">
        <v>1</v>
      </c>
      <c r="D10" s="6" t="s">
        <v>2</v>
      </c>
      <c r="E10" s="6" t="s">
        <v>3</v>
      </c>
      <c r="F10" s="6" t="s">
        <v>4</v>
      </c>
      <c r="G10" s="6"/>
      <c r="H10" s="6"/>
      <c r="I10" s="6"/>
      <c r="J10" s="6"/>
      <c r="K10" s="6"/>
    </row>
    <row r="11" spans="1:11">
      <c r="A11" s="8"/>
      <c r="B11" s="7" t="s">
        <v>6</v>
      </c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s="8"/>
      <c r="B12" s="6" t="s">
        <v>7</v>
      </c>
      <c r="C12" s="6" t="s">
        <v>8</v>
      </c>
      <c r="D12" s="6"/>
      <c r="E12" s="6"/>
      <c r="F12" s="6"/>
      <c r="G12" s="6"/>
      <c r="H12" s="6"/>
      <c r="I12" s="6"/>
      <c r="J12" s="6"/>
      <c r="K12" s="6"/>
    </row>
    <row r="13" spans="1:11">
      <c r="A13" s="8"/>
      <c r="B13" s="6" t="s">
        <v>37</v>
      </c>
      <c r="C13" s="9" t="s">
        <v>12</v>
      </c>
      <c r="D13" s="6">
        <v>1</v>
      </c>
      <c r="E13" s="6">
        <v>55</v>
      </c>
      <c r="F13" s="6">
        <v>42</v>
      </c>
      <c r="G13" s="6"/>
      <c r="H13" s="6"/>
      <c r="I13" s="6"/>
      <c r="J13" s="6"/>
      <c r="K13" s="6"/>
    </row>
    <row r="14" spans="1:11">
      <c r="A14" s="8"/>
      <c r="B14" s="6" t="s">
        <v>37</v>
      </c>
      <c r="C14" s="9" t="s">
        <v>12</v>
      </c>
      <c r="D14" s="6">
        <v>2</v>
      </c>
      <c r="E14" s="6">
        <v>47</v>
      </c>
      <c r="F14" s="6">
        <v>21</v>
      </c>
      <c r="G14" s="6"/>
      <c r="H14" s="6"/>
      <c r="I14" s="6"/>
      <c r="J14" s="6"/>
      <c r="K14" s="6"/>
    </row>
    <row r="15" spans="1:11">
      <c r="A15" s="8"/>
      <c r="B15" s="6" t="s">
        <v>37</v>
      </c>
      <c r="C15" s="9" t="s">
        <v>12</v>
      </c>
      <c r="D15" s="6">
        <v>4</v>
      </c>
      <c r="E15" s="6">
        <v>45</v>
      </c>
      <c r="F15" s="6">
        <v>32</v>
      </c>
      <c r="G15" s="6"/>
      <c r="H15" s="6"/>
      <c r="I15" s="6"/>
      <c r="J15" s="6"/>
      <c r="K15" s="6"/>
    </row>
    <row r="16" spans="1:11">
      <c r="A16" s="8"/>
      <c r="B16" s="6" t="s">
        <v>37</v>
      </c>
      <c r="C16" s="9" t="s">
        <v>12</v>
      </c>
      <c r="D16" s="6">
        <v>3</v>
      </c>
      <c r="E16" s="6">
        <v>45</v>
      </c>
      <c r="F16" s="6">
        <v>1</v>
      </c>
      <c r="G16" s="6"/>
      <c r="H16" s="6"/>
      <c r="I16" s="6"/>
      <c r="J16" s="6"/>
      <c r="K16" s="6"/>
    </row>
    <row r="17" spans="1:11">
      <c r="A17" s="8"/>
      <c r="B17" s="7" t="s">
        <v>17</v>
      </c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8"/>
      <c r="B18" s="6" t="s">
        <v>7</v>
      </c>
      <c r="C18" s="6" t="s">
        <v>8</v>
      </c>
      <c r="D18" s="6"/>
      <c r="E18" s="6"/>
      <c r="F18" s="6"/>
      <c r="G18" s="6"/>
      <c r="H18" s="6"/>
      <c r="I18" s="6"/>
      <c r="J18" s="6"/>
      <c r="K18" s="6"/>
    </row>
    <row r="19" spans="1:11">
      <c r="A19" s="8"/>
      <c r="B19" s="6" t="s">
        <v>38</v>
      </c>
      <c r="C19" s="9" t="s">
        <v>39</v>
      </c>
      <c r="D19" s="6">
        <v>1</v>
      </c>
      <c r="E19" s="6">
        <v>50</v>
      </c>
      <c r="F19" s="6">
        <v>21</v>
      </c>
      <c r="G19" s="6"/>
      <c r="H19" s="6"/>
      <c r="I19" s="6"/>
      <c r="J19" s="6"/>
      <c r="K19" s="6"/>
    </row>
    <row r="20" spans="1:11">
      <c r="A20" s="8"/>
      <c r="B20" s="6" t="s">
        <v>38</v>
      </c>
      <c r="C20" s="9" t="s">
        <v>39</v>
      </c>
      <c r="D20" s="6">
        <v>2</v>
      </c>
      <c r="E20" s="6">
        <v>50</v>
      </c>
      <c r="F20" s="6">
        <v>27</v>
      </c>
      <c r="G20" s="6"/>
      <c r="H20" s="6"/>
      <c r="I20" s="6"/>
      <c r="J20" s="6"/>
      <c r="K20" s="6"/>
    </row>
    <row r="21" spans="1:11" s="4" customFormat="1">
      <c r="A21" s="6"/>
      <c r="B21" s="6"/>
      <c r="C21" s="10"/>
      <c r="D21" s="6">
        <f>COUNT(D13:D20)</f>
        <v>6</v>
      </c>
      <c r="E21" s="6"/>
      <c r="F21" s="6">
        <f>SUM(F13:F20)</f>
        <v>144</v>
      </c>
      <c r="G21" s="6"/>
      <c r="H21" s="6"/>
      <c r="I21" s="6">
        <f>D21</f>
        <v>6</v>
      </c>
      <c r="J21" s="6">
        <f t="shared" ref="J21:K21" si="0">E21</f>
        <v>0</v>
      </c>
      <c r="K21" s="6">
        <f t="shared" si="0"/>
        <v>144</v>
      </c>
    </row>
    <row r="22" spans="1:1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34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6"/>
      <c r="B24" s="11" t="s">
        <v>79</v>
      </c>
      <c r="C24" s="11"/>
      <c r="D24" s="11"/>
      <c r="E24" s="11"/>
      <c r="F24" s="11"/>
      <c r="G24" s="11"/>
      <c r="H24" s="11"/>
      <c r="I24" s="11"/>
      <c r="J24" s="6"/>
      <c r="K24" s="6"/>
    </row>
    <row r="25" spans="1:11">
      <c r="A25" s="6"/>
      <c r="B25" s="12" t="s">
        <v>78</v>
      </c>
      <c r="C25" s="12"/>
      <c r="D25" s="12"/>
      <c r="E25" s="12"/>
      <c r="F25" s="12"/>
      <c r="G25" s="12"/>
      <c r="H25" s="12"/>
      <c r="I25" s="12"/>
      <c r="J25" s="6"/>
      <c r="K25" s="6"/>
    </row>
    <row r="26" spans="1:11">
      <c r="A26" s="8"/>
      <c r="B26" s="6" t="s">
        <v>0</v>
      </c>
      <c r="C26" s="6" t="s">
        <v>1</v>
      </c>
      <c r="D26" s="6" t="s">
        <v>2</v>
      </c>
      <c r="E26" s="6" t="s">
        <v>3</v>
      </c>
      <c r="F26" s="6" t="s">
        <v>4</v>
      </c>
      <c r="G26" s="6" t="s">
        <v>5</v>
      </c>
      <c r="H26" s="6"/>
      <c r="I26" s="6"/>
      <c r="J26" s="6"/>
      <c r="K26" s="6"/>
    </row>
    <row r="27" spans="1:11">
      <c r="A27" s="8"/>
      <c r="B27" s="7" t="s">
        <v>6</v>
      </c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8"/>
      <c r="B28" s="6" t="s">
        <v>7</v>
      </c>
      <c r="C28" s="6" t="s">
        <v>8</v>
      </c>
      <c r="D28" s="6"/>
      <c r="E28" s="6"/>
      <c r="F28" s="6"/>
      <c r="G28" s="6"/>
      <c r="H28" s="6"/>
      <c r="I28" s="6"/>
      <c r="J28" s="6"/>
      <c r="K28" s="6"/>
    </row>
    <row r="29" spans="1:11">
      <c r="A29" s="8"/>
      <c r="B29" s="6" t="s">
        <v>37</v>
      </c>
      <c r="C29" s="9" t="s">
        <v>12</v>
      </c>
      <c r="D29" s="6">
        <v>1</v>
      </c>
      <c r="E29" s="6">
        <v>50</v>
      </c>
      <c r="F29" s="6">
        <v>23</v>
      </c>
      <c r="G29" s="6"/>
      <c r="H29" s="6"/>
      <c r="I29" s="6"/>
      <c r="J29" s="6"/>
      <c r="K29" s="6"/>
    </row>
    <row r="30" spans="1:11">
      <c r="A30" s="8"/>
      <c r="B30" s="6" t="s">
        <v>37</v>
      </c>
      <c r="C30" s="9" t="s">
        <v>12</v>
      </c>
      <c r="D30" s="6">
        <v>3</v>
      </c>
      <c r="E30" s="6">
        <v>50</v>
      </c>
      <c r="F30" s="6">
        <v>7</v>
      </c>
      <c r="G30" s="6"/>
      <c r="H30" s="6"/>
      <c r="I30" s="6"/>
      <c r="J30" s="6"/>
      <c r="K30" s="6"/>
    </row>
    <row r="31" spans="1:11">
      <c r="A31" s="8"/>
      <c r="B31" s="6" t="s">
        <v>37</v>
      </c>
      <c r="C31" s="9" t="s">
        <v>12</v>
      </c>
      <c r="D31" s="6">
        <v>5</v>
      </c>
      <c r="E31" s="6">
        <v>50</v>
      </c>
      <c r="F31" s="6">
        <v>10</v>
      </c>
      <c r="G31" s="6"/>
      <c r="H31" s="6"/>
      <c r="I31" s="6"/>
      <c r="J31" s="6"/>
      <c r="K31" s="6"/>
    </row>
    <row r="32" spans="1:11">
      <c r="A32" s="8"/>
      <c r="B32" s="6" t="s">
        <v>80</v>
      </c>
      <c r="C32" s="9" t="s">
        <v>12</v>
      </c>
      <c r="D32" s="6">
        <v>1</v>
      </c>
      <c r="E32" s="6">
        <v>50</v>
      </c>
      <c r="F32" s="6">
        <v>0</v>
      </c>
      <c r="G32" s="6"/>
      <c r="H32" s="6"/>
      <c r="I32" s="6"/>
      <c r="J32" s="6"/>
      <c r="K32" s="6"/>
    </row>
    <row r="33" spans="1:11">
      <c r="A33" s="8"/>
      <c r="B33" s="6" t="s">
        <v>80</v>
      </c>
      <c r="C33" s="9" t="s">
        <v>12</v>
      </c>
      <c r="D33" s="6">
        <v>2</v>
      </c>
      <c r="E33" s="6">
        <v>50</v>
      </c>
      <c r="F33" s="6">
        <v>0</v>
      </c>
      <c r="G33" s="6"/>
      <c r="H33" s="6"/>
      <c r="I33" s="6"/>
      <c r="J33" s="6"/>
      <c r="K33" s="6"/>
    </row>
    <row r="34" spans="1:11">
      <c r="A34" s="8"/>
      <c r="B34" s="6" t="s">
        <v>81</v>
      </c>
      <c r="C34" s="9" t="s">
        <v>40</v>
      </c>
      <c r="D34" s="6">
        <v>1</v>
      </c>
      <c r="E34" s="6">
        <v>50</v>
      </c>
      <c r="F34" s="6">
        <v>0</v>
      </c>
      <c r="G34" s="6"/>
      <c r="H34" s="6"/>
      <c r="I34" s="6"/>
      <c r="J34" s="6"/>
      <c r="K34" s="6"/>
    </row>
    <row r="35" spans="1:11">
      <c r="A35" s="8"/>
      <c r="B35" s="6" t="s">
        <v>81</v>
      </c>
      <c r="C35" s="9" t="s">
        <v>40</v>
      </c>
      <c r="D35" s="6">
        <v>2</v>
      </c>
      <c r="E35" s="6">
        <v>50</v>
      </c>
      <c r="F35" s="6">
        <v>0</v>
      </c>
      <c r="G35" s="6"/>
      <c r="H35" s="6"/>
      <c r="I35" s="6"/>
      <c r="J35" s="6"/>
      <c r="K35" s="6"/>
    </row>
    <row r="36" spans="1:11">
      <c r="A36" s="8"/>
      <c r="B36" s="6" t="s">
        <v>41</v>
      </c>
      <c r="C36" s="9" t="s">
        <v>12</v>
      </c>
      <c r="D36" s="6">
        <v>1</v>
      </c>
      <c r="E36" s="6">
        <v>50</v>
      </c>
      <c r="F36" s="6">
        <v>25</v>
      </c>
      <c r="G36" s="6"/>
      <c r="H36" s="6"/>
      <c r="I36" s="6"/>
      <c r="J36" s="6"/>
      <c r="K36" s="6"/>
    </row>
    <row r="37" spans="1:11">
      <c r="A37" s="8"/>
      <c r="B37" s="6" t="s">
        <v>41</v>
      </c>
      <c r="C37" s="9" t="s">
        <v>12</v>
      </c>
      <c r="D37" s="6">
        <v>2</v>
      </c>
      <c r="E37" s="6">
        <v>50</v>
      </c>
      <c r="F37" s="6">
        <v>22</v>
      </c>
      <c r="G37" s="6"/>
      <c r="H37" s="6"/>
      <c r="I37" s="6"/>
      <c r="J37" s="6"/>
      <c r="K37" s="6"/>
    </row>
    <row r="38" spans="1:11">
      <c r="A38" s="8"/>
      <c r="B38" s="6" t="s">
        <v>38</v>
      </c>
      <c r="C38" s="9" t="s">
        <v>40</v>
      </c>
      <c r="D38" s="6">
        <v>1</v>
      </c>
      <c r="E38" s="6">
        <v>50</v>
      </c>
      <c r="F38" s="6">
        <v>25</v>
      </c>
      <c r="G38" s="6"/>
      <c r="H38" s="6"/>
      <c r="I38" s="6"/>
      <c r="J38" s="6"/>
      <c r="K38" s="6"/>
    </row>
    <row r="39" spans="1:11">
      <c r="A39" s="8"/>
      <c r="B39" s="6" t="s">
        <v>38</v>
      </c>
      <c r="C39" s="9" t="s">
        <v>40</v>
      </c>
      <c r="D39" s="6">
        <v>2</v>
      </c>
      <c r="E39" s="6">
        <v>50</v>
      </c>
      <c r="F39" s="6">
        <v>22</v>
      </c>
      <c r="G39" s="6"/>
      <c r="H39" s="6"/>
      <c r="I39" s="6"/>
      <c r="J39" s="6"/>
      <c r="K39" s="6"/>
    </row>
    <row r="40" spans="1:11">
      <c r="A40" s="8"/>
      <c r="B40" s="7" t="s">
        <v>17</v>
      </c>
      <c r="C40" s="6"/>
      <c r="D40" s="6"/>
      <c r="E40" s="6"/>
      <c r="F40" s="6"/>
      <c r="G40" s="6"/>
      <c r="H40" s="6"/>
      <c r="I40" s="6"/>
      <c r="J40" s="6"/>
      <c r="K40" s="6"/>
    </row>
    <row r="41" spans="1:11">
      <c r="A41" s="8"/>
      <c r="B41" s="6" t="s">
        <v>7</v>
      </c>
      <c r="C41" s="6" t="s">
        <v>8</v>
      </c>
      <c r="D41" s="6"/>
      <c r="E41" s="6"/>
      <c r="F41" s="6"/>
      <c r="G41" s="6"/>
      <c r="H41" s="6"/>
      <c r="I41" s="6"/>
      <c r="J41" s="6"/>
      <c r="K41" s="6"/>
    </row>
    <row r="42" spans="1:11">
      <c r="A42" s="8"/>
      <c r="B42" s="6" t="s">
        <v>37</v>
      </c>
      <c r="C42" s="9" t="s">
        <v>12</v>
      </c>
      <c r="D42" s="6">
        <v>3</v>
      </c>
      <c r="E42" s="6">
        <v>51</v>
      </c>
      <c r="F42" s="6">
        <v>51</v>
      </c>
      <c r="G42" s="6"/>
      <c r="H42" s="6"/>
      <c r="I42" s="6"/>
      <c r="J42" s="6"/>
      <c r="K42" s="6"/>
    </row>
    <row r="43" spans="1:11">
      <c r="A43" s="8"/>
      <c r="B43" s="6" t="s">
        <v>37</v>
      </c>
      <c r="C43" s="9" t="s">
        <v>12</v>
      </c>
      <c r="D43" s="6">
        <v>7</v>
      </c>
      <c r="E43" s="6">
        <v>45</v>
      </c>
      <c r="F43" s="6">
        <v>6</v>
      </c>
      <c r="G43" s="6"/>
      <c r="H43" s="6"/>
      <c r="I43" s="6"/>
      <c r="J43" s="6"/>
      <c r="K43" s="6"/>
    </row>
    <row r="44" spans="1:11">
      <c r="A44" s="8"/>
      <c r="B44" s="6" t="s">
        <v>41</v>
      </c>
      <c r="C44" s="9" t="s">
        <v>42</v>
      </c>
      <c r="D44" s="6">
        <v>1</v>
      </c>
      <c r="E44" s="6">
        <v>50</v>
      </c>
      <c r="F44" s="6">
        <v>12</v>
      </c>
      <c r="G44" s="6"/>
      <c r="H44" s="6"/>
      <c r="I44" s="6"/>
      <c r="J44" s="6"/>
      <c r="K44" s="6"/>
    </row>
    <row r="45" spans="1:11">
      <c r="A45" s="8"/>
      <c r="B45" s="6" t="s">
        <v>41</v>
      </c>
      <c r="C45" s="9" t="s">
        <v>42</v>
      </c>
      <c r="D45" s="6">
        <v>2</v>
      </c>
      <c r="E45" s="6">
        <v>50</v>
      </c>
      <c r="F45" s="6">
        <v>27</v>
      </c>
      <c r="G45" s="6"/>
      <c r="H45" s="6"/>
      <c r="I45" s="6"/>
      <c r="J45" s="6"/>
      <c r="K45" s="6"/>
    </row>
    <row r="46" spans="1:11">
      <c r="A46" s="8"/>
      <c r="B46" s="6" t="s">
        <v>38</v>
      </c>
      <c r="C46" s="9" t="s">
        <v>39</v>
      </c>
      <c r="D46" s="6">
        <v>1</v>
      </c>
      <c r="E46" s="6">
        <v>50</v>
      </c>
      <c r="F46" s="6">
        <v>15</v>
      </c>
      <c r="G46" s="6"/>
      <c r="H46" s="6"/>
      <c r="I46" s="6"/>
      <c r="J46" s="6"/>
      <c r="K46" s="6"/>
    </row>
    <row r="47" spans="1:11">
      <c r="A47" s="8"/>
      <c r="B47" s="6" t="s">
        <v>38</v>
      </c>
      <c r="C47" s="9" t="s">
        <v>39</v>
      </c>
      <c r="D47" s="6">
        <v>2</v>
      </c>
      <c r="E47" s="6">
        <v>50</v>
      </c>
      <c r="F47" s="6">
        <v>27</v>
      </c>
      <c r="G47" s="6"/>
      <c r="H47" s="6"/>
      <c r="I47" s="6"/>
      <c r="J47" s="6"/>
      <c r="K47" s="6"/>
    </row>
    <row r="48" spans="1:11">
      <c r="A48" s="13"/>
      <c r="B48" s="6"/>
      <c r="C48" s="6"/>
      <c r="D48" s="6">
        <f>COUNT(D29:D47)-4</f>
        <v>13</v>
      </c>
      <c r="E48" s="6"/>
      <c r="F48" s="6">
        <f>SUM(F29:F47)</f>
        <v>272</v>
      </c>
      <c r="G48" s="6"/>
      <c r="H48" s="6"/>
      <c r="I48" s="6">
        <f>D48</f>
        <v>13</v>
      </c>
      <c r="J48" s="6">
        <f t="shared" ref="J48:K48" si="1">E48</f>
        <v>0</v>
      </c>
      <c r="K48" s="6">
        <f t="shared" si="1"/>
        <v>272</v>
      </c>
    </row>
    <row r="49" spans="1:11" s="4" customFormat="1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>
      <c r="A50" s="6" t="s">
        <v>34</v>
      </c>
      <c r="B50" s="6"/>
      <c r="C50" s="6"/>
      <c r="D50" s="6"/>
      <c r="E50" s="6"/>
      <c r="F50" s="6"/>
      <c r="G50" s="6"/>
      <c r="H50" s="6"/>
      <c r="I50" s="6"/>
      <c r="J50" s="8"/>
      <c r="K50" s="6"/>
    </row>
    <row r="51" spans="1:11">
      <c r="A51" s="6"/>
      <c r="B51" s="11" t="s">
        <v>82</v>
      </c>
      <c r="C51" s="11"/>
      <c r="D51" s="11"/>
      <c r="E51" s="11"/>
      <c r="F51" s="11"/>
      <c r="G51" s="11"/>
      <c r="H51" s="11"/>
      <c r="I51" s="11"/>
      <c r="J51" s="8"/>
      <c r="K51" s="6"/>
    </row>
    <row r="52" spans="1:11">
      <c r="A52" s="6"/>
      <c r="B52" s="12" t="s">
        <v>78</v>
      </c>
      <c r="C52" s="12"/>
      <c r="D52" s="12"/>
      <c r="E52" s="12"/>
      <c r="F52" s="12"/>
      <c r="G52" s="12"/>
      <c r="H52" s="12"/>
      <c r="I52" s="12"/>
      <c r="J52" s="8"/>
      <c r="K52" s="6"/>
    </row>
    <row r="53" spans="1:11">
      <c r="A53" s="8"/>
      <c r="B53" s="6" t="s">
        <v>0</v>
      </c>
      <c r="C53" s="6" t="s">
        <v>1</v>
      </c>
      <c r="D53" s="6" t="s">
        <v>2</v>
      </c>
      <c r="E53" s="6" t="s">
        <v>3</v>
      </c>
      <c r="F53" s="6" t="s">
        <v>4</v>
      </c>
      <c r="G53" s="6" t="s">
        <v>5</v>
      </c>
      <c r="H53" s="6"/>
      <c r="I53" s="6"/>
      <c r="J53" s="8"/>
      <c r="K53" s="6"/>
    </row>
    <row r="54" spans="1:11">
      <c r="A54" s="8"/>
      <c r="B54" s="7" t="s">
        <v>6</v>
      </c>
      <c r="C54" s="6"/>
      <c r="D54" s="6"/>
      <c r="E54" s="6"/>
      <c r="F54" s="6"/>
      <c r="G54" s="6"/>
      <c r="H54" s="6"/>
      <c r="I54" s="6"/>
      <c r="J54" s="8"/>
      <c r="K54" s="6"/>
    </row>
    <row r="55" spans="1:11">
      <c r="A55" s="8"/>
      <c r="B55" s="6" t="s">
        <v>7</v>
      </c>
      <c r="C55" s="6" t="s">
        <v>8</v>
      </c>
      <c r="D55" s="6"/>
      <c r="E55" s="6"/>
      <c r="F55" s="6"/>
      <c r="G55" s="6"/>
      <c r="H55" s="6"/>
      <c r="I55" s="6"/>
      <c r="J55" s="8"/>
      <c r="K55" s="6"/>
    </row>
    <row r="56" spans="1:11">
      <c r="A56" s="8"/>
      <c r="B56" s="6" t="s">
        <v>43</v>
      </c>
      <c r="C56" s="9" t="s">
        <v>12</v>
      </c>
      <c r="D56" s="6">
        <v>1</v>
      </c>
      <c r="E56" s="6">
        <v>50</v>
      </c>
      <c r="F56" s="6">
        <v>31</v>
      </c>
      <c r="G56" s="6"/>
      <c r="H56" s="6"/>
      <c r="I56" s="6"/>
      <c r="J56" s="8"/>
      <c r="K56" s="6"/>
    </row>
    <row r="57" spans="1:11">
      <c r="A57" s="8"/>
      <c r="B57" s="6" t="s">
        <v>43</v>
      </c>
      <c r="C57" s="9" t="s">
        <v>12</v>
      </c>
      <c r="D57" s="6">
        <v>2</v>
      </c>
      <c r="E57" s="6">
        <v>50</v>
      </c>
      <c r="F57" s="6">
        <v>33</v>
      </c>
      <c r="G57" s="6"/>
      <c r="H57" s="6"/>
      <c r="I57" s="6"/>
      <c r="J57" s="8"/>
      <c r="K57" s="6"/>
    </row>
    <row r="58" spans="1:11">
      <c r="A58" s="8"/>
      <c r="B58" s="6" t="s">
        <v>44</v>
      </c>
      <c r="C58" s="9" t="s">
        <v>40</v>
      </c>
      <c r="D58" s="6">
        <v>1</v>
      </c>
      <c r="E58" s="6">
        <v>50</v>
      </c>
      <c r="F58" s="6">
        <v>31</v>
      </c>
      <c r="G58" s="6"/>
      <c r="H58" s="6"/>
      <c r="I58" s="6"/>
      <c r="J58" s="8"/>
      <c r="K58" s="6"/>
    </row>
    <row r="59" spans="1:11">
      <c r="A59" s="8"/>
      <c r="B59" s="6" t="s">
        <v>44</v>
      </c>
      <c r="C59" s="9" t="s">
        <v>40</v>
      </c>
      <c r="D59" s="6">
        <v>2</v>
      </c>
      <c r="E59" s="6">
        <v>50</v>
      </c>
      <c r="F59" s="6">
        <v>33</v>
      </c>
      <c r="G59" s="6"/>
      <c r="H59" s="6"/>
      <c r="I59" s="6"/>
      <c r="J59" s="8"/>
      <c r="K59" s="6"/>
    </row>
    <row r="60" spans="1:11">
      <c r="A60" s="8"/>
      <c r="B60" s="6" t="s">
        <v>45</v>
      </c>
      <c r="C60" s="9" t="s">
        <v>46</v>
      </c>
      <c r="D60" s="6">
        <v>1</v>
      </c>
      <c r="E60" s="6">
        <v>50</v>
      </c>
      <c r="F60" s="6">
        <v>22</v>
      </c>
      <c r="G60" s="6"/>
      <c r="H60" s="6"/>
      <c r="I60" s="6"/>
      <c r="J60" s="8"/>
      <c r="K60" s="6"/>
    </row>
    <row r="61" spans="1:11">
      <c r="A61" s="8"/>
      <c r="B61" s="6" t="s">
        <v>45</v>
      </c>
      <c r="C61" s="9" t="s">
        <v>46</v>
      </c>
      <c r="D61" s="6">
        <v>2</v>
      </c>
      <c r="E61" s="6">
        <v>50</v>
      </c>
      <c r="F61" s="6">
        <v>18</v>
      </c>
      <c r="G61" s="6"/>
      <c r="H61" s="6"/>
      <c r="I61" s="6"/>
      <c r="J61" s="8"/>
      <c r="K61" s="6"/>
    </row>
    <row r="62" spans="1:11">
      <c r="A62" s="8"/>
      <c r="B62" s="6" t="s">
        <v>47</v>
      </c>
      <c r="C62" s="9" t="s">
        <v>48</v>
      </c>
      <c r="D62" s="6">
        <v>1</v>
      </c>
      <c r="E62" s="6">
        <v>50</v>
      </c>
      <c r="F62" s="6">
        <v>22</v>
      </c>
      <c r="G62" s="6"/>
      <c r="H62" s="6"/>
      <c r="I62" s="6"/>
      <c r="J62" s="8"/>
      <c r="K62" s="6"/>
    </row>
    <row r="63" spans="1:11">
      <c r="A63" s="8"/>
      <c r="B63" s="6" t="s">
        <v>47</v>
      </c>
      <c r="C63" s="9" t="s">
        <v>48</v>
      </c>
      <c r="D63" s="6">
        <v>2</v>
      </c>
      <c r="E63" s="6">
        <v>50</v>
      </c>
      <c r="F63" s="6">
        <v>18</v>
      </c>
      <c r="G63" s="6"/>
      <c r="H63" s="6"/>
      <c r="I63" s="6"/>
      <c r="J63" s="8"/>
      <c r="K63" s="6"/>
    </row>
    <row r="64" spans="1:11">
      <c r="A64" s="8"/>
      <c r="B64" s="7" t="s">
        <v>17</v>
      </c>
      <c r="C64" s="6"/>
      <c r="D64" s="6"/>
      <c r="E64" s="6"/>
      <c r="F64" s="6"/>
      <c r="G64" s="6"/>
      <c r="H64" s="6"/>
      <c r="I64" s="6"/>
      <c r="J64" s="8"/>
      <c r="K64" s="6"/>
    </row>
    <row r="65" spans="1:11">
      <c r="A65" s="8"/>
      <c r="B65" s="6" t="s">
        <v>7</v>
      </c>
      <c r="C65" s="6" t="s">
        <v>8</v>
      </c>
      <c r="D65" s="6"/>
      <c r="E65" s="6"/>
      <c r="F65" s="6"/>
      <c r="G65" s="6"/>
      <c r="H65" s="6"/>
      <c r="I65" s="6"/>
      <c r="J65" s="8"/>
      <c r="K65" s="6"/>
    </row>
    <row r="66" spans="1:11">
      <c r="A66" s="8"/>
      <c r="B66" s="6" t="s">
        <v>37</v>
      </c>
      <c r="C66" s="9" t="s">
        <v>12</v>
      </c>
      <c r="D66" s="6">
        <v>7</v>
      </c>
      <c r="E66" s="6">
        <v>40</v>
      </c>
      <c r="F66" s="6">
        <v>38</v>
      </c>
      <c r="G66" s="6"/>
      <c r="H66" s="6"/>
      <c r="I66" s="6"/>
      <c r="J66" s="8"/>
      <c r="K66" s="6"/>
    </row>
    <row r="67" spans="1:11">
      <c r="A67" s="8"/>
      <c r="B67" s="6" t="s">
        <v>37</v>
      </c>
      <c r="C67" s="9" t="s">
        <v>12</v>
      </c>
      <c r="D67" s="6">
        <v>8</v>
      </c>
      <c r="E67" s="6">
        <v>56</v>
      </c>
      <c r="F67" s="6">
        <v>33</v>
      </c>
      <c r="G67" s="6"/>
      <c r="H67" s="6"/>
      <c r="I67" s="6"/>
      <c r="J67" s="8"/>
      <c r="K67" s="6"/>
    </row>
    <row r="68" spans="1:11">
      <c r="A68" s="8"/>
      <c r="B68" s="6" t="s">
        <v>38</v>
      </c>
      <c r="C68" s="9" t="s">
        <v>39</v>
      </c>
      <c r="D68" s="6">
        <v>1</v>
      </c>
      <c r="E68" s="6">
        <v>6</v>
      </c>
      <c r="F68" s="6">
        <v>4</v>
      </c>
      <c r="G68" s="6"/>
      <c r="H68" s="6"/>
      <c r="I68" s="6"/>
      <c r="J68" s="8"/>
      <c r="K68" s="6"/>
    </row>
    <row r="69" spans="1:11">
      <c r="A69" s="8"/>
      <c r="B69" s="6" t="s">
        <v>49</v>
      </c>
      <c r="C69" s="9" t="s">
        <v>50</v>
      </c>
      <c r="D69" s="6">
        <v>1</v>
      </c>
      <c r="E69" s="6">
        <v>50</v>
      </c>
      <c r="F69" s="6">
        <v>23</v>
      </c>
      <c r="G69" s="6"/>
      <c r="H69" s="6"/>
      <c r="I69" s="6"/>
      <c r="J69" s="8"/>
      <c r="K69" s="6"/>
    </row>
    <row r="70" spans="1:11">
      <c r="A70" s="8"/>
      <c r="B70" s="6" t="s">
        <v>49</v>
      </c>
      <c r="C70" s="9" t="s">
        <v>50</v>
      </c>
      <c r="D70" s="6">
        <v>2</v>
      </c>
      <c r="E70" s="6">
        <v>50</v>
      </c>
      <c r="F70" s="6">
        <v>18</v>
      </c>
      <c r="G70" s="6"/>
      <c r="H70" s="6"/>
      <c r="I70" s="6"/>
      <c r="J70" s="8"/>
      <c r="K70" s="6"/>
    </row>
    <row r="71" spans="1:11">
      <c r="A71" s="8"/>
      <c r="B71" s="6" t="s">
        <v>51</v>
      </c>
      <c r="C71" s="9" t="s">
        <v>52</v>
      </c>
      <c r="D71" s="6">
        <v>1</v>
      </c>
      <c r="E71" s="6">
        <v>50</v>
      </c>
      <c r="F71" s="6">
        <v>23</v>
      </c>
      <c r="G71" s="6"/>
      <c r="H71" s="6"/>
      <c r="I71" s="6"/>
      <c r="J71" s="8"/>
      <c r="K71" s="6"/>
    </row>
    <row r="72" spans="1:11">
      <c r="A72" s="8"/>
      <c r="B72" s="6" t="s">
        <v>51</v>
      </c>
      <c r="C72" s="9" t="s">
        <v>52</v>
      </c>
      <c r="D72" s="6">
        <v>2</v>
      </c>
      <c r="E72" s="6">
        <v>50</v>
      </c>
      <c r="F72" s="6">
        <v>18</v>
      </c>
      <c r="G72" s="6"/>
      <c r="H72" s="6"/>
      <c r="I72" s="6"/>
      <c r="J72" s="8"/>
      <c r="K72" s="6"/>
    </row>
    <row r="73" spans="1:11">
      <c r="A73" s="13"/>
      <c r="B73" s="6"/>
      <c r="C73" s="6"/>
      <c r="D73" s="6">
        <f>COUNT(D56:D72)</f>
        <v>15</v>
      </c>
      <c r="E73" s="6"/>
      <c r="F73" s="6">
        <f>SUM(F56:F72)</f>
        <v>365</v>
      </c>
      <c r="G73" s="6"/>
      <c r="H73" s="6"/>
      <c r="I73" s="6">
        <f>D73</f>
        <v>15</v>
      </c>
      <c r="J73" s="6">
        <f t="shared" ref="J73:K73" si="2">E73</f>
        <v>0</v>
      </c>
      <c r="K73" s="6">
        <f t="shared" si="2"/>
        <v>365</v>
      </c>
    </row>
    <row r="74" spans="1:11" s="4" customFormat="1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>
      <c r="A75" s="6" t="s">
        <v>53</v>
      </c>
      <c r="B75" s="6"/>
      <c r="C75" s="6"/>
      <c r="D75" s="6"/>
      <c r="E75" s="6"/>
      <c r="F75" s="6"/>
      <c r="G75" s="6"/>
      <c r="H75" s="6"/>
      <c r="I75" s="6"/>
      <c r="J75" s="8"/>
      <c r="K75" s="6"/>
    </row>
    <row r="76" spans="1:11">
      <c r="A76" s="6"/>
      <c r="B76" s="11" t="s">
        <v>83</v>
      </c>
      <c r="C76" s="11"/>
      <c r="D76" s="11"/>
      <c r="E76" s="11"/>
      <c r="F76" s="11"/>
      <c r="G76" s="11"/>
      <c r="H76" s="11"/>
      <c r="I76" s="11"/>
      <c r="J76" s="8"/>
      <c r="K76" s="6"/>
    </row>
    <row r="77" spans="1:11">
      <c r="A77" s="6"/>
      <c r="B77" s="12" t="s">
        <v>78</v>
      </c>
      <c r="C77" s="12"/>
      <c r="D77" s="12"/>
      <c r="E77" s="12"/>
      <c r="F77" s="12"/>
      <c r="G77" s="12"/>
      <c r="H77" s="12"/>
      <c r="I77" s="12"/>
      <c r="J77" s="8"/>
      <c r="K77" s="6"/>
    </row>
    <row r="78" spans="1:11">
      <c r="A78" s="8"/>
      <c r="B78" s="6" t="s">
        <v>0</v>
      </c>
      <c r="C78" s="6" t="s">
        <v>1</v>
      </c>
      <c r="D78" s="6" t="s">
        <v>2</v>
      </c>
      <c r="E78" s="6" t="s">
        <v>3</v>
      </c>
      <c r="F78" s="6" t="s">
        <v>4</v>
      </c>
      <c r="G78" s="6" t="s">
        <v>5</v>
      </c>
      <c r="H78" s="6"/>
      <c r="I78" s="6"/>
      <c r="J78" s="8"/>
      <c r="K78" s="6"/>
    </row>
    <row r="79" spans="1:11">
      <c r="A79" s="8"/>
      <c r="B79" s="7" t="s">
        <v>6</v>
      </c>
      <c r="C79" s="6"/>
      <c r="D79" s="6"/>
      <c r="E79" s="6"/>
      <c r="F79" s="6"/>
      <c r="G79" s="6"/>
      <c r="H79" s="6"/>
      <c r="I79" s="6"/>
      <c r="J79" s="8"/>
      <c r="K79" s="6"/>
    </row>
    <row r="80" spans="1:11">
      <c r="A80" s="8"/>
      <c r="B80" s="6" t="s">
        <v>7</v>
      </c>
      <c r="C80" s="6" t="s">
        <v>8</v>
      </c>
      <c r="D80" s="6"/>
      <c r="E80" s="6"/>
      <c r="F80" s="6"/>
      <c r="G80" s="6"/>
      <c r="H80" s="6"/>
      <c r="I80" s="6"/>
      <c r="J80" s="8"/>
      <c r="K80" s="6"/>
    </row>
    <row r="81" spans="1:11">
      <c r="A81" s="8"/>
      <c r="B81" s="6" t="s">
        <v>41</v>
      </c>
      <c r="C81" s="9" t="s">
        <v>42</v>
      </c>
      <c r="D81" s="6">
        <v>1</v>
      </c>
      <c r="E81" s="6">
        <v>50</v>
      </c>
      <c r="F81" s="6">
        <v>0</v>
      </c>
      <c r="G81" s="6"/>
      <c r="H81" s="6"/>
      <c r="I81" s="6"/>
      <c r="J81" s="8"/>
      <c r="K81" s="6"/>
    </row>
    <row r="82" spans="1:11">
      <c r="A82" s="8"/>
      <c r="B82" s="6" t="s">
        <v>41</v>
      </c>
      <c r="C82" s="9" t="s">
        <v>42</v>
      </c>
      <c r="D82" s="6">
        <v>2</v>
      </c>
      <c r="E82" s="6">
        <v>50</v>
      </c>
      <c r="F82" s="6">
        <v>1</v>
      </c>
      <c r="G82" s="6"/>
      <c r="H82" s="6"/>
      <c r="I82" s="6"/>
      <c r="J82" s="8"/>
      <c r="K82" s="6"/>
    </row>
    <row r="83" spans="1:11">
      <c r="A83" s="8"/>
      <c r="B83" s="6" t="s">
        <v>38</v>
      </c>
      <c r="C83" s="9" t="s">
        <v>39</v>
      </c>
      <c r="D83" s="6">
        <v>1</v>
      </c>
      <c r="E83" s="6">
        <v>3</v>
      </c>
      <c r="F83" s="6">
        <v>3</v>
      </c>
      <c r="G83" s="6"/>
      <c r="H83" s="6"/>
      <c r="I83" s="6"/>
      <c r="J83" s="8"/>
      <c r="K83" s="6"/>
    </row>
    <row r="84" spans="1:11">
      <c r="A84" s="8"/>
      <c r="B84" s="6" t="s">
        <v>45</v>
      </c>
      <c r="C84" s="9" t="s">
        <v>46</v>
      </c>
      <c r="D84" s="6">
        <v>1</v>
      </c>
      <c r="E84" s="6">
        <v>32</v>
      </c>
      <c r="F84" s="6">
        <v>27</v>
      </c>
      <c r="G84" s="6"/>
      <c r="H84" s="6"/>
      <c r="I84" s="6"/>
      <c r="J84" s="8"/>
      <c r="K84" s="6"/>
    </row>
    <row r="85" spans="1:11">
      <c r="A85" s="8"/>
      <c r="B85" s="6" t="s">
        <v>45</v>
      </c>
      <c r="C85" s="9" t="s">
        <v>46</v>
      </c>
      <c r="D85" s="6">
        <v>2</v>
      </c>
      <c r="E85" s="6">
        <v>30</v>
      </c>
      <c r="F85" s="6">
        <v>28</v>
      </c>
      <c r="G85" s="6"/>
      <c r="H85" s="6"/>
      <c r="I85" s="6"/>
      <c r="J85" s="8"/>
      <c r="K85" s="6"/>
    </row>
    <row r="86" spans="1:11">
      <c r="A86" s="13"/>
      <c r="B86" s="6"/>
      <c r="C86" s="6"/>
      <c r="D86" s="6">
        <f>COUNT(D81:D85)</f>
        <v>5</v>
      </c>
      <c r="E86" s="6"/>
      <c r="F86" s="6">
        <f>SUM(F81:F85)</f>
        <v>59</v>
      </c>
      <c r="G86" s="6"/>
      <c r="H86" s="6"/>
      <c r="I86" s="6">
        <f>D86</f>
        <v>5</v>
      </c>
      <c r="J86" s="6">
        <f t="shared" ref="J86:K86" si="3">E86</f>
        <v>0</v>
      </c>
      <c r="K86" s="6">
        <f t="shared" si="3"/>
        <v>59</v>
      </c>
    </row>
    <row r="87" spans="1:11" s="4" customFormat="1">
      <c r="A87" s="13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>
      <c r="A88" s="6"/>
      <c r="B88" s="7">
        <v>2558</v>
      </c>
      <c r="C88" s="6"/>
      <c r="D88" s="6"/>
      <c r="E88" s="6"/>
      <c r="F88" s="6"/>
      <c r="G88" s="6"/>
      <c r="H88" s="6"/>
      <c r="I88" s="6"/>
      <c r="J88" s="6"/>
      <c r="K88" s="6"/>
    </row>
    <row r="89" spans="1:11">
      <c r="A89" s="6"/>
      <c r="B89" s="7">
        <v>2559</v>
      </c>
      <c r="C89" s="6"/>
      <c r="D89" s="6"/>
      <c r="E89" s="6"/>
      <c r="F89" s="6"/>
      <c r="G89" s="6"/>
      <c r="H89" s="6"/>
      <c r="I89" s="6"/>
      <c r="J89" s="6"/>
      <c r="K89" s="6"/>
    </row>
    <row r="90" spans="1:1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>
      <c r="A91" s="6" t="s">
        <v>34</v>
      </c>
      <c r="B91" s="6"/>
      <c r="C91" s="6"/>
      <c r="D91" s="6"/>
      <c r="E91" s="6"/>
      <c r="F91" s="6"/>
      <c r="G91" s="6"/>
      <c r="H91" s="6"/>
      <c r="I91" s="6"/>
      <c r="J91" s="8"/>
      <c r="K91" s="6"/>
    </row>
    <row r="92" spans="1:11">
      <c r="A92" s="6"/>
      <c r="B92" s="11" t="s">
        <v>84</v>
      </c>
      <c r="C92" s="11"/>
      <c r="D92" s="11"/>
      <c r="E92" s="11"/>
      <c r="F92" s="11"/>
      <c r="G92" s="11"/>
      <c r="H92" s="11"/>
      <c r="I92" s="11"/>
      <c r="J92" s="8"/>
      <c r="K92" s="6"/>
    </row>
    <row r="93" spans="1:11">
      <c r="A93" s="6"/>
      <c r="B93" s="12" t="s">
        <v>78</v>
      </c>
      <c r="C93" s="12"/>
      <c r="D93" s="12"/>
      <c r="E93" s="12"/>
      <c r="F93" s="12"/>
      <c r="G93" s="12"/>
      <c r="H93" s="12"/>
      <c r="I93" s="12"/>
      <c r="J93" s="8"/>
      <c r="K93" s="6"/>
    </row>
    <row r="94" spans="1:11">
      <c r="A94" s="8"/>
      <c r="B94" s="6" t="s">
        <v>0</v>
      </c>
      <c r="C94" s="6" t="s">
        <v>1</v>
      </c>
      <c r="D94" s="6" t="s">
        <v>2</v>
      </c>
      <c r="E94" s="6" t="s">
        <v>3</v>
      </c>
      <c r="F94" s="6" t="s">
        <v>4</v>
      </c>
      <c r="G94" s="6" t="s">
        <v>5</v>
      </c>
      <c r="H94" s="6"/>
      <c r="I94" s="6"/>
      <c r="J94" s="8"/>
      <c r="K94" s="6"/>
    </row>
    <row r="95" spans="1:11">
      <c r="A95" s="8"/>
      <c r="B95" s="7" t="s">
        <v>17</v>
      </c>
      <c r="C95" s="6"/>
      <c r="D95" s="6"/>
      <c r="E95" s="6"/>
      <c r="F95" s="6"/>
      <c r="G95" s="6"/>
      <c r="H95" s="6"/>
      <c r="I95" s="6"/>
      <c r="J95" s="8"/>
      <c r="K95" s="6"/>
    </row>
    <row r="96" spans="1:11">
      <c r="A96" s="8"/>
      <c r="B96" s="6" t="s">
        <v>7</v>
      </c>
      <c r="C96" s="6" t="s">
        <v>8</v>
      </c>
      <c r="D96" s="6"/>
      <c r="E96" s="6"/>
      <c r="F96" s="6"/>
      <c r="G96" s="6"/>
      <c r="H96" s="6"/>
      <c r="I96" s="6"/>
      <c r="J96" s="8"/>
      <c r="K96" s="6"/>
    </row>
    <row r="97" spans="1:11">
      <c r="A97" s="8"/>
      <c r="B97" s="6" t="s">
        <v>54</v>
      </c>
      <c r="C97" s="9" t="s">
        <v>55</v>
      </c>
      <c r="D97" s="6">
        <v>1</v>
      </c>
      <c r="E97" s="6">
        <v>10</v>
      </c>
      <c r="F97" s="6">
        <v>8</v>
      </c>
      <c r="G97" s="6"/>
      <c r="H97" s="6"/>
      <c r="I97" s="6"/>
      <c r="J97" s="8"/>
      <c r="K97" s="6"/>
    </row>
    <row r="98" spans="1:11">
      <c r="A98" s="8"/>
      <c r="B98" s="6" t="s">
        <v>54</v>
      </c>
      <c r="C98" s="9" t="s">
        <v>55</v>
      </c>
      <c r="D98" s="6">
        <v>2</v>
      </c>
      <c r="E98" s="6">
        <v>5</v>
      </c>
      <c r="F98" s="6">
        <v>2</v>
      </c>
      <c r="G98" s="6"/>
      <c r="H98" s="6"/>
      <c r="I98" s="6"/>
      <c r="J98" s="8"/>
      <c r="K98" s="6"/>
    </row>
    <row r="99" spans="1:11">
      <c r="A99" s="8"/>
      <c r="B99" s="6" t="s">
        <v>85</v>
      </c>
      <c r="C99" s="9" t="s">
        <v>56</v>
      </c>
      <c r="D99" s="6">
        <v>1</v>
      </c>
      <c r="E99" s="6">
        <v>20</v>
      </c>
      <c r="F99" s="6">
        <v>0</v>
      </c>
      <c r="G99" s="6"/>
      <c r="H99" s="6"/>
      <c r="I99" s="6"/>
      <c r="J99" s="8"/>
      <c r="K99" s="6"/>
    </row>
    <row r="100" spans="1:11">
      <c r="A100" s="8"/>
      <c r="B100" s="6" t="s">
        <v>85</v>
      </c>
      <c r="C100" s="9" t="s">
        <v>56</v>
      </c>
      <c r="D100" s="6">
        <v>2</v>
      </c>
      <c r="E100" s="6">
        <v>15</v>
      </c>
      <c r="F100" s="6">
        <v>0</v>
      </c>
      <c r="G100" s="6"/>
      <c r="H100" s="6"/>
      <c r="I100" s="6"/>
      <c r="J100" s="8"/>
      <c r="K100" s="6"/>
    </row>
    <row r="101" spans="1:11">
      <c r="A101" s="8"/>
      <c r="B101" s="6" t="s">
        <v>57</v>
      </c>
      <c r="C101" s="9" t="s">
        <v>58</v>
      </c>
      <c r="D101" s="6">
        <v>1</v>
      </c>
      <c r="E101" s="6">
        <v>20</v>
      </c>
      <c r="F101" s="6">
        <v>16</v>
      </c>
      <c r="G101" s="6"/>
      <c r="H101" s="6"/>
      <c r="I101" s="6"/>
      <c r="J101" s="8"/>
      <c r="K101" s="6"/>
    </row>
    <row r="102" spans="1:11">
      <c r="A102" s="8"/>
      <c r="B102" s="6" t="s">
        <v>57</v>
      </c>
      <c r="C102" s="9" t="s">
        <v>58</v>
      </c>
      <c r="D102" s="6">
        <v>2</v>
      </c>
      <c r="E102" s="6">
        <v>15</v>
      </c>
      <c r="F102" s="6">
        <v>12</v>
      </c>
      <c r="G102" s="6"/>
      <c r="H102" s="6"/>
      <c r="I102" s="6"/>
      <c r="J102" s="8"/>
      <c r="K102" s="6"/>
    </row>
    <row r="103" spans="1:11">
      <c r="A103" s="8"/>
      <c r="B103" s="6" t="s">
        <v>59</v>
      </c>
      <c r="C103" s="9" t="s">
        <v>60</v>
      </c>
      <c r="D103" s="6">
        <v>1</v>
      </c>
      <c r="E103" s="6">
        <v>20</v>
      </c>
      <c r="F103" s="6">
        <v>7</v>
      </c>
      <c r="G103" s="6"/>
      <c r="H103" s="6"/>
      <c r="I103" s="6"/>
      <c r="J103" s="8"/>
      <c r="K103" s="6"/>
    </row>
    <row r="104" spans="1:11">
      <c r="A104" s="8"/>
      <c r="B104" s="6" t="s">
        <v>59</v>
      </c>
      <c r="C104" s="9" t="s">
        <v>60</v>
      </c>
      <c r="D104" s="6">
        <v>2</v>
      </c>
      <c r="E104" s="6">
        <v>20</v>
      </c>
      <c r="F104" s="6">
        <v>0</v>
      </c>
      <c r="G104" s="6"/>
      <c r="H104" s="6"/>
      <c r="I104" s="6"/>
      <c r="J104" s="8"/>
      <c r="K104" s="6"/>
    </row>
    <row r="105" spans="1:11">
      <c r="A105" s="8"/>
      <c r="B105" s="6" t="s">
        <v>61</v>
      </c>
      <c r="C105" s="9" t="s">
        <v>62</v>
      </c>
      <c r="D105" s="6">
        <v>1</v>
      </c>
      <c r="E105" s="6">
        <v>15</v>
      </c>
      <c r="F105" s="6">
        <v>2</v>
      </c>
      <c r="G105" s="6"/>
      <c r="H105" s="6"/>
      <c r="I105" s="6"/>
      <c r="J105" s="8"/>
      <c r="K105" s="6"/>
    </row>
    <row r="106" spans="1:11">
      <c r="A106" s="8"/>
      <c r="B106" s="6" t="s">
        <v>61</v>
      </c>
      <c r="C106" s="9" t="s">
        <v>62</v>
      </c>
      <c r="D106" s="6">
        <v>2</v>
      </c>
      <c r="E106" s="6">
        <v>25</v>
      </c>
      <c r="F106" s="6">
        <v>11</v>
      </c>
      <c r="G106" s="6"/>
      <c r="H106" s="6"/>
      <c r="I106" s="6"/>
      <c r="J106" s="8"/>
      <c r="K106" s="6"/>
    </row>
    <row r="107" spans="1:11">
      <c r="A107" s="13"/>
      <c r="B107" s="6"/>
      <c r="C107" s="6"/>
      <c r="D107" s="6">
        <f>COUNT(D97:D106)-2</f>
        <v>8</v>
      </c>
      <c r="E107" s="6"/>
      <c r="F107" s="6">
        <f>SUM(F97:F106)</f>
        <v>58</v>
      </c>
      <c r="G107" s="6"/>
      <c r="H107" s="6"/>
      <c r="I107" s="6">
        <f>D107</f>
        <v>8</v>
      </c>
      <c r="J107" s="6">
        <f t="shared" ref="J107:K107" si="4">E107</f>
        <v>0</v>
      </c>
      <c r="K107" s="6">
        <f t="shared" si="4"/>
        <v>58</v>
      </c>
    </row>
    <row r="108" spans="1:11" s="4" customFormat="1">
      <c r="A108" s="13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>
      <c r="A109" s="6" t="s">
        <v>34</v>
      </c>
      <c r="B109" s="6"/>
      <c r="C109" s="6"/>
      <c r="D109" s="6"/>
      <c r="E109" s="6"/>
      <c r="F109" s="6"/>
      <c r="G109" s="6"/>
      <c r="H109" s="6"/>
      <c r="I109" s="6"/>
      <c r="J109" s="8"/>
      <c r="K109" s="6"/>
    </row>
    <row r="110" spans="1:11">
      <c r="A110" s="6"/>
      <c r="B110" s="11" t="s">
        <v>86</v>
      </c>
      <c r="C110" s="11"/>
      <c r="D110" s="11"/>
      <c r="E110" s="11"/>
      <c r="F110" s="11"/>
      <c r="G110" s="11"/>
      <c r="H110" s="11"/>
      <c r="I110" s="11"/>
      <c r="J110" s="8"/>
      <c r="K110" s="6"/>
    </row>
    <row r="111" spans="1:11">
      <c r="A111" s="6"/>
      <c r="B111" s="12" t="s">
        <v>78</v>
      </c>
      <c r="C111" s="12"/>
      <c r="D111" s="12"/>
      <c r="E111" s="12"/>
      <c r="F111" s="12"/>
      <c r="G111" s="12"/>
      <c r="H111" s="12"/>
      <c r="I111" s="12"/>
      <c r="J111" s="8"/>
      <c r="K111" s="6"/>
    </row>
    <row r="112" spans="1:11">
      <c r="A112" s="8"/>
      <c r="B112" s="6" t="s">
        <v>0</v>
      </c>
      <c r="C112" s="6" t="s">
        <v>1</v>
      </c>
      <c r="D112" s="6" t="s">
        <v>2</v>
      </c>
      <c r="E112" s="6" t="s">
        <v>3</v>
      </c>
      <c r="F112" s="6" t="s">
        <v>4</v>
      </c>
      <c r="G112" s="6" t="s">
        <v>5</v>
      </c>
      <c r="H112" s="6"/>
      <c r="I112" s="6"/>
      <c r="J112" s="8"/>
      <c r="K112" s="6"/>
    </row>
    <row r="113" spans="1:11">
      <c r="A113" s="8"/>
      <c r="B113" s="7" t="s">
        <v>6</v>
      </c>
      <c r="C113" s="6"/>
      <c r="D113" s="6"/>
      <c r="E113" s="6"/>
      <c r="F113" s="6"/>
      <c r="G113" s="6"/>
      <c r="H113" s="6"/>
      <c r="I113" s="6"/>
      <c r="J113" s="8"/>
      <c r="K113" s="6"/>
    </row>
    <row r="114" spans="1:11">
      <c r="A114" s="8"/>
      <c r="B114" s="6" t="s">
        <v>7</v>
      </c>
      <c r="C114" s="6" t="s">
        <v>8</v>
      </c>
      <c r="D114" s="6"/>
      <c r="E114" s="6"/>
      <c r="F114" s="6"/>
      <c r="G114" s="6"/>
      <c r="H114" s="6"/>
      <c r="I114" s="6"/>
      <c r="J114" s="8"/>
      <c r="K114" s="6"/>
    </row>
    <row r="115" spans="1:11">
      <c r="A115" s="8"/>
      <c r="B115" s="6" t="s">
        <v>13</v>
      </c>
      <c r="C115" s="9" t="s">
        <v>14</v>
      </c>
      <c r="D115" s="6">
        <v>1</v>
      </c>
      <c r="E115" s="6">
        <v>10</v>
      </c>
      <c r="F115" s="6">
        <v>6</v>
      </c>
      <c r="G115" s="6"/>
      <c r="H115" s="6"/>
      <c r="I115" s="6"/>
      <c r="J115" s="8"/>
      <c r="K115" s="6"/>
    </row>
    <row r="116" spans="1:11">
      <c r="A116" s="8"/>
      <c r="B116" s="6" t="s">
        <v>13</v>
      </c>
      <c r="C116" s="9" t="s">
        <v>14</v>
      </c>
      <c r="D116" s="6">
        <v>2</v>
      </c>
      <c r="E116" s="6">
        <v>5</v>
      </c>
      <c r="F116" s="6">
        <v>1</v>
      </c>
      <c r="G116" s="6"/>
      <c r="H116" s="6"/>
      <c r="I116" s="6"/>
      <c r="J116" s="8"/>
      <c r="K116" s="6"/>
    </row>
    <row r="117" spans="1:11">
      <c r="A117" s="8"/>
      <c r="B117" s="6" t="s">
        <v>32</v>
      </c>
      <c r="C117" s="9" t="s">
        <v>33</v>
      </c>
      <c r="D117" s="6">
        <v>1</v>
      </c>
      <c r="E117" s="6">
        <v>30</v>
      </c>
      <c r="F117" s="6">
        <v>17</v>
      </c>
      <c r="G117" s="6"/>
      <c r="H117" s="6"/>
      <c r="I117" s="6"/>
      <c r="J117" s="8"/>
      <c r="K117" s="6"/>
    </row>
    <row r="118" spans="1:11">
      <c r="A118" s="8"/>
      <c r="B118" s="6" t="s">
        <v>32</v>
      </c>
      <c r="C118" s="9" t="s">
        <v>33</v>
      </c>
      <c r="D118" s="6">
        <v>2</v>
      </c>
      <c r="E118" s="6">
        <v>15</v>
      </c>
      <c r="F118" s="6">
        <v>8</v>
      </c>
      <c r="G118" s="6"/>
      <c r="H118" s="6"/>
      <c r="I118" s="6"/>
      <c r="J118" s="8"/>
      <c r="K118" s="6"/>
    </row>
    <row r="119" spans="1:11">
      <c r="A119" s="8"/>
      <c r="B119" s="6" t="s">
        <v>61</v>
      </c>
      <c r="C119" s="9" t="s">
        <v>62</v>
      </c>
      <c r="D119" s="6">
        <v>1</v>
      </c>
      <c r="E119" s="6">
        <v>30</v>
      </c>
      <c r="F119" s="6">
        <v>19</v>
      </c>
      <c r="G119" s="6"/>
      <c r="H119" s="6"/>
      <c r="I119" s="6"/>
      <c r="J119" s="8"/>
      <c r="K119" s="6"/>
    </row>
    <row r="120" spans="1:11">
      <c r="A120" s="8"/>
      <c r="B120" s="6" t="s">
        <v>61</v>
      </c>
      <c r="C120" s="9" t="s">
        <v>62</v>
      </c>
      <c r="D120" s="6">
        <v>2</v>
      </c>
      <c r="E120" s="6">
        <v>20</v>
      </c>
      <c r="F120" s="6">
        <v>12</v>
      </c>
      <c r="G120" s="6"/>
      <c r="H120" s="6"/>
      <c r="I120" s="6"/>
      <c r="J120" s="8"/>
      <c r="K120" s="6"/>
    </row>
    <row r="121" spans="1:11">
      <c r="A121" s="8"/>
      <c r="B121" s="7" t="s">
        <v>17</v>
      </c>
      <c r="C121" s="6"/>
      <c r="D121" s="6"/>
      <c r="E121" s="6"/>
      <c r="F121" s="6"/>
      <c r="G121" s="6"/>
      <c r="H121" s="6"/>
      <c r="I121" s="6"/>
      <c r="J121" s="8"/>
      <c r="K121" s="6"/>
    </row>
    <row r="122" spans="1:11">
      <c r="A122" s="8"/>
      <c r="B122" s="6" t="s">
        <v>7</v>
      </c>
      <c r="C122" s="6" t="s">
        <v>8</v>
      </c>
      <c r="D122" s="6"/>
      <c r="E122" s="6"/>
      <c r="F122" s="6"/>
      <c r="G122" s="6"/>
      <c r="H122" s="6"/>
      <c r="I122" s="6"/>
      <c r="J122" s="8"/>
      <c r="K122" s="6"/>
    </row>
    <row r="123" spans="1:11">
      <c r="A123" s="8"/>
      <c r="B123" s="6" t="s">
        <v>54</v>
      </c>
      <c r="C123" s="9" t="s">
        <v>55</v>
      </c>
      <c r="D123" s="6">
        <v>1</v>
      </c>
      <c r="E123" s="6">
        <v>20</v>
      </c>
      <c r="F123" s="6">
        <v>10</v>
      </c>
      <c r="G123" s="6"/>
      <c r="H123" s="6"/>
      <c r="I123" s="6"/>
      <c r="J123" s="8"/>
      <c r="K123" s="6"/>
    </row>
    <row r="124" spans="1:11">
      <c r="A124" s="8"/>
      <c r="B124" s="6" t="s">
        <v>54</v>
      </c>
      <c r="C124" s="9" t="s">
        <v>55</v>
      </c>
      <c r="D124" s="6">
        <v>2</v>
      </c>
      <c r="E124" s="6">
        <v>10</v>
      </c>
      <c r="F124" s="6">
        <v>8</v>
      </c>
      <c r="G124" s="6"/>
      <c r="H124" s="6"/>
      <c r="I124" s="6"/>
      <c r="J124" s="8"/>
      <c r="K124" s="6"/>
    </row>
    <row r="125" spans="1:11">
      <c r="A125" s="8"/>
      <c r="B125" s="6" t="s">
        <v>32</v>
      </c>
      <c r="C125" s="9" t="s">
        <v>33</v>
      </c>
      <c r="D125" s="6">
        <v>2</v>
      </c>
      <c r="E125" s="6">
        <v>10</v>
      </c>
      <c r="F125" s="6">
        <v>1</v>
      </c>
      <c r="G125" s="6"/>
      <c r="H125" s="6"/>
      <c r="I125" s="6"/>
      <c r="J125" s="8"/>
      <c r="K125" s="6"/>
    </row>
    <row r="126" spans="1:11">
      <c r="A126" s="8"/>
      <c r="B126" s="6" t="s">
        <v>63</v>
      </c>
      <c r="C126" s="9" t="s">
        <v>64</v>
      </c>
      <c r="D126" s="6">
        <v>1</v>
      </c>
      <c r="E126" s="6">
        <v>10</v>
      </c>
      <c r="F126" s="6">
        <v>5</v>
      </c>
      <c r="G126" s="6"/>
      <c r="H126" s="6"/>
      <c r="I126" s="6"/>
      <c r="J126" s="8"/>
      <c r="K126" s="6"/>
    </row>
    <row r="127" spans="1:11">
      <c r="A127" s="8"/>
      <c r="B127" s="6" t="s">
        <v>63</v>
      </c>
      <c r="C127" s="9" t="s">
        <v>64</v>
      </c>
      <c r="D127" s="6">
        <v>2</v>
      </c>
      <c r="E127" s="6">
        <v>5</v>
      </c>
      <c r="F127" s="6">
        <v>2</v>
      </c>
      <c r="G127" s="6"/>
      <c r="H127" s="6"/>
      <c r="I127" s="6"/>
      <c r="J127" s="8"/>
      <c r="K127" s="6"/>
    </row>
    <row r="128" spans="1:11">
      <c r="A128" s="8"/>
      <c r="B128" s="6" t="s">
        <v>63</v>
      </c>
      <c r="C128" s="9" t="s">
        <v>64</v>
      </c>
      <c r="D128" s="6">
        <v>3</v>
      </c>
      <c r="E128" s="6">
        <v>1</v>
      </c>
      <c r="F128" s="6">
        <v>1</v>
      </c>
      <c r="G128" s="6"/>
      <c r="H128" s="6"/>
      <c r="I128" s="6"/>
      <c r="J128" s="8"/>
      <c r="K128" s="6"/>
    </row>
    <row r="129" spans="1:11">
      <c r="A129" s="8"/>
      <c r="B129" s="6" t="s">
        <v>59</v>
      </c>
      <c r="C129" s="9" t="s">
        <v>60</v>
      </c>
      <c r="D129" s="6">
        <v>1</v>
      </c>
      <c r="E129" s="6">
        <v>20</v>
      </c>
      <c r="F129" s="6">
        <v>9</v>
      </c>
      <c r="G129" s="6"/>
      <c r="H129" s="6"/>
      <c r="I129" s="6"/>
      <c r="J129" s="8"/>
      <c r="K129" s="6"/>
    </row>
    <row r="130" spans="1:11">
      <c r="A130" s="8"/>
      <c r="B130" s="6" t="s">
        <v>59</v>
      </c>
      <c r="C130" s="9" t="s">
        <v>60</v>
      </c>
      <c r="D130" s="6">
        <v>2</v>
      </c>
      <c r="E130" s="6">
        <v>15</v>
      </c>
      <c r="F130" s="6">
        <v>11</v>
      </c>
      <c r="G130" s="6"/>
      <c r="H130" s="6"/>
      <c r="I130" s="6"/>
      <c r="J130" s="8"/>
      <c r="K130" s="6"/>
    </row>
    <row r="131" spans="1:11">
      <c r="A131" s="8"/>
      <c r="B131" s="6" t="s">
        <v>61</v>
      </c>
      <c r="C131" s="9" t="s">
        <v>62</v>
      </c>
      <c r="D131" s="6">
        <v>1</v>
      </c>
      <c r="E131" s="6">
        <v>20</v>
      </c>
      <c r="F131" s="6">
        <v>5</v>
      </c>
      <c r="G131" s="6"/>
      <c r="H131" s="6"/>
      <c r="I131" s="6"/>
      <c r="J131" s="8"/>
      <c r="K131" s="6"/>
    </row>
    <row r="132" spans="1:11">
      <c r="A132" s="8"/>
      <c r="B132" s="6" t="s">
        <v>61</v>
      </c>
      <c r="C132" s="9" t="s">
        <v>62</v>
      </c>
      <c r="D132" s="6">
        <v>2</v>
      </c>
      <c r="E132" s="6">
        <v>30</v>
      </c>
      <c r="F132" s="6">
        <v>11</v>
      </c>
      <c r="G132" s="6"/>
      <c r="H132" s="6"/>
      <c r="I132" s="6"/>
      <c r="J132" s="8"/>
      <c r="K132" s="6"/>
    </row>
    <row r="133" spans="1:11">
      <c r="A133" s="13"/>
      <c r="B133" s="6"/>
      <c r="C133" s="6"/>
      <c r="D133" s="6">
        <f>COUNT(D115:D132)</f>
        <v>16</v>
      </c>
      <c r="E133" s="6"/>
      <c r="F133" s="6">
        <f>SUM(F115:F132)</f>
        <v>126</v>
      </c>
      <c r="G133" s="6"/>
      <c r="H133" s="6"/>
      <c r="I133" s="6">
        <f>D133</f>
        <v>16</v>
      </c>
      <c r="J133" s="6">
        <f t="shared" ref="J133:K133" si="5">E133</f>
        <v>0</v>
      </c>
      <c r="K133" s="6">
        <f t="shared" si="5"/>
        <v>126</v>
      </c>
    </row>
    <row r="134" spans="1:11" s="4" customFormat="1">
      <c r="A134" s="13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>
      <c r="A135" s="6" t="s">
        <v>34</v>
      </c>
      <c r="B135" s="6"/>
      <c r="C135" s="6"/>
      <c r="D135" s="6"/>
      <c r="E135" s="6"/>
      <c r="F135" s="6"/>
      <c r="G135" s="6"/>
      <c r="H135" s="6"/>
      <c r="I135" s="6"/>
      <c r="J135" s="8"/>
      <c r="K135" s="6"/>
    </row>
    <row r="136" spans="1:11">
      <c r="A136" s="6"/>
      <c r="B136" s="11" t="s">
        <v>87</v>
      </c>
      <c r="C136" s="11"/>
      <c r="D136" s="11"/>
      <c r="E136" s="11"/>
      <c r="F136" s="11"/>
      <c r="G136" s="11"/>
      <c r="H136" s="11"/>
      <c r="I136" s="11"/>
      <c r="J136" s="8"/>
      <c r="K136" s="6"/>
    </row>
    <row r="137" spans="1:11">
      <c r="A137" s="6"/>
      <c r="B137" s="12" t="s">
        <v>78</v>
      </c>
      <c r="C137" s="12"/>
      <c r="D137" s="12"/>
      <c r="E137" s="12"/>
      <c r="F137" s="12"/>
      <c r="G137" s="12"/>
      <c r="H137" s="12"/>
      <c r="I137" s="12"/>
      <c r="J137" s="8"/>
      <c r="K137" s="6"/>
    </row>
    <row r="138" spans="1:11">
      <c r="A138" s="8"/>
      <c r="B138" s="6" t="s">
        <v>0</v>
      </c>
      <c r="C138" s="6" t="s">
        <v>1</v>
      </c>
      <c r="D138" s="6" t="s">
        <v>2</v>
      </c>
      <c r="E138" s="6" t="s">
        <v>3</v>
      </c>
      <c r="F138" s="6" t="s">
        <v>4</v>
      </c>
      <c r="G138" s="6" t="s">
        <v>5</v>
      </c>
      <c r="H138" s="6"/>
      <c r="I138" s="6"/>
      <c r="J138" s="8"/>
      <c r="K138" s="6"/>
    </row>
    <row r="139" spans="1:11">
      <c r="A139" s="8"/>
      <c r="B139" s="7" t="s">
        <v>6</v>
      </c>
      <c r="C139" s="6"/>
      <c r="D139" s="6"/>
      <c r="E139" s="6"/>
      <c r="F139" s="6"/>
      <c r="G139" s="6"/>
      <c r="H139" s="6"/>
      <c r="I139" s="6"/>
      <c r="J139" s="8"/>
      <c r="K139" s="6"/>
    </row>
    <row r="140" spans="1:11">
      <c r="A140" s="8"/>
      <c r="B140" s="6" t="s">
        <v>7</v>
      </c>
      <c r="C140" s="6" t="s">
        <v>8</v>
      </c>
      <c r="D140" s="6"/>
      <c r="E140" s="6"/>
      <c r="F140" s="6"/>
      <c r="G140" s="6"/>
      <c r="H140" s="6"/>
      <c r="I140" s="6"/>
      <c r="J140" s="8"/>
      <c r="K140" s="6"/>
    </row>
    <row r="141" spans="1:11">
      <c r="A141" s="8"/>
      <c r="B141" s="6" t="s">
        <v>13</v>
      </c>
      <c r="C141" s="9" t="s">
        <v>14</v>
      </c>
      <c r="D141" s="6">
        <v>1</v>
      </c>
      <c r="E141" s="6">
        <v>15</v>
      </c>
      <c r="F141" s="6">
        <v>14</v>
      </c>
      <c r="G141" s="6"/>
      <c r="H141" s="6"/>
      <c r="I141" s="6"/>
      <c r="J141" s="8"/>
      <c r="K141" s="6"/>
    </row>
    <row r="142" spans="1:11">
      <c r="A142" s="8"/>
      <c r="B142" s="6" t="s">
        <v>13</v>
      </c>
      <c r="C142" s="9" t="s">
        <v>14</v>
      </c>
      <c r="D142" s="6">
        <v>2</v>
      </c>
      <c r="E142" s="6">
        <v>10</v>
      </c>
      <c r="F142" s="6">
        <v>8</v>
      </c>
      <c r="G142" s="6"/>
      <c r="H142" s="6"/>
      <c r="I142" s="6"/>
      <c r="J142" s="8"/>
      <c r="K142" s="6"/>
    </row>
    <row r="143" spans="1:11">
      <c r="A143" s="8"/>
      <c r="B143" s="6" t="s">
        <v>32</v>
      </c>
      <c r="C143" s="9" t="s">
        <v>33</v>
      </c>
      <c r="D143" s="6">
        <v>1</v>
      </c>
      <c r="E143" s="6">
        <v>1</v>
      </c>
      <c r="F143" s="6">
        <v>1</v>
      </c>
      <c r="G143" s="6"/>
      <c r="H143" s="6"/>
      <c r="I143" s="6"/>
      <c r="J143" s="8"/>
      <c r="K143" s="6"/>
    </row>
    <row r="144" spans="1:11">
      <c r="A144" s="8"/>
      <c r="B144" s="6" t="s">
        <v>32</v>
      </c>
      <c r="C144" s="9" t="s">
        <v>33</v>
      </c>
      <c r="D144" s="6">
        <v>2</v>
      </c>
      <c r="E144" s="6">
        <v>1</v>
      </c>
      <c r="F144" s="6">
        <v>1</v>
      </c>
      <c r="G144" s="6"/>
      <c r="H144" s="6"/>
      <c r="I144" s="6"/>
      <c r="J144" s="8"/>
      <c r="K144" s="6"/>
    </row>
    <row r="145" spans="1:11">
      <c r="A145" s="8"/>
      <c r="B145" s="6" t="s">
        <v>63</v>
      </c>
      <c r="C145" s="9" t="s">
        <v>64</v>
      </c>
      <c r="D145" s="6">
        <v>1</v>
      </c>
      <c r="E145" s="6">
        <v>4</v>
      </c>
      <c r="F145" s="6">
        <v>4</v>
      </c>
      <c r="G145" s="6"/>
      <c r="H145" s="6"/>
      <c r="I145" s="6"/>
      <c r="J145" s="8"/>
      <c r="K145" s="6"/>
    </row>
    <row r="146" spans="1:11">
      <c r="A146" s="8"/>
      <c r="B146" s="6" t="s">
        <v>35</v>
      </c>
      <c r="C146" s="9" t="s">
        <v>36</v>
      </c>
      <c r="D146" s="6">
        <v>1</v>
      </c>
      <c r="E146" s="6">
        <v>10</v>
      </c>
      <c r="F146" s="6">
        <v>1</v>
      </c>
      <c r="G146" s="6"/>
      <c r="H146" s="6"/>
      <c r="I146" s="6"/>
      <c r="J146" s="8"/>
      <c r="K146" s="6"/>
    </row>
    <row r="147" spans="1:11">
      <c r="A147" s="8"/>
      <c r="B147" s="6" t="s">
        <v>35</v>
      </c>
      <c r="C147" s="9" t="s">
        <v>36</v>
      </c>
      <c r="D147" s="6">
        <v>2</v>
      </c>
      <c r="E147" s="6">
        <v>5</v>
      </c>
      <c r="F147" s="6">
        <v>1</v>
      </c>
      <c r="G147" s="6"/>
      <c r="H147" s="6"/>
      <c r="I147" s="6"/>
      <c r="J147" s="8"/>
      <c r="K147" s="6"/>
    </row>
    <row r="148" spans="1:11">
      <c r="A148" s="8"/>
      <c r="B148" s="6" t="s">
        <v>61</v>
      </c>
      <c r="C148" s="9" t="s">
        <v>62</v>
      </c>
      <c r="D148" s="6">
        <v>1</v>
      </c>
      <c r="E148" s="6">
        <v>25</v>
      </c>
      <c r="F148" s="6">
        <v>22</v>
      </c>
      <c r="G148" s="6"/>
      <c r="H148" s="6"/>
      <c r="I148" s="6"/>
      <c r="J148" s="8"/>
      <c r="K148" s="6"/>
    </row>
    <row r="149" spans="1:11">
      <c r="A149" s="8"/>
      <c r="B149" s="6" t="s">
        <v>61</v>
      </c>
      <c r="C149" s="9" t="s">
        <v>62</v>
      </c>
      <c r="D149" s="6">
        <v>2</v>
      </c>
      <c r="E149" s="6">
        <v>15</v>
      </c>
      <c r="F149" s="6">
        <v>5</v>
      </c>
      <c r="G149" s="6"/>
      <c r="H149" s="6"/>
      <c r="I149" s="6"/>
      <c r="J149" s="8"/>
      <c r="K149" s="6"/>
    </row>
    <row r="150" spans="1:11">
      <c r="A150" s="8"/>
      <c r="B150" s="7" t="s">
        <v>17</v>
      </c>
      <c r="C150" s="6"/>
      <c r="D150" s="6"/>
      <c r="E150" s="6"/>
      <c r="F150" s="6"/>
      <c r="G150" s="6"/>
      <c r="H150" s="6"/>
      <c r="I150" s="6"/>
      <c r="J150" s="8"/>
      <c r="K150" s="6"/>
    </row>
    <row r="151" spans="1:11">
      <c r="A151" s="8"/>
      <c r="B151" s="6" t="s">
        <v>7</v>
      </c>
      <c r="C151" s="6" t="s">
        <v>8</v>
      </c>
      <c r="D151" s="6"/>
      <c r="E151" s="6"/>
      <c r="F151" s="6"/>
      <c r="G151" s="6"/>
      <c r="H151" s="6"/>
      <c r="I151" s="6"/>
      <c r="J151" s="8"/>
      <c r="K151" s="6"/>
    </row>
    <row r="152" spans="1:11">
      <c r="A152" s="8"/>
      <c r="B152" s="6" t="s">
        <v>54</v>
      </c>
      <c r="C152" s="9" t="s">
        <v>55</v>
      </c>
      <c r="D152" s="6">
        <v>1</v>
      </c>
      <c r="E152" s="6">
        <v>25</v>
      </c>
      <c r="F152" s="6">
        <v>18</v>
      </c>
      <c r="G152" s="6"/>
      <c r="H152" s="6"/>
      <c r="I152" s="6"/>
      <c r="J152" s="8"/>
      <c r="K152" s="6"/>
    </row>
    <row r="153" spans="1:11">
      <c r="A153" s="8"/>
      <c r="B153" s="6" t="s">
        <v>54</v>
      </c>
      <c r="C153" s="9" t="s">
        <v>55</v>
      </c>
      <c r="D153" s="6">
        <v>2</v>
      </c>
      <c r="E153" s="6">
        <v>5</v>
      </c>
      <c r="F153" s="6">
        <v>4</v>
      </c>
      <c r="G153" s="6"/>
      <c r="H153" s="6"/>
      <c r="I153" s="6"/>
      <c r="J153" s="8"/>
      <c r="K153" s="6"/>
    </row>
    <row r="154" spans="1:11">
      <c r="A154" s="8"/>
      <c r="B154" s="6" t="s">
        <v>32</v>
      </c>
      <c r="C154" s="9" t="s">
        <v>33</v>
      </c>
      <c r="D154" s="6">
        <v>1</v>
      </c>
      <c r="E154" s="6">
        <v>25</v>
      </c>
      <c r="F154" s="6">
        <v>19</v>
      </c>
      <c r="G154" s="6"/>
      <c r="H154" s="6"/>
      <c r="I154" s="6"/>
      <c r="J154" s="8"/>
      <c r="K154" s="6"/>
    </row>
    <row r="155" spans="1:11">
      <c r="A155" s="8"/>
      <c r="B155" s="6" t="s">
        <v>32</v>
      </c>
      <c r="C155" s="9" t="s">
        <v>33</v>
      </c>
      <c r="D155" s="6">
        <v>2</v>
      </c>
      <c r="E155" s="6">
        <v>10</v>
      </c>
      <c r="F155" s="6">
        <v>7</v>
      </c>
      <c r="G155" s="6"/>
      <c r="H155" s="6"/>
      <c r="I155" s="6"/>
      <c r="J155" s="8"/>
      <c r="K155" s="6"/>
    </row>
    <row r="156" spans="1:11">
      <c r="A156" s="13"/>
      <c r="B156" s="6"/>
      <c r="C156" s="6"/>
      <c r="D156" s="6">
        <f>COUNT(D141:D155)</f>
        <v>13</v>
      </c>
      <c r="E156" s="6"/>
      <c r="F156" s="6">
        <f>SUM(F141:F155)</f>
        <v>105</v>
      </c>
      <c r="G156" s="6"/>
      <c r="H156" s="6"/>
      <c r="I156" s="6">
        <f>D156</f>
        <v>13</v>
      </c>
      <c r="J156" s="6">
        <f t="shared" ref="J156" si="6">E156</f>
        <v>0</v>
      </c>
      <c r="K156" s="6">
        <f>F156</f>
        <v>105</v>
      </c>
    </row>
    <row r="157" spans="1:11" s="4" customFormat="1">
      <c r="A157" s="13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>
      <c r="A158" s="6" t="s">
        <v>34</v>
      </c>
      <c r="B158" s="6"/>
      <c r="C158" s="6"/>
      <c r="D158" s="6"/>
      <c r="E158" s="6"/>
      <c r="F158" s="6"/>
      <c r="G158" s="6"/>
      <c r="H158" s="6"/>
      <c r="I158" s="6"/>
      <c r="J158" s="8"/>
      <c r="K158" s="6"/>
    </row>
    <row r="159" spans="1:11">
      <c r="A159" s="6"/>
      <c r="B159" s="11" t="s">
        <v>88</v>
      </c>
      <c r="C159" s="11"/>
      <c r="D159" s="11"/>
      <c r="E159" s="11"/>
      <c r="F159" s="11"/>
      <c r="G159" s="11"/>
      <c r="H159" s="11"/>
      <c r="I159" s="11"/>
      <c r="J159" s="8"/>
      <c r="K159" s="6"/>
    </row>
    <row r="160" spans="1:11">
      <c r="A160" s="6"/>
      <c r="B160" s="12" t="s">
        <v>78</v>
      </c>
      <c r="C160" s="12"/>
      <c r="D160" s="12"/>
      <c r="E160" s="12"/>
      <c r="F160" s="12"/>
      <c r="G160" s="12"/>
      <c r="H160" s="12"/>
      <c r="I160" s="12"/>
      <c r="J160" s="8"/>
      <c r="K160" s="6"/>
    </row>
    <row r="161" spans="1:11">
      <c r="A161" s="8"/>
      <c r="B161" s="6" t="s">
        <v>0</v>
      </c>
      <c r="C161" s="6" t="s">
        <v>1</v>
      </c>
      <c r="D161" s="6" t="s">
        <v>2</v>
      </c>
      <c r="E161" s="6" t="s">
        <v>3</v>
      </c>
      <c r="F161" s="6" t="s">
        <v>4</v>
      </c>
      <c r="G161" s="6" t="s">
        <v>5</v>
      </c>
      <c r="H161" s="6"/>
      <c r="I161" s="6"/>
      <c r="J161" s="8"/>
      <c r="K161" s="6"/>
    </row>
    <row r="162" spans="1:11">
      <c r="A162" s="8"/>
      <c r="B162" s="7" t="s">
        <v>6</v>
      </c>
      <c r="C162" s="6"/>
      <c r="D162" s="6"/>
      <c r="E162" s="6"/>
      <c r="F162" s="6"/>
      <c r="G162" s="6"/>
      <c r="H162" s="6"/>
      <c r="I162" s="6"/>
      <c r="J162" s="8"/>
      <c r="K162" s="6"/>
    </row>
    <row r="163" spans="1:11">
      <c r="A163" s="8"/>
      <c r="B163" s="6" t="s">
        <v>7</v>
      </c>
      <c r="C163" s="6" t="s">
        <v>8</v>
      </c>
      <c r="D163" s="6"/>
      <c r="E163" s="6"/>
      <c r="F163" s="6"/>
      <c r="G163" s="6"/>
      <c r="H163" s="6"/>
      <c r="I163" s="6"/>
      <c r="J163" s="8"/>
      <c r="K163" s="6"/>
    </row>
    <row r="164" spans="1:11">
      <c r="A164" s="8"/>
      <c r="B164" s="6" t="s">
        <v>13</v>
      </c>
      <c r="C164" s="9" t="s">
        <v>14</v>
      </c>
      <c r="D164" s="6">
        <v>1</v>
      </c>
      <c r="E164" s="6">
        <v>25</v>
      </c>
      <c r="F164" s="6">
        <v>18</v>
      </c>
      <c r="G164" s="6"/>
      <c r="H164" s="6"/>
      <c r="I164" s="6"/>
      <c r="J164" s="8"/>
      <c r="K164" s="6"/>
    </row>
    <row r="165" spans="1:11">
      <c r="A165" s="8"/>
      <c r="B165" s="6" t="s">
        <v>13</v>
      </c>
      <c r="C165" s="9" t="s">
        <v>14</v>
      </c>
      <c r="D165" s="6">
        <v>2</v>
      </c>
      <c r="E165" s="6">
        <v>10</v>
      </c>
      <c r="F165" s="6">
        <v>6</v>
      </c>
      <c r="G165" s="6"/>
      <c r="H165" s="6"/>
      <c r="I165" s="6"/>
      <c r="J165" s="8"/>
      <c r="K165" s="6"/>
    </row>
    <row r="166" spans="1:11">
      <c r="A166" s="8"/>
      <c r="B166" s="6" t="s">
        <v>89</v>
      </c>
      <c r="C166" s="9" t="s">
        <v>16</v>
      </c>
      <c r="D166" s="6">
        <v>2</v>
      </c>
      <c r="E166" s="6">
        <v>5</v>
      </c>
      <c r="F166" s="6">
        <v>0</v>
      </c>
      <c r="G166" s="6"/>
      <c r="H166" s="6"/>
      <c r="I166" s="6"/>
      <c r="J166" s="8"/>
      <c r="K166" s="6"/>
    </row>
    <row r="167" spans="1:11">
      <c r="A167" s="8"/>
      <c r="B167" s="6" t="s">
        <v>32</v>
      </c>
      <c r="C167" s="9" t="s">
        <v>33</v>
      </c>
      <c r="D167" s="6">
        <v>1</v>
      </c>
      <c r="E167" s="6">
        <v>2</v>
      </c>
      <c r="F167" s="6">
        <v>2</v>
      </c>
      <c r="G167" s="6"/>
      <c r="H167" s="6"/>
      <c r="I167" s="6"/>
      <c r="J167" s="8"/>
      <c r="K167" s="6"/>
    </row>
    <row r="168" spans="1:11">
      <c r="A168" s="8"/>
      <c r="B168" s="6" t="s">
        <v>65</v>
      </c>
      <c r="C168" s="9" t="s">
        <v>66</v>
      </c>
      <c r="D168" s="6">
        <v>1</v>
      </c>
      <c r="E168" s="6">
        <v>5</v>
      </c>
      <c r="F168" s="6">
        <v>2</v>
      </c>
      <c r="G168" s="6"/>
      <c r="H168" s="6"/>
      <c r="I168" s="6"/>
      <c r="J168" s="8"/>
      <c r="K168" s="6"/>
    </row>
    <row r="169" spans="1:11">
      <c r="A169" s="8"/>
      <c r="B169" s="6" t="s">
        <v>65</v>
      </c>
      <c r="C169" s="9" t="s">
        <v>66</v>
      </c>
      <c r="D169" s="6">
        <v>2</v>
      </c>
      <c r="E169" s="6">
        <v>5</v>
      </c>
      <c r="F169" s="6">
        <v>1</v>
      </c>
      <c r="G169" s="6"/>
      <c r="H169" s="6"/>
      <c r="I169" s="6"/>
      <c r="J169" s="8"/>
      <c r="K169" s="6"/>
    </row>
    <row r="170" spans="1:11">
      <c r="A170" s="8"/>
      <c r="B170" s="6" t="s">
        <v>90</v>
      </c>
      <c r="C170" s="9" t="s">
        <v>67</v>
      </c>
      <c r="D170" s="6">
        <v>1</v>
      </c>
      <c r="E170" s="6">
        <v>25</v>
      </c>
      <c r="F170" s="6">
        <v>0</v>
      </c>
      <c r="G170" s="6"/>
      <c r="H170" s="6"/>
      <c r="I170" s="6"/>
      <c r="J170" s="8"/>
      <c r="K170" s="6"/>
    </row>
    <row r="171" spans="1:11">
      <c r="A171" s="8"/>
      <c r="B171" s="6" t="s">
        <v>90</v>
      </c>
      <c r="C171" s="9" t="s">
        <v>67</v>
      </c>
      <c r="D171" s="6">
        <v>2</v>
      </c>
      <c r="E171" s="6">
        <v>5</v>
      </c>
      <c r="F171" s="6">
        <v>0</v>
      </c>
      <c r="G171" s="6"/>
      <c r="H171" s="6"/>
      <c r="I171" s="6"/>
      <c r="J171" s="8"/>
      <c r="K171" s="6"/>
    </row>
    <row r="172" spans="1:11">
      <c r="A172" s="8"/>
      <c r="B172" s="7" t="s">
        <v>17</v>
      </c>
      <c r="C172" s="6"/>
      <c r="D172" s="6"/>
      <c r="E172" s="6"/>
      <c r="F172" s="6"/>
      <c r="G172" s="6"/>
      <c r="H172" s="6"/>
      <c r="I172" s="6"/>
      <c r="J172" s="8"/>
      <c r="K172" s="6"/>
    </row>
    <row r="173" spans="1:11">
      <c r="A173" s="8"/>
      <c r="B173" s="6" t="s">
        <v>7</v>
      </c>
      <c r="C173" s="6" t="s">
        <v>8</v>
      </c>
      <c r="D173" s="6"/>
      <c r="E173" s="6"/>
      <c r="F173" s="6"/>
      <c r="G173" s="6"/>
      <c r="H173" s="6"/>
      <c r="I173" s="6"/>
      <c r="J173" s="8"/>
      <c r="K173" s="6"/>
    </row>
    <row r="174" spans="1:11">
      <c r="A174" s="8"/>
      <c r="B174" s="6" t="s">
        <v>18</v>
      </c>
      <c r="C174" s="9" t="s">
        <v>19</v>
      </c>
      <c r="D174" s="6">
        <v>1</v>
      </c>
      <c r="E174" s="6">
        <v>20</v>
      </c>
      <c r="F174" s="6">
        <v>13</v>
      </c>
      <c r="G174" s="6"/>
      <c r="H174" s="6"/>
      <c r="I174" s="6"/>
      <c r="J174" s="8"/>
      <c r="K174" s="6"/>
    </row>
    <row r="175" spans="1:11">
      <c r="A175" s="8"/>
      <c r="B175" s="6" t="s">
        <v>18</v>
      </c>
      <c r="C175" s="9" t="s">
        <v>19</v>
      </c>
      <c r="D175" s="6">
        <v>2</v>
      </c>
      <c r="E175" s="6">
        <v>2</v>
      </c>
      <c r="F175" s="6">
        <v>2</v>
      </c>
      <c r="G175" s="6"/>
      <c r="H175" s="6"/>
      <c r="I175" s="6"/>
      <c r="J175" s="8"/>
      <c r="K175" s="6"/>
    </row>
    <row r="176" spans="1:11">
      <c r="A176" s="8"/>
      <c r="B176" s="6" t="s">
        <v>32</v>
      </c>
      <c r="C176" s="9" t="s">
        <v>33</v>
      </c>
      <c r="D176" s="6">
        <v>1</v>
      </c>
      <c r="E176" s="6">
        <v>20</v>
      </c>
      <c r="F176" s="6">
        <v>5</v>
      </c>
      <c r="G176" s="6"/>
      <c r="H176" s="6"/>
      <c r="I176" s="6"/>
      <c r="J176" s="8"/>
      <c r="K176" s="6"/>
    </row>
    <row r="177" spans="1:11">
      <c r="A177" s="8"/>
      <c r="B177" s="6" t="s">
        <v>32</v>
      </c>
      <c r="C177" s="9" t="s">
        <v>33</v>
      </c>
      <c r="D177" s="6">
        <v>2</v>
      </c>
      <c r="E177" s="6">
        <v>15</v>
      </c>
      <c r="F177" s="6">
        <v>5</v>
      </c>
      <c r="G177" s="6"/>
      <c r="H177" s="6"/>
      <c r="I177" s="6"/>
      <c r="J177" s="8"/>
      <c r="K177" s="6"/>
    </row>
    <row r="178" spans="1:11">
      <c r="A178" s="8"/>
      <c r="B178" s="6" t="s">
        <v>32</v>
      </c>
      <c r="C178" s="9" t="s">
        <v>33</v>
      </c>
      <c r="D178" s="6">
        <v>3</v>
      </c>
      <c r="E178" s="6">
        <v>1</v>
      </c>
      <c r="F178" s="6">
        <v>1</v>
      </c>
      <c r="G178" s="6"/>
      <c r="H178" s="6"/>
      <c r="I178" s="6"/>
      <c r="J178" s="8"/>
      <c r="K178" s="6"/>
    </row>
    <row r="179" spans="1:11">
      <c r="A179" s="8"/>
      <c r="B179" s="6" t="s">
        <v>63</v>
      </c>
      <c r="C179" s="9" t="s">
        <v>64</v>
      </c>
      <c r="D179" s="6">
        <v>4</v>
      </c>
      <c r="E179" s="6">
        <v>4</v>
      </c>
      <c r="F179" s="6">
        <v>4</v>
      </c>
      <c r="G179" s="6"/>
      <c r="H179" s="6"/>
      <c r="I179" s="6"/>
      <c r="J179" s="8"/>
      <c r="K179" s="6"/>
    </row>
    <row r="180" spans="1:11">
      <c r="A180" s="8"/>
      <c r="B180" s="6" t="s">
        <v>68</v>
      </c>
      <c r="C180" s="9" t="s">
        <v>69</v>
      </c>
      <c r="D180" s="6">
        <v>1</v>
      </c>
      <c r="E180" s="6">
        <v>20</v>
      </c>
      <c r="F180" s="6">
        <v>2</v>
      </c>
      <c r="G180" s="6"/>
      <c r="H180" s="6"/>
      <c r="I180" s="6"/>
      <c r="J180" s="8"/>
      <c r="K180" s="6"/>
    </row>
    <row r="181" spans="1:11">
      <c r="A181" s="8"/>
      <c r="B181" s="6" t="s">
        <v>68</v>
      </c>
      <c r="C181" s="9" t="s">
        <v>69</v>
      </c>
      <c r="D181" s="6">
        <v>2</v>
      </c>
      <c r="E181" s="6">
        <v>20</v>
      </c>
      <c r="F181" s="6">
        <v>2</v>
      </c>
      <c r="G181" s="6"/>
      <c r="H181" s="6"/>
      <c r="I181" s="6"/>
      <c r="J181" s="8"/>
      <c r="K181" s="6"/>
    </row>
    <row r="182" spans="1:11">
      <c r="A182" s="13"/>
      <c r="B182" s="6"/>
      <c r="C182" s="6"/>
      <c r="D182" s="6">
        <f>COUNT(D164:D181)-3</f>
        <v>13</v>
      </c>
      <c r="E182" s="6"/>
      <c r="F182" s="6">
        <f>SUM(F164:F181)</f>
        <v>63</v>
      </c>
      <c r="G182" s="6"/>
      <c r="H182" s="6"/>
      <c r="I182" s="6">
        <f>D182</f>
        <v>13</v>
      </c>
      <c r="J182" s="6">
        <f t="shared" ref="J182:K182" si="7">E182</f>
        <v>0</v>
      </c>
      <c r="K182" s="6">
        <f t="shared" si="7"/>
        <v>63</v>
      </c>
    </row>
    <row r="183" spans="1:11">
      <c r="A183" s="6" t="s">
        <v>34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>
      <c r="A184" s="6"/>
      <c r="B184" s="7" t="s">
        <v>91</v>
      </c>
      <c r="C184" s="6"/>
      <c r="D184" s="6"/>
      <c r="E184" s="6"/>
      <c r="F184" s="6"/>
      <c r="G184" s="6"/>
      <c r="H184" s="6"/>
      <c r="I184" s="6"/>
      <c r="J184" s="6"/>
      <c r="K184" s="6"/>
    </row>
    <row r="185" spans="1:11">
      <c r="A185" s="6"/>
      <c r="B185" s="6" t="s">
        <v>78</v>
      </c>
      <c r="C185" s="6"/>
      <c r="D185" s="6"/>
      <c r="E185" s="6"/>
      <c r="F185" s="6"/>
      <c r="G185" s="6"/>
      <c r="H185" s="6"/>
      <c r="I185" s="6"/>
      <c r="J185" s="6"/>
      <c r="K185" s="6"/>
    </row>
    <row r="186" spans="1:11">
      <c r="A186" s="8"/>
      <c r="B186" s="6" t="s">
        <v>0</v>
      </c>
      <c r="C186" s="6" t="s">
        <v>1</v>
      </c>
      <c r="D186" s="6" t="s">
        <v>2</v>
      </c>
      <c r="E186" s="6" t="s">
        <v>3</v>
      </c>
      <c r="F186" s="6" t="s">
        <v>4</v>
      </c>
      <c r="G186" s="6" t="s">
        <v>5</v>
      </c>
      <c r="H186" s="6"/>
      <c r="I186" s="6"/>
      <c r="J186" s="6"/>
      <c r="K186" s="6"/>
    </row>
    <row r="187" spans="1:11">
      <c r="A187" s="8"/>
      <c r="B187" s="7" t="s">
        <v>6</v>
      </c>
      <c r="C187" s="6"/>
      <c r="D187" s="6"/>
      <c r="E187" s="6"/>
      <c r="F187" s="6"/>
      <c r="G187" s="6"/>
      <c r="H187" s="6"/>
      <c r="I187" s="6"/>
      <c r="J187" s="6"/>
      <c r="K187" s="6"/>
    </row>
    <row r="188" spans="1:11">
      <c r="A188" s="8"/>
      <c r="B188" s="6" t="s">
        <v>7</v>
      </c>
      <c r="C188" s="6" t="s">
        <v>8</v>
      </c>
      <c r="D188" s="6"/>
      <c r="E188" s="6"/>
      <c r="F188" s="6"/>
      <c r="G188" s="6"/>
      <c r="H188" s="6"/>
      <c r="I188" s="6"/>
      <c r="J188" s="6"/>
      <c r="K188" s="6"/>
    </row>
    <row r="189" spans="1:11">
      <c r="A189" s="8"/>
      <c r="B189" s="6" t="s">
        <v>13</v>
      </c>
      <c r="C189" s="9" t="s">
        <v>14</v>
      </c>
      <c r="D189" s="6">
        <v>1</v>
      </c>
      <c r="E189" s="6">
        <v>20</v>
      </c>
      <c r="F189" s="6">
        <v>18</v>
      </c>
      <c r="G189" s="6"/>
      <c r="H189" s="6"/>
      <c r="I189" s="6"/>
      <c r="J189" s="6"/>
      <c r="K189" s="6"/>
    </row>
    <row r="190" spans="1:11">
      <c r="A190" s="8"/>
      <c r="B190" s="6" t="s">
        <v>13</v>
      </c>
      <c r="C190" s="9" t="s">
        <v>14</v>
      </c>
      <c r="D190" s="6">
        <v>2</v>
      </c>
      <c r="E190" s="6">
        <v>15</v>
      </c>
      <c r="F190" s="6">
        <v>8</v>
      </c>
      <c r="G190" s="6"/>
      <c r="H190" s="6"/>
      <c r="I190" s="6"/>
      <c r="J190" s="6"/>
      <c r="K190" s="6"/>
    </row>
    <row r="191" spans="1:11">
      <c r="A191" s="8"/>
      <c r="B191" s="6" t="s">
        <v>15</v>
      </c>
      <c r="C191" s="9" t="s">
        <v>16</v>
      </c>
      <c r="D191" s="6">
        <v>1</v>
      </c>
      <c r="E191" s="6">
        <v>15</v>
      </c>
      <c r="F191" s="6">
        <v>8</v>
      </c>
      <c r="G191" s="6"/>
      <c r="H191" s="6"/>
      <c r="I191" s="6"/>
      <c r="J191" s="6"/>
      <c r="K191" s="6"/>
    </row>
    <row r="192" spans="1:11">
      <c r="A192" s="8"/>
      <c r="B192" s="6" t="s">
        <v>15</v>
      </c>
      <c r="C192" s="9" t="s">
        <v>16</v>
      </c>
      <c r="D192" s="6">
        <v>2</v>
      </c>
      <c r="E192" s="6">
        <v>15</v>
      </c>
      <c r="F192" s="6">
        <v>3</v>
      </c>
      <c r="G192" s="6"/>
      <c r="H192" s="6"/>
      <c r="I192" s="6"/>
      <c r="J192" s="6"/>
      <c r="K192" s="6"/>
    </row>
    <row r="193" spans="1:11">
      <c r="A193" s="8"/>
      <c r="B193" s="6" t="s">
        <v>35</v>
      </c>
      <c r="C193" s="9" t="s">
        <v>36</v>
      </c>
      <c r="D193" s="6">
        <v>1</v>
      </c>
      <c r="E193" s="6">
        <v>18</v>
      </c>
      <c r="F193" s="6">
        <v>4</v>
      </c>
      <c r="G193" s="6"/>
      <c r="H193" s="6"/>
      <c r="I193" s="6"/>
      <c r="J193" s="6"/>
      <c r="K193" s="6"/>
    </row>
    <row r="194" spans="1:11">
      <c r="A194" s="8"/>
      <c r="B194" s="6" t="s">
        <v>35</v>
      </c>
      <c r="C194" s="9" t="s">
        <v>36</v>
      </c>
      <c r="D194" s="6">
        <v>2</v>
      </c>
      <c r="E194" s="6">
        <v>18</v>
      </c>
      <c r="F194" s="6">
        <v>2</v>
      </c>
      <c r="G194" s="6"/>
      <c r="H194" s="6"/>
      <c r="I194" s="6"/>
      <c r="J194" s="6"/>
      <c r="K194" s="6"/>
    </row>
    <row r="195" spans="1:11">
      <c r="A195" s="8"/>
      <c r="B195" s="7" t="s">
        <v>17</v>
      </c>
      <c r="C195" s="6"/>
      <c r="D195" s="6"/>
      <c r="E195" s="6"/>
      <c r="F195" s="6"/>
      <c r="G195" s="6"/>
      <c r="H195" s="6"/>
      <c r="I195" s="6"/>
      <c r="J195" s="6"/>
      <c r="K195" s="6"/>
    </row>
    <row r="196" spans="1:11">
      <c r="A196" s="8"/>
      <c r="B196" s="6" t="s">
        <v>7</v>
      </c>
      <c r="C196" s="6" t="s">
        <v>8</v>
      </c>
      <c r="D196" s="6"/>
      <c r="E196" s="6"/>
      <c r="F196" s="6"/>
      <c r="G196" s="6"/>
      <c r="H196" s="6"/>
      <c r="I196" s="6"/>
      <c r="J196" s="6"/>
      <c r="K196" s="6"/>
    </row>
    <row r="197" spans="1:11">
      <c r="A197" s="8"/>
      <c r="B197" s="6" t="s">
        <v>18</v>
      </c>
      <c r="C197" s="9" t="s">
        <v>19</v>
      </c>
      <c r="D197" s="6">
        <v>1</v>
      </c>
      <c r="E197" s="6">
        <v>20</v>
      </c>
      <c r="F197" s="6">
        <v>3</v>
      </c>
      <c r="G197" s="6"/>
      <c r="H197" s="6"/>
      <c r="I197" s="6"/>
      <c r="J197" s="6"/>
      <c r="K197" s="6"/>
    </row>
    <row r="198" spans="1:11">
      <c r="A198" s="8"/>
      <c r="B198" s="6" t="s">
        <v>18</v>
      </c>
      <c r="C198" s="9" t="s">
        <v>19</v>
      </c>
      <c r="D198" s="6">
        <v>2</v>
      </c>
      <c r="E198" s="6">
        <v>10</v>
      </c>
      <c r="F198" s="6">
        <v>4</v>
      </c>
      <c r="G198" s="6"/>
      <c r="H198" s="6"/>
      <c r="I198" s="6"/>
      <c r="J198" s="6"/>
      <c r="K198" s="6"/>
    </row>
    <row r="199" spans="1:11">
      <c r="A199" s="8"/>
      <c r="B199" s="6" t="s">
        <v>20</v>
      </c>
      <c r="C199" s="9" t="s">
        <v>21</v>
      </c>
      <c r="D199" s="6">
        <v>1</v>
      </c>
      <c r="E199" s="6">
        <v>20</v>
      </c>
      <c r="F199" s="6">
        <v>11</v>
      </c>
      <c r="G199" s="6"/>
      <c r="H199" s="6"/>
      <c r="I199" s="6"/>
      <c r="J199" s="6"/>
      <c r="K199" s="6"/>
    </row>
    <row r="200" spans="1:11">
      <c r="A200" s="8"/>
      <c r="B200" s="6" t="s">
        <v>20</v>
      </c>
      <c r="C200" s="9" t="s">
        <v>21</v>
      </c>
      <c r="D200" s="6">
        <v>2</v>
      </c>
      <c r="E200" s="6">
        <v>10</v>
      </c>
      <c r="F200" s="6">
        <v>2</v>
      </c>
      <c r="G200" s="6"/>
      <c r="H200" s="6"/>
      <c r="I200" s="6"/>
      <c r="J200" s="6"/>
      <c r="K200" s="6"/>
    </row>
    <row r="201" spans="1:11">
      <c r="A201" s="8"/>
      <c r="B201" s="6" t="s">
        <v>32</v>
      </c>
      <c r="C201" s="9" t="s">
        <v>33</v>
      </c>
      <c r="D201" s="6">
        <v>1</v>
      </c>
      <c r="E201" s="6">
        <v>35</v>
      </c>
      <c r="F201" s="6">
        <v>28</v>
      </c>
      <c r="G201" s="6"/>
      <c r="H201" s="6"/>
      <c r="I201" s="6"/>
      <c r="J201" s="6"/>
      <c r="K201" s="6"/>
    </row>
    <row r="202" spans="1:11">
      <c r="A202" s="8"/>
      <c r="B202" s="6" t="s">
        <v>32</v>
      </c>
      <c r="C202" s="9" t="s">
        <v>33</v>
      </c>
      <c r="D202" s="6">
        <v>2</v>
      </c>
      <c r="E202" s="6">
        <v>20</v>
      </c>
      <c r="F202" s="6">
        <v>7</v>
      </c>
      <c r="G202" s="6"/>
      <c r="H202" s="6"/>
      <c r="I202" s="6"/>
      <c r="J202" s="6"/>
      <c r="K202" s="6"/>
    </row>
    <row r="203" spans="1:11">
      <c r="A203" s="6"/>
      <c r="B203" s="6"/>
      <c r="C203" s="6"/>
      <c r="D203" s="6">
        <f>COUNT(D189:D202)</f>
        <v>12</v>
      </c>
      <c r="E203" s="6"/>
      <c r="F203" s="6">
        <f>SUM(F189:F202)</f>
        <v>98</v>
      </c>
      <c r="G203" s="6"/>
      <c r="H203" s="6"/>
      <c r="I203" s="6">
        <f>D203</f>
        <v>12</v>
      </c>
      <c r="J203" s="6">
        <f>E203</f>
        <v>0</v>
      </c>
      <c r="K203" s="6">
        <f>F203</f>
        <v>98</v>
      </c>
    </row>
    <row r="204" spans="1:11">
      <c r="A204" s="6" t="s">
        <v>34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>
      <c r="A205" s="6"/>
      <c r="B205" s="7" t="s">
        <v>92</v>
      </c>
      <c r="C205" s="6"/>
      <c r="D205" s="6"/>
      <c r="E205" s="6"/>
      <c r="F205" s="6"/>
      <c r="G205" s="6"/>
      <c r="H205" s="6"/>
      <c r="I205" s="6"/>
      <c r="J205" s="6"/>
      <c r="K205" s="6"/>
    </row>
    <row r="206" spans="1:11">
      <c r="A206" s="6"/>
      <c r="B206" s="6" t="s">
        <v>78</v>
      </c>
      <c r="C206" s="6"/>
      <c r="D206" s="6"/>
      <c r="E206" s="6"/>
      <c r="F206" s="6"/>
      <c r="G206" s="6"/>
      <c r="H206" s="6"/>
      <c r="I206" s="6"/>
      <c r="J206" s="6"/>
      <c r="K206" s="6"/>
    </row>
    <row r="207" spans="1:11">
      <c r="A207" s="8"/>
      <c r="B207" s="6" t="s">
        <v>0</v>
      </c>
      <c r="C207" s="6" t="s">
        <v>1</v>
      </c>
      <c r="D207" s="6" t="s">
        <v>2</v>
      </c>
      <c r="E207" s="6" t="s">
        <v>3</v>
      </c>
      <c r="F207" s="6" t="s">
        <v>4</v>
      </c>
      <c r="G207" s="6" t="s">
        <v>5</v>
      </c>
      <c r="H207" s="6"/>
      <c r="I207" s="6"/>
      <c r="J207" s="6"/>
      <c r="K207" s="6"/>
    </row>
    <row r="208" spans="1:11">
      <c r="A208" s="8"/>
      <c r="B208" s="7" t="s">
        <v>6</v>
      </c>
      <c r="C208" s="6"/>
      <c r="D208" s="6"/>
      <c r="E208" s="6"/>
      <c r="F208" s="6"/>
      <c r="G208" s="6"/>
      <c r="H208" s="6"/>
      <c r="I208" s="6"/>
      <c r="J208" s="6"/>
      <c r="K208" s="6"/>
    </row>
    <row r="209" spans="1:11">
      <c r="A209" s="8"/>
      <c r="B209" s="6" t="s">
        <v>7</v>
      </c>
      <c r="C209" s="6" t="s">
        <v>8</v>
      </c>
      <c r="D209" s="6"/>
      <c r="E209" s="6"/>
      <c r="F209" s="6"/>
      <c r="G209" s="6"/>
      <c r="H209" s="6"/>
      <c r="I209" s="6"/>
      <c r="J209" s="6"/>
      <c r="K209" s="6"/>
    </row>
    <row r="210" spans="1:11">
      <c r="A210" s="8"/>
      <c r="B210" s="6" t="s">
        <v>9</v>
      </c>
      <c r="C210" s="9" t="s">
        <v>10</v>
      </c>
      <c r="D210" s="6">
        <v>1</v>
      </c>
      <c r="E210" s="6">
        <v>20</v>
      </c>
      <c r="F210" s="6">
        <v>10</v>
      </c>
      <c r="G210" s="6"/>
      <c r="H210" s="6">
        <v>102</v>
      </c>
      <c r="I210" s="6"/>
      <c r="J210" s="6"/>
      <c r="K210" s="6"/>
    </row>
    <row r="211" spans="1:11">
      <c r="A211" s="8"/>
      <c r="B211" s="6" t="s">
        <v>9</v>
      </c>
      <c r="C211" s="9" t="s">
        <v>10</v>
      </c>
      <c r="D211" s="6">
        <v>2</v>
      </c>
      <c r="E211" s="6">
        <v>10</v>
      </c>
      <c r="F211" s="6">
        <v>2</v>
      </c>
      <c r="G211" s="6"/>
      <c r="H211" s="6">
        <v>103</v>
      </c>
      <c r="I211" s="6"/>
      <c r="J211" s="6"/>
      <c r="K211" s="6"/>
    </row>
    <row r="212" spans="1:11">
      <c r="A212" s="8"/>
      <c r="B212" s="6" t="s">
        <v>11</v>
      </c>
      <c r="C212" s="9" t="s">
        <v>12</v>
      </c>
      <c r="D212" s="6">
        <v>21</v>
      </c>
      <c r="E212" s="6">
        <v>30</v>
      </c>
      <c r="F212" s="6">
        <v>6</v>
      </c>
      <c r="G212" s="6"/>
      <c r="H212" s="6">
        <v>104</v>
      </c>
      <c r="I212" s="6"/>
      <c r="J212" s="6"/>
      <c r="K212" s="6"/>
    </row>
    <row r="213" spans="1:11">
      <c r="A213" s="8"/>
      <c r="B213" s="6" t="s">
        <v>13</v>
      </c>
      <c r="C213" s="9" t="s">
        <v>14</v>
      </c>
      <c r="D213" s="6">
        <v>1</v>
      </c>
      <c r="E213" s="6">
        <v>35</v>
      </c>
      <c r="F213" s="6">
        <v>24</v>
      </c>
      <c r="G213" s="6"/>
      <c r="H213" s="6">
        <v>105</v>
      </c>
      <c r="I213" s="6"/>
      <c r="J213" s="6"/>
      <c r="K213" s="6"/>
    </row>
    <row r="214" spans="1:11">
      <c r="A214" s="8"/>
      <c r="B214" s="6" t="s">
        <v>13</v>
      </c>
      <c r="C214" s="9" t="s">
        <v>14</v>
      </c>
      <c r="D214" s="6">
        <v>2</v>
      </c>
      <c r="E214" s="6">
        <v>20</v>
      </c>
      <c r="F214" s="6">
        <v>11</v>
      </c>
      <c r="G214" s="6"/>
      <c r="H214" s="6">
        <v>106</v>
      </c>
      <c r="I214" s="6"/>
      <c r="J214" s="6"/>
      <c r="K214" s="6"/>
    </row>
    <row r="215" spans="1:11">
      <c r="A215" s="8"/>
      <c r="B215" s="6" t="s">
        <v>15</v>
      </c>
      <c r="C215" s="9" t="s">
        <v>16</v>
      </c>
      <c r="D215" s="6">
        <v>1</v>
      </c>
      <c r="E215" s="6">
        <v>35</v>
      </c>
      <c r="F215" s="6">
        <v>23</v>
      </c>
      <c r="G215" s="6"/>
      <c r="H215" s="6">
        <v>107</v>
      </c>
      <c r="I215" s="6"/>
      <c r="J215" s="6"/>
      <c r="K215" s="6"/>
    </row>
    <row r="216" spans="1:11">
      <c r="A216" s="8"/>
      <c r="B216" s="6" t="s">
        <v>15</v>
      </c>
      <c r="C216" s="9" t="s">
        <v>16</v>
      </c>
      <c r="D216" s="6">
        <v>2</v>
      </c>
      <c r="E216" s="6">
        <v>20</v>
      </c>
      <c r="F216" s="6">
        <v>6</v>
      </c>
      <c r="G216" s="6"/>
      <c r="H216" s="6">
        <v>108</v>
      </c>
      <c r="I216" s="6"/>
      <c r="J216" s="6"/>
      <c r="K216" s="6"/>
    </row>
    <row r="217" spans="1:11">
      <c r="A217" s="8"/>
      <c r="B217" s="7" t="s">
        <v>17</v>
      </c>
      <c r="C217" s="6"/>
      <c r="D217" s="6">
        <f>COUNT(D210:D216)</f>
        <v>7</v>
      </c>
      <c r="E217" s="6"/>
      <c r="F217" s="6">
        <f>SUM(F210:F216)</f>
        <v>82</v>
      </c>
      <c r="G217" s="6"/>
      <c r="H217" s="6"/>
      <c r="I217" s="6">
        <f>D217</f>
        <v>7</v>
      </c>
      <c r="J217" s="6">
        <f t="shared" ref="J217:K217" si="8">E217</f>
        <v>0</v>
      </c>
      <c r="K217" s="6">
        <f t="shared" si="8"/>
        <v>82</v>
      </c>
    </row>
    <row r="218" spans="1:11">
      <c r="A218" s="8"/>
      <c r="B218" s="6" t="s">
        <v>7</v>
      </c>
      <c r="C218" s="6" t="s">
        <v>8</v>
      </c>
      <c r="D218" s="6"/>
      <c r="E218" s="6"/>
      <c r="F218" s="6"/>
      <c r="G218" s="6"/>
      <c r="H218" s="6"/>
      <c r="I218" s="6"/>
      <c r="J218" s="6"/>
      <c r="K218" s="6"/>
    </row>
    <row r="219" spans="1:11">
      <c r="A219" s="8"/>
      <c r="B219" s="6" t="s">
        <v>18</v>
      </c>
      <c r="C219" s="9" t="s">
        <v>19</v>
      </c>
      <c r="D219" s="6">
        <v>1</v>
      </c>
      <c r="E219" s="6">
        <v>8</v>
      </c>
      <c r="F219" s="6">
        <v>0</v>
      </c>
      <c r="G219" s="6"/>
      <c r="H219" s="6">
        <v>109</v>
      </c>
      <c r="I219" s="6"/>
      <c r="J219" s="6"/>
      <c r="K219" s="6"/>
    </row>
    <row r="220" spans="1:11">
      <c r="A220" s="8"/>
      <c r="B220" s="6" t="s">
        <v>20</v>
      </c>
      <c r="C220" s="9" t="s">
        <v>21</v>
      </c>
      <c r="D220" s="6">
        <v>2</v>
      </c>
      <c r="E220" s="6">
        <v>8</v>
      </c>
      <c r="F220" s="6">
        <v>0</v>
      </c>
      <c r="G220" s="6"/>
      <c r="H220" s="6">
        <v>110</v>
      </c>
      <c r="I220" s="6"/>
      <c r="J220" s="6"/>
      <c r="K220" s="6"/>
    </row>
    <row r="221" spans="1:11">
      <c r="A221" s="8"/>
      <c r="B221" s="6" t="s">
        <v>22</v>
      </c>
      <c r="C221" s="9" t="s">
        <v>23</v>
      </c>
      <c r="D221" s="6">
        <v>1</v>
      </c>
      <c r="E221" s="6">
        <v>15</v>
      </c>
      <c r="F221" s="6">
        <v>0</v>
      </c>
      <c r="G221" s="6"/>
      <c r="H221" s="6">
        <v>111</v>
      </c>
      <c r="I221" s="6"/>
      <c r="J221" s="6"/>
      <c r="K221" s="6"/>
    </row>
    <row r="222" spans="1:11">
      <c r="A222" s="8"/>
      <c r="B222" s="6" t="s">
        <v>22</v>
      </c>
      <c r="C222" s="9" t="s">
        <v>23</v>
      </c>
      <c r="D222" s="6">
        <v>2</v>
      </c>
      <c r="E222" s="6">
        <v>2</v>
      </c>
      <c r="F222" s="6">
        <v>0</v>
      </c>
      <c r="G222" s="6"/>
      <c r="H222" s="6">
        <v>112</v>
      </c>
      <c r="I222" s="6"/>
      <c r="J222" s="6"/>
      <c r="K222" s="6"/>
    </row>
    <row r="223" spans="1:11">
      <c r="A223" s="8"/>
      <c r="B223" s="6" t="s">
        <v>24</v>
      </c>
      <c r="C223" s="9" t="s">
        <v>25</v>
      </c>
      <c r="D223" s="6">
        <v>1</v>
      </c>
      <c r="E223" s="6">
        <v>15</v>
      </c>
      <c r="F223" s="6">
        <v>0</v>
      </c>
      <c r="G223" s="6"/>
      <c r="H223" s="6">
        <v>113</v>
      </c>
      <c r="I223" s="6"/>
      <c r="J223" s="6"/>
      <c r="K223" s="6"/>
    </row>
    <row r="224" spans="1:11">
      <c r="A224" s="8"/>
      <c r="B224" s="6" t="s">
        <v>24</v>
      </c>
      <c r="C224" s="9" t="s">
        <v>25</v>
      </c>
      <c r="D224" s="6">
        <v>2</v>
      </c>
      <c r="E224" s="6">
        <v>2</v>
      </c>
      <c r="F224" s="6">
        <v>0</v>
      </c>
      <c r="G224" s="6"/>
      <c r="H224" s="6">
        <v>114</v>
      </c>
      <c r="I224" s="6"/>
      <c r="J224" s="6"/>
      <c r="K224" s="6"/>
    </row>
    <row r="225" spans="1:12">
      <c r="A225" s="8"/>
      <c r="B225" s="6" t="s">
        <v>26</v>
      </c>
      <c r="C225" s="9" t="s">
        <v>27</v>
      </c>
      <c r="D225" s="6">
        <v>1</v>
      </c>
      <c r="E225" s="6">
        <v>15</v>
      </c>
      <c r="F225" s="6">
        <v>0</v>
      </c>
      <c r="G225" s="6"/>
      <c r="H225" s="6">
        <v>115</v>
      </c>
      <c r="I225" s="6"/>
      <c r="J225" s="6"/>
      <c r="K225" s="6"/>
    </row>
    <row r="226" spans="1:12">
      <c r="A226" s="8"/>
      <c r="B226" s="6" t="s">
        <v>26</v>
      </c>
      <c r="C226" s="9" t="s">
        <v>27</v>
      </c>
      <c r="D226" s="6">
        <v>2</v>
      </c>
      <c r="E226" s="6">
        <v>2</v>
      </c>
      <c r="F226" s="6">
        <v>0</v>
      </c>
      <c r="G226" s="6"/>
      <c r="H226" s="6">
        <v>116</v>
      </c>
      <c r="I226" s="6"/>
      <c r="J226" s="6"/>
      <c r="K226" s="6"/>
    </row>
    <row r="227" spans="1:12">
      <c r="A227" s="8"/>
      <c r="B227" s="6" t="s">
        <v>28</v>
      </c>
      <c r="C227" s="9" t="s">
        <v>29</v>
      </c>
      <c r="D227" s="6">
        <v>1</v>
      </c>
      <c r="E227" s="6">
        <v>10</v>
      </c>
      <c r="F227" s="6">
        <v>0</v>
      </c>
      <c r="G227" s="6"/>
      <c r="H227" s="6">
        <v>117</v>
      </c>
      <c r="I227" s="6"/>
      <c r="J227" s="6"/>
      <c r="K227" s="6"/>
    </row>
    <row r="228" spans="1:12">
      <c r="A228" s="8"/>
      <c r="B228" s="6" t="s">
        <v>28</v>
      </c>
      <c r="C228" s="9" t="s">
        <v>29</v>
      </c>
      <c r="D228" s="6">
        <v>2</v>
      </c>
      <c r="E228" s="6">
        <v>10</v>
      </c>
      <c r="F228" s="6">
        <v>0</v>
      </c>
      <c r="G228" s="6"/>
      <c r="H228" s="6">
        <v>118</v>
      </c>
      <c r="I228" s="6"/>
      <c r="J228" s="6"/>
      <c r="K228" s="6"/>
    </row>
    <row r="229" spans="1:12">
      <c r="A229" s="8"/>
      <c r="B229" s="6" t="s">
        <v>30</v>
      </c>
      <c r="C229" s="9" t="s">
        <v>31</v>
      </c>
      <c r="D229" s="6">
        <v>1</v>
      </c>
      <c r="E229" s="6">
        <v>8</v>
      </c>
      <c r="F229" s="6">
        <v>0</v>
      </c>
      <c r="G229" s="6"/>
      <c r="H229" s="6">
        <v>119</v>
      </c>
      <c r="I229" s="6"/>
      <c r="J229" s="6"/>
      <c r="K229" s="6"/>
    </row>
    <row r="230" spans="1:12">
      <c r="A230" s="8"/>
      <c r="B230" s="6" t="s">
        <v>30</v>
      </c>
      <c r="C230" s="9" t="s">
        <v>31</v>
      </c>
      <c r="D230" s="6">
        <v>2</v>
      </c>
      <c r="E230" s="6">
        <v>5</v>
      </c>
      <c r="F230" s="6">
        <v>0</v>
      </c>
      <c r="G230" s="6"/>
      <c r="H230" s="6">
        <v>120</v>
      </c>
      <c r="I230" s="6"/>
      <c r="J230" s="6"/>
      <c r="K230" s="6"/>
    </row>
    <row r="231" spans="1:12">
      <c r="A231" s="8"/>
      <c r="B231" s="6" t="s">
        <v>32</v>
      </c>
      <c r="C231" s="9" t="s">
        <v>33</v>
      </c>
      <c r="D231" s="6">
        <v>1</v>
      </c>
      <c r="E231" s="6">
        <v>18</v>
      </c>
      <c r="F231" s="6">
        <v>0</v>
      </c>
      <c r="G231" s="6"/>
      <c r="H231" s="6">
        <v>121</v>
      </c>
      <c r="I231" s="6"/>
      <c r="J231" s="6"/>
      <c r="K231" s="6"/>
    </row>
    <row r="232" spans="1:12">
      <c r="A232" s="8"/>
      <c r="B232" s="6" t="s">
        <v>32</v>
      </c>
      <c r="C232" s="9" t="s">
        <v>33</v>
      </c>
      <c r="D232" s="6">
        <v>2</v>
      </c>
      <c r="E232" s="6">
        <v>5</v>
      </c>
      <c r="F232" s="6">
        <v>0</v>
      </c>
      <c r="G232" s="6"/>
      <c r="H232" s="6">
        <v>122</v>
      </c>
      <c r="I232" s="6"/>
      <c r="J232" s="6"/>
      <c r="K232" s="6"/>
    </row>
    <row r="233" spans="1:12" s="4" customFormat="1">
      <c r="A233" s="6"/>
      <c r="B233" s="6"/>
      <c r="C233" s="10"/>
      <c r="D233" s="6">
        <f>COUNT(D219:D232)</f>
        <v>14</v>
      </c>
      <c r="E233" s="6"/>
      <c r="F233" s="6"/>
      <c r="G233" s="6"/>
      <c r="H233" s="6"/>
      <c r="I233" s="6"/>
      <c r="J233" s="6"/>
      <c r="K233" s="6"/>
    </row>
    <row r="234" spans="1:12">
      <c r="A234" s="13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2" ht="16.2" thickBot="1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1:12">
      <c r="A236" s="13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2">
      <c r="A237" s="13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2">
      <c r="A238" s="13"/>
      <c r="B238" s="6" t="s">
        <v>70</v>
      </c>
      <c r="C238" s="6"/>
      <c r="D238" s="6"/>
      <c r="E238" s="6"/>
      <c r="F238" s="6"/>
      <c r="G238" s="6"/>
      <c r="H238" s="6"/>
      <c r="I238" s="6">
        <f>SUM(I10:I237)</f>
        <v>108</v>
      </c>
      <c r="J238" s="6"/>
      <c r="K238" s="6"/>
      <c r="L238" s="4" t="s">
        <v>71</v>
      </c>
    </row>
    <row r="239" spans="1:12">
      <c r="A239" s="13"/>
      <c r="B239" s="6" t="s">
        <v>70</v>
      </c>
      <c r="C239" s="6"/>
      <c r="D239" s="6"/>
      <c r="E239" s="6"/>
      <c r="F239" s="6"/>
      <c r="G239" s="6"/>
      <c r="H239" s="6"/>
      <c r="I239" s="6"/>
      <c r="J239" s="6">
        <f>I238*16</f>
        <v>1728</v>
      </c>
      <c r="K239" s="6"/>
      <c r="L239" t="s">
        <v>74</v>
      </c>
    </row>
    <row r="240" spans="1:12">
      <c r="A240" s="13"/>
      <c r="B240" s="6" t="s">
        <v>70</v>
      </c>
      <c r="C240" s="6"/>
      <c r="D240" s="6"/>
      <c r="E240" s="6"/>
      <c r="F240" s="6"/>
      <c r="G240" s="6"/>
      <c r="H240" s="6"/>
      <c r="I240" s="6"/>
      <c r="J240" s="6"/>
      <c r="K240" s="6">
        <f>SUM(K10:K238)</f>
        <v>1372</v>
      </c>
      <c r="L240" s="4" t="s">
        <v>72</v>
      </c>
    </row>
    <row r="241" spans="1:12">
      <c r="A241" s="13"/>
      <c r="B241" s="6" t="s">
        <v>70</v>
      </c>
      <c r="C241" s="6"/>
      <c r="D241" s="6"/>
      <c r="E241" s="6"/>
      <c r="F241" s="6"/>
      <c r="G241" s="6"/>
      <c r="H241" s="6"/>
      <c r="I241" s="6"/>
      <c r="J241" s="6"/>
      <c r="K241" s="6"/>
      <c r="L241" s="4" t="s">
        <v>73</v>
      </c>
    </row>
    <row r="242" spans="1:1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2">
      <c r="A243" s="13"/>
      <c r="B243" s="6" t="s">
        <v>75</v>
      </c>
      <c r="C243" s="6"/>
      <c r="D243" s="6"/>
      <c r="E243" s="6"/>
      <c r="F243" s="6"/>
      <c r="G243" s="6"/>
      <c r="H243" s="6"/>
      <c r="I243" s="6">
        <f>I238</f>
        <v>108</v>
      </c>
      <c r="J243" s="6"/>
      <c r="K243" s="6"/>
    </row>
    <row r="244" spans="1:12">
      <c r="A244" s="13"/>
      <c r="B244" s="6" t="s">
        <v>76</v>
      </c>
      <c r="C244" s="6"/>
      <c r="D244" s="6"/>
      <c r="E244" s="6"/>
      <c r="F244" s="6"/>
      <c r="G244" s="6"/>
      <c r="H244" s="6"/>
      <c r="I244" s="6"/>
      <c r="J244" s="6"/>
      <c r="K244" s="6"/>
    </row>
    <row r="245" spans="1:12">
      <c r="A245" s="5"/>
    </row>
    <row r="246" spans="1:12">
      <c r="A246" s="5"/>
    </row>
    <row r="247" spans="1:12">
      <c r="A247" s="5"/>
    </row>
    <row r="248" spans="1:12">
      <c r="A248" s="5"/>
    </row>
    <row r="249" spans="1:12">
      <c r="A249" s="5"/>
    </row>
    <row r="250" spans="1:12">
      <c r="A250" s="5"/>
    </row>
    <row r="251" spans="1:12">
      <c r="A251" s="5"/>
    </row>
    <row r="252" spans="1:12">
      <c r="A252" s="5"/>
    </row>
    <row r="253" spans="1:12">
      <c r="A253" s="5"/>
    </row>
    <row r="254" spans="1:12">
      <c r="A254" s="5"/>
    </row>
    <row r="255" spans="1:12">
      <c r="A255" s="5"/>
    </row>
  </sheetData>
  <mergeCells count="16">
    <mergeCell ref="A207:A232"/>
    <mergeCell ref="A186:A202"/>
    <mergeCell ref="A10:A20"/>
    <mergeCell ref="A26:A47"/>
    <mergeCell ref="A78:A85"/>
    <mergeCell ref="A94:A106"/>
    <mergeCell ref="A138:A155"/>
    <mergeCell ref="J135:J155"/>
    <mergeCell ref="A161:A181"/>
    <mergeCell ref="J158:J181"/>
    <mergeCell ref="J91:J106"/>
    <mergeCell ref="A53:A72"/>
    <mergeCell ref="J50:J72"/>
    <mergeCell ref="J75:J85"/>
    <mergeCell ref="A112:A132"/>
    <mergeCell ref="J109:J1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2564</vt:lpstr>
      <vt:lpstr>2565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TUF GAMING</cp:lastModifiedBy>
  <dcterms:created xsi:type="dcterms:W3CDTF">2022-10-20T07:25:47Z</dcterms:created>
  <dcterms:modified xsi:type="dcterms:W3CDTF">2023-02-16T07:18:48Z</dcterms:modified>
</cp:coreProperties>
</file>