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51E9D38F-C11F-4EF9-A9B1-BD1CBD1F025C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</sheets>
  <definedNames>
    <definedName name="ToRaid">Villages!$B$5:$E$116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5" i="2" l="1"/>
  <c r="K114" i="2"/>
  <c r="K113" i="2"/>
  <c r="K112" i="2"/>
  <c r="F8" i="2"/>
  <c r="F7" i="2"/>
  <c r="F11" i="2"/>
  <c r="F12" i="2"/>
  <c r="F9" i="2"/>
  <c r="F17" i="2"/>
  <c r="F10" i="2"/>
  <c r="F13" i="2"/>
  <c r="F14" i="2"/>
  <c r="F18" i="2"/>
  <c r="F21" i="2"/>
  <c r="F16" i="2"/>
  <c r="F15" i="2"/>
  <c r="F19" i="2"/>
  <c r="F25" i="2"/>
  <c r="F22" i="2"/>
  <c r="F27" i="2"/>
  <c r="F24" i="2"/>
  <c r="F23" i="2"/>
  <c r="F26" i="2"/>
  <c r="F28" i="2"/>
  <c r="F29" i="2"/>
  <c r="F6" i="2"/>
  <c r="F5" i="2"/>
  <c r="F20" i="2" l="1"/>
  <c r="K109" i="2"/>
  <c r="K108" i="2"/>
  <c r="K107" i="2"/>
  <c r="K106" i="2"/>
  <c r="K103" i="2"/>
  <c r="K102" i="2"/>
  <c r="K101" i="2"/>
  <c r="K100" i="2"/>
  <c r="K97" i="2"/>
  <c r="K96" i="2"/>
  <c r="K95" i="2"/>
  <c r="K94" i="2"/>
  <c r="K91" i="2"/>
  <c r="K90" i="2"/>
  <c r="K89" i="2"/>
  <c r="K88" i="2"/>
  <c r="K85" i="2"/>
  <c r="K84" i="2"/>
  <c r="K83" i="2"/>
  <c r="K82" i="2"/>
  <c r="K79" i="2"/>
  <c r="K78" i="2"/>
  <c r="K77" i="2"/>
  <c r="K76" i="2"/>
  <c r="N163" i="2" l="1"/>
  <c r="N162" i="2"/>
  <c r="N161" i="2"/>
  <c r="N160" i="2"/>
  <c r="N157" i="2"/>
  <c r="N156" i="2"/>
  <c r="N155" i="2"/>
  <c r="N154" i="2"/>
  <c r="N151" i="2"/>
  <c r="N150" i="2"/>
  <c r="N149" i="2"/>
  <c r="N148" i="2"/>
  <c r="N145" i="2"/>
  <c r="N144" i="2"/>
  <c r="N143" i="2"/>
  <c r="N142" i="2"/>
  <c r="N139" i="2"/>
  <c r="N138" i="2"/>
  <c r="N137" i="2"/>
  <c r="N136" i="2"/>
  <c r="N133" i="2"/>
  <c r="N132" i="2"/>
  <c r="N131" i="2"/>
  <c r="N130" i="2"/>
  <c r="N127" i="2"/>
  <c r="N126" i="2"/>
  <c r="N125" i="2"/>
  <c r="N124" i="2"/>
  <c r="N121" i="2"/>
  <c r="N120" i="2"/>
  <c r="N119" i="2"/>
  <c r="N118" i="2"/>
  <c r="N115" i="2"/>
  <c r="N114" i="2"/>
  <c r="N113" i="2"/>
  <c r="N112" i="2"/>
  <c r="N109" i="2"/>
  <c r="N108" i="2"/>
  <c r="N107" i="2"/>
  <c r="N106" i="2"/>
  <c r="N103" i="2"/>
  <c r="N102" i="2"/>
  <c r="N101" i="2"/>
  <c r="N100" i="2"/>
  <c r="N97" i="2"/>
  <c r="N96" i="2"/>
  <c r="N95" i="2"/>
  <c r="N94" i="2"/>
  <c r="N91" i="2"/>
  <c r="N90" i="2"/>
  <c r="N89" i="2"/>
  <c r="N88" i="2"/>
  <c r="N85" i="2"/>
  <c r="N84" i="2"/>
  <c r="N83" i="2"/>
  <c r="N82" i="2"/>
  <c r="N79" i="2"/>
  <c r="N78" i="2"/>
  <c r="N77" i="2"/>
  <c r="N76" i="2"/>
  <c r="K73" i="2"/>
  <c r="N73" i="2" s="1"/>
  <c r="K72" i="2"/>
  <c r="N72" i="2" s="1"/>
  <c r="K71" i="2"/>
  <c r="N71" i="2" s="1"/>
  <c r="K70" i="2"/>
  <c r="N70" i="2" s="1"/>
  <c r="K67" i="2"/>
  <c r="N67" i="2" s="1"/>
  <c r="K66" i="2"/>
  <c r="N66" i="2" s="1"/>
  <c r="K65" i="2"/>
  <c r="N65" i="2" s="1"/>
  <c r="K64" i="2"/>
  <c r="N64" i="2" s="1"/>
  <c r="K61" i="2"/>
  <c r="N61" i="2" s="1"/>
  <c r="K60" i="2"/>
  <c r="N60" i="2" s="1"/>
  <c r="K59" i="2"/>
  <c r="N59" i="2" s="1"/>
  <c r="K58" i="2"/>
  <c r="N58" i="2" s="1"/>
  <c r="K55" i="2"/>
  <c r="N55" i="2" s="1"/>
  <c r="K54" i="2"/>
  <c r="N54" i="2" s="1"/>
  <c r="K53" i="2"/>
  <c r="N53" i="2" s="1"/>
  <c r="K52" i="2"/>
  <c r="N52" i="2" s="1"/>
  <c r="K49" i="2"/>
  <c r="N49" i="2" s="1"/>
  <c r="K48" i="2"/>
  <c r="N48" i="2" s="1"/>
  <c r="K47" i="2"/>
  <c r="N47" i="2" s="1"/>
  <c r="K46" i="2"/>
  <c r="N46" i="2" s="1"/>
  <c r="K43" i="2"/>
  <c r="N43" i="2" s="1"/>
  <c r="K42" i="2"/>
  <c r="N42" i="2" s="1"/>
  <c r="K41" i="2"/>
  <c r="N41" i="2" s="1"/>
  <c r="K40" i="2"/>
  <c r="N40" i="2" s="1"/>
  <c r="K37" i="2"/>
  <c r="N37" i="2" s="1"/>
  <c r="K36" i="2"/>
  <c r="N36" i="2" s="1"/>
  <c r="K35" i="2"/>
  <c r="N35" i="2" s="1"/>
  <c r="K34" i="2"/>
  <c r="N34" i="2" s="1"/>
  <c r="K31" i="2"/>
  <c r="N31" i="2" s="1"/>
  <c r="K30" i="2"/>
  <c r="N30" i="2" s="1"/>
  <c r="K29" i="2"/>
  <c r="N29" i="2" s="1"/>
  <c r="K28" i="2"/>
  <c r="N28" i="2" s="1"/>
  <c r="K25" i="2"/>
  <c r="N25" i="2" s="1"/>
  <c r="K24" i="2"/>
  <c r="N24" i="2" s="1"/>
  <c r="K23" i="2"/>
  <c r="N23" i="2" s="1"/>
  <c r="K22" i="2"/>
  <c r="N22" i="2" s="1"/>
  <c r="K19" i="2"/>
  <c r="N19" i="2" s="1"/>
  <c r="K18" i="2"/>
  <c r="N18" i="2" s="1"/>
  <c r="K17" i="2"/>
  <c r="N17" i="2" s="1"/>
  <c r="K16" i="2"/>
  <c r="N16" i="2" s="1"/>
  <c r="H157" i="2"/>
  <c r="H163" i="2" s="1"/>
  <c r="H156" i="2"/>
  <c r="H162" i="2" s="1"/>
  <c r="H155" i="2"/>
  <c r="H161" i="2" s="1"/>
  <c r="H154" i="2"/>
  <c r="H160" i="2" s="1"/>
  <c r="H151" i="2"/>
  <c r="H150" i="2"/>
  <c r="H149" i="2"/>
  <c r="H148" i="2"/>
  <c r="H139" i="2"/>
  <c r="H145" i="2" s="1"/>
  <c r="H138" i="2"/>
  <c r="H144" i="2" s="1"/>
  <c r="H137" i="2"/>
  <c r="H143" i="2" s="1"/>
  <c r="H136" i="2"/>
  <c r="H142" i="2" s="1"/>
  <c r="H133" i="2"/>
  <c r="H132" i="2"/>
  <c r="H131" i="2"/>
  <c r="H130" i="2"/>
  <c r="K13" i="2"/>
  <c r="N13" i="2" s="1"/>
  <c r="K12" i="2"/>
  <c r="N12" i="2" s="1"/>
  <c r="K11" i="2"/>
  <c r="N11" i="2" s="1"/>
  <c r="K10" i="2"/>
  <c r="N10" i="2" s="1"/>
  <c r="K5" i="2"/>
  <c r="N5" i="2" s="1"/>
  <c r="K6" i="2"/>
  <c r="N6" i="2" s="1"/>
  <c r="K7" i="2"/>
  <c r="N7" i="2" s="1"/>
  <c r="K4" i="2"/>
  <c r="N4" i="2" s="1"/>
  <c r="H109" i="2"/>
  <c r="H115" i="2" s="1"/>
  <c r="H121" i="2" s="1"/>
  <c r="H127" i="2" s="1"/>
  <c r="H108" i="2"/>
  <c r="H114" i="2" s="1"/>
  <c r="H120" i="2" s="1"/>
  <c r="H126" i="2" s="1"/>
  <c r="H107" i="2"/>
  <c r="H113" i="2" s="1"/>
  <c r="H119" i="2" s="1"/>
  <c r="H125" i="2" s="1"/>
  <c r="H106" i="2"/>
  <c r="H112" i="2" s="1"/>
  <c r="H118" i="2" s="1"/>
  <c r="H124" i="2" s="1"/>
  <c r="H103" i="2"/>
  <c r="H102" i="2"/>
  <c r="H101" i="2"/>
  <c r="H100" i="2"/>
  <c r="H79" i="2"/>
  <c r="H85" i="2" s="1"/>
  <c r="H91" i="2" s="1"/>
  <c r="H97" i="2" s="1"/>
  <c r="H78" i="2"/>
  <c r="H84" i="2" s="1"/>
  <c r="H90" i="2" s="1"/>
  <c r="H96" i="2" s="1"/>
  <c r="H77" i="2"/>
  <c r="H83" i="2" s="1"/>
  <c r="H89" i="2" s="1"/>
  <c r="H95" i="2" s="1"/>
  <c r="H76" i="2"/>
  <c r="H82" i="2" s="1"/>
  <c r="H88" i="2" s="1"/>
  <c r="H94" i="2" s="1"/>
  <c r="H73" i="2"/>
  <c r="H72" i="2"/>
  <c r="H71" i="2"/>
  <c r="H70" i="2"/>
  <c r="H49" i="2"/>
  <c r="H55" i="2" s="1"/>
  <c r="H61" i="2" s="1"/>
  <c r="H67" i="2" s="1"/>
  <c r="H48" i="2"/>
  <c r="H54" i="2" s="1"/>
  <c r="H60" i="2" s="1"/>
  <c r="H66" i="2" s="1"/>
  <c r="H47" i="2"/>
  <c r="H53" i="2" s="1"/>
  <c r="H59" i="2" s="1"/>
  <c r="H65" i="2" s="1"/>
  <c r="H46" i="2"/>
  <c r="H52" i="2" s="1"/>
  <c r="H58" i="2" s="1"/>
  <c r="H64" i="2" s="1"/>
  <c r="H43" i="2"/>
  <c r="H42" i="2"/>
  <c r="H41" i="2"/>
  <c r="H40" i="2"/>
  <c r="H37" i="2"/>
  <c r="H36" i="2"/>
  <c r="H35" i="2"/>
  <c r="H34" i="2"/>
  <c r="H31" i="2"/>
  <c r="H30" i="2"/>
  <c r="H29" i="2"/>
  <c r="H28" i="2"/>
  <c r="H25" i="2"/>
  <c r="H24" i="2"/>
  <c r="H23" i="2"/>
  <c r="H22" i="2"/>
  <c r="H19" i="2"/>
  <c r="H18" i="2"/>
  <c r="H17" i="2"/>
  <c r="H16" i="2"/>
  <c r="H13" i="2"/>
  <c r="H12" i="2"/>
  <c r="H11" i="2"/>
  <c r="H10" i="2"/>
  <c r="G161" i="1" l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D39" i="1" l="1"/>
  <c r="D44" i="1" s="1"/>
  <c r="D49" i="1" s="1"/>
  <c r="D54" i="1"/>
  <c r="G49" i="1"/>
  <c r="G39" i="1"/>
  <c r="G44" i="1"/>
  <c r="D59" i="1" l="1"/>
  <c r="G54" i="1"/>
  <c r="D64" i="1" l="1"/>
  <c r="G59" i="1"/>
  <c r="G64" i="1" l="1"/>
  <c r="D69" i="1"/>
  <c r="D74" i="1" l="1"/>
  <c r="G69" i="1"/>
  <c r="D79" i="1" l="1"/>
  <c r="G74" i="1"/>
  <c r="D84" i="1" l="1"/>
  <c r="G79" i="1"/>
  <c r="G84" i="1" l="1"/>
  <c r="D89" i="1"/>
  <c r="D94" i="1" l="1"/>
  <c r="G89" i="1"/>
  <c r="D99" i="1" l="1"/>
  <c r="G94" i="1"/>
  <c r="D104" i="1" l="1"/>
  <c r="G99" i="1"/>
  <c r="G104" i="1" l="1"/>
  <c r="D109" i="1"/>
  <c r="D114" i="1" l="1"/>
  <c r="G109" i="1"/>
  <c r="D119" i="1" l="1"/>
  <c r="G114" i="1"/>
  <c r="D124" i="1" l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<sst xmlns="http://schemas.openxmlformats.org/spreadsheetml/2006/main" count="346" uniqueCount="17">
  <si>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</si>
  <si>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</si>
  <si>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</si>
  <si>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</si>
  <si>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</si>
  <si>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</si>
  <si>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</si>
  <si>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</si>
  <si>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</si>
  <si>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</si>
  <si>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Note</t>
  </si>
  <si>
    <t>4 mai</t>
  </si>
  <si>
    <t>natar</t>
  </si>
  <si>
    <t>CanRaid</t>
  </si>
  <si>
    <t>true</t>
  </si>
  <si>
    <t>false</t>
  </si>
  <si>
    <t>Fort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</si>
</sst>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C2" sqref="C2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B1:N164"/>
  <sheetViews>
    <sheetView tabSelected="1" workbookViewId="0">
      <selection activeCell="S22" sqref="S22"/>
    </sheetView>
  </sheetViews>
  <sheetFormatPr baseColWidth="10" defaultColWidth="11.5703125" defaultRowHeight="15" x14ac:dyDescent="0.25"/>
  <cols>
    <col min="6" max="6" width="12.7109375" bestFit="1" customWidth="1"/>
  </cols>
  <sheetData>
    <row r="1" spans="2:14" x14ac:dyDescent="0.25">
      <c r="C1">
        <v>-31</v>
      </c>
      <c r="D1">
        <v>-51</v>
      </c>
    </row>
    <row r="2" spans="2:14" x14ac:dyDescent="0.25">
      <c r="J2" s="1" t="s">
        <v>7</v>
      </c>
    </row>
    <row r="3" spans="2:14" x14ac:dyDescent="0.25">
      <c r="N3" t="s">
        <v>1</v>
      </c>
    </row>
    <row r="4" spans="2:14" x14ac:dyDescent="0.25">
      <c r="B4" s="3" t="s">
        <v>8</v>
      </c>
      <c r="C4" s="3" t="s">
        <v>3</v>
      </c>
      <c r="D4" s="3" t="s">
        <v>4</v>
      </c>
      <c r="E4" s="3" t="s">
        <v>13</v>
      </c>
      <c r="F4" s="3" t="s">
        <v>9</v>
      </c>
      <c r="G4" s="3" t="s">
        <v>10</v>
      </c>
      <c r="H4">
        <v>1</v>
      </c>
      <c r="I4">
        <v>1</v>
      </c>
      <c r="J4" t="s">
        <v>2</v>
      </c>
      <c r="K4">
        <f>VLOOKUP(H4,ToRaid,I4,FALSE)</f>
        <v>1</v>
      </c>
      <c r="N4" t="str">
        <f>CHAR(34)&amp;J4&amp;CHAR(34)&amp;": "&amp;K4&amp;","</f>
        <v>"Id": 1,</v>
      </c>
    </row>
    <row r="5" spans="2:14" x14ac:dyDescent="0.25">
      <c r="B5" s="2">
        <v>1</v>
      </c>
      <c r="C5" s="2">
        <v>-32</v>
      </c>
      <c r="D5" s="2">
        <v>-50</v>
      </c>
      <c r="E5" s="2" t="s">
        <v>14</v>
      </c>
      <c r="F5">
        <f>ROUND(SQRT((C5-$C$1)^2+(D5-$D$1)^2),2)</f>
        <v>1.41</v>
      </c>
      <c r="H5">
        <v>1</v>
      </c>
      <c r="I5">
        <v>2</v>
      </c>
      <c r="J5" t="s">
        <v>3</v>
      </c>
      <c r="K5">
        <f>VLOOKUP(H5,ToRaid,I5,FALSE)</f>
        <v>-32</v>
      </c>
      <c r="N5" t="str">
        <f>CHAR(34)&amp;J5&amp;CHAR(34)&amp;": "&amp;K5&amp;","</f>
        <v>"X": -32,</v>
      </c>
    </row>
    <row r="6" spans="2:14" x14ac:dyDescent="0.25">
      <c r="B6" s="2">
        <v>2</v>
      </c>
      <c r="C6" s="2">
        <v>-32</v>
      </c>
      <c r="D6" s="2">
        <v>-52</v>
      </c>
      <c r="E6" s="2" t="s">
        <v>15</v>
      </c>
      <c r="F6">
        <f>ROUND(SQRT((C6-$C$1)^2+(D6-$D$1)^2),2)</f>
        <v>1.41</v>
      </c>
      <c r="G6" t="s">
        <v>11</v>
      </c>
      <c r="H6">
        <v>1</v>
      </c>
      <c r="I6">
        <v>3</v>
      </c>
      <c r="J6" t="s">
        <v>4</v>
      </c>
      <c r="K6">
        <f>VLOOKUP(H6,ToRaid,I6,FALSE)</f>
        <v>-50</v>
      </c>
      <c r="N6" t="str">
        <f>CHAR(34)&amp;J6&amp;CHAR(34)&amp;": "&amp;K6</f>
        <v>"Y": -50</v>
      </c>
    </row>
    <row r="7" spans="2:14" x14ac:dyDescent="0.25">
      <c r="B7" s="2">
        <v>3</v>
      </c>
      <c r="C7" s="2">
        <v>-35</v>
      </c>
      <c r="D7" s="2">
        <v>-53</v>
      </c>
      <c r="E7" s="2" t="s">
        <v>14</v>
      </c>
      <c r="F7">
        <f>ROUND(SQRT((C7-$C$1)^2+(D7-$D$1)^2),2)</f>
        <v>4.47</v>
      </c>
      <c r="H7">
        <v>1</v>
      </c>
      <c r="I7">
        <v>4</v>
      </c>
      <c r="J7" t="s">
        <v>13</v>
      </c>
      <c r="K7" t="str">
        <f>VLOOKUP(H7,ToRaid,I7,FALSE)</f>
        <v>true</v>
      </c>
      <c r="N7" t="str">
        <f>CHAR(34)&amp;J7&amp;CHAR(34)&amp;": "&amp;CHAR(34)&amp;K7&amp;CHAR(34)</f>
        <v>"CanRaid": "true"</v>
      </c>
    </row>
    <row r="8" spans="2:14" x14ac:dyDescent="0.25">
      <c r="B8" s="2">
        <v>4</v>
      </c>
      <c r="C8" s="2">
        <v>-31</v>
      </c>
      <c r="D8" s="2">
        <v>-46</v>
      </c>
      <c r="E8" s="2" t="s">
        <v>15</v>
      </c>
      <c r="F8">
        <f>ROUND(SQRT((C8-$C$1)^2+(D8-$D$1)^2),2)</f>
        <v>5</v>
      </c>
      <c r="G8" t="s">
        <v>16</v>
      </c>
      <c r="N8" t="s">
        <v>5</v>
      </c>
    </row>
    <row r="9" spans="2:14" x14ac:dyDescent="0.25">
      <c r="B9" s="2">
        <v>5</v>
      </c>
      <c r="C9" s="2">
        <v>-30</v>
      </c>
      <c r="D9" s="2">
        <v>-56</v>
      </c>
      <c r="E9" s="2" t="s">
        <v>14</v>
      </c>
      <c r="F9">
        <f>ROUND(SQRT((C9-$C$1)^2+(D9-$D$1)^2),2)</f>
        <v>5.0999999999999996</v>
      </c>
      <c r="N9" t="s">
        <v>1</v>
      </c>
    </row>
    <row r="10" spans="2:14" x14ac:dyDescent="0.25">
      <c r="B10" s="2">
        <v>6</v>
      </c>
      <c r="C10" s="2">
        <v>-26</v>
      </c>
      <c r="D10" s="2">
        <v>-52</v>
      </c>
      <c r="E10" s="2" t="s">
        <v>15</v>
      </c>
      <c r="F10">
        <f>ROUND(SQRT((C10-$C$1)^2+(D10-$D$1)^2),2)</f>
        <v>5.0999999999999996</v>
      </c>
      <c r="H10">
        <f>H4+1</f>
        <v>2</v>
      </c>
      <c r="I10">
        <v>1</v>
      </c>
      <c r="J10" t="s">
        <v>2</v>
      </c>
      <c r="K10">
        <f>VLOOKUP(H10,ToRaid,I10,FALSE)</f>
        <v>2</v>
      </c>
      <c r="N10" t="str">
        <f>CHAR(34)&amp;J10&amp;CHAR(34)&amp;": "&amp;K10&amp;","</f>
        <v>"Id": 2,</v>
      </c>
    </row>
    <row r="11" spans="2:14" x14ac:dyDescent="0.25">
      <c r="B11" s="2">
        <v>7</v>
      </c>
      <c r="C11" s="2">
        <v>-33</v>
      </c>
      <c r="D11" s="2">
        <v>-46</v>
      </c>
      <c r="E11" s="2" t="s">
        <v>14</v>
      </c>
      <c r="F11">
        <f>ROUND(SQRT((C11-$C$1)^2+(D11-$D$1)^2),2)</f>
        <v>5.39</v>
      </c>
      <c r="G11" t="s">
        <v>12</v>
      </c>
      <c r="H11">
        <f t="shared" ref="H11:H13" si="0">H5+1</f>
        <v>2</v>
      </c>
      <c r="I11">
        <v>2</v>
      </c>
      <c r="J11" t="s">
        <v>3</v>
      </c>
      <c r="K11">
        <f>VLOOKUP(H11,ToRaid,I11,FALSE)</f>
        <v>-32</v>
      </c>
      <c r="N11" t="str">
        <f>CHAR(34)&amp;J11&amp;CHAR(34)&amp;": "&amp;K11&amp;","</f>
        <v>"X": -32,</v>
      </c>
    </row>
    <row r="12" spans="2:14" x14ac:dyDescent="0.25">
      <c r="B12" s="2">
        <v>8</v>
      </c>
      <c r="C12" s="2">
        <v>-36</v>
      </c>
      <c r="D12" s="2">
        <v>-54</v>
      </c>
      <c r="E12" s="2" t="s">
        <v>14</v>
      </c>
      <c r="F12">
        <f>ROUND(SQRT((C12-$C$1)^2+(D12-$D$1)^2),2)</f>
        <v>5.83</v>
      </c>
      <c r="H12">
        <f t="shared" si="0"/>
        <v>2</v>
      </c>
      <c r="I12">
        <v>3</v>
      </c>
      <c r="J12" t="s">
        <v>4</v>
      </c>
      <c r="K12">
        <f>VLOOKUP(H12,ToRaid,I12,FALSE)</f>
        <v>-52</v>
      </c>
      <c r="N12" t="str">
        <f>CHAR(34)&amp;J12&amp;CHAR(34)&amp;": "&amp;K12</f>
        <v>"Y": -52</v>
      </c>
    </row>
    <row r="13" spans="2:14" x14ac:dyDescent="0.25">
      <c r="B13" s="2">
        <v>9</v>
      </c>
      <c r="C13" s="2">
        <v>-26</v>
      </c>
      <c r="D13" s="2">
        <v>-48</v>
      </c>
      <c r="E13" s="2" t="s">
        <v>14</v>
      </c>
      <c r="F13">
        <f>ROUND(SQRT((C13-$C$1)^2+(D13-$D$1)^2),2)</f>
        <v>5.83</v>
      </c>
      <c r="G13" t="s">
        <v>16</v>
      </c>
      <c r="H13">
        <f t="shared" si="0"/>
        <v>2</v>
      </c>
      <c r="I13">
        <v>4</v>
      </c>
      <c r="J13" t="s">
        <v>13</v>
      </c>
      <c r="K13" t="str">
        <f>VLOOKUP(H13,ToRaid,I13,FALSE)</f>
        <v>false</v>
      </c>
      <c r="N13" t="str">
        <f>CHAR(34)&amp;J13&amp;CHAR(34)&amp;": "&amp;CHAR(34)&amp;K13&amp;CHAR(34)</f>
        <v>"CanRaid": "false"</v>
      </c>
    </row>
    <row r="14" spans="2:14" x14ac:dyDescent="0.25">
      <c r="B14" s="2">
        <v>10</v>
      </c>
      <c r="C14" s="2">
        <v>-30</v>
      </c>
      <c r="D14" s="2">
        <v>-45</v>
      </c>
      <c r="E14" s="2" t="s">
        <v>15</v>
      </c>
      <c r="F14">
        <f>ROUND(SQRT((C14-$C$1)^2+(D14-$D$1)^2),2)</f>
        <v>6.08</v>
      </c>
      <c r="N14" t="s">
        <v>5</v>
      </c>
    </row>
    <row r="15" spans="2:14" x14ac:dyDescent="0.25">
      <c r="B15" s="2">
        <v>11</v>
      </c>
      <c r="C15" s="2">
        <v>-37</v>
      </c>
      <c r="D15" s="2">
        <v>-50</v>
      </c>
      <c r="E15" s="2" t="s">
        <v>14</v>
      </c>
      <c r="F15">
        <f>ROUND(SQRT((C15-$C$1)^2+(D15-$D$1)^2),2)</f>
        <v>6.08</v>
      </c>
      <c r="G15" t="s">
        <v>16</v>
      </c>
      <c r="N15" t="s">
        <v>1</v>
      </c>
    </row>
    <row r="16" spans="2:14" x14ac:dyDescent="0.25">
      <c r="B16" s="2">
        <v>12</v>
      </c>
      <c r="C16" s="2">
        <v>-33</v>
      </c>
      <c r="D16" s="2">
        <v>-57</v>
      </c>
      <c r="E16" s="2" t="s">
        <v>15</v>
      </c>
      <c r="F16">
        <f>ROUND(SQRT((C16-$C$1)^2+(D16-$D$1)^2),2)</f>
        <v>6.32</v>
      </c>
      <c r="G16" t="s">
        <v>16</v>
      </c>
      <c r="H16">
        <f>H10+1</f>
        <v>3</v>
      </c>
      <c r="I16">
        <v>1</v>
      </c>
      <c r="J16" t="s">
        <v>2</v>
      </c>
      <c r="K16">
        <f>VLOOKUP(H16,ToRaid,I16,FALSE)</f>
        <v>3</v>
      </c>
      <c r="N16" t="str">
        <f>CHAR(34)&amp;J16&amp;CHAR(34)&amp;": "&amp;K16&amp;","</f>
        <v>"Id": 3,</v>
      </c>
    </row>
    <row r="17" spans="2:14" x14ac:dyDescent="0.25">
      <c r="B17" s="2">
        <v>13</v>
      </c>
      <c r="C17" s="2">
        <v>-26</v>
      </c>
      <c r="D17" s="2">
        <v>-55</v>
      </c>
      <c r="E17" s="2" t="s">
        <v>14</v>
      </c>
      <c r="F17">
        <f>ROUND(SQRT((C17-$C$1)^2+(D17-$D$1)^2),2)</f>
        <v>6.4</v>
      </c>
      <c r="H17">
        <f t="shared" ref="H17:H19" si="1">H11+1</f>
        <v>3</v>
      </c>
      <c r="I17">
        <v>2</v>
      </c>
      <c r="J17" t="s">
        <v>3</v>
      </c>
      <c r="K17">
        <f>VLOOKUP(H17,ToRaid,I17,FALSE)</f>
        <v>-35</v>
      </c>
      <c r="N17" t="str">
        <f>CHAR(34)&amp;J17&amp;CHAR(34)&amp;": "&amp;K17&amp;","</f>
        <v>"X": -35,</v>
      </c>
    </row>
    <row r="18" spans="2:14" x14ac:dyDescent="0.25">
      <c r="B18" s="2">
        <v>14</v>
      </c>
      <c r="C18" s="2">
        <v>-28</v>
      </c>
      <c r="D18" s="2">
        <v>-45</v>
      </c>
      <c r="E18" s="2" t="s">
        <v>14</v>
      </c>
      <c r="F18">
        <f>ROUND(SQRT((C18-$C$1)^2+(D18-$D$1)^2),2)</f>
        <v>6.71</v>
      </c>
      <c r="H18">
        <f t="shared" si="1"/>
        <v>3</v>
      </c>
      <c r="I18">
        <v>3</v>
      </c>
      <c r="J18" t="s">
        <v>4</v>
      </c>
      <c r="K18">
        <f>VLOOKUP(H18,ToRaid,I18,FALSE)</f>
        <v>-53</v>
      </c>
      <c r="N18" t="str">
        <f>CHAR(34)&amp;J18&amp;CHAR(34)&amp;": "&amp;K18</f>
        <v>"Y": -53</v>
      </c>
    </row>
    <row r="19" spans="2:14" x14ac:dyDescent="0.25">
      <c r="B19" s="2">
        <v>15</v>
      </c>
      <c r="C19" s="2">
        <v>-32</v>
      </c>
      <c r="D19" s="2">
        <v>-58</v>
      </c>
      <c r="E19" s="2" t="s">
        <v>14</v>
      </c>
      <c r="F19">
        <f>ROUND(SQRT((C19-$C$1)^2+(D19-$D$1)^2),2)</f>
        <v>7.07</v>
      </c>
      <c r="G19" t="s">
        <v>16</v>
      </c>
      <c r="H19">
        <f t="shared" si="1"/>
        <v>3</v>
      </c>
      <c r="I19">
        <v>4</v>
      </c>
      <c r="J19" t="s">
        <v>13</v>
      </c>
      <c r="K19" t="str">
        <f>VLOOKUP(H19,ToRaid,I19,FALSE)</f>
        <v>true</v>
      </c>
      <c r="N19" t="str">
        <f>CHAR(34)&amp;J19&amp;CHAR(34)&amp;": "&amp;CHAR(34)&amp;K19&amp;CHAR(34)</f>
        <v>"CanRaid": "true"</v>
      </c>
    </row>
    <row r="20" spans="2:14" x14ac:dyDescent="0.25">
      <c r="B20" s="2">
        <v>16</v>
      </c>
      <c r="C20" s="2">
        <v>-35</v>
      </c>
      <c r="D20" s="2">
        <v>-45</v>
      </c>
      <c r="E20" s="2" t="s">
        <v>15</v>
      </c>
      <c r="F20">
        <f>ROUND(SQRT((C20-$C$1)^2+(D20-$D$1)^2),2)</f>
        <v>7.21</v>
      </c>
      <c r="N20" t="s">
        <v>5</v>
      </c>
    </row>
    <row r="21" spans="2:14" x14ac:dyDescent="0.25">
      <c r="B21" s="2">
        <v>17</v>
      </c>
      <c r="C21" s="2">
        <v>-25</v>
      </c>
      <c r="D21" s="2">
        <v>-46</v>
      </c>
      <c r="E21" s="2" t="s">
        <v>14</v>
      </c>
      <c r="F21">
        <f>ROUND(SQRT((C21-$C$1)^2+(D21-$D$1)^2),2)</f>
        <v>7.81</v>
      </c>
      <c r="N21" t="s">
        <v>1</v>
      </c>
    </row>
    <row r="22" spans="2:14" x14ac:dyDescent="0.25">
      <c r="B22" s="2">
        <v>18</v>
      </c>
      <c r="C22" s="2">
        <v>-24</v>
      </c>
      <c r="D22" s="2">
        <v>-55</v>
      </c>
      <c r="E22" s="2" t="s">
        <v>14</v>
      </c>
      <c r="F22">
        <f>ROUND(SQRT((C22-$C$1)^2+(D22-$D$1)^2),2)</f>
        <v>8.06</v>
      </c>
      <c r="G22" t="s">
        <v>11</v>
      </c>
      <c r="H22">
        <f>H16+1</f>
        <v>4</v>
      </c>
      <c r="I22">
        <v>1</v>
      </c>
      <c r="J22" t="s">
        <v>2</v>
      </c>
      <c r="K22">
        <f>VLOOKUP(H22,ToRaid,I22,FALSE)</f>
        <v>4</v>
      </c>
      <c r="N22" t="str">
        <f>CHAR(34)&amp;J22&amp;CHAR(34)&amp;": "&amp;K22&amp;","</f>
        <v>"Id": 4,</v>
      </c>
    </row>
    <row r="23" spans="2:14" x14ac:dyDescent="0.25">
      <c r="B23" s="2">
        <v>19</v>
      </c>
      <c r="C23" s="2">
        <v>-23</v>
      </c>
      <c r="D23" s="2">
        <v>-53</v>
      </c>
      <c r="E23" s="2" t="s">
        <v>15</v>
      </c>
      <c r="F23">
        <f>ROUND(SQRT((C23-$C$1)^2+(D23-$D$1)^2),2)</f>
        <v>8.25</v>
      </c>
      <c r="H23">
        <f t="shared" ref="H23:H25" si="2">H17+1</f>
        <v>4</v>
      </c>
      <c r="I23">
        <v>2</v>
      </c>
      <c r="J23" t="s">
        <v>3</v>
      </c>
      <c r="K23">
        <f>VLOOKUP(H23,ToRaid,I23,FALSE)</f>
        <v>-31</v>
      </c>
      <c r="N23" t="str">
        <f>CHAR(34)&amp;J23&amp;CHAR(34)&amp;": "&amp;K23&amp;","</f>
        <v>"X": -31,</v>
      </c>
    </row>
    <row r="24" spans="2:14" x14ac:dyDescent="0.25">
      <c r="B24" s="2">
        <v>20</v>
      </c>
      <c r="C24" s="2">
        <v>-28</v>
      </c>
      <c r="D24" s="2">
        <v>-59</v>
      </c>
      <c r="E24" s="2" t="s">
        <v>14</v>
      </c>
      <c r="F24">
        <f>ROUND(SQRT((C24-$C$1)^2+(D24-$D$1)^2),2)</f>
        <v>8.5399999999999991</v>
      </c>
      <c r="H24">
        <f t="shared" si="2"/>
        <v>4</v>
      </c>
      <c r="I24">
        <v>3</v>
      </c>
      <c r="J24" t="s">
        <v>4</v>
      </c>
      <c r="K24">
        <f>VLOOKUP(H24,ToRaid,I24,FALSE)</f>
        <v>-46</v>
      </c>
      <c r="N24" t="str">
        <f>CHAR(34)&amp;J24&amp;CHAR(34)&amp;": "&amp;K24</f>
        <v>"Y": -46</v>
      </c>
    </row>
    <row r="25" spans="2:14" x14ac:dyDescent="0.25">
      <c r="B25" s="2">
        <v>21</v>
      </c>
      <c r="C25" s="2">
        <v>-26</v>
      </c>
      <c r="D25" s="2">
        <v>-58</v>
      </c>
      <c r="E25" s="2" t="s">
        <v>15</v>
      </c>
      <c r="F25">
        <f>ROUND(SQRT((C25-$C$1)^2+(D25-$D$1)^2),2)</f>
        <v>8.6</v>
      </c>
      <c r="H25">
        <f t="shared" si="2"/>
        <v>4</v>
      </c>
      <c r="I25">
        <v>4</v>
      </c>
      <c r="J25" t="s">
        <v>13</v>
      </c>
      <c r="K25" t="str">
        <f>VLOOKUP(H25,ToRaid,I25,FALSE)</f>
        <v>false</v>
      </c>
      <c r="N25" t="str">
        <f>CHAR(34)&amp;J25&amp;CHAR(34)&amp;": "&amp;CHAR(34)&amp;K25&amp;CHAR(34)</f>
        <v>"CanRaid": "false"</v>
      </c>
    </row>
    <row r="26" spans="2:14" x14ac:dyDescent="0.25">
      <c r="B26" s="2">
        <v>22</v>
      </c>
      <c r="C26" s="2">
        <v>-27</v>
      </c>
      <c r="D26" s="2">
        <v>-43</v>
      </c>
      <c r="E26" s="2" t="s">
        <v>14</v>
      </c>
      <c r="F26">
        <f>ROUND(SQRT((C26-$C$1)^2+(D26-$D$1)^2),2)</f>
        <v>8.94</v>
      </c>
      <c r="G26" t="s">
        <v>16</v>
      </c>
      <c r="N26" t="s">
        <v>5</v>
      </c>
    </row>
    <row r="27" spans="2:14" x14ac:dyDescent="0.25">
      <c r="B27" s="2">
        <v>23</v>
      </c>
      <c r="C27" s="2">
        <v>-39</v>
      </c>
      <c r="D27" s="2">
        <v>-59</v>
      </c>
      <c r="E27" s="2" t="s">
        <v>14</v>
      </c>
      <c r="F27">
        <f>ROUND(SQRT((C27-$C$1)^2+(D27-$D$1)^2),2)</f>
        <v>11.31</v>
      </c>
      <c r="N27" t="s">
        <v>1</v>
      </c>
    </row>
    <row r="28" spans="2:14" x14ac:dyDescent="0.25">
      <c r="B28" s="2">
        <v>24</v>
      </c>
      <c r="C28" s="2"/>
      <c r="D28" s="2"/>
      <c r="E28" s="2"/>
      <c r="F28">
        <f t="shared" ref="F6:F29" si="3">ROUND(SQRT((C28-$C$1)^2+(D28-$D$1)^2),2)</f>
        <v>59.68</v>
      </c>
      <c r="H28">
        <f>H22+1</f>
        <v>5</v>
      </c>
      <c r="I28">
        <v>1</v>
      </c>
      <c r="J28" t="s">
        <v>2</v>
      </c>
      <c r="K28">
        <f>VLOOKUP(H28,ToRaid,I28,FALSE)</f>
        <v>5</v>
      </c>
      <c r="N28" t="str">
        <f>CHAR(34)&amp;J28&amp;CHAR(34)&amp;": "&amp;K28&amp;","</f>
        <v>"Id": 5,</v>
      </c>
    </row>
    <row r="29" spans="2:14" x14ac:dyDescent="0.25">
      <c r="B29" s="2">
        <v>25</v>
      </c>
      <c r="C29" s="2"/>
      <c r="D29" s="2"/>
      <c r="E29" s="2"/>
      <c r="F29">
        <f t="shared" si="3"/>
        <v>59.68</v>
      </c>
      <c r="H29">
        <f t="shared" ref="H29:H31" si="4">H23+1</f>
        <v>5</v>
      </c>
      <c r="I29">
        <v>2</v>
      </c>
      <c r="J29" t="s">
        <v>3</v>
      </c>
      <c r="K29">
        <f>VLOOKUP(H29,ToRaid,I29,FALSE)</f>
        <v>-30</v>
      </c>
      <c r="N29" t="str">
        <f>CHAR(34)&amp;J29&amp;CHAR(34)&amp;": "&amp;K29&amp;","</f>
        <v>"X": -30,</v>
      </c>
    </row>
    <row r="30" spans="2:14" x14ac:dyDescent="0.25">
      <c r="B30" s="2">
        <v>26</v>
      </c>
      <c r="C30" s="2"/>
      <c r="D30" s="2"/>
      <c r="E30" s="2"/>
      <c r="H30">
        <f t="shared" si="4"/>
        <v>5</v>
      </c>
      <c r="I30">
        <v>3</v>
      </c>
      <c r="J30" t="s">
        <v>4</v>
      </c>
      <c r="K30">
        <f>VLOOKUP(H30,ToRaid,I30,FALSE)</f>
        <v>-56</v>
      </c>
      <c r="N30" t="str">
        <f>CHAR(34)&amp;J30&amp;CHAR(34)&amp;": "&amp;K30</f>
        <v>"Y": -56</v>
      </c>
    </row>
    <row r="31" spans="2:14" x14ac:dyDescent="0.25">
      <c r="B31" s="2">
        <v>27</v>
      </c>
      <c r="C31" s="2"/>
      <c r="D31" s="2"/>
      <c r="E31" s="2"/>
      <c r="H31">
        <f t="shared" si="4"/>
        <v>5</v>
      </c>
      <c r="I31">
        <v>4</v>
      </c>
      <c r="J31" t="s">
        <v>13</v>
      </c>
      <c r="K31" t="str">
        <f>VLOOKUP(H31,ToRaid,I31,FALSE)</f>
        <v>true</v>
      </c>
      <c r="N31" t="str">
        <f>CHAR(34)&amp;J31&amp;CHAR(34)&amp;": "&amp;CHAR(34)&amp;K31&amp;CHAR(34)</f>
        <v>"CanRaid": "true"</v>
      </c>
    </row>
    <row r="32" spans="2:14" x14ac:dyDescent="0.25">
      <c r="B32" s="2">
        <v>28</v>
      </c>
      <c r="C32" s="2"/>
      <c r="D32" s="2"/>
      <c r="E32" s="2"/>
      <c r="N32" t="s">
        <v>5</v>
      </c>
    </row>
    <row r="33" spans="2:14" x14ac:dyDescent="0.25">
      <c r="B33" s="2">
        <v>29</v>
      </c>
      <c r="C33" s="2"/>
      <c r="D33" s="2"/>
      <c r="E33" s="2"/>
      <c r="N33" t="s">
        <v>1</v>
      </c>
    </row>
    <row r="34" spans="2:14" x14ac:dyDescent="0.25">
      <c r="B34" s="2">
        <v>30</v>
      </c>
      <c r="C34" s="2"/>
      <c r="D34" s="2"/>
      <c r="E34" s="2"/>
      <c r="H34">
        <f>H28+1</f>
        <v>6</v>
      </c>
      <c r="I34">
        <v>1</v>
      </c>
      <c r="J34" t="s">
        <v>2</v>
      </c>
      <c r="K34">
        <f>VLOOKUP(H34,ToRaid,I34,FALSE)</f>
        <v>6</v>
      </c>
      <c r="N34" t="str">
        <f>CHAR(34)&amp;J34&amp;CHAR(34)&amp;": "&amp;K34&amp;","</f>
        <v>"Id": 6,</v>
      </c>
    </row>
    <row r="35" spans="2:14" x14ac:dyDescent="0.25">
      <c r="B35" s="2">
        <v>31</v>
      </c>
      <c r="C35" s="2"/>
      <c r="D35" s="2"/>
      <c r="E35" s="2"/>
      <c r="H35">
        <f t="shared" ref="H35:H37" si="5">H29+1</f>
        <v>6</v>
      </c>
      <c r="I35">
        <v>2</v>
      </c>
      <c r="J35" t="s">
        <v>3</v>
      </c>
      <c r="K35">
        <f>VLOOKUP(H35,ToRaid,I35,FALSE)</f>
        <v>-26</v>
      </c>
      <c r="N35" t="str">
        <f>CHAR(34)&amp;J35&amp;CHAR(34)&amp;": "&amp;K35&amp;","</f>
        <v>"X": -26,</v>
      </c>
    </row>
    <row r="36" spans="2:14" x14ac:dyDescent="0.25">
      <c r="B36" s="2">
        <v>32</v>
      </c>
      <c r="C36" s="2"/>
      <c r="D36" s="2"/>
      <c r="E36" s="2"/>
      <c r="H36">
        <f t="shared" si="5"/>
        <v>6</v>
      </c>
      <c r="I36">
        <v>3</v>
      </c>
      <c r="J36" t="s">
        <v>4</v>
      </c>
      <c r="K36">
        <f>VLOOKUP(H36,ToRaid,I36,FALSE)</f>
        <v>-52</v>
      </c>
      <c r="N36" t="str">
        <f>CHAR(34)&amp;J36&amp;CHAR(34)&amp;": "&amp;K36</f>
        <v>"Y": -52</v>
      </c>
    </row>
    <row r="37" spans="2:14" x14ac:dyDescent="0.25">
      <c r="B37" s="2">
        <v>33</v>
      </c>
      <c r="C37" s="2"/>
      <c r="D37" s="2"/>
      <c r="E37" s="2"/>
      <c r="H37">
        <f t="shared" si="5"/>
        <v>6</v>
      </c>
      <c r="I37">
        <v>4</v>
      </c>
      <c r="J37" t="s">
        <v>13</v>
      </c>
      <c r="K37" t="str">
        <f>VLOOKUP(H37,ToRaid,I37,FALSE)</f>
        <v>false</v>
      </c>
      <c r="N37" t="str">
        <f>CHAR(34)&amp;J37&amp;CHAR(34)&amp;": "&amp;CHAR(34)&amp;K37&amp;CHAR(34)</f>
        <v>"CanRaid": "false"</v>
      </c>
    </row>
    <row r="38" spans="2:14" x14ac:dyDescent="0.25">
      <c r="N38" t="s">
        <v>5</v>
      </c>
    </row>
    <row r="39" spans="2:14" x14ac:dyDescent="0.25">
      <c r="N39" t="s">
        <v>1</v>
      </c>
    </row>
    <row r="40" spans="2:14" x14ac:dyDescent="0.25">
      <c r="H40">
        <f>H34+1</f>
        <v>7</v>
      </c>
      <c r="I40">
        <v>1</v>
      </c>
      <c r="J40" t="s">
        <v>2</v>
      </c>
      <c r="K40">
        <f>VLOOKUP(H40,ToRaid,I40,FALSE)</f>
        <v>7</v>
      </c>
      <c r="N40" t="str">
        <f>CHAR(34)&amp;J40&amp;CHAR(34)&amp;": "&amp;K40&amp;","</f>
        <v>"Id": 7,</v>
      </c>
    </row>
    <row r="41" spans="2:14" x14ac:dyDescent="0.25">
      <c r="H41">
        <f t="shared" ref="H41:H43" si="6">H35+1</f>
        <v>7</v>
      </c>
      <c r="I41">
        <v>2</v>
      </c>
      <c r="J41" t="s">
        <v>3</v>
      </c>
      <c r="K41">
        <f>VLOOKUP(H41,ToRaid,I41,FALSE)</f>
        <v>-33</v>
      </c>
      <c r="N41" t="str">
        <f>CHAR(34)&amp;J41&amp;CHAR(34)&amp;": "&amp;K41&amp;","</f>
        <v>"X": -33,</v>
      </c>
    </row>
    <row r="42" spans="2:14" x14ac:dyDescent="0.25">
      <c r="H42">
        <f t="shared" si="6"/>
        <v>7</v>
      </c>
      <c r="I42">
        <v>3</v>
      </c>
      <c r="J42" t="s">
        <v>4</v>
      </c>
      <c r="K42">
        <f>VLOOKUP(H42,ToRaid,I42,FALSE)</f>
        <v>-46</v>
      </c>
      <c r="N42" t="str">
        <f>CHAR(34)&amp;J42&amp;CHAR(34)&amp;": "&amp;K42</f>
        <v>"Y": -46</v>
      </c>
    </row>
    <row r="43" spans="2:14" x14ac:dyDescent="0.25">
      <c r="H43">
        <f t="shared" si="6"/>
        <v>7</v>
      </c>
      <c r="I43">
        <v>4</v>
      </c>
      <c r="J43" t="s">
        <v>13</v>
      </c>
      <c r="K43" t="str">
        <f>VLOOKUP(H43,ToRaid,I43,FALSE)</f>
        <v>true</v>
      </c>
      <c r="N43" t="str">
        <f>CHAR(34)&amp;J43&amp;CHAR(34)&amp;": "&amp;CHAR(34)&amp;K43&amp;CHAR(34)</f>
        <v>"CanRaid": "true"</v>
      </c>
    </row>
    <row r="44" spans="2:14" x14ac:dyDescent="0.25">
      <c r="N44" t="s">
        <v>5</v>
      </c>
    </row>
    <row r="45" spans="2:14" x14ac:dyDescent="0.25">
      <c r="N45" t="s">
        <v>1</v>
      </c>
    </row>
    <row r="46" spans="2:14" x14ac:dyDescent="0.25">
      <c r="H46">
        <f>H40+1</f>
        <v>8</v>
      </c>
      <c r="I46">
        <v>1</v>
      </c>
      <c r="J46" t="s">
        <v>2</v>
      </c>
      <c r="K46">
        <f>VLOOKUP(H46,ToRaid,I46,FALSE)</f>
        <v>8</v>
      </c>
      <c r="N46" t="str">
        <f>CHAR(34)&amp;J46&amp;CHAR(34)&amp;": "&amp;K46&amp;","</f>
        <v>"Id": 8,</v>
      </c>
    </row>
    <row r="47" spans="2:14" x14ac:dyDescent="0.25">
      <c r="H47">
        <f t="shared" ref="H47:H49" si="7">H41+1</f>
        <v>8</v>
      </c>
      <c r="I47">
        <v>2</v>
      </c>
      <c r="J47" t="s">
        <v>3</v>
      </c>
      <c r="K47">
        <f>VLOOKUP(H47,ToRaid,I47,FALSE)</f>
        <v>-36</v>
      </c>
      <c r="N47" t="str">
        <f>CHAR(34)&amp;J47&amp;CHAR(34)&amp;": "&amp;K47&amp;","</f>
        <v>"X": -36,</v>
      </c>
    </row>
    <row r="48" spans="2:14" x14ac:dyDescent="0.25">
      <c r="H48">
        <f t="shared" si="7"/>
        <v>8</v>
      </c>
      <c r="I48">
        <v>3</v>
      </c>
      <c r="J48" t="s">
        <v>4</v>
      </c>
      <c r="K48">
        <f>VLOOKUP(H48,ToRaid,I48,FALSE)</f>
        <v>-54</v>
      </c>
      <c r="N48" t="str">
        <f>CHAR(34)&amp;J48&amp;CHAR(34)&amp;": "&amp;K48</f>
        <v>"Y": -54</v>
      </c>
    </row>
    <row r="49" spans="8:14" x14ac:dyDescent="0.25">
      <c r="H49">
        <f t="shared" si="7"/>
        <v>8</v>
      </c>
      <c r="I49">
        <v>4</v>
      </c>
      <c r="J49" t="s">
        <v>13</v>
      </c>
      <c r="K49" t="str">
        <f>VLOOKUP(H49,ToRaid,I49,FALSE)</f>
        <v>true</v>
      </c>
      <c r="N49" t="str">
        <f>CHAR(34)&amp;J49&amp;CHAR(34)&amp;": "&amp;CHAR(34)&amp;K49&amp;CHAR(34)</f>
        <v>"CanRaid": "true"</v>
      </c>
    </row>
    <row r="50" spans="8:14" x14ac:dyDescent="0.25">
      <c r="N50" t="s">
        <v>5</v>
      </c>
    </row>
    <row r="51" spans="8:14" x14ac:dyDescent="0.25">
      <c r="N51" t="s">
        <v>1</v>
      </c>
    </row>
    <row r="52" spans="8:14" x14ac:dyDescent="0.25">
      <c r="H52">
        <f>H46+1</f>
        <v>9</v>
      </c>
      <c r="I52">
        <v>1</v>
      </c>
      <c r="J52" t="s">
        <v>2</v>
      </c>
      <c r="K52">
        <f>VLOOKUP(H52,ToRaid,I52,FALSE)</f>
        <v>9</v>
      </c>
      <c r="N52" t="str">
        <f>CHAR(34)&amp;J52&amp;CHAR(34)&amp;": "&amp;K52&amp;","</f>
        <v>"Id": 9,</v>
      </c>
    </row>
    <row r="53" spans="8:14" x14ac:dyDescent="0.25">
      <c r="H53">
        <f t="shared" ref="H53:H55" si="8">H47+1</f>
        <v>9</v>
      </c>
      <c r="I53">
        <v>2</v>
      </c>
      <c r="J53" t="s">
        <v>3</v>
      </c>
      <c r="K53">
        <f>VLOOKUP(H53,ToRaid,I53,FALSE)</f>
        <v>-26</v>
      </c>
      <c r="N53" t="str">
        <f>CHAR(34)&amp;J53&amp;CHAR(34)&amp;": "&amp;K53&amp;","</f>
        <v>"X": -26,</v>
      </c>
    </row>
    <row r="54" spans="8:14" x14ac:dyDescent="0.25">
      <c r="H54">
        <f t="shared" si="8"/>
        <v>9</v>
      </c>
      <c r="I54">
        <v>3</v>
      </c>
      <c r="J54" t="s">
        <v>4</v>
      </c>
      <c r="K54">
        <f>VLOOKUP(H54,ToRaid,I54,FALSE)</f>
        <v>-48</v>
      </c>
      <c r="N54" t="str">
        <f>CHAR(34)&amp;J54&amp;CHAR(34)&amp;": "&amp;K54</f>
        <v>"Y": -48</v>
      </c>
    </row>
    <row r="55" spans="8:14" x14ac:dyDescent="0.25">
      <c r="H55">
        <f t="shared" si="8"/>
        <v>9</v>
      </c>
      <c r="I55">
        <v>4</v>
      </c>
      <c r="J55" t="s">
        <v>13</v>
      </c>
      <c r="K55" t="str">
        <f>VLOOKUP(H55,ToRaid,I55,FALSE)</f>
        <v>true</v>
      </c>
      <c r="N55" t="str">
        <f>CHAR(34)&amp;J55&amp;CHAR(34)&amp;": "&amp;CHAR(34)&amp;K55&amp;CHAR(34)</f>
        <v>"CanRaid": "true"</v>
      </c>
    </row>
    <row r="56" spans="8:14" x14ac:dyDescent="0.25">
      <c r="N56" t="s">
        <v>5</v>
      </c>
    </row>
    <row r="57" spans="8:14" x14ac:dyDescent="0.25">
      <c r="N57" t="s">
        <v>1</v>
      </c>
    </row>
    <row r="58" spans="8:14" x14ac:dyDescent="0.25">
      <c r="H58">
        <f>H52+1</f>
        <v>10</v>
      </c>
      <c r="I58">
        <v>1</v>
      </c>
      <c r="J58" t="s">
        <v>2</v>
      </c>
      <c r="K58">
        <f>VLOOKUP(H58,ToRaid,I58,FALSE)</f>
        <v>10</v>
      </c>
      <c r="N58" t="str">
        <f>CHAR(34)&amp;J58&amp;CHAR(34)&amp;": "&amp;K58&amp;","</f>
        <v>"Id": 10,</v>
      </c>
    </row>
    <row r="59" spans="8:14" x14ac:dyDescent="0.25">
      <c r="H59">
        <f t="shared" ref="H59:H61" si="9">H53+1</f>
        <v>10</v>
      </c>
      <c r="I59">
        <v>2</v>
      </c>
      <c r="J59" t="s">
        <v>3</v>
      </c>
      <c r="K59">
        <f>VLOOKUP(H59,ToRaid,I59,FALSE)</f>
        <v>-30</v>
      </c>
      <c r="N59" t="str">
        <f>CHAR(34)&amp;J59&amp;CHAR(34)&amp;": "&amp;K59&amp;","</f>
        <v>"X": -30,</v>
      </c>
    </row>
    <row r="60" spans="8:14" x14ac:dyDescent="0.25">
      <c r="H60">
        <f t="shared" si="9"/>
        <v>10</v>
      </c>
      <c r="I60">
        <v>3</v>
      </c>
      <c r="J60" t="s">
        <v>4</v>
      </c>
      <c r="K60">
        <f>VLOOKUP(H60,ToRaid,I60,FALSE)</f>
        <v>-45</v>
      </c>
      <c r="N60" t="str">
        <f>CHAR(34)&amp;J60&amp;CHAR(34)&amp;": "&amp;K60</f>
        <v>"Y": -45</v>
      </c>
    </row>
    <row r="61" spans="8:14" x14ac:dyDescent="0.25">
      <c r="H61">
        <f t="shared" si="9"/>
        <v>10</v>
      </c>
      <c r="I61">
        <v>4</v>
      </c>
      <c r="J61" t="s">
        <v>13</v>
      </c>
      <c r="K61" t="str">
        <f>VLOOKUP(H61,ToRaid,I61,FALSE)</f>
        <v>false</v>
      </c>
      <c r="N61" t="str">
        <f>CHAR(34)&amp;J61&amp;CHAR(34)&amp;": "&amp;CHAR(34)&amp;K61&amp;CHAR(34)</f>
        <v>"CanRaid": "false"</v>
      </c>
    </row>
    <row r="62" spans="8:14" x14ac:dyDescent="0.25">
      <c r="N62" t="s">
        <v>5</v>
      </c>
    </row>
    <row r="63" spans="8:14" x14ac:dyDescent="0.25">
      <c r="N63" t="s">
        <v>1</v>
      </c>
    </row>
    <row r="64" spans="8:14" x14ac:dyDescent="0.25">
      <c r="H64">
        <f>H58+1</f>
        <v>11</v>
      </c>
      <c r="I64">
        <v>1</v>
      </c>
      <c r="J64" t="s">
        <v>2</v>
      </c>
      <c r="K64">
        <f>VLOOKUP(H64,ToRaid,I64,FALSE)</f>
        <v>11</v>
      </c>
      <c r="N64" t="str">
        <f>CHAR(34)&amp;J64&amp;CHAR(34)&amp;": "&amp;K64&amp;","</f>
        <v>"Id": 11,</v>
      </c>
    </row>
    <row r="65" spans="8:14" x14ac:dyDescent="0.25">
      <c r="H65">
        <f t="shared" ref="H65:H67" si="10">H59+1</f>
        <v>11</v>
      </c>
      <c r="I65">
        <v>2</v>
      </c>
      <c r="J65" t="s">
        <v>3</v>
      </c>
      <c r="K65">
        <f>VLOOKUP(H65,ToRaid,I65,FALSE)</f>
        <v>-37</v>
      </c>
      <c r="N65" t="str">
        <f>CHAR(34)&amp;J65&amp;CHAR(34)&amp;": "&amp;K65&amp;","</f>
        <v>"X": -37,</v>
      </c>
    </row>
    <row r="66" spans="8:14" x14ac:dyDescent="0.25">
      <c r="H66">
        <f t="shared" si="10"/>
        <v>11</v>
      </c>
      <c r="I66">
        <v>3</v>
      </c>
      <c r="J66" t="s">
        <v>4</v>
      </c>
      <c r="K66">
        <f>VLOOKUP(H66,ToRaid,I66,FALSE)</f>
        <v>-50</v>
      </c>
      <c r="N66" t="str">
        <f>CHAR(34)&amp;J66&amp;CHAR(34)&amp;": "&amp;K66</f>
        <v>"Y": -50</v>
      </c>
    </row>
    <row r="67" spans="8:14" x14ac:dyDescent="0.25">
      <c r="H67">
        <f t="shared" si="10"/>
        <v>11</v>
      </c>
      <c r="I67">
        <v>4</v>
      </c>
      <c r="J67" t="s">
        <v>13</v>
      </c>
      <c r="K67" t="str">
        <f>VLOOKUP(H67,ToRaid,I67,FALSE)</f>
        <v>true</v>
      </c>
      <c r="N67" t="str">
        <f>CHAR(34)&amp;J67&amp;CHAR(34)&amp;": "&amp;CHAR(34)&amp;K67&amp;CHAR(34)</f>
        <v>"CanRaid": "true"</v>
      </c>
    </row>
    <row r="68" spans="8:14" x14ac:dyDescent="0.25">
      <c r="N68" t="s">
        <v>5</v>
      </c>
    </row>
    <row r="69" spans="8:14" x14ac:dyDescent="0.25">
      <c r="N69" t="s">
        <v>1</v>
      </c>
    </row>
    <row r="70" spans="8:14" x14ac:dyDescent="0.25">
      <c r="H70">
        <f>H64+1</f>
        <v>12</v>
      </c>
      <c r="I70">
        <v>1</v>
      </c>
      <c r="J70" t="s">
        <v>2</v>
      </c>
      <c r="K70">
        <f>VLOOKUP(H70,ToRaid,I70,FALSE)</f>
        <v>12</v>
      </c>
      <c r="N70" t="str">
        <f>CHAR(34)&amp;J70&amp;CHAR(34)&amp;": "&amp;K70&amp;","</f>
        <v>"Id": 12,</v>
      </c>
    </row>
    <row r="71" spans="8:14" x14ac:dyDescent="0.25">
      <c r="H71">
        <f t="shared" ref="H71:H73" si="11">H65+1</f>
        <v>12</v>
      </c>
      <c r="I71">
        <v>2</v>
      </c>
      <c r="J71" t="s">
        <v>3</v>
      </c>
      <c r="K71">
        <f>VLOOKUP(H71,ToRaid,I71,FALSE)</f>
        <v>-33</v>
      </c>
      <c r="N71" t="str">
        <f>CHAR(34)&amp;J71&amp;CHAR(34)&amp;": "&amp;K71&amp;","</f>
        <v>"X": -33,</v>
      </c>
    </row>
    <row r="72" spans="8:14" x14ac:dyDescent="0.25">
      <c r="H72">
        <f t="shared" si="11"/>
        <v>12</v>
      </c>
      <c r="I72">
        <v>3</v>
      </c>
      <c r="J72" t="s">
        <v>4</v>
      </c>
      <c r="K72">
        <f>VLOOKUP(H72,ToRaid,I72,FALSE)</f>
        <v>-57</v>
      </c>
      <c r="N72" t="str">
        <f>CHAR(34)&amp;J72&amp;CHAR(34)&amp;": "&amp;K72</f>
        <v>"Y": -57</v>
      </c>
    </row>
    <row r="73" spans="8:14" x14ac:dyDescent="0.25">
      <c r="H73">
        <f t="shared" si="11"/>
        <v>12</v>
      </c>
      <c r="I73">
        <v>4</v>
      </c>
      <c r="J73" t="s">
        <v>13</v>
      </c>
      <c r="K73" t="str">
        <f>VLOOKUP(H73,ToRaid,I73,FALSE)</f>
        <v>false</v>
      </c>
      <c r="N73" t="str">
        <f>CHAR(34)&amp;J73&amp;CHAR(34)&amp;": "&amp;CHAR(34)&amp;K73&amp;CHAR(34)</f>
        <v>"CanRaid": "false"</v>
      </c>
    </row>
    <row r="74" spans="8:14" x14ac:dyDescent="0.25">
      <c r="N74" t="s">
        <v>5</v>
      </c>
    </row>
    <row r="75" spans="8:14" x14ac:dyDescent="0.25">
      <c r="N75" t="s">
        <v>1</v>
      </c>
    </row>
    <row r="76" spans="8:14" x14ac:dyDescent="0.25">
      <c r="H76">
        <f>H70+1</f>
        <v>13</v>
      </c>
      <c r="I76">
        <v>1</v>
      </c>
      <c r="J76" t="s">
        <v>2</v>
      </c>
      <c r="K76">
        <f>VLOOKUP(H76,ToRaid,I76,FALSE)</f>
        <v>13</v>
      </c>
      <c r="N76" t="str">
        <f>CHAR(34)&amp;J76&amp;CHAR(34)&amp;": "&amp;K76&amp;","</f>
        <v>"Id": 13,</v>
      </c>
    </row>
    <row r="77" spans="8:14" x14ac:dyDescent="0.25">
      <c r="H77">
        <f t="shared" ref="H77:H79" si="12">H71+1</f>
        <v>13</v>
      </c>
      <c r="I77">
        <v>2</v>
      </c>
      <c r="J77" t="s">
        <v>3</v>
      </c>
      <c r="K77">
        <f>VLOOKUP(H77,ToRaid,I77,FALSE)</f>
        <v>-26</v>
      </c>
      <c r="N77" t="str">
        <f>CHAR(34)&amp;J77&amp;CHAR(34)&amp;": "&amp;K77&amp;","</f>
        <v>"X": -26,</v>
      </c>
    </row>
    <row r="78" spans="8:14" x14ac:dyDescent="0.25">
      <c r="H78">
        <f t="shared" si="12"/>
        <v>13</v>
      </c>
      <c r="I78">
        <v>3</v>
      </c>
      <c r="J78" t="s">
        <v>4</v>
      </c>
      <c r="K78">
        <f>VLOOKUP(H78,ToRaid,I78,FALSE)</f>
        <v>-55</v>
      </c>
      <c r="N78" t="str">
        <f>CHAR(34)&amp;J78&amp;CHAR(34)&amp;": "&amp;K78</f>
        <v>"Y": -55</v>
      </c>
    </row>
    <row r="79" spans="8:14" x14ac:dyDescent="0.25">
      <c r="H79">
        <f t="shared" si="12"/>
        <v>13</v>
      </c>
      <c r="I79">
        <v>4</v>
      </c>
      <c r="J79" t="s">
        <v>13</v>
      </c>
      <c r="K79" t="str">
        <f>VLOOKUP(H79,ToRaid,I79,FALSE)</f>
        <v>true</v>
      </c>
      <c r="N79" t="str">
        <f>CHAR(34)&amp;J79&amp;CHAR(34)&amp;": "&amp;CHAR(34)&amp;K79&amp;CHAR(34)</f>
        <v>"CanRaid": "true"</v>
      </c>
    </row>
    <row r="80" spans="8:14" x14ac:dyDescent="0.25">
      <c r="N80" t="s">
        <v>5</v>
      </c>
    </row>
    <row r="81" spans="8:14" x14ac:dyDescent="0.25">
      <c r="N81" t="s">
        <v>1</v>
      </c>
    </row>
    <row r="82" spans="8:14" x14ac:dyDescent="0.25">
      <c r="H82">
        <f>H76+1</f>
        <v>14</v>
      </c>
      <c r="I82">
        <v>1</v>
      </c>
      <c r="J82" t="s">
        <v>2</v>
      </c>
      <c r="K82">
        <f>VLOOKUP(H82,ToRaid,I82,FALSE)</f>
        <v>14</v>
      </c>
      <c r="N82" t="str">
        <f>CHAR(34)&amp;J82&amp;CHAR(34)&amp;": "&amp;K82&amp;","</f>
        <v>"Id": 14,</v>
      </c>
    </row>
    <row r="83" spans="8:14" x14ac:dyDescent="0.25">
      <c r="H83">
        <f t="shared" ref="H83:H85" si="13">H77+1</f>
        <v>14</v>
      </c>
      <c r="I83">
        <v>2</v>
      </c>
      <c r="J83" t="s">
        <v>3</v>
      </c>
      <c r="K83">
        <f>VLOOKUP(H83,ToRaid,I83,FALSE)</f>
        <v>-28</v>
      </c>
      <c r="N83" t="str">
        <f>CHAR(34)&amp;J83&amp;CHAR(34)&amp;": "&amp;K83&amp;","</f>
        <v>"X": -28,</v>
      </c>
    </row>
    <row r="84" spans="8:14" x14ac:dyDescent="0.25">
      <c r="H84">
        <f t="shared" si="13"/>
        <v>14</v>
      </c>
      <c r="I84">
        <v>3</v>
      </c>
      <c r="J84" t="s">
        <v>4</v>
      </c>
      <c r="K84">
        <f>VLOOKUP(H84,ToRaid,I84,FALSE)</f>
        <v>-45</v>
      </c>
      <c r="N84" t="str">
        <f>CHAR(34)&amp;J84&amp;CHAR(34)&amp;": "&amp;K84</f>
        <v>"Y": -45</v>
      </c>
    </row>
    <row r="85" spans="8:14" x14ac:dyDescent="0.25">
      <c r="H85">
        <f t="shared" si="13"/>
        <v>14</v>
      </c>
      <c r="I85">
        <v>4</v>
      </c>
      <c r="J85" t="s">
        <v>13</v>
      </c>
      <c r="K85" t="str">
        <f>VLOOKUP(H85,ToRaid,I85,FALSE)</f>
        <v>true</v>
      </c>
      <c r="N85" t="str">
        <f>CHAR(34)&amp;J85&amp;CHAR(34)&amp;": "&amp;CHAR(34)&amp;K85&amp;CHAR(34)</f>
        <v>"CanRaid": "true"</v>
      </c>
    </row>
    <row r="86" spans="8:14" x14ac:dyDescent="0.25">
      <c r="N86" t="s">
        <v>5</v>
      </c>
    </row>
    <row r="87" spans="8:14" x14ac:dyDescent="0.25">
      <c r="N87" t="s">
        <v>1</v>
      </c>
    </row>
    <row r="88" spans="8:14" x14ac:dyDescent="0.25">
      <c r="H88">
        <f>H82+1</f>
        <v>15</v>
      </c>
      <c r="I88">
        <v>1</v>
      </c>
      <c r="J88" t="s">
        <v>2</v>
      </c>
      <c r="K88">
        <f>VLOOKUP(H88,ToRaid,I88,FALSE)</f>
        <v>15</v>
      </c>
      <c r="N88" t="str">
        <f>CHAR(34)&amp;J88&amp;CHAR(34)&amp;": "&amp;K88&amp;","</f>
        <v>"Id": 15,</v>
      </c>
    </row>
    <row r="89" spans="8:14" x14ac:dyDescent="0.25">
      <c r="H89">
        <f t="shared" ref="H89:H91" si="14">H83+1</f>
        <v>15</v>
      </c>
      <c r="I89">
        <v>2</v>
      </c>
      <c r="J89" t="s">
        <v>3</v>
      </c>
      <c r="K89">
        <f>VLOOKUP(H89,ToRaid,I89,FALSE)</f>
        <v>-32</v>
      </c>
      <c r="N89" t="str">
        <f>CHAR(34)&amp;J89&amp;CHAR(34)&amp;": "&amp;K89&amp;","</f>
        <v>"X": -32,</v>
      </c>
    </row>
    <row r="90" spans="8:14" x14ac:dyDescent="0.25">
      <c r="H90">
        <f t="shared" si="14"/>
        <v>15</v>
      </c>
      <c r="I90">
        <v>3</v>
      </c>
      <c r="J90" t="s">
        <v>4</v>
      </c>
      <c r="K90">
        <f>VLOOKUP(H90,ToRaid,I90,FALSE)</f>
        <v>-58</v>
      </c>
      <c r="N90" t="str">
        <f>CHAR(34)&amp;J90&amp;CHAR(34)&amp;": "&amp;K90</f>
        <v>"Y": -58</v>
      </c>
    </row>
    <row r="91" spans="8:14" x14ac:dyDescent="0.25">
      <c r="H91">
        <f t="shared" si="14"/>
        <v>15</v>
      </c>
      <c r="I91">
        <v>4</v>
      </c>
      <c r="J91" t="s">
        <v>13</v>
      </c>
      <c r="K91" t="str">
        <f>VLOOKUP(H91,ToRaid,I91,FALSE)</f>
        <v>true</v>
      </c>
      <c r="N91" t="str">
        <f>CHAR(34)&amp;J91&amp;CHAR(34)&amp;": "&amp;CHAR(34)&amp;K91&amp;CHAR(34)</f>
        <v>"CanRaid": "true"</v>
      </c>
    </row>
    <row r="92" spans="8:14" x14ac:dyDescent="0.25">
      <c r="N92" t="s">
        <v>5</v>
      </c>
    </row>
    <row r="93" spans="8:14" x14ac:dyDescent="0.25">
      <c r="N93" t="s">
        <v>1</v>
      </c>
    </row>
    <row r="94" spans="8:14" x14ac:dyDescent="0.25">
      <c r="H94">
        <f>H88+1</f>
        <v>16</v>
      </c>
      <c r="I94">
        <v>1</v>
      </c>
      <c r="J94" t="s">
        <v>2</v>
      </c>
      <c r="K94">
        <f>VLOOKUP(H94,ToRaid,I94,FALSE)</f>
        <v>16</v>
      </c>
      <c r="N94" t="str">
        <f>CHAR(34)&amp;J94&amp;CHAR(34)&amp;": "&amp;K94&amp;","</f>
        <v>"Id": 16,</v>
      </c>
    </row>
    <row r="95" spans="8:14" x14ac:dyDescent="0.25">
      <c r="H95">
        <f t="shared" ref="H95:H97" si="15">H89+1</f>
        <v>16</v>
      </c>
      <c r="I95">
        <v>2</v>
      </c>
      <c r="J95" t="s">
        <v>3</v>
      </c>
      <c r="K95">
        <f>VLOOKUP(H95,ToRaid,I95,FALSE)</f>
        <v>-35</v>
      </c>
      <c r="N95" t="str">
        <f>CHAR(34)&amp;J95&amp;CHAR(34)&amp;": "&amp;K95&amp;","</f>
        <v>"X": -35,</v>
      </c>
    </row>
    <row r="96" spans="8:14" x14ac:dyDescent="0.25">
      <c r="H96">
        <f t="shared" si="15"/>
        <v>16</v>
      </c>
      <c r="I96">
        <v>3</v>
      </c>
      <c r="J96" t="s">
        <v>4</v>
      </c>
      <c r="K96">
        <f>VLOOKUP(H96,ToRaid,I96,FALSE)</f>
        <v>-45</v>
      </c>
      <c r="N96" t="str">
        <f>CHAR(34)&amp;J96&amp;CHAR(34)&amp;": "&amp;K96</f>
        <v>"Y": -45</v>
      </c>
    </row>
    <row r="97" spans="8:14" x14ac:dyDescent="0.25">
      <c r="H97">
        <f t="shared" si="15"/>
        <v>16</v>
      </c>
      <c r="I97">
        <v>4</v>
      </c>
      <c r="J97" t="s">
        <v>13</v>
      </c>
      <c r="K97" t="str">
        <f>VLOOKUP(H97,ToRaid,I97,FALSE)</f>
        <v>false</v>
      </c>
      <c r="N97" t="str">
        <f>CHAR(34)&amp;J97&amp;CHAR(34)&amp;": "&amp;CHAR(34)&amp;K97&amp;CHAR(34)</f>
        <v>"CanRaid": "false"</v>
      </c>
    </row>
    <row r="98" spans="8:14" x14ac:dyDescent="0.25">
      <c r="N98" t="s">
        <v>5</v>
      </c>
    </row>
    <row r="99" spans="8:14" x14ac:dyDescent="0.25">
      <c r="N99" t="s">
        <v>1</v>
      </c>
    </row>
    <row r="100" spans="8:14" x14ac:dyDescent="0.25">
      <c r="H100">
        <f>H94+1</f>
        <v>17</v>
      </c>
      <c r="I100">
        <v>1</v>
      </c>
      <c r="J100" t="s">
        <v>2</v>
      </c>
      <c r="K100">
        <f>VLOOKUP(H100,ToRaid,I100,FALSE)</f>
        <v>17</v>
      </c>
      <c r="N100" t="str">
        <f>CHAR(34)&amp;J100&amp;CHAR(34)&amp;": "&amp;K100&amp;","</f>
        <v>"Id": 17,</v>
      </c>
    </row>
    <row r="101" spans="8:14" x14ac:dyDescent="0.25">
      <c r="H101">
        <f t="shared" ref="H101:H103" si="16">H95+1</f>
        <v>17</v>
      </c>
      <c r="I101">
        <v>2</v>
      </c>
      <c r="J101" t="s">
        <v>3</v>
      </c>
      <c r="K101">
        <f>VLOOKUP(H101,ToRaid,I101,FALSE)</f>
        <v>-25</v>
      </c>
      <c r="N101" t="str">
        <f>CHAR(34)&amp;J101&amp;CHAR(34)&amp;": "&amp;K101&amp;","</f>
        <v>"X": -25,</v>
      </c>
    </row>
    <row r="102" spans="8:14" x14ac:dyDescent="0.25">
      <c r="H102">
        <f t="shared" si="16"/>
        <v>17</v>
      </c>
      <c r="I102">
        <v>3</v>
      </c>
      <c r="J102" t="s">
        <v>4</v>
      </c>
      <c r="K102">
        <f>VLOOKUP(H102,ToRaid,I102,FALSE)</f>
        <v>-46</v>
      </c>
      <c r="N102" t="str">
        <f>CHAR(34)&amp;J102&amp;CHAR(34)&amp;": "&amp;K102</f>
        <v>"Y": -46</v>
      </c>
    </row>
    <row r="103" spans="8:14" x14ac:dyDescent="0.25">
      <c r="H103">
        <f t="shared" si="16"/>
        <v>17</v>
      </c>
      <c r="I103">
        <v>4</v>
      </c>
      <c r="J103" t="s">
        <v>13</v>
      </c>
      <c r="K103" t="str">
        <f>VLOOKUP(H103,ToRaid,I103,FALSE)</f>
        <v>true</v>
      </c>
      <c r="N103" t="str">
        <f>CHAR(34)&amp;J103&amp;CHAR(34)&amp;": "&amp;CHAR(34)&amp;K103&amp;CHAR(34)</f>
        <v>"CanRaid": "true"</v>
      </c>
    </row>
    <row r="104" spans="8:14" x14ac:dyDescent="0.25">
      <c r="N104" t="s">
        <v>5</v>
      </c>
    </row>
    <row r="105" spans="8:14" x14ac:dyDescent="0.25">
      <c r="N105" t="s">
        <v>1</v>
      </c>
    </row>
    <row r="106" spans="8:14" x14ac:dyDescent="0.25">
      <c r="H106">
        <f>H100+1</f>
        <v>18</v>
      </c>
      <c r="I106">
        <v>1</v>
      </c>
      <c r="J106" t="s">
        <v>2</v>
      </c>
      <c r="K106">
        <f>VLOOKUP(H106,ToRaid,I106,FALSE)</f>
        <v>18</v>
      </c>
      <c r="N106" t="str">
        <f>CHAR(34)&amp;J106&amp;CHAR(34)&amp;": "&amp;K106&amp;","</f>
        <v>"Id": 18,</v>
      </c>
    </row>
    <row r="107" spans="8:14" x14ac:dyDescent="0.25">
      <c r="H107">
        <f t="shared" ref="H107:H109" si="17">H101+1</f>
        <v>18</v>
      </c>
      <c r="I107">
        <v>2</v>
      </c>
      <c r="J107" t="s">
        <v>3</v>
      </c>
      <c r="K107">
        <f>VLOOKUP(H107,ToRaid,I107,FALSE)</f>
        <v>-24</v>
      </c>
      <c r="N107" t="str">
        <f>CHAR(34)&amp;J107&amp;CHAR(34)&amp;": "&amp;K107&amp;","</f>
        <v>"X": -24,</v>
      </c>
    </row>
    <row r="108" spans="8:14" x14ac:dyDescent="0.25">
      <c r="H108">
        <f t="shared" si="17"/>
        <v>18</v>
      </c>
      <c r="I108">
        <v>3</v>
      </c>
      <c r="J108" t="s">
        <v>4</v>
      </c>
      <c r="K108">
        <f>VLOOKUP(H108,ToRaid,I108,FALSE)</f>
        <v>-55</v>
      </c>
      <c r="N108" t="str">
        <f>CHAR(34)&amp;J108&amp;CHAR(34)&amp;": "&amp;K108</f>
        <v>"Y": -55</v>
      </c>
    </row>
    <row r="109" spans="8:14" x14ac:dyDescent="0.25">
      <c r="H109">
        <f t="shared" si="17"/>
        <v>18</v>
      </c>
      <c r="I109">
        <v>4</v>
      </c>
      <c r="J109" t="s">
        <v>13</v>
      </c>
      <c r="K109" t="str">
        <f>VLOOKUP(H109,ToRaid,I109,FALSE)</f>
        <v>true</v>
      </c>
      <c r="N109" t="str">
        <f>CHAR(34)&amp;J109&amp;CHAR(34)&amp;": "&amp;CHAR(34)&amp;K109&amp;CHAR(34)</f>
        <v>"CanRaid": "true"</v>
      </c>
    </row>
    <row r="110" spans="8:14" x14ac:dyDescent="0.25">
      <c r="N110" t="s">
        <v>5</v>
      </c>
    </row>
    <row r="111" spans="8:14" x14ac:dyDescent="0.25">
      <c r="N111" t="s">
        <v>1</v>
      </c>
    </row>
    <row r="112" spans="8:14" x14ac:dyDescent="0.25">
      <c r="H112">
        <f>H106+1</f>
        <v>19</v>
      </c>
      <c r="I112">
        <v>1</v>
      </c>
      <c r="J112" t="s">
        <v>2</v>
      </c>
      <c r="K112">
        <f>VLOOKUP(H112,ToRaid,I112,FALSE)</f>
        <v>19</v>
      </c>
      <c r="N112" t="str">
        <f>CHAR(34)&amp;J112&amp;CHAR(34)&amp;": "&amp;K112&amp;","</f>
        <v>"Id": 19,</v>
      </c>
    </row>
    <row r="113" spans="8:14" x14ac:dyDescent="0.25">
      <c r="H113">
        <f t="shared" ref="H113:H115" si="18">H107+1</f>
        <v>19</v>
      </c>
      <c r="I113">
        <v>2</v>
      </c>
      <c r="J113" t="s">
        <v>3</v>
      </c>
      <c r="K113">
        <f>VLOOKUP(H113,ToRaid,I113,FALSE)</f>
        <v>-23</v>
      </c>
      <c r="N113" t="str">
        <f>CHAR(34)&amp;J113&amp;CHAR(34)&amp;": "&amp;K113&amp;","</f>
        <v>"X": -23,</v>
      </c>
    </row>
    <row r="114" spans="8:14" x14ac:dyDescent="0.25">
      <c r="H114">
        <f t="shared" si="18"/>
        <v>19</v>
      </c>
      <c r="I114">
        <v>3</v>
      </c>
      <c r="J114" t="s">
        <v>4</v>
      </c>
      <c r="K114">
        <f>VLOOKUP(H114,ToRaid,I114,FALSE)</f>
        <v>-53</v>
      </c>
      <c r="N114" t="str">
        <f>CHAR(34)&amp;J114&amp;CHAR(34)&amp;": "&amp;K114</f>
        <v>"Y": -53</v>
      </c>
    </row>
    <row r="115" spans="8:14" x14ac:dyDescent="0.25">
      <c r="H115">
        <f t="shared" si="18"/>
        <v>19</v>
      </c>
      <c r="I115">
        <v>4</v>
      </c>
      <c r="J115" t="s">
        <v>13</v>
      </c>
      <c r="K115" t="str">
        <f>VLOOKUP(H115,ToRaid,I115,FALSE)</f>
        <v>false</v>
      </c>
      <c r="N115" t="str">
        <f>CHAR(34)&amp;J115&amp;CHAR(34)&amp;": "&amp;CHAR(34)&amp;K115&amp;CHAR(34)</f>
        <v>"CanRaid": "false"</v>
      </c>
    </row>
    <row r="116" spans="8:14" x14ac:dyDescent="0.25">
      <c r="N116" t="s">
        <v>5</v>
      </c>
    </row>
    <row r="117" spans="8:14" x14ac:dyDescent="0.25">
      <c r="N117" t="s">
        <v>1</v>
      </c>
    </row>
    <row r="118" spans="8:14" x14ac:dyDescent="0.25">
      <c r="H118">
        <f>H112+1</f>
        <v>20</v>
      </c>
      <c r="I118">
        <v>1</v>
      </c>
      <c r="N118" t="str">
        <f>CHAR(34)&amp;J118&amp;CHAR(34)&amp;": "&amp;K118&amp;","</f>
        <v>"": ,</v>
      </c>
    </row>
    <row r="119" spans="8:14" x14ac:dyDescent="0.25">
      <c r="H119">
        <f t="shared" ref="H119:H121" si="19">H113+1</f>
        <v>20</v>
      </c>
      <c r="I119">
        <v>2</v>
      </c>
      <c r="N119" t="str">
        <f>CHAR(34)&amp;J119&amp;CHAR(34)&amp;": "&amp;K119&amp;","</f>
        <v>"": ,</v>
      </c>
    </row>
    <row r="120" spans="8:14" x14ac:dyDescent="0.25">
      <c r="H120">
        <f t="shared" si="19"/>
        <v>20</v>
      </c>
      <c r="I120">
        <v>3</v>
      </c>
      <c r="N120" t="str">
        <f>CHAR(34)&amp;J120&amp;CHAR(34)&amp;": "&amp;K120</f>
        <v xml:space="preserve">"": </v>
      </c>
    </row>
    <row r="121" spans="8:14" x14ac:dyDescent="0.25">
      <c r="H121">
        <f t="shared" si="19"/>
        <v>20</v>
      </c>
      <c r="I121">
        <v>4</v>
      </c>
      <c r="N121" t="str">
        <f>CHAR(34)&amp;J121&amp;CHAR(34)&amp;": "&amp;CHAR(34)&amp;K121&amp;CHAR(34)</f>
        <v>"": ""</v>
      </c>
    </row>
    <row r="122" spans="8:14" x14ac:dyDescent="0.25">
      <c r="N122" t="s">
        <v>5</v>
      </c>
    </row>
    <row r="123" spans="8:14" x14ac:dyDescent="0.25">
      <c r="N123" t="s">
        <v>1</v>
      </c>
    </row>
    <row r="124" spans="8:14" x14ac:dyDescent="0.25">
      <c r="H124">
        <f>H118+1</f>
        <v>21</v>
      </c>
      <c r="I124">
        <v>1</v>
      </c>
      <c r="N124" t="str">
        <f>CHAR(34)&amp;J124&amp;CHAR(34)&amp;": "&amp;K124&amp;","</f>
        <v>"": ,</v>
      </c>
    </row>
    <row r="125" spans="8:14" x14ac:dyDescent="0.25">
      <c r="H125">
        <f t="shared" ref="H125:H127" si="20">H119+1</f>
        <v>21</v>
      </c>
      <c r="I125">
        <v>2</v>
      </c>
      <c r="N125" t="str">
        <f>CHAR(34)&amp;J125&amp;CHAR(34)&amp;": "&amp;K125&amp;","</f>
        <v>"": ,</v>
      </c>
    </row>
    <row r="126" spans="8:14" x14ac:dyDescent="0.25">
      <c r="H126">
        <f t="shared" si="20"/>
        <v>21</v>
      </c>
      <c r="I126">
        <v>3</v>
      </c>
      <c r="N126" t="str">
        <f>CHAR(34)&amp;J126&amp;CHAR(34)&amp;": "&amp;K126</f>
        <v xml:space="preserve">"": </v>
      </c>
    </row>
    <row r="127" spans="8:14" x14ac:dyDescent="0.25">
      <c r="H127">
        <f t="shared" si="20"/>
        <v>21</v>
      </c>
      <c r="I127">
        <v>4</v>
      </c>
      <c r="N127" t="str">
        <f>CHAR(34)&amp;J127&amp;CHAR(34)&amp;": "&amp;CHAR(34)&amp;K127&amp;CHAR(34)</f>
        <v>"": ""</v>
      </c>
    </row>
    <row r="128" spans="8:14" x14ac:dyDescent="0.25">
      <c r="N128" t="s">
        <v>5</v>
      </c>
    </row>
    <row r="129" spans="8:14" x14ac:dyDescent="0.25">
      <c r="N129" t="s">
        <v>1</v>
      </c>
    </row>
    <row r="130" spans="8:14" x14ac:dyDescent="0.25">
      <c r="H130">
        <f>H124+1</f>
        <v>22</v>
      </c>
      <c r="I130">
        <v>1</v>
      </c>
      <c r="N130" t="str">
        <f>CHAR(34)&amp;J130&amp;CHAR(34)&amp;": "&amp;K130&amp;","</f>
        <v>"": ,</v>
      </c>
    </row>
    <row r="131" spans="8:14" x14ac:dyDescent="0.25">
      <c r="H131">
        <f t="shared" ref="H131:H133" si="21">H125+1</f>
        <v>22</v>
      </c>
      <c r="I131">
        <v>2</v>
      </c>
      <c r="N131" t="str">
        <f>CHAR(34)&amp;J131&amp;CHAR(34)&amp;": "&amp;K131&amp;","</f>
        <v>"": ,</v>
      </c>
    </row>
    <row r="132" spans="8:14" x14ac:dyDescent="0.25">
      <c r="H132">
        <f t="shared" si="21"/>
        <v>22</v>
      </c>
      <c r="I132">
        <v>3</v>
      </c>
      <c r="N132" t="str">
        <f>CHAR(34)&amp;J132&amp;CHAR(34)&amp;": "&amp;K132</f>
        <v xml:space="preserve">"": </v>
      </c>
    </row>
    <row r="133" spans="8:14" x14ac:dyDescent="0.25">
      <c r="H133">
        <f t="shared" si="21"/>
        <v>22</v>
      </c>
      <c r="I133">
        <v>4</v>
      </c>
      <c r="N133" t="str">
        <f>CHAR(34)&amp;J133&amp;CHAR(34)&amp;": "&amp;CHAR(34)&amp;K133&amp;CHAR(34)</f>
        <v>"": ""</v>
      </c>
    </row>
    <row r="134" spans="8:14" x14ac:dyDescent="0.25">
      <c r="N134" t="s">
        <v>5</v>
      </c>
    </row>
    <row r="135" spans="8:14" x14ac:dyDescent="0.25">
      <c r="N135" t="s">
        <v>1</v>
      </c>
    </row>
    <row r="136" spans="8:14" x14ac:dyDescent="0.25">
      <c r="H136">
        <f>H130+1</f>
        <v>23</v>
      </c>
      <c r="I136">
        <v>1</v>
      </c>
      <c r="N136" t="str">
        <f>CHAR(34)&amp;J136&amp;CHAR(34)&amp;": "&amp;K136&amp;","</f>
        <v>"": ,</v>
      </c>
    </row>
    <row r="137" spans="8:14" x14ac:dyDescent="0.25">
      <c r="H137">
        <f t="shared" ref="H137:H139" si="22">H131+1</f>
        <v>23</v>
      </c>
      <c r="I137">
        <v>2</v>
      </c>
      <c r="N137" t="str">
        <f>CHAR(34)&amp;J137&amp;CHAR(34)&amp;": "&amp;K137&amp;","</f>
        <v>"": ,</v>
      </c>
    </row>
    <row r="138" spans="8:14" x14ac:dyDescent="0.25">
      <c r="H138">
        <f t="shared" si="22"/>
        <v>23</v>
      </c>
      <c r="I138">
        <v>3</v>
      </c>
      <c r="N138" t="str">
        <f>CHAR(34)&amp;J138&amp;CHAR(34)&amp;": "&amp;K138</f>
        <v xml:space="preserve">"": </v>
      </c>
    </row>
    <row r="139" spans="8:14" x14ac:dyDescent="0.25">
      <c r="H139">
        <f t="shared" si="22"/>
        <v>23</v>
      </c>
      <c r="I139">
        <v>4</v>
      </c>
      <c r="N139" t="str">
        <f>CHAR(34)&amp;J139&amp;CHAR(34)&amp;": "&amp;CHAR(34)&amp;K139&amp;CHAR(34)</f>
        <v>"": ""</v>
      </c>
    </row>
    <row r="140" spans="8:14" x14ac:dyDescent="0.25">
      <c r="N140" t="s">
        <v>5</v>
      </c>
    </row>
    <row r="141" spans="8:14" x14ac:dyDescent="0.25">
      <c r="N141" t="s">
        <v>1</v>
      </c>
    </row>
    <row r="142" spans="8:14" x14ac:dyDescent="0.25">
      <c r="H142">
        <f>H136+1</f>
        <v>24</v>
      </c>
      <c r="I142">
        <v>1</v>
      </c>
      <c r="N142" t="str">
        <f>CHAR(34)&amp;J142&amp;CHAR(34)&amp;": "&amp;K142&amp;","</f>
        <v>"": ,</v>
      </c>
    </row>
    <row r="143" spans="8:14" x14ac:dyDescent="0.25">
      <c r="H143">
        <f t="shared" ref="H143:H145" si="23">H137+1</f>
        <v>24</v>
      </c>
      <c r="I143">
        <v>2</v>
      </c>
      <c r="N143" t="str">
        <f>CHAR(34)&amp;J143&amp;CHAR(34)&amp;": "&amp;K143&amp;","</f>
        <v>"": ,</v>
      </c>
    </row>
    <row r="144" spans="8:14" x14ac:dyDescent="0.25">
      <c r="H144">
        <f t="shared" si="23"/>
        <v>24</v>
      </c>
      <c r="I144">
        <v>3</v>
      </c>
      <c r="N144" t="str">
        <f>CHAR(34)&amp;J144&amp;CHAR(34)&amp;": "&amp;K144</f>
        <v xml:space="preserve">"": </v>
      </c>
    </row>
    <row r="145" spans="8:14" x14ac:dyDescent="0.25">
      <c r="H145">
        <f t="shared" si="23"/>
        <v>24</v>
      </c>
      <c r="I145">
        <v>4</v>
      </c>
      <c r="N145" t="str">
        <f>CHAR(34)&amp;J145&amp;CHAR(34)&amp;": "&amp;CHAR(34)&amp;K145&amp;CHAR(34)</f>
        <v>"": ""</v>
      </c>
    </row>
    <row r="146" spans="8:14" x14ac:dyDescent="0.25">
      <c r="N146" t="s">
        <v>5</v>
      </c>
    </row>
    <row r="147" spans="8:14" x14ac:dyDescent="0.25">
      <c r="N147" t="s">
        <v>1</v>
      </c>
    </row>
    <row r="148" spans="8:14" x14ac:dyDescent="0.25">
      <c r="H148">
        <f>H142+1</f>
        <v>25</v>
      </c>
      <c r="I148">
        <v>1</v>
      </c>
      <c r="N148" t="str">
        <f>CHAR(34)&amp;J148&amp;CHAR(34)&amp;": "&amp;K148&amp;","</f>
        <v>"": ,</v>
      </c>
    </row>
    <row r="149" spans="8:14" x14ac:dyDescent="0.25">
      <c r="H149">
        <f t="shared" ref="H149:H151" si="24">H143+1</f>
        <v>25</v>
      </c>
      <c r="I149">
        <v>2</v>
      </c>
      <c r="N149" t="str">
        <f>CHAR(34)&amp;J149&amp;CHAR(34)&amp;": "&amp;K149&amp;","</f>
        <v>"": ,</v>
      </c>
    </row>
    <row r="150" spans="8:14" x14ac:dyDescent="0.25">
      <c r="H150">
        <f t="shared" si="24"/>
        <v>25</v>
      </c>
      <c r="I150">
        <v>3</v>
      </c>
      <c r="N150" t="str">
        <f>CHAR(34)&amp;J150&amp;CHAR(34)&amp;": "&amp;K150</f>
        <v xml:space="preserve">"": </v>
      </c>
    </row>
    <row r="151" spans="8:14" x14ac:dyDescent="0.25">
      <c r="H151">
        <f t="shared" si="24"/>
        <v>25</v>
      </c>
      <c r="I151">
        <v>4</v>
      </c>
      <c r="N151" t="str">
        <f>CHAR(34)&amp;J151&amp;CHAR(34)&amp;": "&amp;CHAR(34)&amp;K151&amp;CHAR(34)</f>
        <v>"": ""</v>
      </c>
    </row>
    <row r="152" spans="8:14" x14ac:dyDescent="0.25">
      <c r="N152" t="s">
        <v>5</v>
      </c>
    </row>
    <row r="153" spans="8:14" x14ac:dyDescent="0.25">
      <c r="N153" t="s">
        <v>1</v>
      </c>
    </row>
    <row r="154" spans="8:14" x14ac:dyDescent="0.25">
      <c r="H154">
        <f>H148+1</f>
        <v>26</v>
      </c>
      <c r="I154">
        <v>1</v>
      </c>
      <c r="N154" t="str">
        <f>CHAR(34)&amp;J154&amp;CHAR(34)&amp;": "&amp;K154&amp;","</f>
        <v>"": ,</v>
      </c>
    </row>
    <row r="155" spans="8:14" x14ac:dyDescent="0.25">
      <c r="H155">
        <f t="shared" ref="H155:H157" si="25">H149+1</f>
        <v>26</v>
      </c>
      <c r="I155">
        <v>2</v>
      </c>
      <c r="N155" t="str">
        <f>CHAR(34)&amp;J155&amp;CHAR(34)&amp;": "&amp;K155&amp;","</f>
        <v>"": ,</v>
      </c>
    </row>
    <row r="156" spans="8:14" x14ac:dyDescent="0.25">
      <c r="H156">
        <f t="shared" si="25"/>
        <v>26</v>
      </c>
      <c r="I156">
        <v>3</v>
      </c>
      <c r="N156" t="str">
        <f>CHAR(34)&amp;J156&amp;CHAR(34)&amp;": "&amp;K156</f>
        <v xml:space="preserve">"": </v>
      </c>
    </row>
    <row r="157" spans="8:14" x14ac:dyDescent="0.25">
      <c r="H157">
        <f t="shared" si="25"/>
        <v>26</v>
      </c>
      <c r="I157">
        <v>4</v>
      </c>
      <c r="N157" t="str">
        <f>CHAR(34)&amp;J157&amp;CHAR(34)&amp;": "&amp;CHAR(34)&amp;K157&amp;CHAR(34)</f>
        <v>"": ""</v>
      </c>
    </row>
    <row r="158" spans="8:14" x14ac:dyDescent="0.25">
      <c r="N158" t="s">
        <v>5</v>
      </c>
    </row>
    <row r="159" spans="8:14" x14ac:dyDescent="0.25">
      <c r="N159" t="s">
        <v>1</v>
      </c>
    </row>
    <row r="160" spans="8:14" x14ac:dyDescent="0.25">
      <c r="H160">
        <f>H154+1</f>
        <v>27</v>
      </c>
      <c r="I160">
        <v>1</v>
      </c>
      <c r="N160" t="str">
        <f>CHAR(34)&amp;J160&amp;CHAR(34)&amp;": "&amp;K160&amp;","</f>
        <v>"": ,</v>
      </c>
    </row>
    <row r="161" spans="8:14" x14ac:dyDescent="0.25">
      <c r="H161">
        <f t="shared" ref="H161:H163" si="26">H155+1</f>
        <v>27</v>
      </c>
      <c r="I161">
        <v>2</v>
      </c>
      <c r="N161" t="str">
        <f>CHAR(34)&amp;J161&amp;CHAR(34)&amp;": "&amp;K161&amp;","</f>
        <v>"": ,</v>
      </c>
    </row>
    <row r="162" spans="8:14" x14ac:dyDescent="0.25">
      <c r="H162">
        <f t="shared" si="26"/>
        <v>27</v>
      </c>
      <c r="I162">
        <v>3</v>
      </c>
      <c r="N162" t="str">
        <f>CHAR(34)&amp;J162&amp;CHAR(34)&amp;": "&amp;K162</f>
        <v xml:space="preserve">"": </v>
      </c>
    </row>
    <row r="163" spans="8:14" x14ac:dyDescent="0.25">
      <c r="H163">
        <f t="shared" si="26"/>
        <v>27</v>
      </c>
      <c r="I163">
        <v>4</v>
      </c>
      <c r="N163" t="str">
        <f>CHAR(34)&amp;J163&amp;CHAR(34)&amp;": "&amp;CHAR(34)&amp;K163&amp;CHAR(34)</f>
        <v>"": ""</v>
      </c>
    </row>
    <row r="164" spans="8:14" x14ac:dyDescent="0.25">
      <c r="N164" t="s">
        <v>5</v>
      </c>
    </row>
  </sheetData>
  <sortState ref="C5:F27">
    <sortCondition ref="F5:F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Oasis</vt:lpstr>
      <vt:lpstr>Villages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2019-05-03T19:05:31Z</dcterms:modified>
</cp:coreProperties>
</file>