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ots\Travian\"/>
    </mc:Choice>
  </mc:AlternateContent>
  <xr:revisionPtr revIDLastSave="0" documentId="13_ncr:1_{08CD8FB1-626B-4D1C-8304-83BCABE4BDE2}" xr6:coauthVersionLast="36" xr6:coauthVersionMax="36" xr10:uidLastSave="{00000000-0000-0000-0000-000000000000}"/>
  <bookViews>
    <workbookView xWindow="0" yWindow="0" windowWidth="28800" windowHeight="12225" activeTab="1" xr2:uid="{705390CF-FC32-4C9B-ABF1-7644E5C5C3AB}"/>
  </bookViews>
  <sheets>
    <sheet name="Oasis" sheetId="1" r:id="rId1"/>
    <sheet name="Villages" sheetId="2" r:id="rId2"/>
  </sheets>
  <definedNames>
    <definedName name="ToRaid">Villages!$B$5:$E$116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7" i="2" l="1"/>
  <c r="F37" i="2"/>
  <c r="A36" i="2"/>
  <c r="F36" i="2"/>
  <c r="A35" i="2"/>
  <c r="F35" i="2"/>
  <c r="A34" i="2"/>
  <c r="F34" i="2"/>
  <c r="A33" i="2"/>
  <c r="F33" i="2"/>
  <c r="A32" i="2"/>
  <c r="F32" i="2"/>
  <c r="A31" i="2"/>
  <c r="F31" i="2"/>
  <c r="A30" i="2"/>
  <c r="F30" i="2"/>
  <c r="I130" i="2"/>
  <c r="I136" i="2" s="1"/>
  <c r="I124" i="2"/>
  <c r="L124" i="2" s="1"/>
  <c r="I121" i="2"/>
  <c r="L121" i="2" s="1"/>
  <c r="I120" i="2"/>
  <c r="L120" i="2" s="1"/>
  <c r="I119" i="2"/>
  <c r="L119" i="2" s="1"/>
  <c r="I118" i="2"/>
  <c r="L118" i="2" s="1"/>
  <c r="A29" i="2"/>
  <c r="A28" i="2"/>
  <c r="L136" i="2" l="1"/>
  <c r="I142" i="2"/>
  <c r="L130" i="2"/>
  <c r="I127" i="2"/>
  <c r="I125" i="2"/>
  <c r="I126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5" i="2"/>
  <c r="L126" i="2" l="1"/>
  <c r="I132" i="2"/>
  <c r="L127" i="2"/>
  <c r="I133" i="2"/>
  <c r="L142" i="2"/>
  <c r="I148" i="2"/>
  <c r="L125" i="2"/>
  <c r="I131" i="2"/>
  <c r="L115" i="2"/>
  <c r="L114" i="2"/>
  <c r="L113" i="2"/>
  <c r="L112" i="2"/>
  <c r="F10" i="2"/>
  <c r="F9" i="2"/>
  <c r="F13" i="2"/>
  <c r="F14" i="2"/>
  <c r="F11" i="2"/>
  <c r="F19" i="2"/>
  <c r="F12" i="2"/>
  <c r="F15" i="2"/>
  <c r="F16" i="2"/>
  <c r="F20" i="2"/>
  <c r="F23" i="2"/>
  <c r="F18" i="2"/>
  <c r="F17" i="2"/>
  <c r="F21" i="2"/>
  <c r="F27" i="2"/>
  <c r="F24" i="2"/>
  <c r="F29" i="2"/>
  <c r="F26" i="2"/>
  <c r="F25" i="2"/>
  <c r="F28" i="2"/>
  <c r="F7" i="2"/>
  <c r="F8" i="2"/>
  <c r="F6" i="2"/>
  <c r="F5" i="2"/>
  <c r="L131" i="2" l="1"/>
  <c r="I137" i="2"/>
  <c r="I139" i="2"/>
  <c r="L133" i="2"/>
  <c r="L132" i="2"/>
  <c r="I138" i="2"/>
  <c r="L148" i="2"/>
  <c r="I154" i="2"/>
  <c r="F22" i="2"/>
  <c r="L109" i="2"/>
  <c r="L108" i="2"/>
  <c r="L107" i="2"/>
  <c r="L106" i="2"/>
  <c r="L103" i="2"/>
  <c r="L102" i="2"/>
  <c r="L101" i="2"/>
  <c r="L100" i="2"/>
  <c r="L97" i="2"/>
  <c r="L96" i="2"/>
  <c r="L95" i="2"/>
  <c r="L94" i="2"/>
  <c r="L91" i="2"/>
  <c r="L90" i="2"/>
  <c r="L89" i="2"/>
  <c r="L88" i="2"/>
  <c r="L85" i="2"/>
  <c r="L84" i="2"/>
  <c r="L83" i="2"/>
  <c r="L82" i="2"/>
  <c r="L79" i="2"/>
  <c r="L78" i="2"/>
  <c r="L77" i="2"/>
  <c r="L76" i="2"/>
  <c r="L154" i="2" l="1"/>
  <c r="I160" i="2"/>
  <c r="L138" i="2"/>
  <c r="O138" i="2" s="1"/>
  <c r="I144" i="2"/>
  <c r="L139" i="2"/>
  <c r="O139" i="2" s="1"/>
  <c r="I145" i="2"/>
  <c r="L137" i="2"/>
  <c r="O137" i="2" s="1"/>
  <c r="I143" i="2"/>
  <c r="O154" i="2"/>
  <c r="O148" i="2"/>
  <c r="O142" i="2"/>
  <c r="O136" i="2"/>
  <c r="O133" i="2"/>
  <c r="O132" i="2"/>
  <c r="O131" i="2"/>
  <c r="O130" i="2"/>
  <c r="O127" i="2"/>
  <c r="O126" i="2"/>
  <c r="O125" i="2"/>
  <c r="O124" i="2"/>
  <c r="O121" i="2"/>
  <c r="O120" i="2"/>
  <c r="O119" i="2"/>
  <c r="O118" i="2"/>
  <c r="O115" i="2"/>
  <c r="O114" i="2"/>
  <c r="O113" i="2"/>
  <c r="O112" i="2"/>
  <c r="O109" i="2"/>
  <c r="O108" i="2"/>
  <c r="O107" i="2"/>
  <c r="O106" i="2"/>
  <c r="O103" i="2"/>
  <c r="O102" i="2"/>
  <c r="O101" i="2"/>
  <c r="O100" i="2"/>
  <c r="O97" i="2"/>
  <c r="O96" i="2"/>
  <c r="O95" i="2"/>
  <c r="O94" i="2"/>
  <c r="O91" i="2"/>
  <c r="O90" i="2"/>
  <c r="O89" i="2"/>
  <c r="O88" i="2"/>
  <c r="O85" i="2"/>
  <c r="O84" i="2"/>
  <c r="O83" i="2"/>
  <c r="O82" i="2"/>
  <c r="O79" i="2"/>
  <c r="O78" i="2"/>
  <c r="O77" i="2"/>
  <c r="O76" i="2"/>
  <c r="L73" i="2"/>
  <c r="O73" i="2" s="1"/>
  <c r="L72" i="2"/>
  <c r="O72" i="2" s="1"/>
  <c r="L71" i="2"/>
  <c r="O71" i="2" s="1"/>
  <c r="L70" i="2"/>
  <c r="O70" i="2" s="1"/>
  <c r="L67" i="2"/>
  <c r="O67" i="2" s="1"/>
  <c r="L66" i="2"/>
  <c r="O66" i="2" s="1"/>
  <c r="L65" i="2"/>
  <c r="O65" i="2" s="1"/>
  <c r="L64" i="2"/>
  <c r="O64" i="2" s="1"/>
  <c r="L61" i="2"/>
  <c r="O61" i="2" s="1"/>
  <c r="L60" i="2"/>
  <c r="O60" i="2" s="1"/>
  <c r="L59" i="2"/>
  <c r="O59" i="2" s="1"/>
  <c r="L58" i="2"/>
  <c r="O58" i="2" s="1"/>
  <c r="L55" i="2"/>
  <c r="O55" i="2" s="1"/>
  <c r="L54" i="2"/>
  <c r="O54" i="2" s="1"/>
  <c r="L53" i="2"/>
  <c r="O53" i="2" s="1"/>
  <c r="L52" i="2"/>
  <c r="O52" i="2" s="1"/>
  <c r="L49" i="2"/>
  <c r="O49" i="2" s="1"/>
  <c r="L48" i="2"/>
  <c r="O48" i="2" s="1"/>
  <c r="L47" i="2"/>
  <c r="O47" i="2" s="1"/>
  <c r="L46" i="2"/>
  <c r="O46" i="2" s="1"/>
  <c r="L43" i="2"/>
  <c r="O43" i="2" s="1"/>
  <c r="L42" i="2"/>
  <c r="O42" i="2" s="1"/>
  <c r="L41" i="2"/>
  <c r="O41" i="2" s="1"/>
  <c r="L40" i="2"/>
  <c r="O40" i="2" s="1"/>
  <c r="L37" i="2"/>
  <c r="O37" i="2" s="1"/>
  <c r="L36" i="2"/>
  <c r="O36" i="2" s="1"/>
  <c r="L35" i="2"/>
  <c r="O35" i="2" s="1"/>
  <c r="L34" i="2"/>
  <c r="O34" i="2" s="1"/>
  <c r="L31" i="2"/>
  <c r="O31" i="2" s="1"/>
  <c r="L30" i="2"/>
  <c r="O30" i="2" s="1"/>
  <c r="L29" i="2"/>
  <c r="O29" i="2" s="1"/>
  <c r="L28" i="2"/>
  <c r="O28" i="2" s="1"/>
  <c r="L25" i="2"/>
  <c r="O25" i="2" s="1"/>
  <c r="L24" i="2"/>
  <c r="O24" i="2" s="1"/>
  <c r="L23" i="2"/>
  <c r="O23" i="2" s="1"/>
  <c r="L22" i="2"/>
  <c r="O22" i="2" s="1"/>
  <c r="L19" i="2"/>
  <c r="O19" i="2" s="1"/>
  <c r="L18" i="2"/>
  <c r="O18" i="2" s="1"/>
  <c r="L17" i="2"/>
  <c r="O17" i="2" s="1"/>
  <c r="L16" i="2"/>
  <c r="O16" i="2" s="1"/>
  <c r="L13" i="2"/>
  <c r="O13" i="2" s="1"/>
  <c r="L12" i="2"/>
  <c r="O12" i="2" s="1"/>
  <c r="L11" i="2"/>
  <c r="O11" i="2" s="1"/>
  <c r="L10" i="2"/>
  <c r="O10" i="2" s="1"/>
  <c r="L5" i="2"/>
  <c r="O5" i="2" s="1"/>
  <c r="L6" i="2"/>
  <c r="O6" i="2" s="1"/>
  <c r="L7" i="2"/>
  <c r="O7" i="2" s="1"/>
  <c r="L4" i="2"/>
  <c r="O4" i="2" s="1"/>
  <c r="I109" i="2"/>
  <c r="I115" i="2" s="1"/>
  <c r="I108" i="2"/>
  <c r="I114" i="2" s="1"/>
  <c r="I107" i="2"/>
  <c r="I113" i="2" s="1"/>
  <c r="I106" i="2"/>
  <c r="I112" i="2" s="1"/>
  <c r="I103" i="2"/>
  <c r="I102" i="2"/>
  <c r="I101" i="2"/>
  <c r="I100" i="2"/>
  <c r="I79" i="2"/>
  <c r="I85" i="2" s="1"/>
  <c r="I91" i="2" s="1"/>
  <c r="I97" i="2" s="1"/>
  <c r="I78" i="2"/>
  <c r="I84" i="2" s="1"/>
  <c r="I90" i="2" s="1"/>
  <c r="I96" i="2" s="1"/>
  <c r="I77" i="2"/>
  <c r="I83" i="2" s="1"/>
  <c r="I89" i="2" s="1"/>
  <c r="I95" i="2" s="1"/>
  <c r="I76" i="2"/>
  <c r="I82" i="2" s="1"/>
  <c r="I88" i="2" s="1"/>
  <c r="I94" i="2" s="1"/>
  <c r="I73" i="2"/>
  <c r="I72" i="2"/>
  <c r="I71" i="2"/>
  <c r="I70" i="2"/>
  <c r="I49" i="2"/>
  <c r="I55" i="2" s="1"/>
  <c r="I61" i="2" s="1"/>
  <c r="I67" i="2" s="1"/>
  <c r="I48" i="2"/>
  <c r="I54" i="2" s="1"/>
  <c r="I60" i="2" s="1"/>
  <c r="I66" i="2" s="1"/>
  <c r="I47" i="2"/>
  <c r="I53" i="2" s="1"/>
  <c r="I59" i="2" s="1"/>
  <c r="I65" i="2" s="1"/>
  <c r="I46" i="2"/>
  <c r="I52" i="2" s="1"/>
  <c r="I58" i="2" s="1"/>
  <c r="I64" i="2" s="1"/>
  <c r="I43" i="2"/>
  <c r="I42" i="2"/>
  <c r="I41" i="2"/>
  <c r="I40" i="2"/>
  <c r="I37" i="2"/>
  <c r="I36" i="2"/>
  <c r="I35" i="2"/>
  <c r="I34" i="2"/>
  <c r="I31" i="2"/>
  <c r="I30" i="2"/>
  <c r="I29" i="2"/>
  <c r="I28" i="2"/>
  <c r="I25" i="2"/>
  <c r="I24" i="2"/>
  <c r="I23" i="2"/>
  <c r="I22" i="2"/>
  <c r="I19" i="2"/>
  <c r="I18" i="2"/>
  <c r="I17" i="2"/>
  <c r="I16" i="2"/>
  <c r="I13" i="2"/>
  <c r="I12" i="2"/>
  <c r="I11" i="2"/>
  <c r="I10" i="2"/>
  <c r="L143" i="2" l="1"/>
  <c r="O143" i="2" s="1"/>
  <c r="I149" i="2"/>
  <c r="I151" i="2"/>
  <c r="L145" i="2"/>
  <c r="O145" i="2" s="1"/>
  <c r="L144" i="2"/>
  <c r="O144" i="2" s="1"/>
  <c r="I150" i="2"/>
  <c r="L160" i="2"/>
  <c r="O160" i="2" s="1"/>
  <c r="I166" i="2"/>
  <c r="G161" i="1"/>
  <c r="G160" i="1"/>
  <c r="G156" i="1"/>
  <c r="G155" i="1"/>
  <c r="G151" i="1"/>
  <c r="G150" i="1"/>
  <c r="G146" i="1"/>
  <c r="G145" i="1"/>
  <c r="G141" i="1"/>
  <c r="G140" i="1"/>
  <c r="G136" i="1"/>
  <c r="G135" i="1"/>
  <c r="G131" i="1"/>
  <c r="G130" i="1"/>
  <c r="G126" i="1"/>
  <c r="G125" i="1"/>
  <c r="G121" i="1"/>
  <c r="G120" i="1"/>
  <c r="G116" i="1"/>
  <c r="G115" i="1"/>
  <c r="G111" i="1"/>
  <c r="G110" i="1"/>
  <c r="G106" i="1"/>
  <c r="G105" i="1"/>
  <c r="G101" i="1"/>
  <c r="G100" i="1"/>
  <c r="G96" i="1"/>
  <c r="G95" i="1"/>
  <c r="G91" i="1"/>
  <c r="G90" i="1"/>
  <c r="G86" i="1"/>
  <c r="G85" i="1"/>
  <c r="G81" i="1"/>
  <c r="G80" i="1"/>
  <c r="G76" i="1"/>
  <c r="G75" i="1"/>
  <c r="G71" i="1"/>
  <c r="G70" i="1"/>
  <c r="G66" i="1"/>
  <c r="G65" i="1"/>
  <c r="G61" i="1"/>
  <c r="G60" i="1"/>
  <c r="G56" i="1"/>
  <c r="G55" i="1"/>
  <c r="G51" i="1"/>
  <c r="G50" i="1"/>
  <c r="G46" i="1"/>
  <c r="G45" i="1"/>
  <c r="G41" i="1"/>
  <c r="G40" i="1"/>
  <c r="G36" i="1"/>
  <c r="G35" i="1"/>
  <c r="G31" i="1"/>
  <c r="G30" i="1"/>
  <c r="G26" i="1"/>
  <c r="G25" i="1"/>
  <c r="G24" i="1"/>
  <c r="G21" i="1"/>
  <c r="G20" i="1"/>
  <c r="G19" i="1"/>
  <c r="G16" i="1"/>
  <c r="G15" i="1"/>
  <c r="G14" i="1"/>
  <c r="G11" i="1"/>
  <c r="G10" i="1"/>
  <c r="G9" i="1"/>
  <c r="G4" i="1"/>
  <c r="G6" i="1"/>
  <c r="D34" i="1"/>
  <c r="G34" i="1" s="1"/>
  <c r="D29" i="1"/>
  <c r="G29" i="1" s="1"/>
  <c r="G5" i="1"/>
  <c r="L166" i="2" l="1"/>
  <c r="O166" i="2" s="1"/>
  <c r="I172" i="2"/>
  <c r="L150" i="2"/>
  <c r="O150" i="2" s="1"/>
  <c r="I156" i="2"/>
  <c r="L151" i="2"/>
  <c r="O151" i="2" s="1"/>
  <c r="I157" i="2"/>
  <c r="L149" i="2"/>
  <c r="O149" i="2" s="1"/>
  <c r="I155" i="2"/>
  <c r="D39" i="1"/>
  <c r="D44" i="1" s="1"/>
  <c r="D49" i="1" s="1"/>
  <c r="D54" i="1"/>
  <c r="G49" i="1"/>
  <c r="G39" i="1"/>
  <c r="G44" i="1"/>
  <c r="L155" i="2" l="1"/>
  <c r="O155" i="2" s="1"/>
  <c r="I161" i="2"/>
  <c r="L157" i="2"/>
  <c r="O157" i="2" s="1"/>
  <c r="I163" i="2"/>
  <c r="L156" i="2"/>
  <c r="O156" i="2" s="1"/>
  <c r="I162" i="2"/>
  <c r="L172" i="2"/>
  <c r="O172" i="2" s="1"/>
  <c r="I178" i="2"/>
  <c r="D59" i="1"/>
  <c r="G54" i="1"/>
  <c r="L178" i="2" l="1"/>
  <c r="O178" i="2" s="1"/>
  <c r="I184" i="2"/>
  <c r="L162" i="2"/>
  <c r="O162" i="2" s="1"/>
  <c r="I168" i="2"/>
  <c r="L163" i="2"/>
  <c r="O163" i="2" s="1"/>
  <c r="I169" i="2"/>
  <c r="L161" i="2"/>
  <c r="O161" i="2" s="1"/>
  <c r="I167" i="2"/>
  <c r="D64" i="1"/>
  <c r="G59" i="1"/>
  <c r="L167" i="2" l="1"/>
  <c r="O167" i="2" s="1"/>
  <c r="I173" i="2"/>
  <c r="I175" i="2"/>
  <c r="L169" i="2"/>
  <c r="O169" i="2" s="1"/>
  <c r="L168" i="2"/>
  <c r="O168" i="2" s="1"/>
  <c r="I174" i="2"/>
  <c r="L184" i="2"/>
  <c r="O184" i="2" s="1"/>
  <c r="I190" i="2"/>
  <c r="G64" i="1"/>
  <c r="D69" i="1"/>
  <c r="L174" i="2" l="1"/>
  <c r="O174" i="2" s="1"/>
  <c r="I180" i="2"/>
  <c r="I181" i="2"/>
  <c r="L175" i="2"/>
  <c r="O175" i="2" s="1"/>
  <c r="L173" i="2"/>
  <c r="O173" i="2" s="1"/>
  <c r="I179" i="2"/>
  <c r="L190" i="2"/>
  <c r="O190" i="2" s="1"/>
  <c r="I196" i="2"/>
  <c r="D74" i="1"/>
  <c r="G69" i="1"/>
  <c r="L196" i="2" l="1"/>
  <c r="O196" i="2" s="1"/>
  <c r="I202" i="2"/>
  <c r="L179" i="2"/>
  <c r="O179" i="2" s="1"/>
  <c r="I185" i="2"/>
  <c r="I187" i="2"/>
  <c r="L181" i="2"/>
  <c r="O181" i="2" s="1"/>
  <c r="L180" i="2"/>
  <c r="O180" i="2" s="1"/>
  <c r="I186" i="2"/>
  <c r="D79" i="1"/>
  <c r="G74" i="1"/>
  <c r="L186" i="2" l="1"/>
  <c r="O186" i="2" s="1"/>
  <c r="I192" i="2"/>
  <c r="L185" i="2"/>
  <c r="O185" i="2" s="1"/>
  <c r="I191" i="2"/>
  <c r="L202" i="2"/>
  <c r="O202" i="2" s="1"/>
  <c r="I208" i="2"/>
  <c r="L187" i="2"/>
  <c r="O187" i="2" s="1"/>
  <c r="I193" i="2"/>
  <c r="D84" i="1"/>
  <c r="G79" i="1"/>
  <c r="L193" i="2" l="1"/>
  <c r="O193" i="2" s="1"/>
  <c r="I199" i="2"/>
  <c r="L208" i="2"/>
  <c r="O208" i="2" s="1"/>
  <c r="I214" i="2"/>
  <c r="L191" i="2"/>
  <c r="O191" i="2" s="1"/>
  <c r="I197" i="2"/>
  <c r="L192" i="2"/>
  <c r="O192" i="2" s="1"/>
  <c r="I198" i="2"/>
  <c r="G84" i="1"/>
  <c r="D89" i="1"/>
  <c r="L197" i="2" l="1"/>
  <c r="O197" i="2" s="1"/>
  <c r="I203" i="2"/>
  <c r="L214" i="2"/>
  <c r="O214" i="2" s="1"/>
  <c r="I220" i="2"/>
  <c r="L220" i="2" s="1"/>
  <c r="L199" i="2"/>
  <c r="O199" i="2" s="1"/>
  <c r="I205" i="2"/>
  <c r="L198" i="2"/>
  <c r="O198" i="2" s="1"/>
  <c r="I204" i="2"/>
  <c r="D94" i="1"/>
  <c r="G89" i="1"/>
  <c r="L203" i="2" l="1"/>
  <c r="O203" i="2" s="1"/>
  <c r="I209" i="2"/>
  <c r="L204" i="2"/>
  <c r="O204" i="2" s="1"/>
  <c r="I210" i="2"/>
  <c r="L205" i="2"/>
  <c r="O205" i="2" s="1"/>
  <c r="I211" i="2"/>
  <c r="D99" i="1"/>
  <c r="G94" i="1"/>
  <c r="I217" i="2" l="1"/>
  <c r="L211" i="2"/>
  <c r="O211" i="2" s="1"/>
  <c r="L210" i="2"/>
  <c r="O210" i="2" s="1"/>
  <c r="I216" i="2"/>
  <c r="L209" i="2"/>
  <c r="O209" i="2" s="1"/>
  <c r="I215" i="2"/>
  <c r="D104" i="1"/>
  <c r="G99" i="1"/>
  <c r="L215" i="2" l="1"/>
  <c r="O215" i="2" s="1"/>
  <c r="I221" i="2"/>
  <c r="L221" i="2" s="1"/>
  <c r="L216" i="2"/>
  <c r="O216" i="2" s="1"/>
  <c r="I222" i="2"/>
  <c r="L222" i="2" s="1"/>
  <c r="I223" i="2"/>
  <c r="L223" i="2" s="1"/>
  <c r="L217" i="2"/>
  <c r="O217" i="2" s="1"/>
  <c r="G104" i="1"/>
  <c r="D109" i="1"/>
  <c r="D114" i="1" l="1"/>
  <c r="G109" i="1"/>
  <c r="D119" i="1" l="1"/>
  <c r="G114" i="1"/>
  <c r="D124" i="1" l="1"/>
  <c r="G119" i="1"/>
  <c r="G124" i="1" l="1"/>
  <c r="D129" i="1"/>
  <c r="D134" i="1" l="1"/>
  <c r="G129" i="1"/>
  <c r="D139" i="1" l="1"/>
  <c r="G134" i="1"/>
  <c r="D144" i="1" l="1"/>
  <c r="G139" i="1"/>
  <c r="G144" i="1" l="1"/>
  <c r="D149" i="1"/>
  <c r="D154" i="1" l="1"/>
  <c r="G149" i="1"/>
  <c r="D159" i="1" l="1"/>
  <c r="G154" i="1"/>
  <c r="D164" i="1" l="1"/>
  <c r="D169" i="1" s="1"/>
  <c r="D174" i="1" s="1"/>
  <c r="D179" i="1" s="1"/>
  <c r="D184" i="1" s="1"/>
  <c r="G159" i="1"/>
</calcChain>
</file>

<file path=xl/sharedStrings.xml><?xml version="1.0" encoding="utf-8"?>
<sst xmlns="http://schemas.openxmlformats.org/spreadsheetml/2006/main" count="439" uniqueCount="16">
  <si>
    <t>Oases</t>
  </si>
  <si>
    <t>{</t>
  </si>
  <si>
    <t>Id</t>
  </si>
  <si>
    <t>X</t>
  </si>
  <si>
    <t>Y</t>
  </si>
  <si>
    <t>},</t>
  </si>
  <si>
    <t>s</t>
  </si>
  <si>
    <t>Villages</t>
  </si>
  <si>
    <t>ID</t>
  </si>
  <si>
    <t>Distance</t>
  </si>
  <si>
    <t>CanRaid</t>
  </si>
  <si>
    <t>true</t>
  </si>
  <si>
    <t>false</t>
  </si>
  <si>
    <t>Points</t>
  </si>
  <si>
    <t>4 Mai</t>
  </si>
  <si>
    <t>https://ts4.travian.com/position_details.php?x=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</si>
</sst>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Lien hypertexte" xfId="1" builtinId="8"/>
    <cellStyle name="Normal" xfId="0" builtinId="0"/>
  </cellStyles>
  <dxfs count="3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s4.travian.com/position_details.php?x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A777-D8F2-4A42-944D-C6924262F82E}">
  <dimension ref="C2:G186"/>
  <sheetViews>
    <sheetView workbookViewId="0">
      <selection activeCell="C2" sqref="C2"/>
    </sheetView>
  </sheetViews>
  <sheetFormatPr baseColWidth="10" defaultColWidth="11.5703125" defaultRowHeight="15" x14ac:dyDescent="0.25"/>
  <sheetData>
    <row r="2" spans="3:7" x14ac:dyDescent="0.25">
      <c r="C2" s="1" t="s">
        <v>0</v>
      </c>
    </row>
    <row r="3" spans="3:7" x14ac:dyDescent="0.25">
      <c r="G3" t="s">
        <v>1</v>
      </c>
    </row>
    <row r="4" spans="3:7" x14ac:dyDescent="0.25">
      <c r="C4" t="s">
        <v>2</v>
      </c>
      <c r="D4">
        <v>0</v>
      </c>
      <c r="G4" t="str">
        <f>CHAR(34)&amp;C4&amp;CHAR(34)&amp;": "&amp;D4&amp;","</f>
        <v>"Id": 0,</v>
      </c>
    </row>
    <row r="5" spans="3:7" x14ac:dyDescent="0.25">
      <c r="C5" t="s">
        <v>3</v>
      </c>
      <c r="D5">
        <v>-32</v>
      </c>
      <c r="G5" t="str">
        <f>CHAR(34)&amp;C5&amp;CHAR(34)&amp;": "&amp;D5&amp;","</f>
        <v>"X": -32,</v>
      </c>
    </row>
    <row r="6" spans="3:7" x14ac:dyDescent="0.25">
      <c r="C6" t="s">
        <v>4</v>
      </c>
      <c r="D6">
        <v>-51</v>
      </c>
      <c r="G6" t="str">
        <f>CHAR(34)&amp;C6&amp;CHAR(34)&amp;": "&amp;D6</f>
        <v>"Y": -51</v>
      </c>
    </row>
    <row r="7" spans="3:7" x14ac:dyDescent="0.25">
      <c r="G7" t="s">
        <v>5</v>
      </c>
    </row>
    <row r="8" spans="3:7" x14ac:dyDescent="0.25">
      <c r="G8" t="s">
        <v>1</v>
      </c>
    </row>
    <row r="9" spans="3:7" x14ac:dyDescent="0.25">
      <c r="C9" t="s">
        <v>2</v>
      </c>
      <c r="D9">
        <v>1</v>
      </c>
      <c r="G9" t="str">
        <f>CHAR(34)&amp;C9&amp;CHAR(34)&amp;": "&amp;D9&amp;","</f>
        <v>"Id": 1,</v>
      </c>
    </row>
    <row r="10" spans="3:7" x14ac:dyDescent="0.25">
      <c r="C10" t="s">
        <v>3</v>
      </c>
      <c r="D10">
        <v>-30</v>
      </c>
      <c r="G10" t="str">
        <f>CHAR(34)&amp;C10&amp;CHAR(34)&amp;": "&amp;D10&amp;","</f>
        <v>"X": -30,</v>
      </c>
    </row>
    <row r="11" spans="3:7" x14ac:dyDescent="0.25">
      <c r="C11" t="s">
        <v>4</v>
      </c>
      <c r="D11">
        <v>-51</v>
      </c>
      <c r="G11" t="str">
        <f>CHAR(34)&amp;C11&amp;CHAR(34)&amp;": "&amp;D11</f>
        <v>"Y": -51</v>
      </c>
    </row>
    <row r="12" spans="3:7" x14ac:dyDescent="0.25">
      <c r="G12" t="s">
        <v>5</v>
      </c>
    </row>
    <row r="13" spans="3:7" x14ac:dyDescent="0.25">
      <c r="G13" t="s">
        <v>1</v>
      </c>
    </row>
    <row r="14" spans="3:7" x14ac:dyDescent="0.25">
      <c r="C14" t="s">
        <v>2</v>
      </c>
      <c r="D14">
        <v>2</v>
      </c>
      <c r="G14" t="str">
        <f>CHAR(34)&amp;C14&amp;CHAR(34)&amp;": "&amp;D14&amp;","</f>
        <v>"Id": 2,</v>
      </c>
    </row>
    <row r="15" spans="3:7" x14ac:dyDescent="0.25">
      <c r="C15" t="s">
        <v>3</v>
      </c>
      <c r="D15">
        <v>-33</v>
      </c>
      <c r="G15" t="str">
        <f>CHAR(34)&amp;C15&amp;CHAR(34)&amp;": "&amp;D15&amp;","</f>
        <v>"X": -33,</v>
      </c>
    </row>
    <row r="16" spans="3:7" x14ac:dyDescent="0.25">
      <c r="C16" t="s">
        <v>4</v>
      </c>
      <c r="D16">
        <v>-49</v>
      </c>
      <c r="G16" t="str">
        <f>CHAR(34)&amp;C16&amp;CHAR(34)&amp;": "&amp;D16</f>
        <v>"Y": -49</v>
      </c>
    </row>
    <row r="17" spans="3:7" x14ac:dyDescent="0.25">
      <c r="G17" t="s">
        <v>5</v>
      </c>
    </row>
    <row r="18" spans="3:7" x14ac:dyDescent="0.25">
      <c r="G18" t="s">
        <v>1</v>
      </c>
    </row>
    <row r="19" spans="3:7" x14ac:dyDescent="0.25">
      <c r="C19" t="s">
        <v>2</v>
      </c>
      <c r="D19">
        <v>3</v>
      </c>
      <c r="G19" t="str">
        <f>CHAR(34)&amp;C19&amp;CHAR(34)&amp;": "&amp;D19&amp;","</f>
        <v>"Id": 3,</v>
      </c>
    </row>
    <row r="20" spans="3:7" x14ac:dyDescent="0.25">
      <c r="C20" t="s">
        <v>3</v>
      </c>
      <c r="D20">
        <v>-29</v>
      </c>
      <c r="G20" t="str">
        <f>CHAR(34)&amp;C20&amp;CHAR(34)&amp;": "&amp;D20&amp;","</f>
        <v>"X": -29,</v>
      </c>
    </row>
    <row r="21" spans="3:7" x14ac:dyDescent="0.25">
      <c r="C21" t="s">
        <v>4</v>
      </c>
      <c r="D21">
        <v>-49</v>
      </c>
      <c r="G21" t="str">
        <f>CHAR(34)&amp;C21&amp;CHAR(34)&amp;": "&amp;D21</f>
        <v>"Y": -49</v>
      </c>
    </row>
    <row r="22" spans="3:7" x14ac:dyDescent="0.25">
      <c r="G22" t="s">
        <v>5</v>
      </c>
    </row>
    <row r="23" spans="3:7" x14ac:dyDescent="0.25">
      <c r="G23" t="s">
        <v>1</v>
      </c>
    </row>
    <row r="24" spans="3:7" x14ac:dyDescent="0.25">
      <c r="C24" t="s">
        <v>2</v>
      </c>
      <c r="D24">
        <v>4</v>
      </c>
      <c r="G24" t="str">
        <f>CHAR(34)&amp;C24&amp;CHAR(34)&amp;": "&amp;D24&amp;","</f>
        <v>"Id": 4,</v>
      </c>
    </row>
    <row r="25" spans="3:7" x14ac:dyDescent="0.25">
      <c r="C25" t="s">
        <v>3</v>
      </c>
      <c r="D25">
        <v>-29</v>
      </c>
      <c r="G25" t="str">
        <f>CHAR(34)&amp;C25&amp;CHAR(34)&amp;": "&amp;D25&amp;","</f>
        <v>"X": -29,</v>
      </c>
    </row>
    <row r="26" spans="3:7" x14ac:dyDescent="0.25">
      <c r="C26" t="s">
        <v>4</v>
      </c>
      <c r="D26">
        <v>-52</v>
      </c>
      <c r="G26" t="str">
        <f>CHAR(34)&amp;C26&amp;CHAR(34)&amp;": "&amp;D26</f>
        <v>"Y": -52</v>
      </c>
    </row>
    <row r="27" spans="3:7" x14ac:dyDescent="0.25">
      <c r="G27" t="s">
        <v>5</v>
      </c>
    </row>
    <row r="28" spans="3:7" x14ac:dyDescent="0.25">
      <c r="G28" t="s">
        <v>1</v>
      </c>
    </row>
    <row r="29" spans="3:7" x14ac:dyDescent="0.25">
      <c r="C29" t="s">
        <v>2</v>
      </c>
      <c r="D29">
        <f>D24+1</f>
        <v>5</v>
      </c>
      <c r="G29" t="str">
        <f>CHAR(34)&amp;C29&amp;CHAR(34)&amp;": "&amp;D29&amp;","</f>
        <v>"Id": 5,</v>
      </c>
    </row>
    <row r="30" spans="3:7" x14ac:dyDescent="0.25">
      <c r="C30" t="s">
        <v>3</v>
      </c>
      <c r="D30">
        <v>-33</v>
      </c>
      <c r="G30" t="str">
        <f>CHAR(34)&amp;C30&amp;CHAR(34)&amp;": "&amp;D30&amp;","</f>
        <v>"X": -33,</v>
      </c>
    </row>
    <row r="31" spans="3:7" x14ac:dyDescent="0.25">
      <c r="C31" t="s">
        <v>4</v>
      </c>
      <c r="D31">
        <v>-54</v>
      </c>
      <c r="G31" t="str">
        <f>CHAR(34)&amp;C31&amp;CHAR(34)&amp;": "&amp;D31</f>
        <v>"Y": -54</v>
      </c>
    </row>
    <row r="32" spans="3:7" x14ac:dyDescent="0.25">
      <c r="G32" t="s">
        <v>5</v>
      </c>
    </row>
    <row r="33" spans="3:7" x14ac:dyDescent="0.25">
      <c r="G33" t="s">
        <v>1</v>
      </c>
    </row>
    <row r="34" spans="3:7" x14ac:dyDescent="0.25">
      <c r="C34" t="s">
        <v>2</v>
      </c>
      <c r="D34">
        <f>D29+1</f>
        <v>6</v>
      </c>
      <c r="G34" t="str">
        <f>CHAR(34)&amp;C34&amp;CHAR(34)&amp;": "&amp;D34&amp;","</f>
        <v>"Id": 6,</v>
      </c>
    </row>
    <row r="35" spans="3:7" x14ac:dyDescent="0.25">
      <c r="C35" t="s">
        <v>3</v>
      </c>
      <c r="D35">
        <v>-37</v>
      </c>
      <c r="G35" t="str">
        <f>CHAR(34)&amp;C35&amp;CHAR(34)&amp;": "&amp;D35&amp;","</f>
        <v>"X": -37,</v>
      </c>
    </row>
    <row r="36" spans="3:7" x14ac:dyDescent="0.25">
      <c r="C36" t="s">
        <v>4</v>
      </c>
      <c r="D36">
        <v>-53</v>
      </c>
      <c r="G36" t="str">
        <f>CHAR(34)&amp;C36&amp;CHAR(34)&amp;": "&amp;D36</f>
        <v>"Y": -53</v>
      </c>
    </row>
    <row r="37" spans="3:7" x14ac:dyDescent="0.25">
      <c r="G37" t="s">
        <v>5</v>
      </c>
    </row>
    <row r="38" spans="3:7" x14ac:dyDescent="0.25">
      <c r="G38" t="s">
        <v>1</v>
      </c>
    </row>
    <row r="39" spans="3:7" x14ac:dyDescent="0.25">
      <c r="C39" t="s">
        <v>2</v>
      </c>
      <c r="D39">
        <f>D34+1</f>
        <v>7</v>
      </c>
      <c r="G39" t="str">
        <f>CHAR(34)&amp;C39&amp;CHAR(34)&amp;": "&amp;D39&amp;","</f>
        <v>"Id": 7,</v>
      </c>
    </row>
    <row r="40" spans="3:7" x14ac:dyDescent="0.25">
      <c r="C40" t="s">
        <v>3</v>
      </c>
      <c r="D40">
        <v>-38</v>
      </c>
      <c r="G40" t="str">
        <f>CHAR(34)&amp;C40&amp;CHAR(34)&amp;": "&amp;D40&amp;","</f>
        <v>"X": -38,</v>
      </c>
    </row>
    <row r="41" spans="3:7" x14ac:dyDescent="0.25">
      <c r="C41" t="s">
        <v>4</v>
      </c>
      <c r="D41">
        <v>-53</v>
      </c>
      <c r="G41" t="str">
        <f>CHAR(34)&amp;C41&amp;CHAR(34)&amp;": "&amp;D41</f>
        <v>"Y": -53</v>
      </c>
    </row>
    <row r="42" spans="3:7" x14ac:dyDescent="0.25">
      <c r="G42" t="s">
        <v>5</v>
      </c>
    </row>
    <row r="43" spans="3:7" x14ac:dyDescent="0.25">
      <c r="G43" t="s">
        <v>1</v>
      </c>
    </row>
    <row r="44" spans="3:7" x14ac:dyDescent="0.25">
      <c r="C44" t="s">
        <v>2</v>
      </c>
      <c r="D44">
        <f>D39+1</f>
        <v>8</v>
      </c>
      <c r="G44" t="str">
        <f>CHAR(34)&amp;C44&amp;CHAR(34)&amp;": "&amp;D44&amp;","</f>
        <v>"Id": 8,</v>
      </c>
    </row>
    <row r="45" spans="3:7" x14ac:dyDescent="0.25">
      <c r="C45" t="s">
        <v>3</v>
      </c>
      <c r="D45">
        <v>-27</v>
      </c>
      <c r="G45" t="str">
        <f>CHAR(34)&amp;C45&amp;CHAR(34)&amp;": "&amp;D45&amp;","</f>
        <v>"X": -27,</v>
      </c>
    </row>
    <row r="46" spans="3:7" x14ac:dyDescent="0.25">
      <c r="C46" t="s">
        <v>4</v>
      </c>
      <c r="D46">
        <v>-56</v>
      </c>
      <c r="G46" t="str">
        <f>CHAR(34)&amp;C46&amp;CHAR(34)&amp;": "&amp;D46</f>
        <v>"Y": -56</v>
      </c>
    </row>
    <row r="47" spans="3:7" x14ac:dyDescent="0.25">
      <c r="G47" t="s">
        <v>5</v>
      </c>
    </row>
    <row r="48" spans="3:7" x14ac:dyDescent="0.25">
      <c r="G48" t="s">
        <v>1</v>
      </c>
    </row>
    <row r="49" spans="3:7" x14ac:dyDescent="0.25">
      <c r="C49" t="s">
        <v>2</v>
      </c>
      <c r="D49">
        <f>D44+1</f>
        <v>9</v>
      </c>
      <c r="G49" t="str">
        <f>CHAR(34)&amp;C49&amp;CHAR(34)&amp;": "&amp;D49&amp;","</f>
        <v>"Id": 9,</v>
      </c>
    </row>
    <row r="50" spans="3:7" x14ac:dyDescent="0.25">
      <c r="C50" t="s">
        <v>3</v>
      </c>
      <c r="D50">
        <v>-23</v>
      </c>
      <c r="G50" t="str">
        <f>CHAR(34)&amp;C50&amp;CHAR(34)&amp;": "&amp;D50&amp;","</f>
        <v>"X": -23,</v>
      </c>
    </row>
    <row r="51" spans="3:7" x14ac:dyDescent="0.25">
      <c r="C51" t="s">
        <v>4</v>
      </c>
      <c r="D51">
        <v>-44</v>
      </c>
      <c r="G51" t="str">
        <f>CHAR(34)&amp;C51&amp;CHAR(34)&amp;": "&amp;D51</f>
        <v>"Y": -44</v>
      </c>
    </row>
    <row r="52" spans="3:7" x14ac:dyDescent="0.25">
      <c r="G52" t="s">
        <v>5</v>
      </c>
    </row>
    <row r="53" spans="3:7" x14ac:dyDescent="0.25">
      <c r="G53" t="s">
        <v>1</v>
      </c>
    </row>
    <row r="54" spans="3:7" x14ac:dyDescent="0.25">
      <c r="C54" t="s">
        <v>2</v>
      </c>
      <c r="D54">
        <f>D49+1</f>
        <v>10</v>
      </c>
      <c r="G54" t="str">
        <f>CHAR(34)&amp;C54&amp;CHAR(34)&amp;": "&amp;D54&amp;","</f>
        <v>"Id": 10,</v>
      </c>
    </row>
    <row r="55" spans="3:7" x14ac:dyDescent="0.25">
      <c r="C55" t="s">
        <v>3</v>
      </c>
      <c r="D55">
        <v>-29</v>
      </c>
      <c r="G55" t="str">
        <f>CHAR(34)&amp;C55&amp;CHAR(34)&amp;": "&amp;D55&amp;","</f>
        <v>"X": -29,</v>
      </c>
    </row>
    <row r="56" spans="3:7" x14ac:dyDescent="0.25">
      <c r="C56" t="s">
        <v>4</v>
      </c>
      <c r="D56">
        <v>-47</v>
      </c>
      <c r="G56" t="str">
        <f>CHAR(34)&amp;C56&amp;CHAR(34)&amp;": "&amp;D56</f>
        <v>"Y": -47</v>
      </c>
    </row>
    <row r="57" spans="3:7" x14ac:dyDescent="0.25">
      <c r="G57" t="s">
        <v>5</v>
      </c>
    </row>
    <row r="58" spans="3:7" x14ac:dyDescent="0.25">
      <c r="G58" t="s">
        <v>1</v>
      </c>
    </row>
    <row r="59" spans="3:7" x14ac:dyDescent="0.25">
      <c r="C59" t="s">
        <v>2</v>
      </c>
      <c r="D59">
        <f>D54+1</f>
        <v>11</v>
      </c>
      <c r="G59" t="str">
        <f>CHAR(34)&amp;C59&amp;CHAR(34)&amp;": "&amp;D59&amp;","</f>
        <v>"Id": 11,</v>
      </c>
    </row>
    <row r="60" spans="3:7" x14ac:dyDescent="0.25">
      <c r="C60" t="s">
        <v>3</v>
      </c>
      <c r="D60">
        <v>-29</v>
      </c>
      <c r="G60" t="str">
        <f>CHAR(34)&amp;C60&amp;CHAR(34)&amp;": "&amp;D60&amp;","</f>
        <v>"X": -29,</v>
      </c>
    </row>
    <row r="61" spans="3:7" x14ac:dyDescent="0.25">
      <c r="C61" t="s">
        <v>4</v>
      </c>
      <c r="D61">
        <v>-48</v>
      </c>
      <c r="G61" t="str">
        <f>CHAR(34)&amp;C61&amp;CHAR(34)&amp;": "&amp;D61</f>
        <v>"Y": -48</v>
      </c>
    </row>
    <row r="62" spans="3:7" x14ac:dyDescent="0.25">
      <c r="G62" t="s">
        <v>5</v>
      </c>
    </row>
    <row r="63" spans="3:7" x14ac:dyDescent="0.25">
      <c r="G63" t="s">
        <v>1</v>
      </c>
    </row>
    <row r="64" spans="3:7" x14ac:dyDescent="0.25">
      <c r="C64" t="s">
        <v>2</v>
      </c>
      <c r="D64">
        <f>D59+1</f>
        <v>12</v>
      </c>
      <c r="G64" t="str">
        <f>CHAR(34)&amp;C64&amp;CHAR(34)&amp;": "&amp;D64&amp;","</f>
        <v>"Id": 12,</v>
      </c>
    </row>
    <row r="65" spans="3:7" x14ac:dyDescent="0.25">
      <c r="C65" t="s">
        <v>3</v>
      </c>
      <c r="D65">
        <v>-30</v>
      </c>
      <c r="G65" t="str">
        <f>CHAR(34)&amp;C65&amp;CHAR(34)&amp;": "&amp;D65&amp;","</f>
        <v>"X": -30,</v>
      </c>
    </row>
    <row r="66" spans="3:7" x14ac:dyDescent="0.25">
      <c r="C66" t="s">
        <v>4</v>
      </c>
      <c r="D66">
        <v>-47</v>
      </c>
      <c r="G66" t="str">
        <f>CHAR(34)&amp;C66&amp;CHAR(34)&amp;": "&amp;D66</f>
        <v>"Y": -47</v>
      </c>
    </row>
    <row r="67" spans="3:7" x14ac:dyDescent="0.25">
      <c r="G67" t="s">
        <v>5</v>
      </c>
    </row>
    <row r="68" spans="3:7" x14ac:dyDescent="0.25">
      <c r="G68" t="s">
        <v>1</v>
      </c>
    </row>
    <row r="69" spans="3:7" x14ac:dyDescent="0.25">
      <c r="C69" t="s">
        <v>2</v>
      </c>
      <c r="D69">
        <f>D64+1</f>
        <v>13</v>
      </c>
      <c r="G69" t="str">
        <f>CHAR(34)&amp;C69&amp;CHAR(34)&amp;": "&amp;D69&amp;","</f>
        <v>"Id": 13,</v>
      </c>
    </row>
    <row r="70" spans="3:7" x14ac:dyDescent="0.25">
      <c r="C70" t="s">
        <v>3</v>
      </c>
      <c r="D70">
        <v>-35</v>
      </c>
      <c r="G70" t="str">
        <f>CHAR(34)&amp;C70&amp;CHAR(34)&amp;": "&amp;D70&amp;","</f>
        <v>"X": -35,</v>
      </c>
    </row>
    <row r="71" spans="3:7" x14ac:dyDescent="0.25">
      <c r="C71" t="s">
        <v>4</v>
      </c>
      <c r="D71">
        <v>-44</v>
      </c>
      <c r="G71" t="str">
        <f>CHAR(34)&amp;C71&amp;CHAR(34)&amp;": "&amp;D71</f>
        <v>"Y": -44</v>
      </c>
    </row>
    <row r="72" spans="3:7" x14ac:dyDescent="0.25">
      <c r="G72" t="s">
        <v>5</v>
      </c>
    </row>
    <row r="73" spans="3:7" x14ac:dyDescent="0.25">
      <c r="G73" t="s">
        <v>1</v>
      </c>
    </row>
    <row r="74" spans="3:7" x14ac:dyDescent="0.25">
      <c r="C74" t="s">
        <v>2</v>
      </c>
      <c r="D74">
        <f>D69+1</f>
        <v>14</v>
      </c>
      <c r="G74" t="str">
        <f>CHAR(34)&amp;C74&amp;CHAR(34)&amp;": "&amp;D74&amp;","</f>
        <v>"Id": 14,</v>
      </c>
    </row>
    <row r="75" spans="3:7" x14ac:dyDescent="0.25">
      <c r="C75" t="s">
        <v>3</v>
      </c>
      <c r="D75">
        <v>-38</v>
      </c>
      <c r="G75" t="str">
        <f>CHAR(34)&amp;C75&amp;CHAR(34)&amp;": "&amp;D75&amp;","</f>
        <v>"X": -38,</v>
      </c>
    </row>
    <row r="76" spans="3:7" x14ac:dyDescent="0.25">
      <c r="C76" t="s">
        <v>4</v>
      </c>
      <c r="D76">
        <v>-44</v>
      </c>
      <c r="G76" t="str">
        <f>CHAR(34)&amp;C76&amp;CHAR(34)&amp;": "&amp;D76</f>
        <v>"Y": -44</v>
      </c>
    </row>
    <row r="77" spans="3:7" x14ac:dyDescent="0.25">
      <c r="G77" t="s">
        <v>5</v>
      </c>
    </row>
    <row r="78" spans="3:7" x14ac:dyDescent="0.25">
      <c r="G78" t="s">
        <v>1</v>
      </c>
    </row>
    <row r="79" spans="3:7" x14ac:dyDescent="0.25">
      <c r="C79" t="s">
        <v>2</v>
      </c>
      <c r="D79">
        <f>D74+1</f>
        <v>15</v>
      </c>
      <c r="G79" t="str">
        <f>CHAR(34)&amp;C79&amp;CHAR(34)&amp;": "&amp;D79&amp;","</f>
        <v>"Id": 15,</v>
      </c>
    </row>
    <row r="80" spans="3:7" x14ac:dyDescent="0.25">
      <c r="C80" t="s">
        <v>3</v>
      </c>
      <c r="D80">
        <v>-38</v>
      </c>
      <c r="G80" t="str">
        <f>CHAR(34)&amp;C80&amp;CHAR(34)&amp;": "&amp;D80&amp;","</f>
        <v>"X": -38,</v>
      </c>
    </row>
    <row r="81" spans="3:7" x14ac:dyDescent="0.25">
      <c r="C81" t="s">
        <v>4</v>
      </c>
      <c r="D81">
        <v>-45</v>
      </c>
      <c r="G81" t="str">
        <f>CHAR(34)&amp;C81&amp;CHAR(34)&amp;": "&amp;D81</f>
        <v>"Y": -45</v>
      </c>
    </row>
    <row r="82" spans="3:7" x14ac:dyDescent="0.25">
      <c r="D82" t="s">
        <v>6</v>
      </c>
      <c r="G82" t="s">
        <v>5</v>
      </c>
    </row>
    <row r="83" spans="3:7" x14ac:dyDescent="0.25">
      <c r="G83" t="s">
        <v>1</v>
      </c>
    </row>
    <row r="84" spans="3:7" x14ac:dyDescent="0.25">
      <c r="C84" t="s">
        <v>2</v>
      </c>
      <c r="D84">
        <f>D79+1</f>
        <v>16</v>
      </c>
      <c r="G84" t="str">
        <f>CHAR(34)&amp;C84&amp;CHAR(34)&amp;": "&amp;D84&amp;","</f>
        <v>"Id": 16,</v>
      </c>
    </row>
    <row r="85" spans="3:7" x14ac:dyDescent="0.25">
      <c r="C85" t="s">
        <v>3</v>
      </c>
      <c r="D85">
        <v>-20</v>
      </c>
      <c r="G85" t="str">
        <f>CHAR(34)&amp;C85&amp;CHAR(34)&amp;": "&amp;D85&amp;","</f>
        <v>"X": -20,</v>
      </c>
    </row>
    <row r="86" spans="3:7" x14ac:dyDescent="0.25">
      <c r="C86" t="s">
        <v>4</v>
      </c>
      <c r="D86">
        <v>-46</v>
      </c>
      <c r="G86" t="str">
        <f>CHAR(34)&amp;C86&amp;CHAR(34)&amp;": "&amp;D86</f>
        <v>"Y": -46</v>
      </c>
    </row>
    <row r="87" spans="3:7" x14ac:dyDescent="0.25">
      <c r="G87" t="s">
        <v>5</v>
      </c>
    </row>
    <row r="88" spans="3:7" x14ac:dyDescent="0.25">
      <c r="G88" t="s">
        <v>1</v>
      </c>
    </row>
    <row r="89" spans="3:7" x14ac:dyDescent="0.25">
      <c r="C89" t="s">
        <v>2</v>
      </c>
      <c r="D89">
        <f>D84+1</f>
        <v>17</v>
      </c>
      <c r="G89" t="str">
        <f>CHAR(34)&amp;C89&amp;CHAR(34)&amp;": "&amp;D89&amp;","</f>
        <v>"Id": 17,</v>
      </c>
    </row>
    <row r="90" spans="3:7" x14ac:dyDescent="0.25">
      <c r="C90" t="s">
        <v>3</v>
      </c>
      <c r="D90">
        <v>-19</v>
      </c>
      <c r="G90" t="str">
        <f>CHAR(34)&amp;C90&amp;CHAR(34)&amp;": "&amp;D90&amp;","</f>
        <v>"X": -19,</v>
      </c>
    </row>
    <row r="91" spans="3:7" x14ac:dyDescent="0.25">
      <c r="C91" t="s">
        <v>4</v>
      </c>
      <c r="D91">
        <v>-46</v>
      </c>
      <c r="G91" t="str">
        <f>CHAR(34)&amp;C91&amp;CHAR(34)&amp;": "&amp;D91</f>
        <v>"Y": -46</v>
      </c>
    </row>
    <row r="92" spans="3:7" x14ac:dyDescent="0.25">
      <c r="G92" t="s">
        <v>5</v>
      </c>
    </row>
    <row r="93" spans="3:7" x14ac:dyDescent="0.25">
      <c r="G93" t="s">
        <v>1</v>
      </c>
    </row>
    <row r="94" spans="3:7" x14ac:dyDescent="0.25">
      <c r="C94" t="s">
        <v>2</v>
      </c>
      <c r="D94">
        <f>D89+1</f>
        <v>18</v>
      </c>
      <c r="G94" t="str">
        <f>CHAR(34)&amp;C94&amp;CHAR(34)&amp;": "&amp;D94&amp;","</f>
        <v>"Id": 18,</v>
      </c>
    </row>
    <row r="95" spans="3:7" x14ac:dyDescent="0.25">
      <c r="C95" t="s">
        <v>3</v>
      </c>
      <c r="D95">
        <v>-20</v>
      </c>
      <c r="G95" t="str">
        <f>CHAR(34)&amp;C95&amp;CHAR(34)&amp;": "&amp;D95&amp;","</f>
        <v>"X": -20,</v>
      </c>
    </row>
    <row r="96" spans="3:7" x14ac:dyDescent="0.25">
      <c r="C96" t="s">
        <v>4</v>
      </c>
      <c r="D96">
        <v>-47</v>
      </c>
      <c r="G96" t="str">
        <f>CHAR(34)&amp;C96&amp;CHAR(34)&amp;": "&amp;D96</f>
        <v>"Y": -47</v>
      </c>
    </row>
    <row r="97" spans="3:7" x14ac:dyDescent="0.25">
      <c r="G97" t="s">
        <v>5</v>
      </c>
    </row>
    <row r="98" spans="3:7" x14ac:dyDescent="0.25">
      <c r="G98" t="s">
        <v>1</v>
      </c>
    </row>
    <row r="99" spans="3:7" x14ac:dyDescent="0.25">
      <c r="C99" t="s">
        <v>2</v>
      </c>
      <c r="D99">
        <f>D94+1</f>
        <v>19</v>
      </c>
      <c r="G99" t="str">
        <f>CHAR(34)&amp;C99&amp;CHAR(34)&amp;": "&amp;D99&amp;","</f>
        <v>"Id": 19,</v>
      </c>
    </row>
    <row r="100" spans="3:7" x14ac:dyDescent="0.25">
      <c r="C100" t="s">
        <v>3</v>
      </c>
      <c r="D100">
        <v>-19</v>
      </c>
      <c r="G100" t="str">
        <f>CHAR(34)&amp;C100&amp;CHAR(34)&amp;": "&amp;D100&amp;","</f>
        <v>"X": -19,</v>
      </c>
    </row>
    <row r="101" spans="3:7" x14ac:dyDescent="0.25">
      <c r="C101" t="s">
        <v>4</v>
      </c>
      <c r="D101">
        <v>-47</v>
      </c>
      <c r="G101" t="str">
        <f>CHAR(34)&amp;C101&amp;CHAR(34)&amp;": "&amp;D101</f>
        <v>"Y": -47</v>
      </c>
    </row>
    <row r="102" spans="3:7" x14ac:dyDescent="0.25">
      <c r="G102" t="s">
        <v>5</v>
      </c>
    </row>
    <row r="103" spans="3:7" x14ac:dyDescent="0.25">
      <c r="G103" t="s">
        <v>1</v>
      </c>
    </row>
    <row r="104" spans="3:7" x14ac:dyDescent="0.25">
      <c r="C104" t="s">
        <v>2</v>
      </c>
      <c r="D104">
        <f>D99+1</f>
        <v>20</v>
      </c>
      <c r="G104" t="str">
        <f>CHAR(34)&amp;C104&amp;CHAR(34)&amp;": "&amp;D104&amp;","</f>
        <v>"Id": 20,</v>
      </c>
    </row>
    <row r="105" spans="3:7" x14ac:dyDescent="0.25">
      <c r="C105" t="s">
        <v>3</v>
      </c>
      <c r="D105">
        <v>-18</v>
      </c>
      <c r="G105" t="str">
        <f>CHAR(34)&amp;C105&amp;CHAR(34)&amp;": "&amp;D105&amp;","</f>
        <v>"X": -18,</v>
      </c>
    </row>
    <row r="106" spans="3:7" x14ac:dyDescent="0.25">
      <c r="C106" t="s">
        <v>4</v>
      </c>
      <c r="D106">
        <v>-47</v>
      </c>
      <c r="G106" t="str">
        <f>CHAR(34)&amp;C106&amp;CHAR(34)&amp;": "&amp;D106</f>
        <v>"Y": -47</v>
      </c>
    </row>
    <row r="107" spans="3:7" x14ac:dyDescent="0.25">
      <c r="G107" t="s">
        <v>5</v>
      </c>
    </row>
    <row r="108" spans="3:7" x14ac:dyDescent="0.25">
      <c r="G108" t="s">
        <v>1</v>
      </c>
    </row>
    <row r="109" spans="3:7" x14ac:dyDescent="0.25">
      <c r="C109" t="s">
        <v>2</v>
      </c>
      <c r="D109">
        <f>D104+1</f>
        <v>21</v>
      </c>
      <c r="G109" t="str">
        <f>CHAR(34)&amp;C109&amp;CHAR(34)&amp;": "&amp;D109&amp;","</f>
        <v>"Id": 21,</v>
      </c>
    </row>
    <row r="110" spans="3:7" x14ac:dyDescent="0.25">
      <c r="C110" t="s">
        <v>3</v>
      </c>
      <c r="D110">
        <v>-19</v>
      </c>
      <c r="G110" t="str">
        <f>CHAR(34)&amp;C110&amp;CHAR(34)&amp;": "&amp;D110&amp;","</f>
        <v>"X": -19,</v>
      </c>
    </row>
    <row r="111" spans="3:7" x14ac:dyDescent="0.25">
      <c r="C111" t="s">
        <v>4</v>
      </c>
      <c r="D111">
        <v>-48</v>
      </c>
      <c r="G111" t="str">
        <f>CHAR(34)&amp;C111&amp;CHAR(34)&amp;": "&amp;D111</f>
        <v>"Y": -48</v>
      </c>
    </row>
    <row r="112" spans="3:7" x14ac:dyDescent="0.25">
      <c r="G112" t="s">
        <v>5</v>
      </c>
    </row>
    <row r="113" spans="3:7" x14ac:dyDescent="0.25">
      <c r="G113" t="s">
        <v>1</v>
      </c>
    </row>
    <row r="114" spans="3:7" x14ac:dyDescent="0.25">
      <c r="C114" t="s">
        <v>2</v>
      </c>
      <c r="D114">
        <f>D109+1</f>
        <v>22</v>
      </c>
      <c r="G114" t="str">
        <f>CHAR(34)&amp;C114&amp;CHAR(34)&amp;": "&amp;D114&amp;","</f>
        <v>"Id": 22,</v>
      </c>
    </row>
    <row r="115" spans="3:7" x14ac:dyDescent="0.25">
      <c r="C115" t="s">
        <v>3</v>
      </c>
      <c r="D115">
        <v>-18</v>
      </c>
      <c r="G115" t="str">
        <f>CHAR(34)&amp;C115&amp;CHAR(34)&amp;": "&amp;D115&amp;","</f>
        <v>"X": -18,</v>
      </c>
    </row>
    <row r="116" spans="3:7" x14ac:dyDescent="0.25">
      <c r="C116" t="s">
        <v>4</v>
      </c>
      <c r="D116">
        <v>-50</v>
      </c>
      <c r="G116" t="str">
        <f>CHAR(34)&amp;C116&amp;CHAR(34)&amp;": "&amp;D116</f>
        <v>"Y": -50</v>
      </c>
    </row>
    <row r="117" spans="3:7" x14ac:dyDescent="0.25">
      <c r="G117" t="s">
        <v>5</v>
      </c>
    </row>
    <row r="118" spans="3:7" x14ac:dyDescent="0.25">
      <c r="G118" t="s">
        <v>1</v>
      </c>
    </row>
    <row r="119" spans="3:7" x14ac:dyDescent="0.25">
      <c r="C119" t="s">
        <v>2</v>
      </c>
      <c r="D119">
        <f>D114+1</f>
        <v>23</v>
      </c>
      <c r="G119" t="str">
        <f>CHAR(34)&amp;C119&amp;CHAR(34)&amp;": "&amp;D119&amp;","</f>
        <v>"Id": 23,</v>
      </c>
    </row>
    <row r="120" spans="3:7" x14ac:dyDescent="0.25">
      <c r="C120" t="s">
        <v>3</v>
      </c>
      <c r="D120">
        <v>-17</v>
      </c>
      <c r="G120" t="str">
        <f>CHAR(34)&amp;C120&amp;CHAR(34)&amp;": "&amp;D120&amp;","</f>
        <v>"X": -17,</v>
      </c>
    </row>
    <row r="121" spans="3:7" x14ac:dyDescent="0.25">
      <c r="C121" t="s">
        <v>4</v>
      </c>
      <c r="D121">
        <v>-50</v>
      </c>
      <c r="G121" t="str">
        <f>CHAR(34)&amp;C121&amp;CHAR(34)&amp;": "&amp;D121</f>
        <v>"Y": -50</v>
      </c>
    </row>
    <row r="122" spans="3:7" x14ac:dyDescent="0.25">
      <c r="G122" t="s">
        <v>5</v>
      </c>
    </row>
    <row r="123" spans="3:7" x14ac:dyDescent="0.25">
      <c r="G123" t="s">
        <v>1</v>
      </c>
    </row>
    <row r="124" spans="3:7" x14ac:dyDescent="0.25">
      <c r="C124" t="s">
        <v>2</v>
      </c>
      <c r="D124">
        <f>D119+1</f>
        <v>24</v>
      </c>
      <c r="G124" t="str">
        <f>CHAR(34)&amp;C124&amp;CHAR(34)&amp;": "&amp;D124&amp;","</f>
        <v>"Id": 24,</v>
      </c>
    </row>
    <row r="125" spans="3:7" x14ac:dyDescent="0.25">
      <c r="C125" t="s">
        <v>3</v>
      </c>
      <c r="D125">
        <v>-18</v>
      </c>
      <c r="G125" t="str">
        <f>CHAR(34)&amp;C125&amp;CHAR(34)&amp;": "&amp;D125&amp;","</f>
        <v>"X": -18,</v>
      </c>
    </row>
    <row r="126" spans="3:7" x14ac:dyDescent="0.25">
      <c r="C126" t="s">
        <v>4</v>
      </c>
      <c r="D126">
        <v>-52</v>
      </c>
      <c r="G126" t="str">
        <f>CHAR(34)&amp;C126&amp;CHAR(34)&amp;": "&amp;D126</f>
        <v>"Y": -52</v>
      </c>
    </row>
    <row r="127" spans="3:7" x14ac:dyDescent="0.25">
      <c r="G127" t="s">
        <v>5</v>
      </c>
    </row>
    <row r="128" spans="3:7" x14ac:dyDescent="0.25">
      <c r="G128" t="s">
        <v>1</v>
      </c>
    </row>
    <row r="129" spans="3:7" x14ac:dyDescent="0.25">
      <c r="C129" t="s">
        <v>2</v>
      </c>
      <c r="D129">
        <f>D124+1</f>
        <v>25</v>
      </c>
      <c r="G129" t="str">
        <f>CHAR(34)&amp;C129&amp;CHAR(34)&amp;": "&amp;D129&amp;","</f>
        <v>"Id": 25,</v>
      </c>
    </row>
    <row r="130" spans="3:7" x14ac:dyDescent="0.25">
      <c r="C130" t="s">
        <v>3</v>
      </c>
      <c r="G130" t="str">
        <f>CHAR(34)&amp;C130&amp;CHAR(34)&amp;": "&amp;D130&amp;","</f>
        <v>"X": ,</v>
      </c>
    </row>
    <row r="131" spans="3:7" x14ac:dyDescent="0.25">
      <c r="C131" t="s">
        <v>4</v>
      </c>
      <c r="G131" t="str">
        <f>CHAR(34)&amp;C131&amp;CHAR(34)&amp;": "&amp;D131</f>
        <v xml:space="preserve">"Y": </v>
      </c>
    </row>
    <row r="132" spans="3:7" x14ac:dyDescent="0.25">
      <c r="G132" t="s">
        <v>5</v>
      </c>
    </row>
    <row r="133" spans="3:7" x14ac:dyDescent="0.25">
      <c r="G133" t="s">
        <v>1</v>
      </c>
    </row>
    <row r="134" spans="3:7" x14ac:dyDescent="0.25">
      <c r="C134" t="s">
        <v>2</v>
      </c>
      <c r="D134">
        <f>D129+1</f>
        <v>26</v>
      </c>
      <c r="G134" t="str">
        <f>CHAR(34)&amp;C134&amp;CHAR(34)&amp;": "&amp;D134&amp;","</f>
        <v>"Id": 26,</v>
      </c>
    </row>
    <row r="135" spans="3:7" x14ac:dyDescent="0.25">
      <c r="C135" t="s">
        <v>3</v>
      </c>
      <c r="G135" t="str">
        <f>CHAR(34)&amp;C135&amp;CHAR(34)&amp;": "&amp;D135&amp;","</f>
        <v>"X": ,</v>
      </c>
    </row>
    <row r="136" spans="3:7" x14ac:dyDescent="0.25">
      <c r="C136" t="s">
        <v>4</v>
      </c>
      <c r="G136" t="str">
        <f>CHAR(34)&amp;C136&amp;CHAR(34)&amp;": "&amp;D136</f>
        <v xml:space="preserve">"Y": </v>
      </c>
    </row>
    <row r="137" spans="3:7" x14ac:dyDescent="0.25">
      <c r="G137" t="s">
        <v>5</v>
      </c>
    </row>
    <row r="138" spans="3:7" x14ac:dyDescent="0.25">
      <c r="G138" t="s">
        <v>1</v>
      </c>
    </row>
    <row r="139" spans="3:7" x14ac:dyDescent="0.25">
      <c r="C139" t="s">
        <v>2</v>
      </c>
      <c r="D139">
        <f>D134+1</f>
        <v>27</v>
      </c>
      <c r="G139" t="str">
        <f>CHAR(34)&amp;C139&amp;CHAR(34)&amp;": "&amp;D139&amp;","</f>
        <v>"Id": 27,</v>
      </c>
    </row>
    <row r="140" spans="3:7" x14ac:dyDescent="0.25">
      <c r="C140" t="s">
        <v>3</v>
      </c>
      <c r="G140" t="str">
        <f>CHAR(34)&amp;C140&amp;CHAR(34)&amp;": "&amp;D140&amp;","</f>
        <v>"X": ,</v>
      </c>
    </row>
    <row r="141" spans="3:7" x14ac:dyDescent="0.25">
      <c r="C141" t="s">
        <v>4</v>
      </c>
      <c r="G141" t="str">
        <f>CHAR(34)&amp;C141&amp;CHAR(34)&amp;": "&amp;D141</f>
        <v xml:space="preserve">"Y": </v>
      </c>
    </row>
    <row r="142" spans="3:7" x14ac:dyDescent="0.25">
      <c r="G142" t="s">
        <v>5</v>
      </c>
    </row>
    <row r="143" spans="3:7" x14ac:dyDescent="0.25">
      <c r="G143" t="s">
        <v>1</v>
      </c>
    </row>
    <row r="144" spans="3:7" x14ac:dyDescent="0.25">
      <c r="C144" t="s">
        <v>2</v>
      </c>
      <c r="D144">
        <f>D139+1</f>
        <v>28</v>
      </c>
      <c r="G144" t="str">
        <f>CHAR(34)&amp;C144&amp;CHAR(34)&amp;": "&amp;D144&amp;","</f>
        <v>"Id": 28,</v>
      </c>
    </row>
    <row r="145" spans="3:7" x14ac:dyDescent="0.25">
      <c r="C145" t="s">
        <v>3</v>
      </c>
      <c r="G145" t="str">
        <f>CHAR(34)&amp;C145&amp;CHAR(34)&amp;": "&amp;D145&amp;","</f>
        <v>"X": ,</v>
      </c>
    </row>
    <row r="146" spans="3:7" x14ac:dyDescent="0.25">
      <c r="C146" t="s">
        <v>4</v>
      </c>
      <c r="G146" t="str">
        <f>CHAR(34)&amp;C146&amp;CHAR(34)&amp;": "&amp;D146</f>
        <v xml:space="preserve">"Y": </v>
      </c>
    </row>
    <row r="147" spans="3:7" x14ac:dyDescent="0.25">
      <c r="G147" t="s">
        <v>5</v>
      </c>
    </row>
    <row r="148" spans="3:7" x14ac:dyDescent="0.25">
      <c r="G148" t="s">
        <v>1</v>
      </c>
    </row>
    <row r="149" spans="3:7" x14ac:dyDescent="0.25">
      <c r="C149" t="s">
        <v>2</v>
      </c>
      <c r="D149">
        <f>D144+1</f>
        <v>29</v>
      </c>
      <c r="G149" t="str">
        <f>CHAR(34)&amp;C149&amp;CHAR(34)&amp;": "&amp;D149&amp;","</f>
        <v>"Id": 29,</v>
      </c>
    </row>
    <row r="150" spans="3:7" x14ac:dyDescent="0.25">
      <c r="C150" t="s">
        <v>3</v>
      </c>
      <c r="G150" t="str">
        <f>CHAR(34)&amp;C150&amp;CHAR(34)&amp;": "&amp;D150&amp;","</f>
        <v>"X": ,</v>
      </c>
    </row>
    <row r="151" spans="3:7" x14ac:dyDescent="0.25">
      <c r="C151" t="s">
        <v>4</v>
      </c>
      <c r="G151" t="str">
        <f>CHAR(34)&amp;C151&amp;CHAR(34)&amp;": "&amp;D151</f>
        <v xml:space="preserve">"Y": </v>
      </c>
    </row>
    <row r="152" spans="3:7" x14ac:dyDescent="0.25">
      <c r="G152" t="s">
        <v>5</v>
      </c>
    </row>
    <row r="153" spans="3:7" x14ac:dyDescent="0.25">
      <c r="G153" t="s">
        <v>1</v>
      </c>
    </row>
    <row r="154" spans="3:7" x14ac:dyDescent="0.25">
      <c r="C154" t="s">
        <v>2</v>
      </c>
      <c r="D154">
        <f>D149+1</f>
        <v>30</v>
      </c>
      <c r="G154" t="str">
        <f>CHAR(34)&amp;C154&amp;CHAR(34)&amp;": "&amp;D154&amp;","</f>
        <v>"Id": 30,</v>
      </c>
    </row>
    <row r="155" spans="3:7" x14ac:dyDescent="0.25">
      <c r="C155" t="s">
        <v>3</v>
      </c>
      <c r="G155" t="str">
        <f>CHAR(34)&amp;C155&amp;CHAR(34)&amp;": "&amp;D155&amp;","</f>
        <v>"X": ,</v>
      </c>
    </row>
    <row r="156" spans="3:7" x14ac:dyDescent="0.25">
      <c r="C156" t="s">
        <v>4</v>
      </c>
      <c r="G156" t="str">
        <f>CHAR(34)&amp;C156&amp;CHAR(34)&amp;": "&amp;D156</f>
        <v xml:space="preserve">"Y": </v>
      </c>
    </row>
    <row r="157" spans="3:7" x14ac:dyDescent="0.25">
      <c r="G157" t="s">
        <v>5</v>
      </c>
    </row>
    <row r="158" spans="3:7" x14ac:dyDescent="0.25">
      <c r="G158" t="s">
        <v>1</v>
      </c>
    </row>
    <row r="159" spans="3:7" x14ac:dyDescent="0.25">
      <c r="C159" t="s">
        <v>2</v>
      </c>
      <c r="D159">
        <f>D154+1</f>
        <v>31</v>
      </c>
      <c r="G159" t="str">
        <f>CHAR(34)&amp;C159&amp;CHAR(34)&amp;": "&amp;D159&amp;","</f>
        <v>"Id": 31,</v>
      </c>
    </row>
    <row r="160" spans="3:7" x14ac:dyDescent="0.25">
      <c r="C160" t="s">
        <v>3</v>
      </c>
      <c r="G160" t="str">
        <f>CHAR(34)&amp;C160&amp;CHAR(34)&amp;": "&amp;D160&amp;","</f>
        <v>"X": ,</v>
      </c>
    </row>
    <row r="161" spans="3:7" x14ac:dyDescent="0.25">
      <c r="C161" t="s">
        <v>4</v>
      </c>
      <c r="G161" t="str">
        <f>CHAR(34)&amp;C161&amp;CHAR(34)&amp;": "&amp;D161</f>
        <v xml:space="preserve">"Y": </v>
      </c>
    </row>
    <row r="162" spans="3:7" x14ac:dyDescent="0.25">
      <c r="G162" t="s">
        <v>5</v>
      </c>
    </row>
    <row r="164" spans="3:7" x14ac:dyDescent="0.25">
      <c r="C164" t="s">
        <v>2</v>
      </c>
      <c r="D164">
        <f>D159+1</f>
        <v>32</v>
      </c>
    </row>
    <row r="165" spans="3:7" x14ac:dyDescent="0.25">
      <c r="C165" t="s">
        <v>3</v>
      </c>
    </row>
    <row r="166" spans="3:7" x14ac:dyDescent="0.25">
      <c r="C166" t="s">
        <v>4</v>
      </c>
    </row>
    <row r="169" spans="3:7" x14ac:dyDescent="0.25">
      <c r="C169" t="s">
        <v>2</v>
      </c>
      <c r="D169">
        <f>D164+1</f>
        <v>33</v>
      </c>
    </row>
    <row r="170" spans="3:7" x14ac:dyDescent="0.25">
      <c r="C170" t="s">
        <v>3</v>
      </c>
    </row>
    <row r="171" spans="3:7" x14ac:dyDescent="0.25">
      <c r="C171" t="s">
        <v>4</v>
      </c>
    </row>
    <row r="174" spans="3:7" x14ac:dyDescent="0.25">
      <c r="C174" t="s">
        <v>2</v>
      </c>
      <c r="D174">
        <f>D169+1</f>
        <v>34</v>
      </c>
    </row>
    <row r="175" spans="3:7" x14ac:dyDescent="0.25">
      <c r="C175" t="s">
        <v>3</v>
      </c>
    </row>
    <row r="176" spans="3:7" x14ac:dyDescent="0.25">
      <c r="C176" t="s">
        <v>4</v>
      </c>
    </row>
    <row r="179" spans="3:4" x14ac:dyDescent="0.25">
      <c r="C179" t="s">
        <v>2</v>
      </c>
      <c r="D179">
        <f>D174+1</f>
        <v>35</v>
      </c>
    </row>
    <row r="180" spans="3:4" x14ac:dyDescent="0.25">
      <c r="C180" t="s">
        <v>3</v>
      </c>
    </row>
    <row r="181" spans="3:4" x14ac:dyDescent="0.25">
      <c r="C181" t="s">
        <v>4</v>
      </c>
    </row>
    <row r="184" spans="3:4" x14ac:dyDescent="0.25">
      <c r="C184" t="s">
        <v>2</v>
      </c>
      <c r="D184">
        <f>D179+1</f>
        <v>36</v>
      </c>
    </row>
    <row r="185" spans="3:4" x14ac:dyDescent="0.25">
      <c r="C185" t="s">
        <v>3</v>
      </c>
    </row>
    <row r="186" spans="3:4" x14ac:dyDescent="0.25">
      <c r="C18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A261-BA65-422E-B26D-412D101A8365}">
  <dimension ref="A1:O223"/>
  <sheetViews>
    <sheetView tabSelected="1" topLeftCell="A3" workbookViewId="0">
      <selection activeCell="H24" sqref="H24"/>
    </sheetView>
  </sheetViews>
  <sheetFormatPr baseColWidth="10" defaultColWidth="11.5703125" defaultRowHeight="15" x14ac:dyDescent="0.25"/>
  <cols>
    <col min="6" max="6" width="12.7109375" bestFit="1" customWidth="1"/>
  </cols>
  <sheetData>
    <row r="1" spans="1:15" x14ac:dyDescent="0.25">
      <c r="A1" s="4" t="s">
        <v>15</v>
      </c>
      <c r="C1">
        <v>-31</v>
      </c>
      <c r="D1">
        <v>-51</v>
      </c>
    </row>
    <row r="2" spans="1:15" x14ac:dyDescent="0.25">
      <c r="K2" s="1" t="s">
        <v>7</v>
      </c>
    </row>
    <row r="3" spans="1:15" x14ac:dyDescent="0.25">
      <c r="O3" t="s">
        <v>1</v>
      </c>
    </row>
    <row r="4" spans="1:15" x14ac:dyDescent="0.25">
      <c r="B4" s="3" t="s">
        <v>8</v>
      </c>
      <c r="C4" s="3" t="s">
        <v>3</v>
      </c>
      <c r="D4" s="3" t="s">
        <v>4</v>
      </c>
      <c r="E4" s="3" t="s">
        <v>10</v>
      </c>
      <c r="F4" s="3" t="s">
        <v>9</v>
      </c>
      <c r="G4" s="3" t="s">
        <v>13</v>
      </c>
      <c r="H4" s="3"/>
      <c r="I4">
        <v>1</v>
      </c>
      <c r="J4">
        <v>1</v>
      </c>
      <c r="K4" t="s">
        <v>2</v>
      </c>
      <c r="L4">
        <f>VLOOKUP(I4,ToRaid,J4,FALSE)</f>
        <v>1</v>
      </c>
      <c r="O4" t="str">
        <f>CHAR(34)&amp;K4&amp;CHAR(34)&amp;": "&amp;L4&amp;","</f>
        <v>"Id": 1,</v>
      </c>
    </row>
    <row r="5" spans="1:15" x14ac:dyDescent="0.25">
      <c r="A5" t="str">
        <f>$A$1&amp;C5&amp;"&amp;y="&amp;D5</f>
        <v>https://ts4.travian.com/position_details.php?x=-32&amp;y=-50</v>
      </c>
      <c r="B5" s="2">
        <v>1</v>
      </c>
      <c r="C5" s="2">
        <v>-32</v>
      </c>
      <c r="D5" s="2">
        <v>-50</v>
      </c>
      <c r="E5" s="2" t="s">
        <v>11</v>
      </c>
      <c r="F5">
        <f>ROUND(SQRT((C5-$C$1)^2+(D5-$D$1)^2),2)</f>
        <v>1.41</v>
      </c>
      <c r="G5" s="2">
        <v>10</v>
      </c>
      <c r="H5" s="2"/>
      <c r="I5">
        <v>1</v>
      </c>
      <c r="J5">
        <v>2</v>
      </c>
      <c r="K5" t="s">
        <v>3</v>
      </c>
      <c r="L5">
        <f>VLOOKUP(I5,ToRaid,J5,FALSE)</f>
        <v>-32</v>
      </c>
      <c r="O5" t="str">
        <f>CHAR(34)&amp;K5&amp;CHAR(34)&amp;": "&amp;L5&amp;","</f>
        <v>"X": -32,</v>
      </c>
    </row>
    <row r="6" spans="1:15" x14ac:dyDescent="0.25">
      <c r="A6" t="str">
        <f t="shared" ref="A6:A37" si="0">$A$1&amp;C6&amp;"&amp;y="&amp;D6</f>
        <v>https://ts4.travian.com/position_details.php?x=-32&amp;y=-52</v>
      </c>
      <c r="B6" s="2">
        <v>2</v>
      </c>
      <c r="C6" s="2">
        <v>-32</v>
      </c>
      <c r="D6" s="2">
        <v>-52</v>
      </c>
      <c r="E6" s="2" t="s">
        <v>12</v>
      </c>
      <c r="F6">
        <f>ROUND(SQRT((C6-$C$1)^2+(D6-$D$1)^2),2)</f>
        <v>1.41</v>
      </c>
      <c r="G6" s="2">
        <v>46</v>
      </c>
      <c r="H6" t="s">
        <v>14</v>
      </c>
      <c r="I6">
        <v>1</v>
      </c>
      <c r="J6">
        <v>3</v>
      </c>
      <c r="K6" t="s">
        <v>4</v>
      </c>
      <c r="L6">
        <f>VLOOKUP(I6,ToRaid,J6,FALSE)</f>
        <v>-50</v>
      </c>
      <c r="O6" t="str">
        <f>CHAR(34)&amp;K6&amp;CHAR(34)&amp;": "&amp;L6</f>
        <v>"Y": -50</v>
      </c>
    </row>
    <row r="7" spans="1:15" x14ac:dyDescent="0.25">
      <c r="A7" t="str">
        <f t="shared" si="0"/>
        <v>https://ts4.travian.com/position_details.php?x=-30&amp;y=-54</v>
      </c>
      <c r="B7" s="2">
        <v>3</v>
      </c>
      <c r="C7" s="2">
        <v>-30</v>
      </c>
      <c r="D7" s="2">
        <v>-54</v>
      </c>
      <c r="E7" s="2" t="s">
        <v>11</v>
      </c>
      <c r="F7">
        <f>ROUND(SQRT((C7-$C$1)^2+(D7-$D$1)^2),2)</f>
        <v>3.16</v>
      </c>
      <c r="G7" s="2">
        <v>31</v>
      </c>
      <c r="I7">
        <v>1</v>
      </c>
      <c r="J7">
        <v>4</v>
      </c>
      <c r="K7" t="s">
        <v>10</v>
      </c>
      <c r="L7" t="str">
        <f>VLOOKUP(I7,ToRaid,J7,FALSE)</f>
        <v>true</v>
      </c>
      <c r="O7" t="str">
        <f>CHAR(34)&amp;K7&amp;CHAR(34)&amp;": "&amp;CHAR(34)&amp;L7&amp;CHAR(34)</f>
        <v>"CanRaid": "true"</v>
      </c>
    </row>
    <row r="8" spans="1:15" x14ac:dyDescent="0.25">
      <c r="A8" t="str">
        <f t="shared" si="0"/>
        <v>https://ts4.travian.com/position_details.php?x=-32&amp;y=-54</v>
      </c>
      <c r="B8" s="2">
        <v>4</v>
      </c>
      <c r="C8" s="2">
        <v>-32</v>
      </c>
      <c r="D8" s="2">
        <v>-54</v>
      </c>
      <c r="E8" s="2" t="s">
        <v>11</v>
      </c>
      <c r="F8">
        <f>ROUND(SQRT((C8-$C$1)^2+(D8-$D$1)^2),2)</f>
        <v>3.16</v>
      </c>
      <c r="G8" s="2">
        <v>20</v>
      </c>
      <c r="O8" t="s">
        <v>5</v>
      </c>
    </row>
    <row r="9" spans="1:15" x14ac:dyDescent="0.25">
      <c r="A9" t="str">
        <f t="shared" si="0"/>
        <v>https://ts4.travian.com/position_details.php?x=-35&amp;y=-53</v>
      </c>
      <c r="B9" s="2">
        <v>5</v>
      </c>
      <c r="C9" s="2">
        <v>-35</v>
      </c>
      <c r="D9" s="2">
        <v>-53</v>
      </c>
      <c r="E9" s="2" t="s">
        <v>11</v>
      </c>
      <c r="F9">
        <f>ROUND(SQRT((C9-$C$1)^2+(D9-$D$1)^2),2)</f>
        <v>4.47</v>
      </c>
      <c r="G9" s="2">
        <v>21</v>
      </c>
      <c r="H9" s="2"/>
      <c r="O9" t="s">
        <v>1</v>
      </c>
    </row>
    <row r="10" spans="1:15" x14ac:dyDescent="0.25">
      <c r="A10" t="str">
        <f t="shared" si="0"/>
        <v>https://ts4.travian.com/position_details.php?x=-31&amp;y=-46</v>
      </c>
      <c r="B10" s="2">
        <v>6</v>
      </c>
      <c r="C10" s="2">
        <v>-31</v>
      </c>
      <c r="D10" s="2">
        <v>-46</v>
      </c>
      <c r="E10" s="2" t="s">
        <v>12</v>
      </c>
      <c r="F10">
        <f>ROUND(SQRT((C10-$C$1)^2+(D10-$D$1)^2),2)</f>
        <v>5</v>
      </c>
      <c r="G10" s="2">
        <v>170</v>
      </c>
      <c r="H10" s="2"/>
      <c r="I10">
        <f>I4+1</f>
        <v>2</v>
      </c>
      <c r="J10">
        <v>1</v>
      </c>
      <c r="K10" t="s">
        <v>2</v>
      </c>
      <c r="L10">
        <f>VLOOKUP(I10,ToRaid,J10,FALSE)</f>
        <v>2</v>
      </c>
      <c r="O10" t="str">
        <f>CHAR(34)&amp;K10&amp;CHAR(34)&amp;": "&amp;L10&amp;","</f>
        <v>"Id": 2,</v>
      </c>
    </row>
    <row r="11" spans="1:15" x14ac:dyDescent="0.25">
      <c r="A11" t="str">
        <f t="shared" si="0"/>
        <v>https://ts4.travian.com/position_details.php?x=-30&amp;y=-56</v>
      </c>
      <c r="B11" s="2">
        <v>7</v>
      </c>
      <c r="C11" s="2">
        <v>-30</v>
      </c>
      <c r="D11" s="2">
        <v>-56</v>
      </c>
      <c r="E11" s="2" t="s">
        <v>11</v>
      </c>
      <c r="F11">
        <f>ROUND(SQRT((C11-$C$1)^2+(D11-$D$1)^2),2)</f>
        <v>5.0999999999999996</v>
      </c>
      <c r="G11" s="2">
        <v>18</v>
      </c>
      <c r="I11">
        <f t="shared" ref="I11:I13" si="1">I5+1</f>
        <v>2</v>
      </c>
      <c r="J11">
        <v>2</v>
      </c>
      <c r="K11" t="s">
        <v>3</v>
      </c>
      <c r="L11">
        <f>VLOOKUP(I11,ToRaid,J11,FALSE)</f>
        <v>-32</v>
      </c>
      <c r="O11" t="str">
        <f>CHAR(34)&amp;K11&amp;CHAR(34)&amp;": "&amp;L11&amp;","</f>
        <v>"X": -32,</v>
      </c>
    </row>
    <row r="12" spans="1:15" x14ac:dyDescent="0.25">
      <c r="A12" t="str">
        <f t="shared" si="0"/>
        <v>https://ts4.travian.com/position_details.php?x=-26&amp;y=-52</v>
      </c>
      <c r="B12" s="2">
        <v>8</v>
      </c>
      <c r="C12" s="2">
        <v>-26</v>
      </c>
      <c r="D12" s="2">
        <v>-52</v>
      </c>
      <c r="E12" s="2" t="s">
        <v>12</v>
      </c>
      <c r="F12">
        <f>ROUND(SQRT((C12-$C$1)^2+(D12-$D$1)^2),2)</f>
        <v>5.0999999999999996</v>
      </c>
      <c r="G12" s="2">
        <v>217</v>
      </c>
      <c r="H12" s="2"/>
      <c r="I12">
        <f t="shared" si="1"/>
        <v>2</v>
      </c>
      <c r="J12">
        <v>3</v>
      </c>
      <c r="K12" t="s">
        <v>4</v>
      </c>
      <c r="L12">
        <f>VLOOKUP(I12,ToRaid,J12,FALSE)</f>
        <v>-52</v>
      </c>
      <c r="O12" t="str">
        <f>CHAR(34)&amp;K12&amp;CHAR(34)&amp;": "&amp;L12</f>
        <v>"Y": -52</v>
      </c>
    </row>
    <row r="13" spans="1:15" x14ac:dyDescent="0.25">
      <c r="A13" t="str">
        <f t="shared" si="0"/>
        <v>https://ts4.travian.com/position_details.php?x=-33&amp;y=-46</v>
      </c>
      <c r="B13" s="2">
        <v>9</v>
      </c>
      <c r="C13" s="2">
        <v>-33</v>
      </c>
      <c r="D13" s="2">
        <v>-46</v>
      </c>
      <c r="E13" s="2" t="s">
        <v>11</v>
      </c>
      <c r="F13">
        <f>ROUND(SQRT((C13-$C$1)^2+(D13-$D$1)^2),2)</f>
        <v>5.39</v>
      </c>
      <c r="G13" s="2">
        <v>14</v>
      </c>
      <c r="I13">
        <f t="shared" si="1"/>
        <v>2</v>
      </c>
      <c r="J13">
        <v>4</v>
      </c>
      <c r="K13" t="s">
        <v>10</v>
      </c>
      <c r="L13" t="str">
        <f>VLOOKUP(I13,ToRaid,J13,FALSE)</f>
        <v>false</v>
      </c>
      <c r="O13" t="str">
        <f>CHAR(34)&amp;K13&amp;CHAR(34)&amp;": "&amp;CHAR(34)&amp;L13&amp;CHAR(34)</f>
        <v>"CanRaid": "false"</v>
      </c>
    </row>
    <row r="14" spans="1:15" x14ac:dyDescent="0.25">
      <c r="A14" t="str">
        <f t="shared" si="0"/>
        <v>https://ts4.travian.com/position_details.php?x=-36&amp;y=-54</v>
      </c>
      <c r="B14" s="2">
        <v>10</v>
      </c>
      <c r="C14" s="2">
        <v>-36</v>
      </c>
      <c r="D14" s="2">
        <v>-54</v>
      </c>
      <c r="E14" s="2" t="s">
        <v>11</v>
      </c>
      <c r="F14">
        <f>ROUND(SQRT((C14-$C$1)^2+(D14-$D$1)^2),2)</f>
        <v>5.83</v>
      </c>
      <c r="G14" s="2">
        <v>22</v>
      </c>
      <c r="O14" t="s">
        <v>5</v>
      </c>
    </row>
    <row r="15" spans="1:15" x14ac:dyDescent="0.25">
      <c r="A15" t="str">
        <f t="shared" si="0"/>
        <v>https://ts4.travian.com/position_details.php?x=-26&amp;y=-48</v>
      </c>
      <c r="B15" s="2">
        <v>11</v>
      </c>
      <c r="C15" s="2">
        <v>-26</v>
      </c>
      <c r="D15" s="2">
        <v>-48</v>
      </c>
      <c r="E15" s="2" t="s">
        <v>11</v>
      </c>
      <c r="F15">
        <f>ROUND(SQRT((C15-$C$1)^2+(D15-$D$1)^2),2)</f>
        <v>5.83</v>
      </c>
      <c r="G15" s="2">
        <v>15</v>
      </c>
      <c r="O15" t="s">
        <v>1</v>
      </c>
    </row>
    <row r="16" spans="1:15" x14ac:dyDescent="0.25">
      <c r="A16" t="str">
        <f t="shared" si="0"/>
        <v>https://ts4.travian.com/position_details.php?x=-30&amp;y=-45</v>
      </c>
      <c r="B16" s="2">
        <v>12</v>
      </c>
      <c r="C16" s="2">
        <v>-30</v>
      </c>
      <c r="D16" s="2">
        <v>-45</v>
      </c>
      <c r="E16" s="2" t="s">
        <v>12</v>
      </c>
      <c r="F16">
        <f>ROUND(SQRT((C16-$C$1)^2+(D16-$D$1)^2),2)</f>
        <v>6.08</v>
      </c>
      <c r="G16" s="2">
        <v>195</v>
      </c>
      <c r="H16" s="2"/>
      <c r="I16">
        <f>I10+1</f>
        <v>3</v>
      </c>
      <c r="J16">
        <v>1</v>
      </c>
      <c r="K16" t="s">
        <v>2</v>
      </c>
      <c r="L16">
        <f>VLOOKUP(I16,ToRaid,J16,FALSE)</f>
        <v>3</v>
      </c>
      <c r="O16" t="str">
        <f>CHAR(34)&amp;K16&amp;CHAR(34)&amp;": "&amp;L16&amp;","</f>
        <v>"Id": 3,</v>
      </c>
    </row>
    <row r="17" spans="1:15" x14ac:dyDescent="0.25">
      <c r="A17" t="str">
        <f t="shared" si="0"/>
        <v>https://ts4.travian.com/position_details.php?x=-37&amp;y=-50</v>
      </c>
      <c r="B17" s="2">
        <v>13</v>
      </c>
      <c r="C17" s="2">
        <v>-37</v>
      </c>
      <c r="D17" s="2">
        <v>-50</v>
      </c>
      <c r="E17" s="2" t="s">
        <v>11</v>
      </c>
      <c r="F17">
        <f>ROUND(SQRT((C17-$C$1)^2+(D17-$D$1)^2),2)</f>
        <v>6.08</v>
      </c>
      <c r="G17" s="2">
        <v>45</v>
      </c>
      <c r="I17">
        <f t="shared" ref="I17:I19" si="2">I11+1</f>
        <v>3</v>
      </c>
      <c r="J17">
        <v>2</v>
      </c>
      <c r="K17" t="s">
        <v>3</v>
      </c>
      <c r="L17">
        <f>VLOOKUP(I17,ToRaid,J17,FALSE)</f>
        <v>-30</v>
      </c>
      <c r="O17" t="str">
        <f>CHAR(34)&amp;K17&amp;CHAR(34)&amp;": "&amp;L17&amp;","</f>
        <v>"X": -30,</v>
      </c>
    </row>
    <row r="18" spans="1:15" x14ac:dyDescent="0.25">
      <c r="A18" t="str">
        <f t="shared" si="0"/>
        <v>https://ts4.travian.com/position_details.php?x=-33&amp;y=-57</v>
      </c>
      <c r="B18" s="2">
        <v>14</v>
      </c>
      <c r="C18" s="2">
        <v>-33</v>
      </c>
      <c r="D18" s="2">
        <v>-57</v>
      </c>
      <c r="E18" s="2" t="s">
        <v>12</v>
      </c>
      <c r="F18">
        <f>ROUND(SQRT((C18-$C$1)^2+(D18-$D$1)^2),2)</f>
        <v>6.32</v>
      </c>
      <c r="G18" s="2">
        <v>190</v>
      </c>
      <c r="H18" s="2"/>
      <c r="I18">
        <f t="shared" si="2"/>
        <v>3</v>
      </c>
      <c r="J18">
        <v>3</v>
      </c>
      <c r="K18" t="s">
        <v>4</v>
      </c>
      <c r="L18">
        <f>VLOOKUP(I18,ToRaid,J18,FALSE)</f>
        <v>-54</v>
      </c>
      <c r="O18" t="str">
        <f>CHAR(34)&amp;K18&amp;CHAR(34)&amp;": "&amp;L18</f>
        <v>"Y": -54</v>
      </c>
    </row>
    <row r="19" spans="1:15" x14ac:dyDescent="0.25">
      <c r="A19" t="str">
        <f t="shared" si="0"/>
        <v>https://ts4.travian.com/position_details.php?x=-26&amp;y=-55</v>
      </c>
      <c r="B19" s="2">
        <v>15</v>
      </c>
      <c r="C19" s="2">
        <v>-26</v>
      </c>
      <c r="D19" s="2">
        <v>-55</v>
      </c>
      <c r="E19" s="2" t="s">
        <v>11</v>
      </c>
      <c r="F19">
        <f>ROUND(SQRT((C19-$C$1)^2+(D19-$D$1)^2),2)</f>
        <v>6.4</v>
      </c>
      <c r="G19" s="2">
        <v>2</v>
      </c>
      <c r="I19">
        <f t="shared" si="2"/>
        <v>3</v>
      </c>
      <c r="J19">
        <v>4</v>
      </c>
      <c r="K19" t="s">
        <v>10</v>
      </c>
      <c r="L19" t="str">
        <f>VLOOKUP(I19,ToRaid,J19,FALSE)</f>
        <v>true</v>
      </c>
      <c r="O19" t="str">
        <f>CHAR(34)&amp;K19&amp;CHAR(34)&amp;": "&amp;CHAR(34)&amp;L19&amp;CHAR(34)</f>
        <v>"CanRaid": "true"</v>
      </c>
    </row>
    <row r="20" spans="1:15" x14ac:dyDescent="0.25">
      <c r="A20" t="str">
        <f t="shared" si="0"/>
        <v>https://ts4.travian.com/position_details.php?x=-28&amp;y=-45</v>
      </c>
      <c r="B20" s="2">
        <v>16</v>
      </c>
      <c r="C20" s="2">
        <v>-28</v>
      </c>
      <c r="D20" s="2">
        <v>-45</v>
      </c>
      <c r="E20" s="2" t="s">
        <v>11</v>
      </c>
      <c r="F20">
        <f>ROUND(SQRT((C20-$C$1)^2+(D20-$D$1)^2),2)</f>
        <v>6.71</v>
      </c>
      <c r="G20" s="2">
        <v>21</v>
      </c>
      <c r="O20" t="s">
        <v>5</v>
      </c>
    </row>
    <row r="21" spans="1:15" x14ac:dyDescent="0.25">
      <c r="A21" t="str">
        <f t="shared" si="0"/>
        <v>https://ts4.travian.com/position_details.php?x=-32&amp;y=-58</v>
      </c>
      <c r="B21" s="2">
        <v>17</v>
      </c>
      <c r="C21" s="2">
        <v>-32</v>
      </c>
      <c r="D21" s="2">
        <v>-58</v>
      </c>
      <c r="E21" s="2" t="s">
        <v>11</v>
      </c>
      <c r="F21">
        <f>ROUND(SQRT((C21-$C$1)^2+(D21-$D$1)^2),2)</f>
        <v>7.07</v>
      </c>
      <c r="G21" s="2">
        <v>14</v>
      </c>
      <c r="O21" t="s">
        <v>1</v>
      </c>
    </row>
    <row r="22" spans="1:15" x14ac:dyDescent="0.25">
      <c r="A22" t="str">
        <f t="shared" si="0"/>
        <v>https://ts4.travian.com/position_details.php?x=-35&amp;y=-45</v>
      </c>
      <c r="B22" s="2">
        <v>18</v>
      </c>
      <c r="C22" s="2">
        <v>-35</v>
      </c>
      <c r="D22" s="2">
        <v>-45</v>
      </c>
      <c r="E22" s="2" t="s">
        <v>12</v>
      </c>
      <c r="F22">
        <f>ROUND(SQRT((C22-$C$1)^2+(D22-$D$1)^2),2)</f>
        <v>7.21</v>
      </c>
      <c r="G22" s="2">
        <v>189</v>
      </c>
      <c r="H22" s="2"/>
      <c r="I22">
        <f>I16+1</f>
        <v>4</v>
      </c>
      <c r="J22">
        <v>1</v>
      </c>
      <c r="K22" t="s">
        <v>2</v>
      </c>
      <c r="L22">
        <f>VLOOKUP(I22,ToRaid,J22,FALSE)</f>
        <v>4</v>
      </c>
      <c r="O22" t="str">
        <f>CHAR(34)&amp;K22&amp;CHAR(34)&amp;": "&amp;L22&amp;","</f>
        <v>"Id": 4,</v>
      </c>
    </row>
    <row r="23" spans="1:15" x14ac:dyDescent="0.25">
      <c r="A23" t="str">
        <f t="shared" si="0"/>
        <v>https://ts4.travian.com/position_details.php?x=-25&amp;y=-46</v>
      </c>
      <c r="B23" s="2">
        <v>19</v>
      </c>
      <c r="C23" s="2">
        <v>-25</v>
      </c>
      <c r="D23" s="2">
        <v>-46</v>
      </c>
      <c r="E23" s="2" t="s">
        <v>11</v>
      </c>
      <c r="F23">
        <f>ROUND(SQRT((C23-$C$1)^2+(D23-$D$1)^2),2)</f>
        <v>7.81</v>
      </c>
      <c r="G23" s="2">
        <v>11</v>
      </c>
      <c r="I23">
        <f t="shared" ref="I23:I25" si="3">I17+1</f>
        <v>4</v>
      </c>
      <c r="J23">
        <v>2</v>
      </c>
      <c r="K23" t="s">
        <v>3</v>
      </c>
      <c r="L23">
        <f>VLOOKUP(I23,ToRaid,J23,FALSE)</f>
        <v>-32</v>
      </c>
      <c r="O23" t="str">
        <f>CHAR(34)&amp;K23&amp;CHAR(34)&amp;": "&amp;L23&amp;","</f>
        <v>"X": -32,</v>
      </c>
    </row>
    <row r="24" spans="1:15" x14ac:dyDescent="0.25">
      <c r="A24" t="str">
        <f t="shared" si="0"/>
        <v>https://ts4.travian.com/position_details.php?x=-24&amp;y=-55</v>
      </c>
      <c r="B24" s="2">
        <v>20</v>
      </c>
      <c r="C24" s="2">
        <v>-24</v>
      </c>
      <c r="D24" s="2">
        <v>-55</v>
      </c>
      <c r="E24" s="2" t="s">
        <v>11</v>
      </c>
      <c r="F24">
        <f>ROUND(SQRT((C24-$C$1)^2+(D24-$D$1)^2),2)</f>
        <v>8.06</v>
      </c>
      <c r="G24" s="2">
        <v>10</v>
      </c>
      <c r="I24">
        <f t="shared" si="3"/>
        <v>4</v>
      </c>
      <c r="J24">
        <v>3</v>
      </c>
      <c r="K24" t="s">
        <v>4</v>
      </c>
      <c r="L24">
        <f>VLOOKUP(I24,ToRaid,J24,FALSE)</f>
        <v>-54</v>
      </c>
      <c r="O24" t="str">
        <f>CHAR(34)&amp;K24&amp;CHAR(34)&amp;": "&amp;L24</f>
        <v>"Y": -54</v>
      </c>
    </row>
    <row r="25" spans="1:15" x14ac:dyDescent="0.25">
      <c r="A25" t="str">
        <f t="shared" si="0"/>
        <v>https://ts4.travian.com/position_details.php?x=-23&amp;y=-53</v>
      </c>
      <c r="B25" s="2">
        <v>21</v>
      </c>
      <c r="C25" s="2">
        <v>-23</v>
      </c>
      <c r="D25" s="2">
        <v>-53</v>
      </c>
      <c r="E25" s="2" t="s">
        <v>12</v>
      </c>
      <c r="F25">
        <f>ROUND(SQRT((C25-$C$1)^2+(D25-$D$1)^2),2)</f>
        <v>8.25</v>
      </c>
      <c r="G25" s="2">
        <v>124</v>
      </c>
      <c r="H25" s="2"/>
      <c r="I25">
        <f t="shared" si="3"/>
        <v>4</v>
      </c>
      <c r="J25">
        <v>4</v>
      </c>
      <c r="K25" t="s">
        <v>10</v>
      </c>
      <c r="L25" t="str">
        <f>VLOOKUP(I25,ToRaid,J25,FALSE)</f>
        <v>true</v>
      </c>
      <c r="O25" t="str">
        <f>CHAR(34)&amp;K25&amp;CHAR(34)&amp;": "&amp;CHAR(34)&amp;L25&amp;CHAR(34)</f>
        <v>"CanRaid": "true"</v>
      </c>
    </row>
    <row r="26" spans="1:15" x14ac:dyDescent="0.25">
      <c r="A26" t="str">
        <f t="shared" si="0"/>
        <v>https://ts4.travian.com/position_details.php?x=-28&amp;y=-59</v>
      </c>
      <c r="B26" s="2">
        <v>22</v>
      </c>
      <c r="C26" s="2">
        <v>-28</v>
      </c>
      <c r="D26" s="2">
        <v>-59</v>
      </c>
      <c r="E26" s="2" t="s">
        <v>11</v>
      </c>
      <c r="F26">
        <f>ROUND(SQRT((C26-$C$1)^2+(D26-$D$1)^2),2)</f>
        <v>8.5399999999999991</v>
      </c>
      <c r="G26" s="2">
        <v>9</v>
      </c>
      <c r="O26" t="s">
        <v>5</v>
      </c>
    </row>
    <row r="27" spans="1:15" x14ac:dyDescent="0.25">
      <c r="A27" t="str">
        <f t="shared" si="0"/>
        <v>https://ts4.travian.com/position_details.php?x=-26&amp;y=-58</v>
      </c>
      <c r="B27" s="2">
        <v>23</v>
      </c>
      <c r="C27" s="2">
        <v>-26</v>
      </c>
      <c r="D27" s="2">
        <v>-58</v>
      </c>
      <c r="E27" s="2" t="s">
        <v>12</v>
      </c>
      <c r="F27">
        <f>ROUND(SQRT((C27-$C$1)^2+(D27-$D$1)^2),2)</f>
        <v>8.6</v>
      </c>
      <c r="G27" s="2">
        <v>57</v>
      </c>
      <c r="H27" t="s">
        <v>14</v>
      </c>
      <c r="O27" t="s">
        <v>1</v>
      </c>
    </row>
    <row r="28" spans="1:15" x14ac:dyDescent="0.25">
      <c r="A28" t="str">
        <f t="shared" si="0"/>
        <v>https://ts4.travian.com/position_details.php?x=-27&amp;y=-43</v>
      </c>
      <c r="B28" s="2">
        <v>24</v>
      </c>
      <c r="C28" s="2">
        <v>-27</v>
      </c>
      <c r="D28" s="2">
        <v>-43</v>
      </c>
      <c r="E28" s="2" t="s">
        <v>11</v>
      </c>
      <c r="F28">
        <f>ROUND(SQRT((C28-$C$1)^2+(D28-$D$1)^2),2)</f>
        <v>8.94</v>
      </c>
      <c r="G28" s="2">
        <v>30</v>
      </c>
      <c r="I28">
        <f>I22+1</f>
        <v>5</v>
      </c>
      <c r="J28">
        <v>1</v>
      </c>
      <c r="K28" t="s">
        <v>2</v>
      </c>
      <c r="L28">
        <f>VLOOKUP(I28,ToRaid,J28,FALSE)</f>
        <v>5</v>
      </c>
      <c r="O28" t="str">
        <f>CHAR(34)&amp;K28&amp;CHAR(34)&amp;": "&amp;L28&amp;","</f>
        <v>"Id": 5,</v>
      </c>
    </row>
    <row r="29" spans="1:15" x14ac:dyDescent="0.25">
      <c r="A29" t="str">
        <f t="shared" si="0"/>
        <v>https://ts4.travian.com/position_details.php?x=-39&amp;y=-56</v>
      </c>
      <c r="B29" s="2">
        <v>25</v>
      </c>
      <c r="C29" s="2">
        <v>-39</v>
      </c>
      <c r="D29" s="2">
        <v>-56</v>
      </c>
      <c r="E29" s="2" t="s">
        <v>11</v>
      </c>
      <c r="F29">
        <f>ROUND(SQRT((C29-$C$1)^2+(D29-$D$1)^2),2)</f>
        <v>9.43</v>
      </c>
      <c r="G29" s="2">
        <v>2</v>
      </c>
      <c r="I29">
        <f t="shared" ref="I29:I31" si="4">I23+1</f>
        <v>5</v>
      </c>
      <c r="J29">
        <v>2</v>
      </c>
      <c r="K29" t="s">
        <v>3</v>
      </c>
      <c r="L29">
        <f>VLOOKUP(I29,ToRaid,J29,FALSE)</f>
        <v>-35</v>
      </c>
      <c r="O29" t="str">
        <f>CHAR(34)&amp;K29&amp;CHAR(34)&amp;": "&amp;L29&amp;","</f>
        <v>"X": -35,</v>
      </c>
    </row>
    <row r="30" spans="1:15" x14ac:dyDescent="0.25">
      <c r="A30" t="str">
        <f t="shared" si="0"/>
        <v>https://ts4.travian.com/position_details.php?x=-28&amp;y=-42</v>
      </c>
      <c r="B30" s="2">
        <v>26</v>
      </c>
      <c r="C30" s="2">
        <v>-28</v>
      </c>
      <c r="D30" s="2">
        <v>-42</v>
      </c>
      <c r="E30" s="2" t="s">
        <v>11</v>
      </c>
      <c r="F30">
        <f>ROUND(SQRT((C30-$C$1)^2+(D30-$D$1)^2),2)</f>
        <v>9.49</v>
      </c>
      <c r="G30" s="2">
        <v>11</v>
      </c>
      <c r="I30">
        <f t="shared" si="4"/>
        <v>5</v>
      </c>
      <c r="J30">
        <v>3</v>
      </c>
      <c r="K30" t="s">
        <v>4</v>
      </c>
      <c r="L30">
        <f>VLOOKUP(I30,ToRaid,J30,FALSE)</f>
        <v>-53</v>
      </c>
      <c r="O30" t="str">
        <f>CHAR(34)&amp;K30&amp;CHAR(34)&amp;": "&amp;L30</f>
        <v>"Y": -53</v>
      </c>
    </row>
    <row r="31" spans="1:15" x14ac:dyDescent="0.25">
      <c r="A31" t="str">
        <f t="shared" si="0"/>
        <v>https://ts4.travian.com/position_details.php?x=-32&amp;y=-61</v>
      </c>
      <c r="B31" s="2">
        <v>27</v>
      </c>
      <c r="C31" s="2">
        <v>-32</v>
      </c>
      <c r="D31" s="2">
        <v>-61</v>
      </c>
      <c r="E31" s="2" t="s">
        <v>11</v>
      </c>
      <c r="F31">
        <f>ROUND(SQRT((C31-$C$1)^2+(D31-$D$1)^2),2)</f>
        <v>10.050000000000001</v>
      </c>
      <c r="G31" s="2">
        <v>2</v>
      </c>
      <c r="I31">
        <f t="shared" si="4"/>
        <v>5</v>
      </c>
      <c r="J31">
        <v>4</v>
      </c>
      <c r="K31" t="s">
        <v>10</v>
      </c>
      <c r="L31" t="str">
        <f>VLOOKUP(I31,ToRaid,J31,FALSE)</f>
        <v>true</v>
      </c>
      <c r="O31" t="str">
        <f>CHAR(34)&amp;K31&amp;CHAR(34)&amp;": "&amp;CHAR(34)&amp;L31&amp;CHAR(34)</f>
        <v>"CanRaid": "true"</v>
      </c>
    </row>
    <row r="32" spans="1:15" x14ac:dyDescent="0.25">
      <c r="A32" t="str">
        <f t="shared" si="0"/>
        <v>https://ts4.travian.com/position_details.php?x=-41&amp;y=-52</v>
      </c>
      <c r="B32" s="2">
        <v>28</v>
      </c>
      <c r="C32" s="2">
        <v>-41</v>
      </c>
      <c r="D32" s="2">
        <v>-52</v>
      </c>
      <c r="E32" s="2" t="s">
        <v>11</v>
      </c>
      <c r="F32">
        <f>ROUND(SQRT((C32-$C$1)^2+(D32-$D$1)^2),2)</f>
        <v>10.050000000000001</v>
      </c>
      <c r="G32" s="2">
        <v>2</v>
      </c>
      <c r="O32" t="s">
        <v>5</v>
      </c>
    </row>
    <row r="33" spans="1:15" x14ac:dyDescent="0.25">
      <c r="A33" t="str">
        <f t="shared" si="0"/>
        <v>https://ts4.travian.com/position_details.php?x=-21&amp;y=-47</v>
      </c>
      <c r="B33" s="2">
        <v>29</v>
      </c>
      <c r="C33" s="2">
        <v>-21</v>
      </c>
      <c r="D33" s="2">
        <v>-47</v>
      </c>
      <c r="E33" s="2" t="s">
        <v>11</v>
      </c>
      <c r="F33">
        <f>ROUND(SQRT((C33-$C$1)^2+(D33-$D$1)^2),2)</f>
        <v>10.77</v>
      </c>
      <c r="G33" s="2">
        <v>10</v>
      </c>
      <c r="O33" t="s">
        <v>1</v>
      </c>
    </row>
    <row r="34" spans="1:15" x14ac:dyDescent="0.25">
      <c r="A34" t="str">
        <f t="shared" si="0"/>
        <v>https://ts4.travian.com/position_details.php?x=-39&amp;y=-41</v>
      </c>
      <c r="B34" s="2">
        <v>30</v>
      </c>
      <c r="C34" s="2">
        <v>-39</v>
      </c>
      <c r="D34" s="2">
        <v>-41</v>
      </c>
      <c r="E34" s="2" t="s">
        <v>11</v>
      </c>
      <c r="F34">
        <f>ROUND(SQRT((C34-$C$1)^2+(D34-$D$1)^2),2)</f>
        <v>12.81</v>
      </c>
      <c r="G34" s="2">
        <v>50</v>
      </c>
      <c r="I34">
        <f>I28+1</f>
        <v>6</v>
      </c>
      <c r="J34">
        <v>1</v>
      </c>
      <c r="K34" t="s">
        <v>2</v>
      </c>
      <c r="L34">
        <f>VLOOKUP(I34,ToRaid,J34,FALSE)</f>
        <v>6</v>
      </c>
      <c r="O34" t="str">
        <f>CHAR(34)&amp;K34&amp;CHAR(34)&amp;": "&amp;L34&amp;","</f>
        <v>"Id": 6,</v>
      </c>
    </row>
    <row r="35" spans="1:15" x14ac:dyDescent="0.25">
      <c r="A35" t="str">
        <f t="shared" si="0"/>
        <v>https://ts4.travian.com/position_details.php?x=-43&amp;y=-46</v>
      </c>
      <c r="B35" s="2">
        <v>31</v>
      </c>
      <c r="C35" s="2">
        <v>-43</v>
      </c>
      <c r="D35" s="2">
        <v>-46</v>
      </c>
      <c r="E35" s="2" t="s">
        <v>11</v>
      </c>
      <c r="F35">
        <f>ROUND(SQRT((C35-$C$1)^2+(D35-$D$1)^2),2)</f>
        <v>13</v>
      </c>
      <c r="G35" s="2">
        <v>2</v>
      </c>
      <c r="I35">
        <f t="shared" ref="I35:I37" si="5">I29+1</f>
        <v>6</v>
      </c>
      <c r="J35">
        <v>2</v>
      </c>
      <c r="K35" t="s">
        <v>3</v>
      </c>
      <c r="L35">
        <f>VLOOKUP(I35,ToRaid,J35,FALSE)</f>
        <v>-31</v>
      </c>
      <c r="O35" t="str">
        <f>CHAR(34)&amp;K35&amp;CHAR(34)&amp;": "&amp;L35&amp;","</f>
        <v>"X": -31,</v>
      </c>
    </row>
    <row r="36" spans="1:15" x14ac:dyDescent="0.25">
      <c r="A36" t="str">
        <f t="shared" si="0"/>
        <v>https://ts4.travian.com/position_details.php?x=-38&amp;y=-40</v>
      </c>
      <c r="B36" s="2">
        <v>32</v>
      </c>
      <c r="C36" s="2">
        <v>-38</v>
      </c>
      <c r="D36" s="2">
        <v>-40</v>
      </c>
      <c r="E36" s="2" t="s">
        <v>11</v>
      </c>
      <c r="F36">
        <f>ROUND(SQRT((C36-$C$1)^2+(D36-$D$1)^2),2)</f>
        <v>13.04</v>
      </c>
      <c r="G36" s="2">
        <v>15</v>
      </c>
      <c r="I36">
        <f t="shared" si="5"/>
        <v>6</v>
      </c>
      <c r="J36">
        <v>3</v>
      </c>
      <c r="K36" t="s">
        <v>4</v>
      </c>
      <c r="L36">
        <f>VLOOKUP(I36,ToRaid,J36,FALSE)</f>
        <v>-46</v>
      </c>
      <c r="O36" t="str">
        <f>CHAR(34)&amp;K36&amp;CHAR(34)&amp;": "&amp;L36</f>
        <v>"Y": -46</v>
      </c>
    </row>
    <row r="37" spans="1:15" x14ac:dyDescent="0.25">
      <c r="A37" t="str">
        <f t="shared" si="0"/>
        <v>https://ts4.travian.com/position_details.php?x=-37&amp;y=-39</v>
      </c>
      <c r="B37" s="2">
        <v>33</v>
      </c>
      <c r="C37" s="2">
        <v>-37</v>
      </c>
      <c r="D37" s="2">
        <v>-39</v>
      </c>
      <c r="E37" s="2" t="s">
        <v>11</v>
      </c>
      <c r="F37">
        <f>ROUND(SQRT((C37-$C$1)^2+(D37-$D$1)^2),2)</f>
        <v>13.42</v>
      </c>
      <c r="G37" s="2">
        <v>8</v>
      </c>
      <c r="I37">
        <f t="shared" si="5"/>
        <v>6</v>
      </c>
      <c r="J37">
        <v>4</v>
      </c>
      <c r="K37" t="s">
        <v>10</v>
      </c>
      <c r="L37" t="str">
        <f>VLOOKUP(I37,ToRaid,J37,FALSE)</f>
        <v>false</v>
      </c>
      <c r="O37" t="str">
        <f>CHAR(34)&amp;K37&amp;CHAR(34)&amp;": "&amp;CHAR(34)&amp;L37&amp;CHAR(34)</f>
        <v>"CanRaid": "false"</v>
      </c>
    </row>
    <row r="38" spans="1:15" x14ac:dyDescent="0.25">
      <c r="O38" t="s">
        <v>5</v>
      </c>
    </row>
    <row r="39" spans="1:15" x14ac:dyDescent="0.25">
      <c r="O39" t="s">
        <v>1</v>
      </c>
    </row>
    <row r="40" spans="1:15" x14ac:dyDescent="0.25">
      <c r="I40">
        <f>I34+1</f>
        <v>7</v>
      </c>
      <c r="J40">
        <v>1</v>
      </c>
      <c r="K40" t="s">
        <v>2</v>
      </c>
      <c r="L40">
        <f>VLOOKUP(I40,ToRaid,J40,FALSE)</f>
        <v>7</v>
      </c>
      <c r="O40" t="str">
        <f>CHAR(34)&amp;K40&amp;CHAR(34)&amp;": "&amp;L40&amp;","</f>
        <v>"Id": 7,</v>
      </c>
    </row>
    <row r="41" spans="1:15" x14ac:dyDescent="0.25">
      <c r="I41">
        <f t="shared" ref="I41:I43" si="6">I35+1</f>
        <v>7</v>
      </c>
      <c r="J41">
        <v>2</v>
      </c>
      <c r="K41" t="s">
        <v>3</v>
      </c>
      <c r="L41">
        <f>VLOOKUP(I41,ToRaid,J41,FALSE)</f>
        <v>-30</v>
      </c>
      <c r="O41" t="str">
        <f>CHAR(34)&amp;K41&amp;CHAR(34)&amp;": "&amp;L41&amp;","</f>
        <v>"X": -30,</v>
      </c>
    </row>
    <row r="42" spans="1:15" x14ac:dyDescent="0.25">
      <c r="I42">
        <f t="shared" si="6"/>
        <v>7</v>
      </c>
      <c r="J42">
        <v>3</v>
      </c>
      <c r="K42" t="s">
        <v>4</v>
      </c>
      <c r="L42">
        <f>VLOOKUP(I42,ToRaid,J42,FALSE)</f>
        <v>-56</v>
      </c>
      <c r="O42" t="str">
        <f>CHAR(34)&amp;K42&amp;CHAR(34)&amp;": "&amp;L42</f>
        <v>"Y": -56</v>
      </c>
    </row>
    <row r="43" spans="1:15" x14ac:dyDescent="0.25">
      <c r="I43">
        <f t="shared" si="6"/>
        <v>7</v>
      </c>
      <c r="J43">
        <v>4</v>
      </c>
      <c r="K43" t="s">
        <v>10</v>
      </c>
      <c r="L43" t="str">
        <f>VLOOKUP(I43,ToRaid,J43,FALSE)</f>
        <v>true</v>
      </c>
      <c r="O43" t="str">
        <f>CHAR(34)&amp;K43&amp;CHAR(34)&amp;": "&amp;CHAR(34)&amp;L43&amp;CHAR(34)</f>
        <v>"CanRaid": "true"</v>
      </c>
    </row>
    <row r="44" spans="1:15" x14ac:dyDescent="0.25">
      <c r="O44" t="s">
        <v>5</v>
      </c>
    </row>
    <row r="45" spans="1:15" x14ac:dyDescent="0.25">
      <c r="O45" t="s">
        <v>1</v>
      </c>
    </row>
    <row r="46" spans="1:15" x14ac:dyDescent="0.25">
      <c r="I46">
        <f>I40+1</f>
        <v>8</v>
      </c>
      <c r="J46">
        <v>1</v>
      </c>
      <c r="K46" t="s">
        <v>2</v>
      </c>
      <c r="L46">
        <f>VLOOKUP(I46,ToRaid,J46,FALSE)</f>
        <v>8</v>
      </c>
      <c r="O46" t="str">
        <f>CHAR(34)&amp;K46&amp;CHAR(34)&amp;": "&amp;L46&amp;","</f>
        <v>"Id": 8,</v>
      </c>
    </row>
    <row r="47" spans="1:15" x14ac:dyDescent="0.25">
      <c r="I47">
        <f t="shared" ref="I47:I49" si="7">I41+1</f>
        <v>8</v>
      </c>
      <c r="J47">
        <v>2</v>
      </c>
      <c r="K47" t="s">
        <v>3</v>
      </c>
      <c r="L47">
        <f>VLOOKUP(I47,ToRaid,J47,FALSE)</f>
        <v>-26</v>
      </c>
      <c r="O47" t="str">
        <f>CHAR(34)&amp;K47&amp;CHAR(34)&amp;": "&amp;L47&amp;","</f>
        <v>"X": -26,</v>
      </c>
    </row>
    <row r="48" spans="1:15" x14ac:dyDescent="0.25">
      <c r="I48">
        <f t="shared" si="7"/>
        <v>8</v>
      </c>
      <c r="J48">
        <v>3</v>
      </c>
      <c r="K48" t="s">
        <v>4</v>
      </c>
      <c r="L48">
        <f>VLOOKUP(I48,ToRaid,J48,FALSE)</f>
        <v>-52</v>
      </c>
      <c r="O48" t="str">
        <f>CHAR(34)&amp;K48&amp;CHAR(34)&amp;": "&amp;L48</f>
        <v>"Y": -52</v>
      </c>
    </row>
    <row r="49" spans="9:15" x14ac:dyDescent="0.25">
      <c r="I49">
        <f t="shared" si="7"/>
        <v>8</v>
      </c>
      <c r="J49">
        <v>4</v>
      </c>
      <c r="K49" t="s">
        <v>10</v>
      </c>
      <c r="L49" t="str">
        <f>VLOOKUP(I49,ToRaid,J49,FALSE)</f>
        <v>false</v>
      </c>
      <c r="O49" t="str">
        <f>CHAR(34)&amp;K49&amp;CHAR(34)&amp;": "&amp;CHAR(34)&amp;L49&amp;CHAR(34)</f>
        <v>"CanRaid": "false"</v>
      </c>
    </row>
    <row r="50" spans="9:15" x14ac:dyDescent="0.25">
      <c r="O50" t="s">
        <v>5</v>
      </c>
    </row>
    <row r="51" spans="9:15" x14ac:dyDescent="0.25">
      <c r="O51" t="s">
        <v>1</v>
      </c>
    </row>
    <row r="52" spans="9:15" x14ac:dyDescent="0.25">
      <c r="I52">
        <f>I46+1</f>
        <v>9</v>
      </c>
      <c r="J52">
        <v>1</v>
      </c>
      <c r="K52" t="s">
        <v>2</v>
      </c>
      <c r="L52">
        <f>VLOOKUP(I52,ToRaid,J52,FALSE)</f>
        <v>9</v>
      </c>
      <c r="O52" t="str">
        <f>CHAR(34)&amp;K52&amp;CHAR(34)&amp;": "&amp;L52&amp;","</f>
        <v>"Id": 9,</v>
      </c>
    </row>
    <row r="53" spans="9:15" x14ac:dyDescent="0.25">
      <c r="I53">
        <f t="shared" ref="I53:I55" si="8">I47+1</f>
        <v>9</v>
      </c>
      <c r="J53">
        <v>2</v>
      </c>
      <c r="K53" t="s">
        <v>3</v>
      </c>
      <c r="L53">
        <f>VLOOKUP(I53,ToRaid,J53,FALSE)</f>
        <v>-33</v>
      </c>
      <c r="O53" t="str">
        <f>CHAR(34)&amp;K53&amp;CHAR(34)&amp;": "&amp;L53&amp;","</f>
        <v>"X": -33,</v>
      </c>
    </row>
    <row r="54" spans="9:15" x14ac:dyDescent="0.25">
      <c r="I54">
        <f t="shared" si="8"/>
        <v>9</v>
      </c>
      <c r="J54">
        <v>3</v>
      </c>
      <c r="K54" t="s">
        <v>4</v>
      </c>
      <c r="L54">
        <f>VLOOKUP(I54,ToRaid,J54,FALSE)</f>
        <v>-46</v>
      </c>
      <c r="O54" t="str">
        <f>CHAR(34)&amp;K54&amp;CHAR(34)&amp;": "&amp;L54</f>
        <v>"Y": -46</v>
      </c>
    </row>
    <row r="55" spans="9:15" x14ac:dyDescent="0.25">
      <c r="I55">
        <f t="shared" si="8"/>
        <v>9</v>
      </c>
      <c r="J55">
        <v>4</v>
      </c>
      <c r="K55" t="s">
        <v>10</v>
      </c>
      <c r="L55" t="str">
        <f>VLOOKUP(I55,ToRaid,J55,FALSE)</f>
        <v>true</v>
      </c>
      <c r="O55" t="str">
        <f>CHAR(34)&amp;K55&amp;CHAR(34)&amp;": "&amp;CHAR(34)&amp;L55&amp;CHAR(34)</f>
        <v>"CanRaid": "true"</v>
      </c>
    </row>
    <row r="56" spans="9:15" x14ac:dyDescent="0.25">
      <c r="O56" t="s">
        <v>5</v>
      </c>
    </row>
    <row r="57" spans="9:15" x14ac:dyDescent="0.25">
      <c r="O57" t="s">
        <v>1</v>
      </c>
    </row>
    <row r="58" spans="9:15" x14ac:dyDescent="0.25">
      <c r="I58">
        <f>I52+1</f>
        <v>10</v>
      </c>
      <c r="J58">
        <v>1</v>
      </c>
      <c r="K58" t="s">
        <v>2</v>
      </c>
      <c r="L58">
        <f>VLOOKUP(I58,ToRaid,J58,FALSE)</f>
        <v>10</v>
      </c>
      <c r="O58" t="str">
        <f>CHAR(34)&amp;K58&amp;CHAR(34)&amp;": "&amp;L58&amp;","</f>
        <v>"Id": 10,</v>
      </c>
    </row>
    <row r="59" spans="9:15" x14ac:dyDescent="0.25">
      <c r="I59">
        <f t="shared" ref="I59:I61" si="9">I53+1</f>
        <v>10</v>
      </c>
      <c r="J59">
        <v>2</v>
      </c>
      <c r="K59" t="s">
        <v>3</v>
      </c>
      <c r="L59">
        <f>VLOOKUP(I59,ToRaid,J59,FALSE)</f>
        <v>-36</v>
      </c>
      <c r="O59" t="str">
        <f>CHAR(34)&amp;K59&amp;CHAR(34)&amp;": "&amp;L59&amp;","</f>
        <v>"X": -36,</v>
      </c>
    </row>
    <row r="60" spans="9:15" x14ac:dyDescent="0.25">
      <c r="I60">
        <f t="shared" si="9"/>
        <v>10</v>
      </c>
      <c r="J60">
        <v>3</v>
      </c>
      <c r="K60" t="s">
        <v>4</v>
      </c>
      <c r="L60">
        <f>VLOOKUP(I60,ToRaid,J60,FALSE)</f>
        <v>-54</v>
      </c>
      <c r="O60" t="str">
        <f>CHAR(34)&amp;K60&amp;CHAR(34)&amp;": "&amp;L60</f>
        <v>"Y": -54</v>
      </c>
    </row>
    <row r="61" spans="9:15" x14ac:dyDescent="0.25">
      <c r="I61">
        <f t="shared" si="9"/>
        <v>10</v>
      </c>
      <c r="J61">
        <v>4</v>
      </c>
      <c r="K61" t="s">
        <v>10</v>
      </c>
      <c r="L61" t="str">
        <f>VLOOKUP(I61,ToRaid,J61,FALSE)</f>
        <v>true</v>
      </c>
      <c r="O61" t="str">
        <f>CHAR(34)&amp;K61&amp;CHAR(34)&amp;": "&amp;CHAR(34)&amp;L61&amp;CHAR(34)</f>
        <v>"CanRaid": "true"</v>
      </c>
    </row>
    <row r="62" spans="9:15" x14ac:dyDescent="0.25">
      <c r="O62" t="s">
        <v>5</v>
      </c>
    </row>
    <row r="63" spans="9:15" x14ac:dyDescent="0.25">
      <c r="O63" t="s">
        <v>1</v>
      </c>
    </row>
    <row r="64" spans="9:15" x14ac:dyDescent="0.25">
      <c r="I64">
        <f>I58+1</f>
        <v>11</v>
      </c>
      <c r="J64">
        <v>1</v>
      </c>
      <c r="K64" t="s">
        <v>2</v>
      </c>
      <c r="L64">
        <f>VLOOKUP(I64,ToRaid,J64,FALSE)</f>
        <v>11</v>
      </c>
      <c r="O64" t="str">
        <f>CHAR(34)&amp;K64&amp;CHAR(34)&amp;": "&amp;L64&amp;","</f>
        <v>"Id": 11,</v>
      </c>
    </row>
    <row r="65" spans="9:15" x14ac:dyDescent="0.25">
      <c r="I65">
        <f t="shared" ref="I65:I67" si="10">I59+1</f>
        <v>11</v>
      </c>
      <c r="J65">
        <v>2</v>
      </c>
      <c r="K65" t="s">
        <v>3</v>
      </c>
      <c r="L65">
        <f>VLOOKUP(I65,ToRaid,J65,FALSE)</f>
        <v>-26</v>
      </c>
      <c r="O65" t="str">
        <f>CHAR(34)&amp;K65&amp;CHAR(34)&amp;": "&amp;L65&amp;","</f>
        <v>"X": -26,</v>
      </c>
    </row>
    <row r="66" spans="9:15" x14ac:dyDescent="0.25">
      <c r="I66">
        <f t="shared" si="10"/>
        <v>11</v>
      </c>
      <c r="J66">
        <v>3</v>
      </c>
      <c r="K66" t="s">
        <v>4</v>
      </c>
      <c r="L66">
        <f>VLOOKUP(I66,ToRaid,J66,FALSE)</f>
        <v>-48</v>
      </c>
      <c r="O66" t="str">
        <f>CHAR(34)&amp;K66&amp;CHAR(34)&amp;": "&amp;L66</f>
        <v>"Y": -48</v>
      </c>
    </row>
    <row r="67" spans="9:15" x14ac:dyDescent="0.25">
      <c r="I67">
        <f t="shared" si="10"/>
        <v>11</v>
      </c>
      <c r="J67">
        <v>4</v>
      </c>
      <c r="K67" t="s">
        <v>10</v>
      </c>
      <c r="L67" t="str">
        <f>VLOOKUP(I67,ToRaid,J67,FALSE)</f>
        <v>true</v>
      </c>
      <c r="O67" t="str">
        <f>CHAR(34)&amp;K67&amp;CHAR(34)&amp;": "&amp;CHAR(34)&amp;L67&amp;CHAR(34)</f>
        <v>"CanRaid": "true"</v>
      </c>
    </row>
    <row r="68" spans="9:15" x14ac:dyDescent="0.25">
      <c r="O68" t="s">
        <v>5</v>
      </c>
    </row>
    <row r="69" spans="9:15" x14ac:dyDescent="0.25">
      <c r="O69" t="s">
        <v>1</v>
      </c>
    </row>
    <row r="70" spans="9:15" x14ac:dyDescent="0.25">
      <c r="I70">
        <f>I64+1</f>
        <v>12</v>
      </c>
      <c r="J70">
        <v>1</v>
      </c>
      <c r="K70" t="s">
        <v>2</v>
      </c>
      <c r="L70">
        <f>VLOOKUP(I70,ToRaid,J70,FALSE)</f>
        <v>12</v>
      </c>
      <c r="O70" t="str">
        <f>CHAR(34)&amp;K70&amp;CHAR(34)&amp;": "&amp;L70&amp;","</f>
        <v>"Id": 12,</v>
      </c>
    </row>
    <row r="71" spans="9:15" x14ac:dyDescent="0.25">
      <c r="I71">
        <f t="shared" ref="I71:I73" si="11">I65+1</f>
        <v>12</v>
      </c>
      <c r="J71">
        <v>2</v>
      </c>
      <c r="K71" t="s">
        <v>3</v>
      </c>
      <c r="L71">
        <f>VLOOKUP(I71,ToRaid,J71,FALSE)</f>
        <v>-30</v>
      </c>
      <c r="O71" t="str">
        <f>CHAR(34)&amp;K71&amp;CHAR(34)&amp;": "&amp;L71&amp;","</f>
        <v>"X": -30,</v>
      </c>
    </row>
    <row r="72" spans="9:15" x14ac:dyDescent="0.25">
      <c r="I72">
        <f t="shared" si="11"/>
        <v>12</v>
      </c>
      <c r="J72">
        <v>3</v>
      </c>
      <c r="K72" t="s">
        <v>4</v>
      </c>
      <c r="L72">
        <f>VLOOKUP(I72,ToRaid,J72,FALSE)</f>
        <v>-45</v>
      </c>
      <c r="O72" t="str">
        <f>CHAR(34)&amp;K72&amp;CHAR(34)&amp;": "&amp;L72</f>
        <v>"Y": -45</v>
      </c>
    </row>
    <row r="73" spans="9:15" x14ac:dyDescent="0.25">
      <c r="I73">
        <f t="shared" si="11"/>
        <v>12</v>
      </c>
      <c r="J73">
        <v>4</v>
      </c>
      <c r="K73" t="s">
        <v>10</v>
      </c>
      <c r="L73" t="str">
        <f>VLOOKUP(I73,ToRaid,J73,FALSE)</f>
        <v>false</v>
      </c>
      <c r="O73" t="str">
        <f>CHAR(34)&amp;K73&amp;CHAR(34)&amp;": "&amp;CHAR(34)&amp;L73&amp;CHAR(34)</f>
        <v>"CanRaid": "false"</v>
      </c>
    </row>
    <row r="74" spans="9:15" x14ac:dyDescent="0.25">
      <c r="O74" t="s">
        <v>5</v>
      </c>
    </row>
    <row r="75" spans="9:15" x14ac:dyDescent="0.25">
      <c r="O75" t="s">
        <v>1</v>
      </c>
    </row>
    <row r="76" spans="9:15" x14ac:dyDescent="0.25">
      <c r="I76">
        <f>I70+1</f>
        <v>13</v>
      </c>
      <c r="J76">
        <v>1</v>
      </c>
      <c r="K76" t="s">
        <v>2</v>
      </c>
      <c r="L76">
        <f>VLOOKUP(I76,ToRaid,J76,FALSE)</f>
        <v>13</v>
      </c>
      <c r="O76" t="str">
        <f>CHAR(34)&amp;K76&amp;CHAR(34)&amp;": "&amp;L76&amp;","</f>
        <v>"Id": 13,</v>
      </c>
    </row>
    <row r="77" spans="9:15" x14ac:dyDescent="0.25">
      <c r="I77">
        <f t="shared" ref="I77:I79" si="12">I71+1</f>
        <v>13</v>
      </c>
      <c r="J77">
        <v>2</v>
      </c>
      <c r="K77" t="s">
        <v>3</v>
      </c>
      <c r="L77">
        <f>VLOOKUP(I77,ToRaid,J77,FALSE)</f>
        <v>-37</v>
      </c>
      <c r="O77" t="str">
        <f>CHAR(34)&amp;K77&amp;CHAR(34)&amp;": "&amp;L77&amp;","</f>
        <v>"X": -37,</v>
      </c>
    </row>
    <row r="78" spans="9:15" x14ac:dyDescent="0.25">
      <c r="I78">
        <f t="shared" si="12"/>
        <v>13</v>
      </c>
      <c r="J78">
        <v>3</v>
      </c>
      <c r="K78" t="s">
        <v>4</v>
      </c>
      <c r="L78">
        <f>VLOOKUP(I78,ToRaid,J78,FALSE)</f>
        <v>-50</v>
      </c>
      <c r="O78" t="str">
        <f>CHAR(34)&amp;K78&amp;CHAR(34)&amp;": "&amp;L78</f>
        <v>"Y": -50</v>
      </c>
    </row>
    <row r="79" spans="9:15" x14ac:dyDescent="0.25">
      <c r="I79">
        <f t="shared" si="12"/>
        <v>13</v>
      </c>
      <c r="J79">
        <v>4</v>
      </c>
      <c r="K79" t="s">
        <v>10</v>
      </c>
      <c r="L79" t="str">
        <f>VLOOKUP(I79,ToRaid,J79,FALSE)</f>
        <v>true</v>
      </c>
      <c r="O79" t="str">
        <f>CHAR(34)&amp;K79&amp;CHAR(34)&amp;": "&amp;CHAR(34)&amp;L79&amp;CHAR(34)</f>
        <v>"CanRaid": "true"</v>
      </c>
    </row>
    <row r="80" spans="9:15" x14ac:dyDescent="0.25">
      <c r="O80" t="s">
        <v>5</v>
      </c>
    </row>
    <row r="81" spans="9:15" x14ac:dyDescent="0.25">
      <c r="O81" t="s">
        <v>1</v>
      </c>
    </row>
    <row r="82" spans="9:15" x14ac:dyDescent="0.25">
      <c r="I82">
        <f>I76+1</f>
        <v>14</v>
      </c>
      <c r="J82">
        <v>1</v>
      </c>
      <c r="K82" t="s">
        <v>2</v>
      </c>
      <c r="L82">
        <f>VLOOKUP(I82,ToRaid,J82,FALSE)</f>
        <v>14</v>
      </c>
      <c r="O82" t="str">
        <f>CHAR(34)&amp;K82&amp;CHAR(34)&amp;": "&amp;L82&amp;","</f>
        <v>"Id": 14,</v>
      </c>
    </row>
    <row r="83" spans="9:15" x14ac:dyDescent="0.25">
      <c r="I83">
        <f t="shared" ref="I83:I85" si="13">I77+1</f>
        <v>14</v>
      </c>
      <c r="J83">
        <v>2</v>
      </c>
      <c r="K83" t="s">
        <v>3</v>
      </c>
      <c r="L83">
        <f>VLOOKUP(I83,ToRaid,J83,FALSE)</f>
        <v>-33</v>
      </c>
      <c r="O83" t="str">
        <f>CHAR(34)&amp;K83&amp;CHAR(34)&amp;": "&amp;L83&amp;","</f>
        <v>"X": -33,</v>
      </c>
    </row>
    <row r="84" spans="9:15" x14ac:dyDescent="0.25">
      <c r="I84">
        <f t="shared" si="13"/>
        <v>14</v>
      </c>
      <c r="J84">
        <v>3</v>
      </c>
      <c r="K84" t="s">
        <v>4</v>
      </c>
      <c r="L84">
        <f>VLOOKUP(I84,ToRaid,J84,FALSE)</f>
        <v>-57</v>
      </c>
      <c r="O84" t="str">
        <f>CHAR(34)&amp;K84&amp;CHAR(34)&amp;": "&amp;L84</f>
        <v>"Y": -57</v>
      </c>
    </row>
    <row r="85" spans="9:15" x14ac:dyDescent="0.25">
      <c r="I85">
        <f t="shared" si="13"/>
        <v>14</v>
      </c>
      <c r="J85">
        <v>4</v>
      </c>
      <c r="K85" t="s">
        <v>10</v>
      </c>
      <c r="L85" t="str">
        <f>VLOOKUP(I85,ToRaid,J85,FALSE)</f>
        <v>false</v>
      </c>
      <c r="O85" t="str">
        <f>CHAR(34)&amp;K85&amp;CHAR(34)&amp;": "&amp;CHAR(34)&amp;L85&amp;CHAR(34)</f>
        <v>"CanRaid": "false"</v>
      </c>
    </row>
    <row r="86" spans="9:15" x14ac:dyDescent="0.25">
      <c r="O86" t="s">
        <v>5</v>
      </c>
    </row>
    <row r="87" spans="9:15" x14ac:dyDescent="0.25">
      <c r="O87" t="s">
        <v>1</v>
      </c>
    </row>
    <row r="88" spans="9:15" x14ac:dyDescent="0.25">
      <c r="I88">
        <f>I82+1</f>
        <v>15</v>
      </c>
      <c r="J88">
        <v>1</v>
      </c>
      <c r="K88" t="s">
        <v>2</v>
      </c>
      <c r="L88">
        <f>VLOOKUP(I88,ToRaid,J88,FALSE)</f>
        <v>15</v>
      </c>
      <c r="O88" t="str">
        <f>CHAR(34)&amp;K88&amp;CHAR(34)&amp;": "&amp;L88&amp;","</f>
        <v>"Id": 15,</v>
      </c>
    </row>
    <row r="89" spans="9:15" x14ac:dyDescent="0.25">
      <c r="I89">
        <f t="shared" ref="I89:I91" si="14">I83+1</f>
        <v>15</v>
      </c>
      <c r="J89">
        <v>2</v>
      </c>
      <c r="K89" t="s">
        <v>3</v>
      </c>
      <c r="L89">
        <f>VLOOKUP(I89,ToRaid,J89,FALSE)</f>
        <v>-26</v>
      </c>
      <c r="O89" t="str">
        <f>CHAR(34)&amp;K89&amp;CHAR(34)&amp;": "&amp;L89&amp;","</f>
        <v>"X": -26,</v>
      </c>
    </row>
    <row r="90" spans="9:15" x14ac:dyDescent="0.25">
      <c r="I90">
        <f t="shared" si="14"/>
        <v>15</v>
      </c>
      <c r="J90">
        <v>3</v>
      </c>
      <c r="K90" t="s">
        <v>4</v>
      </c>
      <c r="L90">
        <f>VLOOKUP(I90,ToRaid,J90,FALSE)</f>
        <v>-55</v>
      </c>
      <c r="O90" t="str">
        <f>CHAR(34)&amp;K90&amp;CHAR(34)&amp;": "&amp;L90</f>
        <v>"Y": -55</v>
      </c>
    </row>
    <row r="91" spans="9:15" x14ac:dyDescent="0.25">
      <c r="I91">
        <f t="shared" si="14"/>
        <v>15</v>
      </c>
      <c r="J91">
        <v>4</v>
      </c>
      <c r="K91" t="s">
        <v>10</v>
      </c>
      <c r="L91" t="str">
        <f>VLOOKUP(I91,ToRaid,J91,FALSE)</f>
        <v>true</v>
      </c>
      <c r="O91" t="str">
        <f>CHAR(34)&amp;K91&amp;CHAR(34)&amp;": "&amp;CHAR(34)&amp;L91&amp;CHAR(34)</f>
        <v>"CanRaid": "true"</v>
      </c>
    </row>
    <row r="92" spans="9:15" x14ac:dyDescent="0.25">
      <c r="O92" t="s">
        <v>5</v>
      </c>
    </row>
    <row r="93" spans="9:15" x14ac:dyDescent="0.25">
      <c r="O93" t="s">
        <v>1</v>
      </c>
    </row>
    <row r="94" spans="9:15" x14ac:dyDescent="0.25">
      <c r="I94">
        <f>I88+1</f>
        <v>16</v>
      </c>
      <c r="J94">
        <v>1</v>
      </c>
      <c r="K94" t="s">
        <v>2</v>
      </c>
      <c r="L94">
        <f>VLOOKUP(I94,ToRaid,J94,FALSE)</f>
        <v>16</v>
      </c>
      <c r="O94" t="str">
        <f>CHAR(34)&amp;K94&amp;CHAR(34)&amp;": "&amp;L94&amp;","</f>
        <v>"Id": 16,</v>
      </c>
    </row>
    <row r="95" spans="9:15" x14ac:dyDescent="0.25">
      <c r="I95">
        <f t="shared" ref="I95:I97" si="15">I89+1</f>
        <v>16</v>
      </c>
      <c r="J95">
        <v>2</v>
      </c>
      <c r="K95" t="s">
        <v>3</v>
      </c>
      <c r="L95">
        <f>VLOOKUP(I95,ToRaid,J95,FALSE)</f>
        <v>-28</v>
      </c>
      <c r="O95" t="str">
        <f>CHAR(34)&amp;K95&amp;CHAR(34)&amp;": "&amp;L95&amp;","</f>
        <v>"X": -28,</v>
      </c>
    </row>
    <row r="96" spans="9:15" x14ac:dyDescent="0.25">
      <c r="I96">
        <f t="shared" si="15"/>
        <v>16</v>
      </c>
      <c r="J96">
        <v>3</v>
      </c>
      <c r="K96" t="s">
        <v>4</v>
      </c>
      <c r="L96">
        <f>VLOOKUP(I96,ToRaid,J96,FALSE)</f>
        <v>-45</v>
      </c>
      <c r="O96" t="str">
        <f>CHAR(34)&amp;K96&amp;CHAR(34)&amp;": "&amp;L96</f>
        <v>"Y": -45</v>
      </c>
    </row>
    <row r="97" spans="9:15" x14ac:dyDescent="0.25">
      <c r="I97">
        <f t="shared" si="15"/>
        <v>16</v>
      </c>
      <c r="J97">
        <v>4</v>
      </c>
      <c r="K97" t="s">
        <v>10</v>
      </c>
      <c r="L97" t="str">
        <f>VLOOKUP(I97,ToRaid,J97,FALSE)</f>
        <v>true</v>
      </c>
      <c r="O97" t="str">
        <f>CHAR(34)&amp;K97&amp;CHAR(34)&amp;": "&amp;CHAR(34)&amp;L97&amp;CHAR(34)</f>
        <v>"CanRaid": "true"</v>
      </c>
    </row>
    <row r="98" spans="9:15" x14ac:dyDescent="0.25">
      <c r="O98" t="s">
        <v>5</v>
      </c>
    </row>
    <row r="99" spans="9:15" x14ac:dyDescent="0.25">
      <c r="O99" t="s">
        <v>1</v>
      </c>
    </row>
    <row r="100" spans="9:15" x14ac:dyDescent="0.25">
      <c r="I100">
        <f>I94+1</f>
        <v>17</v>
      </c>
      <c r="J100">
        <v>1</v>
      </c>
      <c r="K100" t="s">
        <v>2</v>
      </c>
      <c r="L100">
        <f>VLOOKUP(I100,ToRaid,J100,FALSE)</f>
        <v>17</v>
      </c>
      <c r="O100" t="str">
        <f>CHAR(34)&amp;K100&amp;CHAR(34)&amp;": "&amp;L100&amp;","</f>
        <v>"Id": 17,</v>
      </c>
    </row>
    <row r="101" spans="9:15" x14ac:dyDescent="0.25">
      <c r="I101">
        <f t="shared" ref="I101:I103" si="16">I95+1</f>
        <v>17</v>
      </c>
      <c r="J101">
        <v>2</v>
      </c>
      <c r="K101" t="s">
        <v>3</v>
      </c>
      <c r="L101">
        <f>VLOOKUP(I101,ToRaid,J101,FALSE)</f>
        <v>-32</v>
      </c>
      <c r="O101" t="str">
        <f>CHAR(34)&amp;K101&amp;CHAR(34)&amp;": "&amp;L101&amp;","</f>
        <v>"X": -32,</v>
      </c>
    </row>
    <row r="102" spans="9:15" x14ac:dyDescent="0.25">
      <c r="I102">
        <f t="shared" si="16"/>
        <v>17</v>
      </c>
      <c r="J102">
        <v>3</v>
      </c>
      <c r="K102" t="s">
        <v>4</v>
      </c>
      <c r="L102">
        <f>VLOOKUP(I102,ToRaid,J102,FALSE)</f>
        <v>-58</v>
      </c>
      <c r="O102" t="str">
        <f>CHAR(34)&amp;K102&amp;CHAR(34)&amp;": "&amp;L102</f>
        <v>"Y": -58</v>
      </c>
    </row>
    <row r="103" spans="9:15" x14ac:dyDescent="0.25">
      <c r="I103">
        <f t="shared" si="16"/>
        <v>17</v>
      </c>
      <c r="J103">
        <v>4</v>
      </c>
      <c r="K103" t="s">
        <v>10</v>
      </c>
      <c r="L103" t="str">
        <f>VLOOKUP(I103,ToRaid,J103,FALSE)</f>
        <v>true</v>
      </c>
      <c r="O103" t="str">
        <f>CHAR(34)&amp;K103&amp;CHAR(34)&amp;": "&amp;CHAR(34)&amp;L103&amp;CHAR(34)</f>
        <v>"CanRaid": "true"</v>
      </c>
    </row>
    <row r="104" spans="9:15" x14ac:dyDescent="0.25">
      <c r="O104" t="s">
        <v>5</v>
      </c>
    </row>
    <row r="105" spans="9:15" x14ac:dyDescent="0.25">
      <c r="O105" t="s">
        <v>1</v>
      </c>
    </row>
    <row r="106" spans="9:15" x14ac:dyDescent="0.25">
      <c r="I106">
        <f>I100+1</f>
        <v>18</v>
      </c>
      <c r="J106">
        <v>1</v>
      </c>
      <c r="K106" t="s">
        <v>2</v>
      </c>
      <c r="L106">
        <f>VLOOKUP(I106,ToRaid,J106,FALSE)</f>
        <v>18</v>
      </c>
      <c r="O106" t="str">
        <f>CHAR(34)&amp;K106&amp;CHAR(34)&amp;": "&amp;L106&amp;","</f>
        <v>"Id": 18,</v>
      </c>
    </row>
    <row r="107" spans="9:15" x14ac:dyDescent="0.25">
      <c r="I107">
        <f t="shared" ref="I107:I109" si="17">I101+1</f>
        <v>18</v>
      </c>
      <c r="J107">
        <v>2</v>
      </c>
      <c r="K107" t="s">
        <v>3</v>
      </c>
      <c r="L107">
        <f>VLOOKUP(I107,ToRaid,J107,FALSE)</f>
        <v>-35</v>
      </c>
      <c r="O107" t="str">
        <f>CHAR(34)&amp;K107&amp;CHAR(34)&amp;": "&amp;L107&amp;","</f>
        <v>"X": -35,</v>
      </c>
    </row>
    <row r="108" spans="9:15" x14ac:dyDescent="0.25">
      <c r="I108">
        <f t="shared" si="17"/>
        <v>18</v>
      </c>
      <c r="J108">
        <v>3</v>
      </c>
      <c r="K108" t="s">
        <v>4</v>
      </c>
      <c r="L108">
        <f>VLOOKUP(I108,ToRaid,J108,FALSE)</f>
        <v>-45</v>
      </c>
      <c r="O108" t="str">
        <f>CHAR(34)&amp;K108&amp;CHAR(34)&amp;": "&amp;L108</f>
        <v>"Y": -45</v>
      </c>
    </row>
    <row r="109" spans="9:15" x14ac:dyDescent="0.25">
      <c r="I109">
        <f t="shared" si="17"/>
        <v>18</v>
      </c>
      <c r="J109">
        <v>4</v>
      </c>
      <c r="K109" t="s">
        <v>10</v>
      </c>
      <c r="L109" t="str">
        <f>VLOOKUP(I109,ToRaid,J109,FALSE)</f>
        <v>false</v>
      </c>
      <c r="O109" t="str">
        <f>CHAR(34)&amp;K109&amp;CHAR(34)&amp;": "&amp;CHAR(34)&amp;L109&amp;CHAR(34)</f>
        <v>"CanRaid": "false"</v>
      </c>
    </row>
    <row r="110" spans="9:15" x14ac:dyDescent="0.25">
      <c r="O110" t="s">
        <v>5</v>
      </c>
    </row>
    <row r="111" spans="9:15" x14ac:dyDescent="0.25">
      <c r="O111" t="s">
        <v>1</v>
      </c>
    </row>
    <row r="112" spans="9:15" x14ac:dyDescent="0.25">
      <c r="I112">
        <f>I106+1</f>
        <v>19</v>
      </c>
      <c r="J112">
        <v>1</v>
      </c>
      <c r="K112" t="s">
        <v>2</v>
      </c>
      <c r="L112">
        <f>VLOOKUP(I112,ToRaid,J112,FALSE)</f>
        <v>19</v>
      </c>
      <c r="O112" t="str">
        <f>CHAR(34)&amp;K112&amp;CHAR(34)&amp;": "&amp;L112&amp;","</f>
        <v>"Id": 19,</v>
      </c>
    </row>
    <row r="113" spans="9:15" x14ac:dyDescent="0.25">
      <c r="I113">
        <f t="shared" ref="I113:I115" si="18">I107+1</f>
        <v>19</v>
      </c>
      <c r="J113">
        <v>2</v>
      </c>
      <c r="K113" t="s">
        <v>3</v>
      </c>
      <c r="L113">
        <f>VLOOKUP(I113,ToRaid,J113,FALSE)</f>
        <v>-25</v>
      </c>
      <c r="O113" t="str">
        <f>CHAR(34)&amp;K113&amp;CHAR(34)&amp;": "&amp;L113&amp;","</f>
        <v>"X": -25,</v>
      </c>
    </row>
    <row r="114" spans="9:15" x14ac:dyDescent="0.25">
      <c r="I114">
        <f t="shared" si="18"/>
        <v>19</v>
      </c>
      <c r="J114">
        <v>3</v>
      </c>
      <c r="K114" t="s">
        <v>4</v>
      </c>
      <c r="L114">
        <f>VLOOKUP(I114,ToRaid,J114,FALSE)</f>
        <v>-46</v>
      </c>
      <c r="O114" t="str">
        <f>CHAR(34)&amp;K114&amp;CHAR(34)&amp;": "&amp;L114</f>
        <v>"Y": -46</v>
      </c>
    </row>
    <row r="115" spans="9:15" x14ac:dyDescent="0.25">
      <c r="I115">
        <f t="shared" si="18"/>
        <v>19</v>
      </c>
      <c r="J115">
        <v>4</v>
      </c>
      <c r="K115" t="s">
        <v>10</v>
      </c>
      <c r="L115" t="str">
        <f>VLOOKUP(I115,ToRaid,J115,FALSE)</f>
        <v>true</v>
      </c>
      <c r="O115" t="str">
        <f>CHAR(34)&amp;K115&amp;CHAR(34)&amp;": "&amp;CHAR(34)&amp;L115&amp;CHAR(34)</f>
        <v>"CanRaid": "true"</v>
      </c>
    </row>
    <row r="116" spans="9:15" x14ac:dyDescent="0.25">
      <c r="O116" t="s">
        <v>5</v>
      </c>
    </row>
    <row r="117" spans="9:15" x14ac:dyDescent="0.25">
      <c r="O117" t="s">
        <v>1</v>
      </c>
    </row>
    <row r="118" spans="9:15" x14ac:dyDescent="0.25">
      <c r="I118">
        <f>I112+1</f>
        <v>20</v>
      </c>
      <c r="J118">
        <v>1</v>
      </c>
      <c r="K118" t="s">
        <v>2</v>
      </c>
      <c r="L118">
        <f>VLOOKUP(I118,ToRaid,J118,FALSE)</f>
        <v>20</v>
      </c>
      <c r="O118" t="str">
        <f>CHAR(34)&amp;K118&amp;CHAR(34)&amp;": "&amp;L118&amp;","</f>
        <v>"Id": 20,</v>
      </c>
    </row>
    <row r="119" spans="9:15" x14ac:dyDescent="0.25">
      <c r="I119">
        <f t="shared" ref="I119:I121" si="19">I113+1</f>
        <v>20</v>
      </c>
      <c r="J119">
        <v>2</v>
      </c>
      <c r="K119" t="s">
        <v>3</v>
      </c>
      <c r="L119">
        <f>VLOOKUP(I119,ToRaid,J119,FALSE)</f>
        <v>-24</v>
      </c>
      <c r="O119" t="str">
        <f>CHAR(34)&amp;K119&amp;CHAR(34)&amp;": "&amp;L119&amp;","</f>
        <v>"X": -24,</v>
      </c>
    </row>
    <row r="120" spans="9:15" x14ac:dyDescent="0.25">
      <c r="I120">
        <f t="shared" si="19"/>
        <v>20</v>
      </c>
      <c r="J120">
        <v>3</v>
      </c>
      <c r="K120" t="s">
        <v>4</v>
      </c>
      <c r="L120">
        <f>VLOOKUP(I120,ToRaid,J120,FALSE)</f>
        <v>-55</v>
      </c>
      <c r="O120" t="str">
        <f>CHAR(34)&amp;K120&amp;CHAR(34)&amp;": "&amp;L120</f>
        <v>"Y": -55</v>
      </c>
    </row>
    <row r="121" spans="9:15" x14ac:dyDescent="0.25">
      <c r="I121">
        <f t="shared" si="19"/>
        <v>20</v>
      </c>
      <c r="J121">
        <v>4</v>
      </c>
      <c r="K121" t="s">
        <v>10</v>
      </c>
      <c r="L121" t="str">
        <f>VLOOKUP(I121,ToRaid,J121,FALSE)</f>
        <v>true</v>
      </c>
      <c r="O121" t="str">
        <f>CHAR(34)&amp;K121&amp;CHAR(34)&amp;": "&amp;CHAR(34)&amp;L121&amp;CHAR(34)</f>
        <v>"CanRaid": "true"</v>
      </c>
    </row>
    <row r="122" spans="9:15" x14ac:dyDescent="0.25">
      <c r="O122" t="s">
        <v>5</v>
      </c>
    </row>
    <row r="123" spans="9:15" x14ac:dyDescent="0.25">
      <c r="O123" t="s">
        <v>1</v>
      </c>
    </row>
    <row r="124" spans="9:15" x14ac:dyDescent="0.25">
      <c r="I124">
        <f>I118+1</f>
        <v>21</v>
      </c>
      <c r="J124">
        <v>1</v>
      </c>
      <c r="K124" t="s">
        <v>2</v>
      </c>
      <c r="L124">
        <f>VLOOKUP(I124,ToRaid,J124,FALSE)</f>
        <v>21</v>
      </c>
      <c r="O124" t="str">
        <f>CHAR(34)&amp;K124&amp;CHAR(34)&amp;": "&amp;L124&amp;","</f>
        <v>"Id": 21,</v>
      </c>
    </row>
    <row r="125" spans="9:15" x14ac:dyDescent="0.25">
      <c r="I125">
        <f t="shared" ref="I125:I127" si="20">I119+1</f>
        <v>21</v>
      </c>
      <c r="J125">
        <v>2</v>
      </c>
      <c r="K125" t="s">
        <v>3</v>
      </c>
      <c r="L125">
        <f>VLOOKUP(I125,ToRaid,J125,FALSE)</f>
        <v>-23</v>
      </c>
      <c r="O125" t="str">
        <f>CHAR(34)&amp;K125&amp;CHAR(34)&amp;": "&amp;L125&amp;","</f>
        <v>"X": -23,</v>
      </c>
    </row>
    <row r="126" spans="9:15" x14ac:dyDescent="0.25">
      <c r="I126">
        <f t="shared" si="20"/>
        <v>21</v>
      </c>
      <c r="J126">
        <v>3</v>
      </c>
      <c r="K126" t="s">
        <v>4</v>
      </c>
      <c r="L126">
        <f>VLOOKUP(I126,ToRaid,J126,FALSE)</f>
        <v>-53</v>
      </c>
      <c r="O126" t="str">
        <f>CHAR(34)&amp;K126&amp;CHAR(34)&amp;": "&amp;L126</f>
        <v>"Y": -53</v>
      </c>
    </row>
    <row r="127" spans="9:15" x14ac:dyDescent="0.25">
      <c r="I127">
        <f t="shared" si="20"/>
        <v>21</v>
      </c>
      <c r="J127">
        <v>4</v>
      </c>
      <c r="K127" t="s">
        <v>10</v>
      </c>
      <c r="L127" t="str">
        <f>VLOOKUP(I127,ToRaid,J127,FALSE)</f>
        <v>false</v>
      </c>
      <c r="O127" t="str">
        <f>CHAR(34)&amp;K127&amp;CHAR(34)&amp;": "&amp;CHAR(34)&amp;L127&amp;CHAR(34)</f>
        <v>"CanRaid": "false"</v>
      </c>
    </row>
    <row r="128" spans="9:15" x14ac:dyDescent="0.25">
      <c r="O128" t="s">
        <v>5</v>
      </c>
    </row>
    <row r="129" spans="9:15" x14ac:dyDescent="0.25">
      <c r="O129" t="s">
        <v>1</v>
      </c>
    </row>
    <row r="130" spans="9:15" x14ac:dyDescent="0.25">
      <c r="I130">
        <f>I124+1</f>
        <v>22</v>
      </c>
      <c r="J130">
        <v>1</v>
      </c>
      <c r="K130" t="s">
        <v>2</v>
      </c>
      <c r="L130">
        <f>VLOOKUP(I130,ToRaid,J130,FALSE)</f>
        <v>22</v>
      </c>
      <c r="O130" t="str">
        <f>CHAR(34)&amp;K130&amp;CHAR(34)&amp;": "&amp;L130&amp;","</f>
        <v>"Id": 22,</v>
      </c>
    </row>
    <row r="131" spans="9:15" x14ac:dyDescent="0.25">
      <c r="I131">
        <f t="shared" ref="I131:I133" si="21">I125+1</f>
        <v>22</v>
      </c>
      <c r="J131">
        <v>2</v>
      </c>
      <c r="K131" t="s">
        <v>3</v>
      </c>
      <c r="L131">
        <f>VLOOKUP(I131,ToRaid,J131,FALSE)</f>
        <v>-28</v>
      </c>
      <c r="O131" t="str">
        <f>CHAR(34)&amp;K131&amp;CHAR(34)&amp;": "&amp;L131&amp;","</f>
        <v>"X": -28,</v>
      </c>
    </row>
    <row r="132" spans="9:15" x14ac:dyDescent="0.25">
      <c r="I132">
        <f t="shared" si="21"/>
        <v>22</v>
      </c>
      <c r="J132">
        <v>3</v>
      </c>
      <c r="K132" t="s">
        <v>4</v>
      </c>
      <c r="L132">
        <f>VLOOKUP(I132,ToRaid,J132,FALSE)</f>
        <v>-59</v>
      </c>
      <c r="O132" t="str">
        <f>CHAR(34)&amp;K132&amp;CHAR(34)&amp;": "&amp;L132</f>
        <v>"Y": -59</v>
      </c>
    </row>
    <row r="133" spans="9:15" x14ac:dyDescent="0.25">
      <c r="I133">
        <f t="shared" si="21"/>
        <v>22</v>
      </c>
      <c r="J133">
        <v>4</v>
      </c>
      <c r="K133" t="s">
        <v>10</v>
      </c>
      <c r="L133" t="str">
        <f>VLOOKUP(I133,ToRaid,J133,FALSE)</f>
        <v>true</v>
      </c>
      <c r="O133" t="str">
        <f>CHAR(34)&amp;K133&amp;CHAR(34)&amp;": "&amp;CHAR(34)&amp;L133&amp;CHAR(34)</f>
        <v>"CanRaid": "true"</v>
      </c>
    </row>
    <row r="134" spans="9:15" x14ac:dyDescent="0.25">
      <c r="O134" t="s">
        <v>5</v>
      </c>
    </row>
    <row r="135" spans="9:15" x14ac:dyDescent="0.25">
      <c r="O135" t="s">
        <v>1</v>
      </c>
    </row>
    <row r="136" spans="9:15" x14ac:dyDescent="0.25">
      <c r="I136">
        <f>I130+1</f>
        <v>23</v>
      </c>
      <c r="J136">
        <v>1</v>
      </c>
      <c r="K136" t="s">
        <v>2</v>
      </c>
      <c r="L136">
        <f>VLOOKUP(I136,ToRaid,J136,FALSE)</f>
        <v>23</v>
      </c>
      <c r="O136" t="str">
        <f>CHAR(34)&amp;K136&amp;CHAR(34)&amp;": "&amp;L136&amp;","</f>
        <v>"Id": 23,</v>
      </c>
    </row>
    <row r="137" spans="9:15" x14ac:dyDescent="0.25">
      <c r="I137">
        <f t="shared" ref="I137:I139" si="22">I131+1</f>
        <v>23</v>
      </c>
      <c r="J137">
        <v>2</v>
      </c>
      <c r="K137" t="s">
        <v>3</v>
      </c>
      <c r="L137">
        <f>VLOOKUP(I137,ToRaid,J137,FALSE)</f>
        <v>-26</v>
      </c>
      <c r="O137" t="str">
        <f>CHAR(34)&amp;K137&amp;CHAR(34)&amp;": "&amp;L137&amp;","</f>
        <v>"X": -26,</v>
      </c>
    </row>
    <row r="138" spans="9:15" x14ac:dyDescent="0.25">
      <c r="I138">
        <f t="shared" si="22"/>
        <v>23</v>
      </c>
      <c r="J138">
        <v>3</v>
      </c>
      <c r="K138" t="s">
        <v>4</v>
      </c>
      <c r="L138">
        <f>VLOOKUP(I138,ToRaid,J138,FALSE)</f>
        <v>-58</v>
      </c>
      <c r="O138" t="str">
        <f>CHAR(34)&amp;K138&amp;CHAR(34)&amp;": "&amp;L138</f>
        <v>"Y": -58</v>
      </c>
    </row>
    <row r="139" spans="9:15" x14ac:dyDescent="0.25">
      <c r="I139">
        <f t="shared" si="22"/>
        <v>23</v>
      </c>
      <c r="J139">
        <v>4</v>
      </c>
      <c r="K139" t="s">
        <v>10</v>
      </c>
      <c r="L139" t="str">
        <f>VLOOKUP(I139,ToRaid,J139,FALSE)</f>
        <v>false</v>
      </c>
      <c r="O139" t="str">
        <f>CHAR(34)&amp;K139&amp;CHAR(34)&amp;": "&amp;CHAR(34)&amp;L139&amp;CHAR(34)</f>
        <v>"CanRaid": "false"</v>
      </c>
    </row>
    <row r="140" spans="9:15" x14ac:dyDescent="0.25">
      <c r="O140" t="s">
        <v>5</v>
      </c>
    </row>
    <row r="141" spans="9:15" x14ac:dyDescent="0.25">
      <c r="O141" t="s">
        <v>1</v>
      </c>
    </row>
    <row r="142" spans="9:15" x14ac:dyDescent="0.25">
      <c r="I142">
        <f>I136+1</f>
        <v>24</v>
      </c>
      <c r="J142">
        <v>1</v>
      </c>
      <c r="K142" t="s">
        <v>2</v>
      </c>
      <c r="L142">
        <f>VLOOKUP(I142,ToRaid,J142,FALSE)</f>
        <v>24</v>
      </c>
      <c r="O142" t="str">
        <f>CHAR(34)&amp;K142&amp;CHAR(34)&amp;": "&amp;L142&amp;","</f>
        <v>"Id": 24,</v>
      </c>
    </row>
    <row r="143" spans="9:15" x14ac:dyDescent="0.25">
      <c r="I143">
        <f t="shared" ref="I143:I145" si="23">I137+1</f>
        <v>24</v>
      </c>
      <c r="J143">
        <v>2</v>
      </c>
      <c r="K143" t="s">
        <v>3</v>
      </c>
      <c r="L143">
        <f>VLOOKUP(I143,ToRaid,J143,FALSE)</f>
        <v>-27</v>
      </c>
      <c r="O143" t="str">
        <f>CHAR(34)&amp;K143&amp;CHAR(34)&amp;": "&amp;L143&amp;","</f>
        <v>"X": -27,</v>
      </c>
    </row>
    <row r="144" spans="9:15" x14ac:dyDescent="0.25">
      <c r="I144">
        <f t="shared" si="23"/>
        <v>24</v>
      </c>
      <c r="J144">
        <v>3</v>
      </c>
      <c r="K144" t="s">
        <v>4</v>
      </c>
      <c r="L144">
        <f>VLOOKUP(I144,ToRaid,J144,FALSE)</f>
        <v>-43</v>
      </c>
      <c r="O144" t="str">
        <f>CHAR(34)&amp;K144&amp;CHAR(34)&amp;": "&amp;L144</f>
        <v>"Y": -43</v>
      </c>
    </row>
    <row r="145" spans="9:15" x14ac:dyDescent="0.25">
      <c r="I145">
        <f t="shared" si="23"/>
        <v>24</v>
      </c>
      <c r="J145">
        <v>4</v>
      </c>
      <c r="K145" t="s">
        <v>10</v>
      </c>
      <c r="L145" t="str">
        <f>VLOOKUP(I145,ToRaid,J145,FALSE)</f>
        <v>true</v>
      </c>
      <c r="O145" t="str">
        <f>CHAR(34)&amp;K145&amp;CHAR(34)&amp;": "&amp;CHAR(34)&amp;L145&amp;CHAR(34)</f>
        <v>"CanRaid": "true"</v>
      </c>
    </row>
    <row r="146" spans="9:15" x14ac:dyDescent="0.25">
      <c r="O146" t="s">
        <v>5</v>
      </c>
    </row>
    <row r="147" spans="9:15" x14ac:dyDescent="0.25">
      <c r="O147" t="s">
        <v>1</v>
      </c>
    </row>
    <row r="148" spans="9:15" x14ac:dyDescent="0.25">
      <c r="I148">
        <f>I142+1</f>
        <v>25</v>
      </c>
      <c r="J148">
        <v>1</v>
      </c>
      <c r="K148" t="s">
        <v>2</v>
      </c>
      <c r="L148">
        <f>VLOOKUP(I148,ToRaid,J148,FALSE)</f>
        <v>25</v>
      </c>
      <c r="O148" t="str">
        <f>CHAR(34)&amp;K148&amp;CHAR(34)&amp;": "&amp;L148&amp;","</f>
        <v>"Id": 25,</v>
      </c>
    </row>
    <row r="149" spans="9:15" x14ac:dyDescent="0.25">
      <c r="I149">
        <f t="shared" ref="I149:I151" si="24">I143+1</f>
        <v>25</v>
      </c>
      <c r="J149">
        <v>2</v>
      </c>
      <c r="K149" t="s">
        <v>3</v>
      </c>
      <c r="L149">
        <f>VLOOKUP(I149,ToRaid,J149,FALSE)</f>
        <v>-39</v>
      </c>
      <c r="O149" t="str">
        <f>CHAR(34)&amp;K149&amp;CHAR(34)&amp;": "&amp;L149&amp;","</f>
        <v>"X": -39,</v>
      </c>
    </row>
    <row r="150" spans="9:15" x14ac:dyDescent="0.25">
      <c r="I150">
        <f t="shared" si="24"/>
        <v>25</v>
      </c>
      <c r="J150">
        <v>3</v>
      </c>
      <c r="K150" t="s">
        <v>4</v>
      </c>
      <c r="L150">
        <f>VLOOKUP(I150,ToRaid,J150,FALSE)</f>
        <v>-56</v>
      </c>
      <c r="O150" t="str">
        <f>CHAR(34)&amp;K150&amp;CHAR(34)&amp;": "&amp;L150</f>
        <v>"Y": -56</v>
      </c>
    </row>
    <row r="151" spans="9:15" x14ac:dyDescent="0.25">
      <c r="I151">
        <f t="shared" si="24"/>
        <v>25</v>
      </c>
      <c r="J151">
        <v>4</v>
      </c>
      <c r="K151" t="s">
        <v>10</v>
      </c>
      <c r="L151" t="str">
        <f>VLOOKUP(I151,ToRaid,J151,FALSE)</f>
        <v>true</v>
      </c>
      <c r="O151" t="str">
        <f>CHAR(34)&amp;K151&amp;CHAR(34)&amp;": "&amp;CHAR(34)&amp;L151&amp;CHAR(34)</f>
        <v>"CanRaid": "true"</v>
      </c>
    </row>
    <row r="152" spans="9:15" x14ac:dyDescent="0.25">
      <c r="O152" t="s">
        <v>5</v>
      </c>
    </row>
    <row r="153" spans="9:15" x14ac:dyDescent="0.25">
      <c r="O153" t="s">
        <v>1</v>
      </c>
    </row>
    <row r="154" spans="9:15" x14ac:dyDescent="0.25">
      <c r="I154">
        <f>I148+1</f>
        <v>26</v>
      </c>
      <c r="J154">
        <v>1</v>
      </c>
      <c r="K154" t="s">
        <v>2</v>
      </c>
      <c r="L154">
        <f>VLOOKUP(I154,ToRaid,J154,FALSE)</f>
        <v>26</v>
      </c>
      <c r="O154" t="str">
        <f>CHAR(34)&amp;K154&amp;CHAR(34)&amp;": "&amp;L154&amp;","</f>
        <v>"Id": 26,</v>
      </c>
    </row>
    <row r="155" spans="9:15" x14ac:dyDescent="0.25">
      <c r="I155">
        <f t="shared" ref="I155:I157" si="25">I149+1</f>
        <v>26</v>
      </c>
      <c r="J155">
        <v>2</v>
      </c>
      <c r="K155" t="s">
        <v>3</v>
      </c>
      <c r="L155">
        <f>VLOOKUP(I155,ToRaid,J155,FALSE)</f>
        <v>-28</v>
      </c>
      <c r="O155" t="str">
        <f>CHAR(34)&amp;K155&amp;CHAR(34)&amp;": "&amp;L155&amp;","</f>
        <v>"X": -28,</v>
      </c>
    </row>
    <row r="156" spans="9:15" x14ac:dyDescent="0.25">
      <c r="I156">
        <f t="shared" si="25"/>
        <v>26</v>
      </c>
      <c r="J156">
        <v>3</v>
      </c>
      <c r="K156" t="s">
        <v>4</v>
      </c>
      <c r="L156">
        <f>VLOOKUP(I156,ToRaid,J156,FALSE)</f>
        <v>-42</v>
      </c>
      <c r="O156" t="str">
        <f>CHAR(34)&amp;K156&amp;CHAR(34)&amp;": "&amp;L156</f>
        <v>"Y": -42</v>
      </c>
    </row>
    <row r="157" spans="9:15" x14ac:dyDescent="0.25">
      <c r="I157">
        <f t="shared" si="25"/>
        <v>26</v>
      </c>
      <c r="J157">
        <v>4</v>
      </c>
      <c r="K157" t="s">
        <v>10</v>
      </c>
      <c r="L157" t="str">
        <f>VLOOKUP(I157,ToRaid,J157,FALSE)</f>
        <v>true</v>
      </c>
      <c r="O157" t="str">
        <f>CHAR(34)&amp;K157&amp;CHAR(34)&amp;": "&amp;CHAR(34)&amp;L157&amp;CHAR(34)</f>
        <v>"CanRaid": "true"</v>
      </c>
    </row>
    <row r="158" spans="9:15" x14ac:dyDescent="0.25">
      <c r="O158" t="s">
        <v>5</v>
      </c>
    </row>
    <row r="159" spans="9:15" x14ac:dyDescent="0.25">
      <c r="O159" t="s">
        <v>1</v>
      </c>
    </row>
    <row r="160" spans="9:15" x14ac:dyDescent="0.25">
      <c r="I160">
        <f>I154+1</f>
        <v>27</v>
      </c>
      <c r="J160">
        <v>1</v>
      </c>
      <c r="K160" t="s">
        <v>2</v>
      </c>
      <c r="L160">
        <f>VLOOKUP(I160,ToRaid,J160,FALSE)</f>
        <v>27</v>
      </c>
      <c r="O160" t="str">
        <f>CHAR(34)&amp;K160&amp;CHAR(34)&amp;": "&amp;L160&amp;","</f>
        <v>"Id": 27,</v>
      </c>
    </row>
    <row r="161" spans="9:15" x14ac:dyDescent="0.25">
      <c r="I161">
        <f t="shared" ref="I161:I163" si="26">I155+1</f>
        <v>27</v>
      </c>
      <c r="J161">
        <v>2</v>
      </c>
      <c r="K161" t="s">
        <v>3</v>
      </c>
      <c r="L161">
        <f>VLOOKUP(I161,ToRaid,J161,FALSE)</f>
        <v>-32</v>
      </c>
      <c r="O161" t="str">
        <f>CHAR(34)&amp;K161&amp;CHAR(34)&amp;": "&amp;L161&amp;","</f>
        <v>"X": -32,</v>
      </c>
    </row>
    <row r="162" spans="9:15" x14ac:dyDescent="0.25">
      <c r="I162">
        <f t="shared" si="26"/>
        <v>27</v>
      </c>
      <c r="J162">
        <v>3</v>
      </c>
      <c r="K162" t="s">
        <v>4</v>
      </c>
      <c r="L162">
        <f>VLOOKUP(I162,ToRaid,J162,FALSE)</f>
        <v>-61</v>
      </c>
      <c r="O162" t="str">
        <f>CHAR(34)&amp;K162&amp;CHAR(34)&amp;": "&amp;L162</f>
        <v>"Y": -61</v>
      </c>
    </row>
    <row r="163" spans="9:15" x14ac:dyDescent="0.25">
      <c r="I163">
        <f t="shared" si="26"/>
        <v>27</v>
      </c>
      <c r="J163">
        <v>4</v>
      </c>
      <c r="K163" t="s">
        <v>10</v>
      </c>
      <c r="L163" t="str">
        <f>VLOOKUP(I163,ToRaid,J163,FALSE)</f>
        <v>true</v>
      </c>
      <c r="O163" t="str">
        <f>CHAR(34)&amp;K163&amp;CHAR(34)&amp;": "&amp;CHAR(34)&amp;L163&amp;CHAR(34)</f>
        <v>"CanRaid": "true"</v>
      </c>
    </row>
    <row r="164" spans="9:15" x14ac:dyDescent="0.25">
      <c r="O164" t="s">
        <v>5</v>
      </c>
    </row>
    <row r="165" spans="9:15" x14ac:dyDescent="0.25">
      <c r="O165" t="s">
        <v>1</v>
      </c>
    </row>
    <row r="166" spans="9:15" x14ac:dyDescent="0.25">
      <c r="I166">
        <f>I160+1</f>
        <v>28</v>
      </c>
      <c r="J166">
        <v>1</v>
      </c>
      <c r="K166" t="s">
        <v>2</v>
      </c>
      <c r="L166">
        <f>VLOOKUP(I166,ToRaid,J166,FALSE)</f>
        <v>28</v>
      </c>
      <c r="O166" t="str">
        <f t="shared" ref="O166:O197" si="27">CHAR(34)&amp;K166&amp;CHAR(34)&amp;": "&amp;L166&amp;","</f>
        <v>"Id": 28,</v>
      </c>
    </row>
    <row r="167" spans="9:15" x14ac:dyDescent="0.25">
      <c r="I167">
        <f t="shared" ref="I167:I169" si="28">I161+1</f>
        <v>28</v>
      </c>
      <c r="J167">
        <v>2</v>
      </c>
      <c r="K167" t="s">
        <v>3</v>
      </c>
      <c r="L167">
        <f>VLOOKUP(I167,ToRaid,J167,FALSE)</f>
        <v>-41</v>
      </c>
      <c r="O167" t="str">
        <f t="shared" si="27"/>
        <v>"X": -41,</v>
      </c>
    </row>
    <row r="168" spans="9:15" x14ac:dyDescent="0.25">
      <c r="I168">
        <f t="shared" si="28"/>
        <v>28</v>
      </c>
      <c r="J168">
        <v>3</v>
      </c>
      <c r="K168" t="s">
        <v>4</v>
      </c>
      <c r="L168">
        <f>VLOOKUP(I168,ToRaid,J168,FALSE)</f>
        <v>-52</v>
      </c>
      <c r="O168" t="str">
        <f t="shared" ref="O168:O199" si="29">CHAR(34)&amp;K168&amp;CHAR(34)&amp;": "&amp;L168</f>
        <v>"Y": -52</v>
      </c>
    </row>
    <row r="169" spans="9:15" x14ac:dyDescent="0.25">
      <c r="I169">
        <f t="shared" si="28"/>
        <v>28</v>
      </c>
      <c r="J169">
        <v>4</v>
      </c>
      <c r="K169" t="s">
        <v>10</v>
      </c>
      <c r="L169" t="str">
        <f>VLOOKUP(I169,ToRaid,J169,FALSE)</f>
        <v>true</v>
      </c>
      <c r="O169" t="str">
        <f t="shared" ref="O169:O200" si="30">CHAR(34)&amp;K169&amp;CHAR(34)&amp;": "&amp;CHAR(34)&amp;L169&amp;CHAR(34)</f>
        <v>"CanRaid": "true"</v>
      </c>
    </row>
    <row r="170" spans="9:15" x14ac:dyDescent="0.25">
      <c r="O170" t="s">
        <v>5</v>
      </c>
    </row>
    <row r="171" spans="9:15" x14ac:dyDescent="0.25">
      <c r="O171" t="s">
        <v>1</v>
      </c>
    </row>
    <row r="172" spans="9:15" x14ac:dyDescent="0.25">
      <c r="I172">
        <f>I166+1</f>
        <v>29</v>
      </c>
      <c r="J172">
        <v>1</v>
      </c>
      <c r="K172" t="s">
        <v>2</v>
      </c>
      <c r="L172">
        <f>VLOOKUP(I172,ToRaid,J172,FALSE)</f>
        <v>29</v>
      </c>
      <c r="O172" t="str">
        <f t="shared" ref="O172:O217" si="31">CHAR(34)&amp;K172&amp;CHAR(34)&amp;": "&amp;L172&amp;","</f>
        <v>"Id": 29,</v>
      </c>
    </row>
    <row r="173" spans="9:15" x14ac:dyDescent="0.25">
      <c r="I173">
        <f t="shared" ref="I173:I175" si="32">I167+1</f>
        <v>29</v>
      </c>
      <c r="J173">
        <v>2</v>
      </c>
      <c r="K173" t="s">
        <v>3</v>
      </c>
      <c r="L173">
        <f>VLOOKUP(I173,ToRaid,J173,FALSE)</f>
        <v>-21</v>
      </c>
      <c r="O173" t="str">
        <f t="shared" si="31"/>
        <v>"X": -21,</v>
      </c>
    </row>
    <row r="174" spans="9:15" x14ac:dyDescent="0.25">
      <c r="I174">
        <f t="shared" si="32"/>
        <v>29</v>
      </c>
      <c r="J174">
        <v>3</v>
      </c>
      <c r="K174" t="s">
        <v>4</v>
      </c>
      <c r="L174">
        <f>VLOOKUP(I174,ToRaid,J174,FALSE)</f>
        <v>-47</v>
      </c>
      <c r="O174" t="str">
        <f t="shared" ref="O174:O217" si="33">CHAR(34)&amp;K174&amp;CHAR(34)&amp;": "&amp;L174</f>
        <v>"Y": -47</v>
      </c>
    </row>
    <row r="175" spans="9:15" x14ac:dyDescent="0.25">
      <c r="I175">
        <f t="shared" si="32"/>
        <v>29</v>
      </c>
      <c r="J175">
        <v>4</v>
      </c>
      <c r="K175" t="s">
        <v>10</v>
      </c>
      <c r="L175" t="str">
        <f>VLOOKUP(I175,ToRaid,J175,FALSE)</f>
        <v>true</v>
      </c>
      <c r="O175" t="str">
        <f t="shared" ref="O175:O217" si="34">CHAR(34)&amp;K175&amp;CHAR(34)&amp;": "&amp;CHAR(34)&amp;L175&amp;CHAR(34)</f>
        <v>"CanRaid": "true"</v>
      </c>
    </row>
    <row r="176" spans="9:15" x14ac:dyDescent="0.25">
      <c r="O176" t="s">
        <v>5</v>
      </c>
    </row>
    <row r="177" spans="9:15" x14ac:dyDescent="0.25">
      <c r="O177" t="s">
        <v>1</v>
      </c>
    </row>
    <row r="178" spans="9:15" x14ac:dyDescent="0.25">
      <c r="I178">
        <f>I172+1</f>
        <v>30</v>
      </c>
      <c r="J178">
        <v>1</v>
      </c>
      <c r="K178" t="s">
        <v>2</v>
      </c>
      <c r="L178">
        <f>VLOOKUP(I178,ToRaid,J178,FALSE)</f>
        <v>30</v>
      </c>
      <c r="O178" t="str">
        <f t="shared" ref="O178:O217" si="35">CHAR(34)&amp;K178&amp;CHAR(34)&amp;": "&amp;L178&amp;","</f>
        <v>"Id": 30,</v>
      </c>
    </row>
    <row r="179" spans="9:15" x14ac:dyDescent="0.25">
      <c r="I179">
        <f t="shared" ref="I179:I181" si="36">I173+1</f>
        <v>30</v>
      </c>
      <c r="J179">
        <v>2</v>
      </c>
      <c r="K179" t="s">
        <v>3</v>
      </c>
      <c r="L179">
        <f>VLOOKUP(I179,ToRaid,J179,FALSE)</f>
        <v>-39</v>
      </c>
      <c r="O179" t="str">
        <f t="shared" si="35"/>
        <v>"X": -39,</v>
      </c>
    </row>
    <row r="180" spans="9:15" x14ac:dyDescent="0.25">
      <c r="I180">
        <f t="shared" si="36"/>
        <v>30</v>
      </c>
      <c r="J180">
        <v>3</v>
      </c>
      <c r="K180" t="s">
        <v>4</v>
      </c>
      <c r="L180">
        <f>VLOOKUP(I180,ToRaid,J180,FALSE)</f>
        <v>-41</v>
      </c>
      <c r="O180" t="str">
        <f t="shared" ref="O180:O217" si="37">CHAR(34)&amp;K180&amp;CHAR(34)&amp;": "&amp;L180</f>
        <v>"Y": -41</v>
      </c>
    </row>
    <row r="181" spans="9:15" x14ac:dyDescent="0.25">
      <c r="I181">
        <f t="shared" si="36"/>
        <v>30</v>
      </c>
      <c r="J181">
        <v>4</v>
      </c>
      <c r="K181" t="s">
        <v>10</v>
      </c>
      <c r="L181" t="str">
        <f>VLOOKUP(I181,ToRaid,J181,FALSE)</f>
        <v>true</v>
      </c>
      <c r="O181" t="str">
        <f t="shared" ref="O181:O217" si="38">CHAR(34)&amp;K181&amp;CHAR(34)&amp;": "&amp;CHAR(34)&amp;L181&amp;CHAR(34)</f>
        <v>"CanRaid": "true"</v>
      </c>
    </row>
    <row r="182" spans="9:15" x14ac:dyDescent="0.25">
      <c r="O182" t="s">
        <v>5</v>
      </c>
    </row>
    <row r="183" spans="9:15" x14ac:dyDescent="0.25">
      <c r="O183" t="s">
        <v>1</v>
      </c>
    </row>
    <row r="184" spans="9:15" x14ac:dyDescent="0.25">
      <c r="I184">
        <f>I178+1</f>
        <v>31</v>
      </c>
      <c r="J184">
        <v>1</v>
      </c>
      <c r="K184" t="s">
        <v>2</v>
      </c>
      <c r="L184">
        <f>VLOOKUP(I184,ToRaid,J184,FALSE)</f>
        <v>31</v>
      </c>
      <c r="O184" t="str">
        <f t="shared" ref="O184:O217" si="39">CHAR(34)&amp;K184&amp;CHAR(34)&amp;": "&amp;L184&amp;","</f>
        <v>"Id": 31,</v>
      </c>
    </row>
    <row r="185" spans="9:15" x14ac:dyDescent="0.25">
      <c r="I185">
        <f t="shared" ref="I185:I187" si="40">I179+1</f>
        <v>31</v>
      </c>
      <c r="J185">
        <v>2</v>
      </c>
      <c r="K185" t="s">
        <v>3</v>
      </c>
      <c r="L185">
        <f>VLOOKUP(I185,ToRaid,J185,FALSE)</f>
        <v>-43</v>
      </c>
      <c r="O185" t="str">
        <f t="shared" si="39"/>
        <v>"X": -43,</v>
      </c>
    </row>
    <row r="186" spans="9:15" x14ac:dyDescent="0.25">
      <c r="I186">
        <f t="shared" si="40"/>
        <v>31</v>
      </c>
      <c r="J186">
        <v>3</v>
      </c>
      <c r="K186" t="s">
        <v>4</v>
      </c>
      <c r="L186">
        <f>VLOOKUP(I186,ToRaid,J186,FALSE)</f>
        <v>-46</v>
      </c>
      <c r="O186" t="str">
        <f t="shared" ref="O186:O217" si="41">CHAR(34)&amp;K186&amp;CHAR(34)&amp;": "&amp;L186</f>
        <v>"Y": -46</v>
      </c>
    </row>
    <row r="187" spans="9:15" x14ac:dyDescent="0.25">
      <c r="I187">
        <f t="shared" si="40"/>
        <v>31</v>
      </c>
      <c r="J187">
        <v>4</v>
      </c>
      <c r="K187" t="s">
        <v>10</v>
      </c>
      <c r="L187" t="str">
        <f>VLOOKUP(I187,ToRaid,J187,FALSE)</f>
        <v>true</v>
      </c>
      <c r="O187" t="str">
        <f t="shared" ref="O187:O217" si="42">CHAR(34)&amp;K187&amp;CHAR(34)&amp;": "&amp;CHAR(34)&amp;L187&amp;CHAR(34)</f>
        <v>"CanRaid": "true"</v>
      </c>
    </row>
    <row r="188" spans="9:15" x14ac:dyDescent="0.25">
      <c r="O188" t="s">
        <v>5</v>
      </c>
    </row>
    <row r="189" spans="9:15" x14ac:dyDescent="0.25">
      <c r="O189" t="s">
        <v>1</v>
      </c>
    </row>
    <row r="190" spans="9:15" x14ac:dyDescent="0.25">
      <c r="I190">
        <f>I184+1</f>
        <v>32</v>
      </c>
      <c r="J190">
        <v>1</v>
      </c>
      <c r="K190" t="s">
        <v>2</v>
      </c>
      <c r="L190">
        <f>VLOOKUP(I190,ToRaid,J190,FALSE)</f>
        <v>32</v>
      </c>
      <c r="O190" t="str">
        <f t="shared" ref="O190:O217" si="43">CHAR(34)&amp;K190&amp;CHAR(34)&amp;": "&amp;L190&amp;","</f>
        <v>"Id": 32,</v>
      </c>
    </row>
    <row r="191" spans="9:15" x14ac:dyDescent="0.25">
      <c r="I191">
        <f t="shared" ref="I191:I193" si="44">I185+1</f>
        <v>32</v>
      </c>
      <c r="J191">
        <v>2</v>
      </c>
      <c r="K191" t="s">
        <v>3</v>
      </c>
      <c r="L191">
        <f>VLOOKUP(I191,ToRaid,J191,FALSE)</f>
        <v>-38</v>
      </c>
      <c r="O191" t="str">
        <f t="shared" si="43"/>
        <v>"X": -38,</v>
      </c>
    </row>
    <row r="192" spans="9:15" x14ac:dyDescent="0.25">
      <c r="I192">
        <f t="shared" si="44"/>
        <v>32</v>
      </c>
      <c r="J192">
        <v>3</v>
      </c>
      <c r="K192" t="s">
        <v>4</v>
      </c>
      <c r="L192">
        <f>VLOOKUP(I192,ToRaid,J192,FALSE)</f>
        <v>-40</v>
      </c>
      <c r="O192" t="str">
        <f t="shared" ref="O192:O217" si="45">CHAR(34)&amp;K192&amp;CHAR(34)&amp;": "&amp;L192</f>
        <v>"Y": -40</v>
      </c>
    </row>
    <row r="193" spans="9:15" x14ac:dyDescent="0.25">
      <c r="I193">
        <f t="shared" si="44"/>
        <v>32</v>
      </c>
      <c r="J193">
        <v>4</v>
      </c>
      <c r="K193" t="s">
        <v>10</v>
      </c>
      <c r="L193" t="str">
        <f>VLOOKUP(I193,ToRaid,J193,FALSE)</f>
        <v>true</v>
      </c>
      <c r="O193" t="str">
        <f t="shared" ref="O193:O217" si="46">CHAR(34)&amp;K193&amp;CHAR(34)&amp;": "&amp;CHAR(34)&amp;L193&amp;CHAR(34)</f>
        <v>"CanRaid": "true"</v>
      </c>
    </row>
    <row r="194" spans="9:15" x14ac:dyDescent="0.25">
      <c r="O194" t="s">
        <v>5</v>
      </c>
    </row>
    <row r="195" spans="9:15" x14ac:dyDescent="0.25">
      <c r="O195" t="s">
        <v>1</v>
      </c>
    </row>
    <row r="196" spans="9:15" x14ac:dyDescent="0.25">
      <c r="I196">
        <f>I190+1</f>
        <v>33</v>
      </c>
      <c r="J196">
        <v>1</v>
      </c>
      <c r="K196" t="s">
        <v>2</v>
      </c>
      <c r="L196">
        <f>VLOOKUP(I196,ToRaid,J196,FALSE)</f>
        <v>33</v>
      </c>
      <c r="O196" t="str">
        <f t="shared" ref="O196:O217" si="47">CHAR(34)&amp;K196&amp;CHAR(34)&amp;": "&amp;L196&amp;","</f>
        <v>"Id": 33,</v>
      </c>
    </row>
    <row r="197" spans="9:15" x14ac:dyDescent="0.25">
      <c r="I197">
        <f t="shared" ref="I197:I199" si="48">I191+1</f>
        <v>33</v>
      </c>
      <c r="J197">
        <v>2</v>
      </c>
      <c r="K197" t="s">
        <v>3</v>
      </c>
      <c r="L197">
        <f>VLOOKUP(I197,ToRaid,J197,FALSE)</f>
        <v>-37</v>
      </c>
      <c r="O197" t="str">
        <f t="shared" si="47"/>
        <v>"X": -37,</v>
      </c>
    </row>
    <row r="198" spans="9:15" x14ac:dyDescent="0.25">
      <c r="I198">
        <f t="shared" si="48"/>
        <v>33</v>
      </c>
      <c r="J198">
        <v>3</v>
      </c>
      <c r="K198" t="s">
        <v>4</v>
      </c>
      <c r="L198">
        <f>VLOOKUP(I198,ToRaid,J198,FALSE)</f>
        <v>-39</v>
      </c>
      <c r="O198" t="str">
        <f t="shared" ref="O198:O217" si="49">CHAR(34)&amp;K198&amp;CHAR(34)&amp;": "&amp;L198</f>
        <v>"Y": -39</v>
      </c>
    </row>
    <row r="199" spans="9:15" x14ac:dyDescent="0.25">
      <c r="I199">
        <f t="shared" si="48"/>
        <v>33</v>
      </c>
      <c r="J199">
        <v>4</v>
      </c>
      <c r="K199" t="s">
        <v>10</v>
      </c>
      <c r="L199" t="str">
        <f>VLOOKUP(I199,ToRaid,J199,FALSE)</f>
        <v>true</v>
      </c>
      <c r="O199" t="str">
        <f t="shared" ref="O199:O217" si="50">CHAR(34)&amp;K199&amp;CHAR(34)&amp;": "&amp;CHAR(34)&amp;L199&amp;CHAR(34)</f>
        <v>"CanRaid": "true"</v>
      </c>
    </row>
    <row r="200" spans="9:15" x14ac:dyDescent="0.25">
      <c r="O200" t="s">
        <v>5</v>
      </c>
    </row>
    <row r="201" spans="9:15" x14ac:dyDescent="0.25">
      <c r="O201" t="s">
        <v>1</v>
      </c>
    </row>
    <row r="202" spans="9:15" x14ac:dyDescent="0.25">
      <c r="I202">
        <f>I196+1</f>
        <v>34</v>
      </c>
      <c r="J202">
        <v>1</v>
      </c>
      <c r="K202" t="s">
        <v>2</v>
      </c>
      <c r="L202" t="e">
        <f>VLOOKUP(I202,ToRaid,J202,FALSE)</f>
        <v>#N/A</v>
      </c>
      <c r="O202" t="e">
        <f t="shared" ref="O202:O217" si="51">CHAR(34)&amp;K202&amp;CHAR(34)&amp;": "&amp;L202&amp;","</f>
        <v>#N/A</v>
      </c>
    </row>
    <row r="203" spans="9:15" x14ac:dyDescent="0.25">
      <c r="I203">
        <f t="shared" ref="I203:I205" si="52">I197+1</f>
        <v>34</v>
      </c>
      <c r="J203">
        <v>2</v>
      </c>
      <c r="K203" t="s">
        <v>3</v>
      </c>
      <c r="L203" t="e">
        <f>VLOOKUP(I203,ToRaid,J203,FALSE)</f>
        <v>#N/A</v>
      </c>
      <c r="O203" t="e">
        <f t="shared" si="51"/>
        <v>#N/A</v>
      </c>
    </row>
    <row r="204" spans="9:15" x14ac:dyDescent="0.25">
      <c r="I204">
        <f t="shared" si="52"/>
        <v>34</v>
      </c>
      <c r="J204">
        <v>3</v>
      </c>
      <c r="K204" t="s">
        <v>4</v>
      </c>
      <c r="L204" t="e">
        <f>VLOOKUP(I204,ToRaid,J204,FALSE)</f>
        <v>#N/A</v>
      </c>
      <c r="O204" t="e">
        <f t="shared" ref="O204:O217" si="53">CHAR(34)&amp;K204&amp;CHAR(34)&amp;": "&amp;L204</f>
        <v>#N/A</v>
      </c>
    </row>
    <row r="205" spans="9:15" x14ac:dyDescent="0.25">
      <c r="I205">
        <f t="shared" si="52"/>
        <v>34</v>
      </c>
      <c r="J205">
        <v>4</v>
      </c>
      <c r="K205" t="s">
        <v>10</v>
      </c>
      <c r="L205" t="e">
        <f>VLOOKUP(I205,ToRaid,J205,FALSE)</f>
        <v>#N/A</v>
      </c>
      <c r="O205" t="e">
        <f t="shared" ref="O205:O217" si="54">CHAR(34)&amp;K205&amp;CHAR(34)&amp;": "&amp;CHAR(34)&amp;L205&amp;CHAR(34)</f>
        <v>#N/A</v>
      </c>
    </row>
    <row r="206" spans="9:15" x14ac:dyDescent="0.25">
      <c r="O206" t="s">
        <v>5</v>
      </c>
    </row>
    <row r="207" spans="9:15" x14ac:dyDescent="0.25">
      <c r="O207" t="s">
        <v>1</v>
      </c>
    </row>
    <row r="208" spans="9:15" x14ac:dyDescent="0.25">
      <c r="I208">
        <f>I202+1</f>
        <v>35</v>
      </c>
      <c r="J208">
        <v>1</v>
      </c>
      <c r="K208" t="s">
        <v>2</v>
      </c>
      <c r="L208" t="e">
        <f>VLOOKUP(I208,ToRaid,J208,FALSE)</f>
        <v>#N/A</v>
      </c>
      <c r="O208" t="e">
        <f t="shared" ref="O208:O217" si="55">CHAR(34)&amp;K208&amp;CHAR(34)&amp;": "&amp;L208&amp;","</f>
        <v>#N/A</v>
      </c>
    </row>
    <row r="209" spans="9:15" x14ac:dyDescent="0.25">
      <c r="I209">
        <f t="shared" ref="I209:I211" si="56">I203+1</f>
        <v>35</v>
      </c>
      <c r="J209">
        <v>2</v>
      </c>
      <c r="K209" t="s">
        <v>3</v>
      </c>
      <c r="L209" t="e">
        <f>VLOOKUP(I209,ToRaid,J209,FALSE)</f>
        <v>#N/A</v>
      </c>
      <c r="O209" t="e">
        <f t="shared" si="55"/>
        <v>#N/A</v>
      </c>
    </row>
    <row r="210" spans="9:15" x14ac:dyDescent="0.25">
      <c r="I210">
        <f t="shared" si="56"/>
        <v>35</v>
      </c>
      <c r="J210">
        <v>3</v>
      </c>
      <c r="K210" t="s">
        <v>4</v>
      </c>
      <c r="L210" t="e">
        <f>VLOOKUP(I210,ToRaid,J210,FALSE)</f>
        <v>#N/A</v>
      </c>
      <c r="O210" t="e">
        <f t="shared" ref="O210:O217" si="57">CHAR(34)&amp;K210&amp;CHAR(34)&amp;": "&amp;L210</f>
        <v>#N/A</v>
      </c>
    </row>
    <row r="211" spans="9:15" x14ac:dyDescent="0.25">
      <c r="I211">
        <f t="shared" si="56"/>
        <v>35</v>
      </c>
      <c r="J211">
        <v>4</v>
      </c>
      <c r="K211" t="s">
        <v>10</v>
      </c>
      <c r="L211" t="e">
        <f>VLOOKUP(I211,ToRaid,J211,FALSE)</f>
        <v>#N/A</v>
      </c>
      <c r="O211" t="e">
        <f t="shared" ref="O211:O217" si="58">CHAR(34)&amp;K211&amp;CHAR(34)&amp;": "&amp;CHAR(34)&amp;L211&amp;CHAR(34)</f>
        <v>#N/A</v>
      </c>
    </row>
    <row r="212" spans="9:15" x14ac:dyDescent="0.25">
      <c r="O212" t="s">
        <v>5</v>
      </c>
    </row>
    <row r="213" spans="9:15" x14ac:dyDescent="0.25">
      <c r="O213" t="s">
        <v>1</v>
      </c>
    </row>
    <row r="214" spans="9:15" x14ac:dyDescent="0.25">
      <c r="I214">
        <f>I208+1</f>
        <v>36</v>
      </c>
      <c r="J214">
        <v>1</v>
      </c>
      <c r="K214" t="s">
        <v>2</v>
      </c>
      <c r="L214" t="e">
        <f>VLOOKUP(I214,ToRaid,J214,FALSE)</f>
        <v>#N/A</v>
      </c>
      <c r="O214" t="e">
        <f t="shared" ref="O214:O217" si="59">CHAR(34)&amp;K214&amp;CHAR(34)&amp;": "&amp;L214&amp;","</f>
        <v>#N/A</v>
      </c>
    </row>
    <row r="215" spans="9:15" x14ac:dyDescent="0.25">
      <c r="I215">
        <f t="shared" ref="I215:I217" si="60">I209+1</f>
        <v>36</v>
      </c>
      <c r="J215">
        <v>2</v>
      </c>
      <c r="K215" t="s">
        <v>3</v>
      </c>
      <c r="L215" t="e">
        <f>VLOOKUP(I215,ToRaid,J215,FALSE)</f>
        <v>#N/A</v>
      </c>
      <c r="O215" t="e">
        <f t="shared" si="59"/>
        <v>#N/A</v>
      </c>
    </row>
    <row r="216" spans="9:15" x14ac:dyDescent="0.25">
      <c r="I216">
        <f t="shared" si="60"/>
        <v>36</v>
      </c>
      <c r="J216">
        <v>3</v>
      </c>
      <c r="K216" t="s">
        <v>4</v>
      </c>
      <c r="L216" t="e">
        <f>VLOOKUP(I216,ToRaid,J216,FALSE)</f>
        <v>#N/A</v>
      </c>
      <c r="O216" t="e">
        <f t="shared" ref="O216:O217" si="61">CHAR(34)&amp;K216&amp;CHAR(34)&amp;": "&amp;L216</f>
        <v>#N/A</v>
      </c>
    </row>
    <row r="217" spans="9:15" x14ac:dyDescent="0.25">
      <c r="I217">
        <f t="shared" si="60"/>
        <v>36</v>
      </c>
      <c r="J217">
        <v>4</v>
      </c>
      <c r="K217" t="s">
        <v>10</v>
      </c>
      <c r="L217" t="e">
        <f>VLOOKUP(I217,ToRaid,J217,FALSE)</f>
        <v>#N/A</v>
      </c>
      <c r="O217" t="e">
        <f t="shared" ref="O217" si="62">CHAR(34)&amp;K217&amp;CHAR(34)&amp;": "&amp;CHAR(34)&amp;L217&amp;CHAR(34)</f>
        <v>#N/A</v>
      </c>
    </row>
    <row r="220" spans="9:15" x14ac:dyDescent="0.25">
      <c r="I220">
        <f>I214+1</f>
        <v>37</v>
      </c>
      <c r="J220">
        <v>1</v>
      </c>
      <c r="K220" t="s">
        <v>2</v>
      </c>
      <c r="L220" t="e">
        <f>VLOOKUP(I220,ToRaid,J220,FALSE)</f>
        <v>#N/A</v>
      </c>
    </row>
    <row r="221" spans="9:15" x14ac:dyDescent="0.25">
      <c r="I221">
        <f t="shared" ref="I221:I223" si="63">I215+1</f>
        <v>37</v>
      </c>
      <c r="J221">
        <v>2</v>
      </c>
      <c r="K221" t="s">
        <v>3</v>
      </c>
      <c r="L221" t="e">
        <f>VLOOKUP(I221,ToRaid,J221,FALSE)</f>
        <v>#N/A</v>
      </c>
    </row>
    <row r="222" spans="9:15" x14ac:dyDescent="0.25">
      <c r="I222">
        <f t="shared" si="63"/>
        <v>37</v>
      </c>
      <c r="J222">
        <v>3</v>
      </c>
      <c r="K222" t="s">
        <v>4</v>
      </c>
      <c r="L222" t="e">
        <f>VLOOKUP(I222,ToRaid,J222,FALSE)</f>
        <v>#N/A</v>
      </c>
    </row>
    <row r="223" spans="9:15" x14ac:dyDescent="0.25">
      <c r="I223">
        <f t="shared" si="63"/>
        <v>37</v>
      </c>
      <c r="J223">
        <v>4</v>
      </c>
      <c r="K223" t="s">
        <v>10</v>
      </c>
      <c r="L223" t="e">
        <f>VLOOKUP(I223,ToRaid,J223,FALSE)</f>
        <v>#N/A</v>
      </c>
    </row>
  </sheetData>
  <sortState ref="C5:H29">
    <sortCondition ref="F5:F29"/>
  </sortState>
  <conditionalFormatting sqref="G10:H10 G14:H14 G16:H16 G20:H20 G23:H23 G5:H5 G7:H8 G9 G11:G13 G15 G17:G19 G21:G22 G24 G26:G37 E5:E37">
    <cfRule type="expression" dxfId="2" priority="3">
      <formula>IF(E5="false",TRUE,FALSE)</formula>
    </cfRule>
  </conditionalFormatting>
  <conditionalFormatting sqref="G6">
    <cfRule type="expression" dxfId="1" priority="2">
      <formula>IF(G6="false",TRUE,FALSE)</formula>
    </cfRule>
  </conditionalFormatting>
  <conditionalFormatting sqref="G25">
    <cfRule type="expression" dxfId="0" priority="1">
      <formula>IF(G25="false",TRUE,FALSE)</formula>
    </cfRule>
  </conditionalFormatting>
  <hyperlinks>
    <hyperlink ref="A1" r:id="rId1" xr:uid="{21C15D62-C8D4-4DC3-9466-8933159407D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Oasis</vt:lpstr>
      <vt:lpstr>Villages</vt:lpstr>
      <vt:lpstr>ToRaid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Anillo</dc:creator>
  <cp:lastModifiedBy>Luis Felipe Anillo</cp:lastModifiedBy>
  <dcterms:created xsi:type="dcterms:W3CDTF">2019-04-29T23:59:05Z</dcterms:created>
  <dcterms:modified xsi:type="dcterms:W3CDTF">2019-05-04T04:25:01Z</dcterms:modified>
</cp:coreProperties>
</file>