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lanimc/CUSP/LockHeadCapstone/CriticalityViz/"/>
    </mc:Choice>
  </mc:AlternateContent>
  <bookViews>
    <workbookView xWindow="0" yWindow="460" windowWidth="28800" windowHeight="17460" tabRatio="500"/>
  </bookViews>
  <sheets>
    <sheet name="critdat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2" i="1"/>
  <c r="N3" i="1"/>
  <c r="O3" i="1"/>
  <c r="Q3" i="1"/>
  <c r="R3" i="1"/>
  <c r="S3" i="1"/>
  <c r="T3" i="1"/>
  <c r="U3" i="1"/>
  <c r="V3" i="1"/>
  <c r="W3" i="1"/>
  <c r="X3" i="1"/>
  <c r="N4" i="1"/>
  <c r="O4" i="1"/>
  <c r="Q4" i="1"/>
  <c r="R4" i="1"/>
  <c r="S4" i="1"/>
  <c r="T4" i="1"/>
  <c r="U4" i="1"/>
  <c r="V4" i="1"/>
  <c r="W4" i="1"/>
  <c r="X4" i="1"/>
  <c r="N5" i="1"/>
  <c r="O5" i="1"/>
  <c r="Q5" i="1"/>
  <c r="R5" i="1"/>
  <c r="S5" i="1"/>
  <c r="T5" i="1"/>
  <c r="U5" i="1"/>
  <c r="V5" i="1"/>
  <c r="W5" i="1"/>
  <c r="X5" i="1"/>
  <c r="N6" i="1"/>
  <c r="O6" i="1"/>
  <c r="Q6" i="1"/>
  <c r="R6" i="1"/>
  <c r="S6" i="1"/>
  <c r="T6" i="1"/>
  <c r="U6" i="1"/>
  <c r="V6" i="1"/>
  <c r="W6" i="1"/>
  <c r="X6" i="1"/>
  <c r="N7" i="1"/>
  <c r="O7" i="1"/>
  <c r="Q7" i="1"/>
  <c r="R7" i="1"/>
  <c r="S7" i="1"/>
  <c r="T7" i="1"/>
  <c r="U7" i="1"/>
  <c r="V7" i="1"/>
  <c r="W7" i="1"/>
  <c r="X7" i="1"/>
  <c r="N8" i="1"/>
  <c r="O8" i="1"/>
  <c r="Q8" i="1"/>
  <c r="R8" i="1"/>
  <c r="S8" i="1"/>
  <c r="T8" i="1"/>
  <c r="U8" i="1"/>
  <c r="V8" i="1"/>
  <c r="W8" i="1"/>
  <c r="X8" i="1"/>
  <c r="N9" i="1"/>
  <c r="O9" i="1"/>
  <c r="Q9" i="1"/>
  <c r="R9" i="1"/>
  <c r="S9" i="1"/>
  <c r="T9" i="1"/>
  <c r="U9" i="1"/>
  <c r="V9" i="1"/>
  <c r="W9" i="1"/>
  <c r="X9" i="1"/>
  <c r="N10" i="1"/>
  <c r="O10" i="1"/>
  <c r="Q10" i="1"/>
  <c r="R10" i="1"/>
  <c r="S10" i="1"/>
  <c r="T10" i="1"/>
  <c r="U10" i="1"/>
  <c r="V10" i="1"/>
  <c r="W10" i="1"/>
  <c r="X10" i="1"/>
  <c r="N11" i="1"/>
  <c r="O11" i="1"/>
  <c r="Q11" i="1"/>
  <c r="R11" i="1"/>
  <c r="S11" i="1"/>
  <c r="T11" i="1"/>
  <c r="U11" i="1"/>
  <c r="V11" i="1"/>
  <c r="W11" i="1"/>
  <c r="X11" i="1"/>
  <c r="N12" i="1"/>
  <c r="O12" i="1"/>
  <c r="Q12" i="1"/>
  <c r="R12" i="1"/>
  <c r="S12" i="1"/>
  <c r="T12" i="1"/>
  <c r="U12" i="1"/>
  <c r="V12" i="1"/>
  <c r="W12" i="1"/>
  <c r="X12" i="1"/>
  <c r="N13" i="1"/>
  <c r="O13" i="1"/>
  <c r="Q13" i="1"/>
  <c r="R13" i="1"/>
  <c r="S13" i="1"/>
  <c r="T13" i="1"/>
  <c r="U13" i="1"/>
  <c r="V13" i="1"/>
  <c r="W13" i="1"/>
  <c r="X13" i="1"/>
  <c r="N14" i="1"/>
  <c r="O14" i="1"/>
  <c r="Q14" i="1"/>
  <c r="R14" i="1"/>
  <c r="S14" i="1"/>
  <c r="T14" i="1"/>
  <c r="U14" i="1"/>
  <c r="V14" i="1"/>
  <c r="W14" i="1"/>
  <c r="X14" i="1"/>
  <c r="N15" i="1"/>
  <c r="O15" i="1"/>
  <c r="Q15" i="1"/>
  <c r="R15" i="1"/>
  <c r="S15" i="1"/>
  <c r="T15" i="1"/>
  <c r="U15" i="1"/>
  <c r="V15" i="1"/>
  <c r="W15" i="1"/>
  <c r="X15" i="1"/>
  <c r="N16" i="1"/>
  <c r="O16" i="1"/>
  <c r="Q16" i="1"/>
  <c r="R16" i="1"/>
  <c r="S16" i="1"/>
  <c r="T16" i="1"/>
  <c r="U16" i="1"/>
  <c r="V16" i="1"/>
  <c r="W16" i="1"/>
  <c r="X16" i="1"/>
  <c r="N17" i="1"/>
  <c r="O17" i="1"/>
  <c r="Q17" i="1"/>
  <c r="R17" i="1"/>
  <c r="S17" i="1"/>
  <c r="T17" i="1"/>
  <c r="U17" i="1"/>
  <c r="V17" i="1"/>
  <c r="W17" i="1"/>
  <c r="X17" i="1"/>
  <c r="N18" i="1"/>
  <c r="O18" i="1"/>
  <c r="Q18" i="1"/>
  <c r="R18" i="1"/>
  <c r="S18" i="1"/>
  <c r="T18" i="1"/>
  <c r="U18" i="1"/>
  <c r="V18" i="1"/>
  <c r="W18" i="1"/>
  <c r="X18" i="1"/>
  <c r="N19" i="1"/>
  <c r="O19" i="1"/>
  <c r="Q19" i="1"/>
  <c r="R19" i="1"/>
  <c r="S19" i="1"/>
  <c r="T19" i="1"/>
  <c r="U19" i="1"/>
  <c r="V19" i="1"/>
  <c r="W19" i="1"/>
  <c r="X19" i="1"/>
  <c r="N20" i="1"/>
  <c r="O20" i="1"/>
  <c r="Q20" i="1"/>
  <c r="R20" i="1"/>
  <c r="S20" i="1"/>
  <c r="T20" i="1"/>
  <c r="U20" i="1"/>
  <c r="V20" i="1"/>
  <c r="W20" i="1"/>
  <c r="X20" i="1"/>
  <c r="N21" i="1"/>
  <c r="O21" i="1"/>
  <c r="Q21" i="1"/>
  <c r="R21" i="1"/>
  <c r="S21" i="1"/>
  <c r="T21" i="1"/>
  <c r="U21" i="1"/>
  <c r="V21" i="1"/>
  <c r="W21" i="1"/>
  <c r="X21" i="1"/>
  <c r="N22" i="1"/>
  <c r="O22" i="1"/>
  <c r="Q22" i="1"/>
  <c r="R22" i="1"/>
  <c r="S22" i="1"/>
  <c r="T22" i="1"/>
  <c r="U22" i="1"/>
  <c r="V22" i="1"/>
  <c r="W22" i="1"/>
  <c r="X22" i="1"/>
  <c r="N23" i="1"/>
  <c r="O23" i="1"/>
  <c r="Q23" i="1"/>
  <c r="R23" i="1"/>
  <c r="S23" i="1"/>
  <c r="T23" i="1"/>
  <c r="U23" i="1"/>
  <c r="V23" i="1"/>
  <c r="W23" i="1"/>
  <c r="X23" i="1"/>
  <c r="N24" i="1"/>
  <c r="O24" i="1"/>
  <c r="Q24" i="1"/>
  <c r="R24" i="1"/>
  <c r="S24" i="1"/>
  <c r="T24" i="1"/>
  <c r="U24" i="1"/>
  <c r="V24" i="1"/>
  <c r="W24" i="1"/>
  <c r="X24" i="1"/>
  <c r="N25" i="1"/>
  <c r="O25" i="1"/>
  <c r="Q25" i="1"/>
  <c r="R25" i="1"/>
  <c r="S25" i="1"/>
  <c r="T25" i="1"/>
  <c r="U25" i="1"/>
  <c r="V25" i="1"/>
  <c r="W25" i="1"/>
  <c r="X25" i="1"/>
  <c r="N26" i="1"/>
  <c r="O26" i="1"/>
  <c r="Q26" i="1"/>
  <c r="R26" i="1"/>
  <c r="S26" i="1"/>
  <c r="T26" i="1"/>
  <c r="U26" i="1"/>
  <c r="V26" i="1"/>
  <c r="W26" i="1"/>
  <c r="X26" i="1"/>
  <c r="N27" i="1"/>
  <c r="O27" i="1"/>
  <c r="Q27" i="1"/>
  <c r="R27" i="1"/>
  <c r="S27" i="1"/>
  <c r="T27" i="1"/>
  <c r="U27" i="1"/>
  <c r="V27" i="1"/>
  <c r="W27" i="1"/>
  <c r="X27" i="1"/>
  <c r="N28" i="1"/>
  <c r="O28" i="1"/>
  <c r="Q28" i="1"/>
  <c r="R28" i="1"/>
  <c r="S28" i="1"/>
  <c r="T28" i="1"/>
  <c r="U28" i="1"/>
  <c r="V28" i="1"/>
  <c r="W28" i="1"/>
  <c r="X28" i="1"/>
  <c r="N29" i="1"/>
  <c r="O29" i="1"/>
  <c r="Q29" i="1"/>
  <c r="R29" i="1"/>
  <c r="S29" i="1"/>
  <c r="T29" i="1"/>
  <c r="U29" i="1"/>
  <c r="V29" i="1"/>
  <c r="W29" i="1"/>
  <c r="X29" i="1"/>
  <c r="N30" i="1"/>
  <c r="O30" i="1"/>
  <c r="Q30" i="1"/>
  <c r="R30" i="1"/>
  <c r="S30" i="1"/>
  <c r="T30" i="1"/>
  <c r="U30" i="1"/>
  <c r="V30" i="1"/>
  <c r="W30" i="1"/>
  <c r="X30" i="1"/>
  <c r="N31" i="1"/>
  <c r="O31" i="1"/>
  <c r="Q31" i="1"/>
  <c r="R31" i="1"/>
  <c r="S31" i="1"/>
  <c r="T31" i="1"/>
  <c r="U31" i="1"/>
  <c r="V31" i="1"/>
  <c r="W31" i="1"/>
  <c r="X31" i="1"/>
  <c r="N32" i="1"/>
  <c r="O32" i="1"/>
  <c r="Q32" i="1"/>
  <c r="R32" i="1"/>
  <c r="S32" i="1"/>
  <c r="T32" i="1"/>
  <c r="U32" i="1"/>
  <c r="V32" i="1"/>
  <c r="W32" i="1"/>
  <c r="X32" i="1"/>
  <c r="N33" i="1"/>
  <c r="O33" i="1"/>
  <c r="Q33" i="1"/>
  <c r="R33" i="1"/>
  <c r="S33" i="1"/>
  <c r="T33" i="1"/>
  <c r="U33" i="1"/>
  <c r="V33" i="1"/>
  <c r="W33" i="1"/>
  <c r="X33" i="1"/>
  <c r="N34" i="1"/>
  <c r="O34" i="1"/>
  <c r="Q34" i="1"/>
  <c r="R34" i="1"/>
  <c r="S34" i="1"/>
  <c r="T34" i="1"/>
  <c r="U34" i="1"/>
  <c r="V34" i="1"/>
  <c r="W34" i="1"/>
  <c r="X34" i="1"/>
  <c r="N35" i="1"/>
  <c r="O35" i="1"/>
  <c r="Q35" i="1"/>
  <c r="R35" i="1"/>
  <c r="S35" i="1"/>
  <c r="T35" i="1"/>
  <c r="U35" i="1"/>
  <c r="V35" i="1"/>
  <c r="W35" i="1"/>
  <c r="X35" i="1"/>
  <c r="N36" i="1"/>
  <c r="O36" i="1"/>
  <c r="Q36" i="1"/>
  <c r="R36" i="1"/>
  <c r="S36" i="1"/>
  <c r="T36" i="1"/>
  <c r="U36" i="1"/>
  <c r="V36" i="1"/>
  <c r="W36" i="1"/>
  <c r="X36" i="1"/>
  <c r="N37" i="1"/>
  <c r="O37" i="1"/>
  <c r="Q37" i="1"/>
  <c r="R37" i="1"/>
  <c r="S37" i="1"/>
  <c r="T37" i="1"/>
  <c r="U37" i="1"/>
  <c r="V37" i="1"/>
  <c r="W37" i="1"/>
  <c r="X37" i="1"/>
  <c r="N38" i="1"/>
  <c r="O38" i="1"/>
  <c r="Q38" i="1"/>
  <c r="R38" i="1"/>
  <c r="S38" i="1"/>
  <c r="T38" i="1"/>
  <c r="U38" i="1"/>
  <c r="V38" i="1"/>
  <c r="W38" i="1"/>
  <c r="X38" i="1"/>
  <c r="N39" i="1"/>
  <c r="O39" i="1"/>
  <c r="Q39" i="1"/>
  <c r="R39" i="1"/>
  <c r="S39" i="1"/>
  <c r="T39" i="1"/>
  <c r="U39" i="1"/>
  <c r="V39" i="1"/>
  <c r="W39" i="1"/>
  <c r="X39" i="1"/>
  <c r="N40" i="1"/>
  <c r="O40" i="1"/>
  <c r="Q40" i="1"/>
  <c r="R40" i="1"/>
  <c r="S40" i="1"/>
  <c r="T40" i="1"/>
  <c r="U40" i="1"/>
  <c r="V40" i="1"/>
  <c r="W40" i="1"/>
  <c r="X40" i="1"/>
  <c r="N41" i="1"/>
  <c r="O41" i="1"/>
  <c r="Q41" i="1"/>
  <c r="R41" i="1"/>
  <c r="S41" i="1"/>
  <c r="T41" i="1"/>
  <c r="U41" i="1"/>
  <c r="V41" i="1"/>
  <c r="W41" i="1"/>
  <c r="X41" i="1"/>
  <c r="N42" i="1"/>
  <c r="O42" i="1"/>
  <c r="Q42" i="1"/>
  <c r="R42" i="1"/>
  <c r="S42" i="1"/>
  <c r="T42" i="1"/>
  <c r="U42" i="1"/>
  <c r="V42" i="1"/>
  <c r="W42" i="1"/>
  <c r="X42" i="1"/>
  <c r="N43" i="1"/>
  <c r="O43" i="1"/>
  <c r="Q43" i="1"/>
  <c r="R43" i="1"/>
  <c r="S43" i="1"/>
  <c r="T43" i="1"/>
  <c r="U43" i="1"/>
  <c r="V43" i="1"/>
  <c r="W43" i="1"/>
  <c r="X43" i="1"/>
  <c r="N44" i="1"/>
  <c r="O44" i="1"/>
  <c r="Q44" i="1"/>
  <c r="R44" i="1"/>
  <c r="S44" i="1"/>
  <c r="T44" i="1"/>
  <c r="U44" i="1"/>
  <c r="V44" i="1"/>
  <c r="W44" i="1"/>
  <c r="X44" i="1"/>
  <c r="N45" i="1"/>
  <c r="O45" i="1"/>
  <c r="Q45" i="1"/>
  <c r="R45" i="1"/>
  <c r="S45" i="1"/>
  <c r="T45" i="1"/>
  <c r="U45" i="1"/>
  <c r="V45" i="1"/>
  <c r="W45" i="1"/>
  <c r="X45" i="1"/>
  <c r="N46" i="1"/>
  <c r="O46" i="1"/>
  <c r="Q46" i="1"/>
  <c r="R46" i="1"/>
  <c r="S46" i="1"/>
  <c r="T46" i="1"/>
  <c r="U46" i="1"/>
  <c r="V46" i="1"/>
  <c r="W46" i="1"/>
  <c r="X46" i="1"/>
  <c r="N47" i="1"/>
  <c r="O47" i="1"/>
  <c r="Q47" i="1"/>
  <c r="R47" i="1"/>
  <c r="S47" i="1"/>
  <c r="T47" i="1"/>
  <c r="U47" i="1"/>
  <c r="V47" i="1"/>
  <c r="W47" i="1"/>
  <c r="X47" i="1"/>
  <c r="N48" i="1"/>
  <c r="O48" i="1"/>
  <c r="Q48" i="1"/>
  <c r="R48" i="1"/>
  <c r="S48" i="1"/>
  <c r="T48" i="1"/>
  <c r="U48" i="1"/>
  <c r="V48" i="1"/>
  <c r="W48" i="1"/>
  <c r="X48" i="1"/>
  <c r="N49" i="1"/>
  <c r="O49" i="1"/>
  <c r="Q49" i="1"/>
  <c r="R49" i="1"/>
  <c r="S49" i="1"/>
  <c r="T49" i="1"/>
  <c r="U49" i="1"/>
  <c r="V49" i="1"/>
  <c r="W49" i="1"/>
  <c r="X49" i="1"/>
  <c r="N50" i="1"/>
  <c r="O50" i="1"/>
  <c r="Q50" i="1"/>
  <c r="R50" i="1"/>
  <c r="S50" i="1"/>
  <c r="T50" i="1"/>
  <c r="U50" i="1"/>
  <c r="V50" i="1"/>
  <c r="W50" i="1"/>
  <c r="X50" i="1"/>
  <c r="N51" i="1"/>
  <c r="O51" i="1"/>
  <c r="Q51" i="1"/>
  <c r="R51" i="1"/>
  <c r="S51" i="1"/>
  <c r="T51" i="1"/>
  <c r="U51" i="1"/>
  <c r="V51" i="1"/>
  <c r="W51" i="1"/>
  <c r="X51" i="1"/>
  <c r="N52" i="1"/>
  <c r="O52" i="1"/>
  <c r="Q52" i="1"/>
  <c r="R52" i="1"/>
  <c r="S52" i="1"/>
  <c r="T52" i="1"/>
  <c r="U52" i="1"/>
  <c r="V52" i="1"/>
  <c r="W52" i="1"/>
  <c r="X52" i="1"/>
  <c r="N53" i="1"/>
  <c r="O53" i="1"/>
  <c r="Q53" i="1"/>
  <c r="R53" i="1"/>
  <c r="S53" i="1"/>
  <c r="T53" i="1"/>
  <c r="U53" i="1"/>
  <c r="V53" i="1"/>
  <c r="W53" i="1"/>
  <c r="X53" i="1"/>
  <c r="N54" i="1"/>
  <c r="O54" i="1"/>
  <c r="Q54" i="1"/>
  <c r="R54" i="1"/>
  <c r="S54" i="1"/>
  <c r="T54" i="1"/>
  <c r="U54" i="1"/>
  <c r="V54" i="1"/>
  <c r="W54" i="1"/>
  <c r="X54" i="1"/>
  <c r="N55" i="1"/>
  <c r="O55" i="1"/>
  <c r="Q55" i="1"/>
  <c r="R55" i="1"/>
  <c r="S55" i="1"/>
  <c r="T55" i="1"/>
  <c r="U55" i="1"/>
  <c r="V55" i="1"/>
  <c r="W55" i="1"/>
  <c r="X55" i="1"/>
  <c r="N56" i="1"/>
  <c r="O56" i="1"/>
  <c r="Q56" i="1"/>
  <c r="R56" i="1"/>
  <c r="S56" i="1"/>
  <c r="T56" i="1"/>
  <c r="U56" i="1"/>
  <c r="V56" i="1"/>
  <c r="W56" i="1"/>
  <c r="X56" i="1"/>
  <c r="N57" i="1"/>
  <c r="O57" i="1"/>
  <c r="Q57" i="1"/>
  <c r="R57" i="1"/>
  <c r="S57" i="1"/>
  <c r="T57" i="1"/>
  <c r="U57" i="1"/>
  <c r="V57" i="1"/>
  <c r="W57" i="1"/>
  <c r="X57" i="1"/>
  <c r="N58" i="1"/>
  <c r="O58" i="1"/>
  <c r="Q58" i="1"/>
  <c r="R58" i="1"/>
  <c r="S58" i="1"/>
  <c r="T58" i="1"/>
  <c r="U58" i="1"/>
  <c r="V58" i="1"/>
  <c r="W58" i="1"/>
  <c r="X58" i="1"/>
  <c r="N59" i="1"/>
  <c r="O59" i="1"/>
  <c r="Q59" i="1"/>
  <c r="R59" i="1"/>
  <c r="S59" i="1"/>
  <c r="T59" i="1"/>
  <c r="U59" i="1"/>
  <c r="V59" i="1"/>
  <c r="W59" i="1"/>
  <c r="X59" i="1"/>
  <c r="N60" i="1"/>
  <c r="O60" i="1"/>
  <c r="Q60" i="1"/>
  <c r="R60" i="1"/>
  <c r="S60" i="1"/>
  <c r="T60" i="1"/>
  <c r="U60" i="1"/>
  <c r="V60" i="1"/>
  <c r="W60" i="1"/>
  <c r="X60" i="1"/>
  <c r="N61" i="1"/>
  <c r="O61" i="1"/>
  <c r="Q61" i="1"/>
  <c r="R61" i="1"/>
  <c r="S61" i="1"/>
  <c r="T61" i="1"/>
  <c r="U61" i="1"/>
  <c r="V61" i="1"/>
  <c r="W61" i="1"/>
  <c r="X61" i="1"/>
  <c r="N62" i="1"/>
  <c r="O62" i="1"/>
  <c r="Q62" i="1"/>
  <c r="R62" i="1"/>
  <c r="S62" i="1"/>
  <c r="T62" i="1"/>
  <c r="U62" i="1"/>
  <c r="V62" i="1"/>
  <c r="W62" i="1"/>
  <c r="X62" i="1"/>
  <c r="N63" i="1"/>
  <c r="O63" i="1"/>
  <c r="Q63" i="1"/>
  <c r="R63" i="1"/>
  <c r="S63" i="1"/>
  <c r="T63" i="1"/>
  <c r="U63" i="1"/>
  <c r="V63" i="1"/>
  <c r="W63" i="1"/>
  <c r="X63" i="1"/>
  <c r="N64" i="1"/>
  <c r="O64" i="1"/>
  <c r="Q64" i="1"/>
  <c r="R64" i="1"/>
  <c r="S64" i="1"/>
  <c r="T64" i="1"/>
  <c r="U64" i="1"/>
  <c r="V64" i="1"/>
  <c r="W64" i="1"/>
  <c r="X64" i="1"/>
  <c r="N65" i="1"/>
  <c r="O65" i="1"/>
  <c r="Q65" i="1"/>
  <c r="R65" i="1"/>
  <c r="S65" i="1"/>
  <c r="T65" i="1"/>
  <c r="U65" i="1"/>
  <c r="V65" i="1"/>
  <c r="W65" i="1"/>
  <c r="X65" i="1"/>
  <c r="N66" i="1"/>
  <c r="O66" i="1"/>
  <c r="Q66" i="1"/>
  <c r="R66" i="1"/>
  <c r="S66" i="1"/>
  <c r="T66" i="1"/>
  <c r="U66" i="1"/>
  <c r="V66" i="1"/>
  <c r="W66" i="1"/>
  <c r="X66" i="1"/>
  <c r="N67" i="1"/>
  <c r="O67" i="1"/>
  <c r="Q67" i="1"/>
  <c r="R67" i="1"/>
  <c r="S67" i="1"/>
  <c r="T67" i="1"/>
  <c r="U67" i="1"/>
  <c r="V67" i="1"/>
  <c r="W67" i="1"/>
  <c r="X67" i="1"/>
  <c r="N68" i="1"/>
  <c r="O68" i="1"/>
  <c r="Q68" i="1"/>
  <c r="R68" i="1"/>
  <c r="S68" i="1"/>
  <c r="T68" i="1"/>
  <c r="U68" i="1"/>
  <c r="V68" i="1"/>
  <c r="W68" i="1"/>
  <c r="X68" i="1"/>
  <c r="N69" i="1"/>
  <c r="O69" i="1"/>
  <c r="Q69" i="1"/>
  <c r="R69" i="1"/>
  <c r="S69" i="1"/>
  <c r="T69" i="1"/>
  <c r="U69" i="1"/>
  <c r="V69" i="1"/>
  <c r="W69" i="1"/>
  <c r="X69" i="1"/>
  <c r="N70" i="1"/>
  <c r="O70" i="1"/>
  <c r="Q70" i="1"/>
  <c r="R70" i="1"/>
  <c r="S70" i="1"/>
  <c r="T70" i="1"/>
  <c r="U70" i="1"/>
  <c r="V70" i="1"/>
  <c r="W70" i="1"/>
  <c r="X70" i="1"/>
  <c r="N71" i="1"/>
  <c r="O71" i="1"/>
  <c r="Q71" i="1"/>
  <c r="R71" i="1"/>
  <c r="S71" i="1"/>
  <c r="T71" i="1"/>
  <c r="U71" i="1"/>
  <c r="V71" i="1"/>
  <c r="W71" i="1"/>
  <c r="X71" i="1"/>
  <c r="N72" i="1"/>
  <c r="O72" i="1"/>
  <c r="Q72" i="1"/>
  <c r="R72" i="1"/>
  <c r="S72" i="1"/>
  <c r="T72" i="1"/>
  <c r="U72" i="1"/>
  <c r="V72" i="1"/>
  <c r="W72" i="1"/>
  <c r="X72" i="1"/>
  <c r="N73" i="1"/>
  <c r="O73" i="1"/>
  <c r="Q73" i="1"/>
  <c r="R73" i="1"/>
  <c r="S73" i="1"/>
  <c r="T73" i="1"/>
  <c r="U73" i="1"/>
  <c r="V73" i="1"/>
  <c r="W73" i="1"/>
  <c r="X73" i="1"/>
  <c r="N74" i="1"/>
  <c r="O74" i="1"/>
  <c r="Q74" i="1"/>
  <c r="R74" i="1"/>
  <c r="S74" i="1"/>
  <c r="T74" i="1"/>
  <c r="U74" i="1"/>
  <c r="V74" i="1"/>
  <c r="W74" i="1"/>
  <c r="X74" i="1"/>
  <c r="N75" i="1"/>
  <c r="O75" i="1"/>
  <c r="Q75" i="1"/>
  <c r="R75" i="1"/>
  <c r="S75" i="1"/>
  <c r="T75" i="1"/>
  <c r="U75" i="1"/>
  <c r="V75" i="1"/>
  <c r="W75" i="1"/>
  <c r="X75" i="1"/>
  <c r="N76" i="1"/>
  <c r="O76" i="1"/>
  <c r="Q76" i="1"/>
  <c r="R76" i="1"/>
  <c r="S76" i="1"/>
  <c r="T76" i="1"/>
  <c r="U76" i="1"/>
  <c r="V76" i="1"/>
  <c r="W76" i="1"/>
  <c r="X76" i="1"/>
  <c r="N77" i="1"/>
  <c r="O77" i="1"/>
  <c r="Q77" i="1"/>
  <c r="R77" i="1"/>
  <c r="S77" i="1"/>
  <c r="T77" i="1"/>
  <c r="U77" i="1"/>
  <c r="V77" i="1"/>
  <c r="W77" i="1"/>
  <c r="X77" i="1"/>
  <c r="N78" i="1"/>
  <c r="O78" i="1"/>
  <c r="Q78" i="1"/>
  <c r="R78" i="1"/>
  <c r="S78" i="1"/>
  <c r="T78" i="1"/>
  <c r="U78" i="1"/>
  <c r="V78" i="1"/>
  <c r="W78" i="1"/>
  <c r="X78" i="1"/>
  <c r="N79" i="1"/>
  <c r="O79" i="1"/>
  <c r="Q79" i="1"/>
  <c r="R79" i="1"/>
  <c r="S79" i="1"/>
  <c r="T79" i="1"/>
  <c r="U79" i="1"/>
  <c r="V79" i="1"/>
  <c r="W79" i="1"/>
  <c r="X79" i="1"/>
  <c r="N80" i="1"/>
  <c r="O80" i="1"/>
  <c r="Q80" i="1"/>
  <c r="R80" i="1"/>
  <c r="S80" i="1"/>
  <c r="T80" i="1"/>
  <c r="U80" i="1"/>
  <c r="V80" i="1"/>
  <c r="W80" i="1"/>
  <c r="X80" i="1"/>
  <c r="N81" i="1"/>
  <c r="O81" i="1"/>
  <c r="Q81" i="1"/>
  <c r="R81" i="1"/>
  <c r="S81" i="1"/>
  <c r="T81" i="1"/>
  <c r="U81" i="1"/>
  <c r="V81" i="1"/>
  <c r="W81" i="1"/>
  <c r="X81" i="1"/>
  <c r="N82" i="1"/>
  <c r="O82" i="1"/>
  <c r="Q82" i="1"/>
  <c r="R82" i="1"/>
  <c r="S82" i="1"/>
  <c r="T82" i="1"/>
  <c r="U82" i="1"/>
  <c r="V82" i="1"/>
  <c r="W82" i="1"/>
  <c r="X82" i="1"/>
  <c r="N83" i="1"/>
  <c r="O83" i="1"/>
  <c r="Q83" i="1"/>
  <c r="R83" i="1"/>
  <c r="S83" i="1"/>
  <c r="T83" i="1"/>
  <c r="U83" i="1"/>
  <c r="V83" i="1"/>
  <c r="W83" i="1"/>
  <c r="X83" i="1"/>
  <c r="N84" i="1"/>
  <c r="O84" i="1"/>
  <c r="Q84" i="1"/>
  <c r="R84" i="1"/>
  <c r="S84" i="1"/>
  <c r="T84" i="1"/>
  <c r="U84" i="1"/>
  <c r="V84" i="1"/>
  <c r="W84" i="1"/>
  <c r="X84" i="1"/>
  <c r="N85" i="1"/>
  <c r="O85" i="1"/>
  <c r="Q85" i="1"/>
  <c r="R85" i="1"/>
  <c r="S85" i="1"/>
  <c r="T85" i="1"/>
  <c r="U85" i="1"/>
  <c r="V85" i="1"/>
  <c r="W85" i="1"/>
  <c r="X85" i="1"/>
  <c r="N86" i="1"/>
  <c r="O86" i="1"/>
  <c r="Q86" i="1"/>
  <c r="R86" i="1"/>
  <c r="S86" i="1"/>
  <c r="T86" i="1"/>
  <c r="U86" i="1"/>
  <c r="V86" i="1"/>
  <c r="W86" i="1"/>
  <c r="X86" i="1"/>
  <c r="N87" i="1"/>
  <c r="O87" i="1"/>
  <c r="Q87" i="1"/>
  <c r="R87" i="1"/>
  <c r="S87" i="1"/>
  <c r="T87" i="1"/>
  <c r="U87" i="1"/>
  <c r="V87" i="1"/>
  <c r="W87" i="1"/>
  <c r="X87" i="1"/>
  <c r="N88" i="1"/>
  <c r="O88" i="1"/>
  <c r="Q88" i="1"/>
  <c r="R88" i="1"/>
  <c r="S88" i="1"/>
  <c r="T88" i="1"/>
  <c r="U88" i="1"/>
  <c r="V88" i="1"/>
  <c r="W88" i="1"/>
  <c r="X88" i="1"/>
  <c r="N89" i="1"/>
  <c r="O89" i="1"/>
  <c r="Q89" i="1"/>
  <c r="R89" i="1"/>
  <c r="S89" i="1"/>
  <c r="T89" i="1"/>
  <c r="U89" i="1"/>
  <c r="V89" i="1"/>
  <c r="W89" i="1"/>
  <c r="X89" i="1"/>
  <c r="N90" i="1"/>
  <c r="O90" i="1"/>
  <c r="Q90" i="1"/>
  <c r="R90" i="1"/>
  <c r="S90" i="1"/>
  <c r="T90" i="1"/>
  <c r="U90" i="1"/>
  <c r="V90" i="1"/>
  <c r="W90" i="1"/>
  <c r="X90" i="1"/>
  <c r="N91" i="1"/>
  <c r="O91" i="1"/>
  <c r="Q91" i="1"/>
  <c r="R91" i="1"/>
  <c r="S91" i="1"/>
  <c r="T91" i="1"/>
  <c r="U91" i="1"/>
  <c r="V91" i="1"/>
  <c r="W91" i="1"/>
  <c r="X91" i="1"/>
  <c r="N92" i="1"/>
  <c r="O92" i="1"/>
  <c r="Q92" i="1"/>
  <c r="R92" i="1"/>
  <c r="S92" i="1"/>
  <c r="T92" i="1"/>
  <c r="U92" i="1"/>
  <c r="V92" i="1"/>
  <c r="W92" i="1"/>
  <c r="X92" i="1"/>
  <c r="N93" i="1"/>
  <c r="O93" i="1"/>
  <c r="Q93" i="1"/>
  <c r="R93" i="1"/>
  <c r="S93" i="1"/>
  <c r="T93" i="1"/>
  <c r="U93" i="1"/>
  <c r="V93" i="1"/>
  <c r="W93" i="1"/>
  <c r="X93" i="1"/>
  <c r="N94" i="1"/>
  <c r="O94" i="1"/>
  <c r="Q94" i="1"/>
  <c r="R94" i="1"/>
  <c r="S94" i="1"/>
  <c r="T94" i="1"/>
  <c r="U94" i="1"/>
  <c r="V94" i="1"/>
  <c r="W94" i="1"/>
  <c r="X94" i="1"/>
  <c r="N95" i="1"/>
  <c r="O95" i="1"/>
  <c r="Q95" i="1"/>
  <c r="R95" i="1"/>
  <c r="S95" i="1"/>
  <c r="T95" i="1"/>
  <c r="U95" i="1"/>
  <c r="V95" i="1"/>
  <c r="W95" i="1"/>
  <c r="X95" i="1"/>
  <c r="N96" i="1"/>
  <c r="O96" i="1"/>
  <c r="Q96" i="1"/>
  <c r="R96" i="1"/>
  <c r="S96" i="1"/>
  <c r="T96" i="1"/>
  <c r="U96" i="1"/>
  <c r="V96" i="1"/>
  <c r="W96" i="1"/>
  <c r="X96" i="1"/>
  <c r="N97" i="1"/>
  <c r="O97" i="1"/>
  <c r="Q97" i="1"/>
  <c r="R97" i="1"/>
  <c r="S97" i="1"/>
  <c r="T97" i="1"/>
  <c r="U97" i="1"/>
  <c r="V97" i="1"/>
  <c r="W97" i="1"/>
  <c r="X97" i="1"/>
  <c r="N98" i="1"/>
  <c r="O98" i="1"/>
  <c r="Q98" i="1"/>
  <c r="R98" i="1"/>
  <c r="S98" i="1"/>
  <c r="T98" i="1"/>
  <c r="U98" i="1"/>
  <c r="V98" i="1"/>
  <c r="W98" i="1"/>
  <c r="X98" i="1"/>
  <c r="N99" i="1"/>
  <c r="O99" i="1"/>
  <c r="Q99" i="1"/>
  <c r="R99" i="1"/>
  <c r="S99" i="1"/>
  <c r="T99" i="1"/>
  <c r="U99" i="1"/>
  <c r="V99" i="1"/>
  <c r="W99" i="1"/>
  <c r="X99" i="1"/>
  <c r="N100" i="1"/>
  <c r="O100" i="1"/>
  <c r="Q100" i="1"/>
  <c r="R100" i="1"/>
  <c r="S100" i="1"/>
  <c r="T100" i="1"/>
  <c r="U100" i="1"/>
  <c r="V100" i="1"/>
  <c r="W100" i="1"/>
  <c r="X100" i="1"/>
  <c r="N101" i="1"/>
  <c r="O101" i="1"/>
  <c r="Q101" i="1"/>
  <c r="R101" i="1"/>
  <c r="S101" i="1"/>
  <c r="T101" i="1"/>
  <c r="U101" i="1"/>
  <c r="V101" i="1"/>
  <c r="W101" i="1"/>
  <c r="X101" i="1"/>
  <c r="N102" i="1"/>
  <c r="O102" i="1"/>
  <c r="Q102" i="1"/>
  <c r="R102" i="1"/>
  <c r="S102" i="1"/>
  <c r="T102" i="1"/>
  <c r="U102" i="1"/>
  <c r="V102" i="1"/>
  <c r="W102" i="1"/>
  <c r="X102" i="1"/>
  <c r="N103" i="1"/>
  <c r="O103" i="1"/>
  <c r="Q103" i="1"/>
  <c r="R103" i="1"/>
  <c r="S103" i="1"/>
  <c r="T103" i="1"/>
  <c r="U103" i="1"/>
  <c r="V103" i="1"/>
  <c r="W103" i="1"/>
  <c r="X103" i="1"/>
  <c r="N104" i="1"/>
  <c r="O104" i="1"/>
  <c r="Q104" i="1"/>
  <c r="R104" i="1"/>
  <c r="S104" i="1"/>
  <c r="T104" i="1"/>
  <c r="U104" i="1"/>
  <c r="V104" i="1"/>
  <c r="W104" i="1"/>
  <c r="X104" i="1"/>
  <c r="N105" i="1"/>
  <c r="O105" i="1"/>
  <c r="Q105" i="1"/>
  <c r="R105" i="1"/>
  <c r="S105" i="1"/>
  <c r="T105" i="1"/>
  <c r="U105" i="1"/>
  <c r="V105" i="1"/>
  <c r="W105" i="1"/>
  <c r="X105" i="1"/>
  <c r="N106" i="1"/>
  <c r="O106" i="1"/>
  <c r="Q106" i="1"/>
  <c r="R106" i="1"/>
  <c r="S106" i="1"/>
  <c r="T106" i="1"/>
  <c r="U106" i="1"/>
  <c r="V106" i="1"/>
  <c r="W106" i="1"/>
  <c r="X106" i="1"/>
  <c r="N107" i="1"/>
  <c r="O107" i="1"/>
  <c r="Q107" i="1"/>
  <c r="R107" i="1"/>
  <c r="S107" i="1"/>
  <c r="T107" i="1"/>
  <c r="U107" i="1"/>
  <c r="V107" i="1"/>
  <c r="W107" i="1"/>
  <c r="X107" i="1"/>
  <c r="N108" i="1"/>
  <c r="O108" i="1"/>
  <c r="Q108" i="1"/>
  <c r="R108" i="1"/>
  <c r="S108" i="1"/>
  <c r="T108" i="1"/>
  <c r="U108" i="1"/>
  <c r="V108" i="1"/>
  <c r="W108" i="1"/>
  <c r="X108" i="1"/>
  <c r="N109" i="1"/>
  <c r="O109" i="1"/>
  <c r="Q109" i="1"/>
  <c r="R109" i="1"/>
  <c r="S109" i="1"/>
  <c r="T109" i="1"/>
  <c r="U109" i="1"/>
  <c r="V109" i="1"/>
  <c r="W109" i="1"/>
  <c r="X109" i="1"/>
  <c r="N110" i="1"/>
  <c r="O110" i="1"/>
  <c r="Q110" i="1"/>
  <c r="R110" i="1"/>
  <c r="S110" i="1"/>
  <c r="T110" i="1"/>
  <c r="U110" i="1"/>
  <c r="V110" i="1"/>
  <c r="W110" i="1"/>
  <c r="X110" i="1"/>
  <c r="N111" i="1"/>
  <c r="O111" i="1"/>
  <c r="Q111" i="1"/>
  <c r="R111" i="1"/>
  <c r="S111" i="1"/>
  <c r="T111" i="1"/>
  <c r="U111" i="1"/>
  <c r="V111" i="1"/>
  <c r="W111" i="1"/>
  <c r="X111" i="1"/>
  <c r="N112" i="1"/>
  <c r="O112" i="1"/>
  <c r="Q112" i="1"/>
  <c r="R112" i="1"/>
  <c r="S112" i="1"/>
  <c r="T112" i="1"/>
  <c r="U112" i="1"/>
  <c r="V112" i="1"/>
  <c r="W112" i="1"/>
  <c r="X112" i="1"/>
  <c r="N113" i="1"/>
  <c r="O113" i="1"/>
  <c r="Q113" i="1"/>
  <c r="R113" i="1"/>
  <c r="S113" i="1"/>
  <c r="T113" i="1"/>
  <c r="U113" i="1"/>
  <c r="V113" i="1"/>
  <c r="W113" i="1"/>
  <c r="X113" i="1"/>
  <c r="N114" i="1"/>
  <c r="O114" i="1"/>
  <c r="Q114" i="1"/>
  <c r="R114" i="1"/>
  <c r="S114" i="1"/>
  <c r="T114" i="1"/>
  <c r="U114" i="1"/>
  <c r="V114" i="1"/>
  <c r="W114" i="1"/>
  <c r="X114" i="1"/>
  <c r="N115" i="1"/>
  <c r="O115" i="1"/>
  <c r="Q115" i="1"/>
  <c r="R115" i="1"/>
  <c r="S115" i="1"/>
  <c r="T115" i="1"/>
  <c r="U115" i="1"/>
  <c r="V115" i="1"/>
  <c r="W115" i="1"/>
  <c r="X115" i="1"/>
  <c r="N116" i="1"/>
  <c r="O116" i="1"/>
  <c r="Q116" i="1"/>
  <c r="R116" i="1"/>
  <c r="S116" i="1"/>
  <c r="T116" i="1"/>
  <c r="U116" i="1"/>
  <c r="V116" i="1"/>
  <c r="W116" i="1"/>
  <c r="X116" i="1"/>
  <c r="N117" i="1"/>
  <c r="O117" i="1"/>
  <c r="Q117" i="1"/>
  <c r="R117" i="1"/>
  <c r="S117" i="1"/>
  <c r="T117" i="1"/>
  <c r="U117" i="1"/>
  <c r="V117" i="1"/>
  <c r="W117" i="1"/>
  <c r="X117" i="1"/>
  <c r="N118" i="1"/>
  <c r="O118" i="1"/>
  <c r="Q118" i="1"/>
  <c r="R118" i="1"/>
  <c r="S118" i="1"/>
  <c r="T118" i="1"/>
  <c r="U118" i="1"/>
  <c r="V118" i="1"/>
  <c r="W118" i="1"/>
  <c r="X118" i="1"/>
  <c r="N119" i="1"/>
  <c r="O119" i="1"/>
  <c r="Q119" i="1"/>
  <c r="R119" i="1"/>
  <c r="S119" i="1"/>
  <c r="T119" i="1"/>
  <c r="U119" i="1"/>
  <c r="V119" i="1"/>
  <c r="W119" i="1"/>
  <c r="X119" i="1"/>
  <c r="N120" i="1"/>
  <c r="O120" i="1"/>
  <c r="Q120" i="1"/>
  <c r="R120" i="1"/>
  <c r="S120" i="1"/>
  <c r="T120" i="1"/>
  <c r="U120" i="1"/>
  <c r="V120" i="1"/>
  <c r="W120" i="1"/>
  <c r="X120" i="1"/>
  <c r="N121" i="1"/>
  <c r="O121" i="1"/>
  <c r="Q121" i="1"/>
  <c r="R121" i="1"/>
  <c r="S121" i="1"/>
  <c r="T121" i="1"/>
  <c r="U121" i="1"/>
  <c r="V121" i="1"/>
  <c r="W121" i="1"/>
  <c r="X121" i="1"/>
  <c r="N122" i="1"/>
  <c r="O122" i="1"/>
  <c r="Q122" i="1"/>
  <c r="R122" i="1"/>
  <c r="S122" i="1"/>
  <c r="T122" i="1"/>
  <c r="U122" i="1"/>
  <c r="V122" i="1"/>
  <c r="W122" i="1"/>
  <c r="X122" i="1"/>
  <c r="N123" i="1"/>
  <c r="O123" i="1"/>
  <c r="Q123" i="1"/>
  <c r="R123" i="1"/>
  <c r="S123" i="1"/>
  <c r="T123" i="1"/>
  <c r="U123" i="1"/>
  <c r="V123" i="1"/>
  <c r="W123" i="1"/>
  <c r="X123" i="1"/>
  <c r="N124" i="1"/>
  <c r="O124" i="1"/>
  <c r="Q124" i="1"/>
  <c r="R124" i="1"/>
  <c r="S124" i="1"/>
  <c r="T124" i="1"/>
  <c r="U124" i="1"/>
  <c r="V124" i="1"/>
  <c r="W124" i="1"/>
  <c r="X124" i="1"/>
  <c r="N125" i="1"/>
  <c r="O125" i="1"/>
  <c r="Q125" i="1"/>
  <c r="R125" i="1"/>
  <c r="S125" i="1"/>
  <c r="T125" i="1"/>
  <c r="U125" i="1"/>
  <c r="V125" i="1"/>
  <c r="W125" i="1"/>
  <c r="X125" i="1"/>
  <c r="N126" i="1"/>
  <c r="O126" i="1"/>
  <c r="Q126" i="1"/>
  <c r="R126" i="1"/>
  <c r="S126" i="1"/>
  <c r="T126" i="1"/>
  <c r="U126" i="1"/>
  <c r="V126" i="1"/>
  <c r="W126" i="1"/>
  <c r="X126" i="1"/>
  <c r="N127" i="1"/>
  <c r="O127" i="1"/>
  <c r="Q127" i="1"/>
  <c r="R127" i="1"/>
  <c r="S127" i="1"/>
  <c r="T127" i="1"/>
  <c r="U127" i="1"/>
  <c r="V127" i="1"/>
  <c r="W127" i="1"/>
  <c r="X127" i="1"/>
  <c r="N128" i="1"/>
  <c r="O128" i="1"/>
  <c r="Q128" i="1"/>
  <c r="R128" i="1"/>
  <c r="S128" i="1"/>
  <c r="T128" i="1"/>
  <c r="U128" i="1"/>
  <c r="V128" i="1"/>
  <c r="W128" i="1"/>
  <c r="X128" i="1"/>
  <c r="N129" i="1"/>
  <c r="O129" i="1"/>
  <c r="Q129" i="1"/>
  <c r="R129" i="1"/>
  <c r="S129" i="1"/>
  <c r="T129" i="1"/>
  <c r="U129" i="1"/>
  <c r="V129" i="1"/>
  <c r="W129" i="1"/>
  <c r="X129" i="1"/>
  <c r="N130" i="1"/>
  <c r="O130" i="1"/>
  <c r="Q130" i="1"/>
  <c r="R130" i="1"/>
  <c r="S130" i="1"/>
  <c r="T130" i="1"/>
  <c r="U130" i="1"/>
  <c r="V130" i="1"/>
  <c r="W130" i="1"/>
  <c r="X130" i="1"/>
  <c r="N131" i="1"/>
  <c r="O131" i="1"/>
  <c r="Q131" i="1"/>
  <c r="R131" i="1"/>
  <c r="S131" i="1"/>
  <c r="T131" i="1"/>
  <c r="U131" i="1"/>
  <c r="V131" i="1"/>
  <c r="W131" i="1"/>
  <c r="X131" i="1"/>
  <c r="N132" i="1"/>
  <c r="O132" i="1"/>
  <c r="Q132" i="1"/>
  <c r="R132" i="1"/>
  <c r="S132" i="1"/>
  <c r="T132" i="1"/>
  <c r="U132" i="1"/>
  <c r="V132" i="1"/>
  <c r="W132" i="1"/>
  <c r="X132" i="1"/>
  <c r="N133" i="1"/>
  <c r="O133" i="1"/>
  <c r="Q133" i="1"/>
  <c r="R133" i="1"/>
  <c r="S133" i="1"/>
  <c r="T133" i="1"/>
  <c r="U133" i="1"/>
  <c r="V133" i="1"/>
  <c r="W133" i="1"/>
  <c r="X133" i="1"/>
  <c r="N134" i="1"/>
  <c r="O134" i="1"/>
  <c r="Q134" i="1"/>
  <c r="R134" i="1"/>
  <c r="S134" i="1"/>
  <c r="T134" i="1"/>
  <c r="U134" i="1"/>
  <c r="V134" i="1"/>
  <c r="W134" i="1"/>
  <c r="X134" i="1"/>
  <c r="N135" i="1"/>
  <c r="O135" i="1"/>
  <c r="Q135" i="1"/>
  <c r="R135" i="1"/>
  <c r="S135" i="1"/>
  <c r="T135" i="1"/>
  <c r="U135" i="1"/>
  <c r="V135" i="1"/>
  <c r="W135" i="1"/>
  <c r="X135" i="1"/>
  <c r="N136" i="1"/>
  <c r="O136" i="1"/>
  <c r="Q136" i="1"/>
  <c r="R136" i="1"/>
  <c r="S136" i="1"/>
  <c r="T136" i="1"/>
  <c r="U136" i="1"/>
  <c r="V136" i="1"/>
  <c r="W136" i="1"/>
  <c r="X136" i="1"/>
  <c r="N137" i="1"/>
  <c r="O137" i="1"/>
  <c r="Q137" i="1"/>
  <c r="R137" i="1"/>
  <c r="S137" i="1"/>
  <c r="T137" i="1"/>
  <c r="U137" i="1"/>
  <c r="V137" i="1"/>
  <c r="W137" i="1"/>
  <c r="X137" i="1"/>
  <c r="N138" i="1"/>
  <c r="O138" i="1"/>
  <c r="Q138" i="1"/>
  <c r="R138" i="1"/>
  <c r="S138" i="1"/>
  <c r="T138" i="1"/>
  <c r="U138" i="1"/>
  <c r="V138" i="1"/>
  <c r="W138" i="1"/>
  <c r="X138" i="1"/>
  <c r="N139" i="1"/>
  <c r="O139" i="1"/>
  <c r="Q139" i="1"/>
  <c r="R139" i="1"/>
  <c r="S139" i="1"/>
  <c r="T139" i="1"/>
  <c r="U139" i="1"/>
  <c r="V139" i="1"/>
  <c r="W139" i="1"/>
  <c r="X139" i="1"/>
  <c r="N140" i="1"/>
  <c r="O140" i="1"/>
  <c r="Q140" i="1"/>
  <c r="R140" i="1"/>
  <c r="S140" i="1"/>
  <c r="T140" i="1"/>
  <c r="U140" i="1"/>
  <c r="V140" i="1"/>
  <c r="W140" i="1"/>
  <c r="X140" i="1"/>
  <c r="N141" i="1"/>
  <c r="O141" i="1"/>
  <c r="Q141" i="1"/>
  <c r="R141" i="1"/>
  <c r="S141" i="1"/>
  <c r="T141" i="1"/>
  <c r="U141" i="1"/>
  <c r="V141" i="1"/>
  <c r="W141" i="1"/>
  <c r="X141" i="1"/>
  <c r="N142" i="1"/>
  <c r="O142" i="1"/>
  <c r="Q142" i="1"/>
  <c r="R142" i="1"/>
  <c r="S142" i="1"/>
  <c r="T142" i="1"/>
  <c r="U142" i="1"/>
  <c r="V142" i="1"/>
  <c r="W142" i="1"/>
  <c r="X142" i="1"/>
  <c r="N143" i="1"/>
  <c r="O143" i="1"/>
  <c r="Q143" i="1"/>
  <c r="R143" i="1"/>
  <c r="S143" i="1"/>
  <c r="T143" i="1"/>
  <c r="U143" i="1"/>
  <c r="V143" i="1"/>
  <c r="W143" i="1"/>
  <c r="X143" i="1"/>
  <c r="N144" i="1"/>
  <c r="O144" i="1"/>
  <c r="Q144" i="1"/>
  <c r="R144" i="1"/>
  <c r="S144" i="1"/>
  <c r="T144" i="1"/>
  <c r="U144" i="1"/>
  <c r="V144" i="1"/>
  <c r="W144" i="1"/>
  <c r="X144" i="1"/>
  <c r="N145" i="1"/>
  <c r="O145" i="1"/>
  <c r="Q145" i="1"/>
  <c r="R145" i="1"/>
  <c r="S145" i="1"/>
  <c r="T145" i="1"/>
  <c r="U145" i="1"/>
  <c r="V145" i="1"/>
  <c r="W145" i="1"/>
  <c r="X145" i="1"/>
  <c r="N146" i="1"/>
  <c r="O146" i="1"/>
  <c r="Q146" i="1"/>
  <c r="R146" i="1"/>
  <c r="S146" i="1"/>
  <c r="T146" i="1"/>
  <c r="U146" i="1"/>
  <c r="V146" i="1"/>
  <c r="W146" i="1"/>
  <c r="X146" i="1"/>
  <c r="N147" i="1"/>
  <c r="O147" i="1"/>
  <c r="Q147" i="1"/>
  <c r="R147" i="1"/>
  <c r="S147" i="1"/>
  <c r="T147" i="1"/>
  <c r="U147" i="1"/>
  <c r="V147" i="1"/>
  <c r="W147" i="1"/>
  <c r="X147" i="1"/>
  <c r="N148" i="1"/>
  <c r="O148" i="1"/>
  <c r="Q148" i="1"/>
  <c r="R148" i="1"/>
  <c r="S148" i="1"/>
  <c r="T148" i="1"/>
  <c r="U148" i="1"/>
  <c r="V148" i="1"/>
  <c r="W148" i="1"/>
  <c r="X148" i="1"/>
  <c r="N149" i="1"/>
  <c r="O149" i="1"/>
  <c r="Q149" i="1"/>
  <c r="R149" i="1"/>
  <c r="S149" i="1"/>
  <c r="T149" i="1"/>
  <c r="U149" i="1"/>
  <c r="V149" i="1"/>
  <c r="W149" i="1"/>
  <c r="X149" i="1"/>
  <c r="N150" i="1"/>
  <c r="O150" i="1"/>
  <c r="Q150" i="1"/>
  <c r="R150" i="1"/>
  <c r="S150" i="1"/>
  <c r="T150" i="1"/>
  <c r="U150" i="1"/>
  <c r="V150" i="1"/>
  <c r="W150" i="1"/>
  <c r="X150" i="1"/>
  <c r="N151" i="1"/>
  <c r="O151" i="1"/>
  <c r="Q151" i="1"/>
  <c r="R151" i="1"/>
  <c r="S151" i="1"/>
  <c r="T151" i="1"/>
  <c r="U151" i="1"/>
  <c r="V151" i="1"/>
  <c r="W151" i="1"/>
  <c r="X151" i="1"/>
  <c r="N152" i="1"/>
  <c r="O152" i="1"/>
  <c r="Q152" i="1"/>
  <c r="R152" i="1"/>
  <c r="S152" i="1"/>
  <c r="T152" i="1"/>
  <c r="U152" i="1"/>
  <c r="V152" i="1"/>
  <c r="W152" i="1"/>
  <c r="X152" i="1"/>
  <c r="N153" i="1"/>
  <c r="O153" i="1"/>
  <c r="Q153" i="1"/>
  <c r="R153" i="1"/>
  <c r="S153" i="1"/>
  <c r="T153" i="1"/>
  <c r="U153" i="1"/>
  <c r="V153" i="1"/>
  <c r="W153" i="1"/>
  <c r="X153" i="1"/>
  <c r="N154" i="1"/>
  <c r="O154" i="1"/>
  <c r="Q154" i="1"/>
  <c r="R154" i="1"/>
  <c r="S154" i="1"/>
  <c r="T154" i="1"/>
  <c r="U154" i="1"/>
  <c r="V154" i="1"/>
  <c r="W154" i="1"/>
  <c r="X154" i="1"/>
  <c r="N155" i="1"/>
  <c r="O155" i="1"/>
  <c r="Q155" i="1"/>
  <c r="R155" i="1"/>
  <c r="S155" i="1"/>
  <c r="T155" i="1"/>
  <c r="U155" i="1"/>
  <c r="V155" i="1"/>
  <c r="W155" i="1"/>
  <c r="X155" i="1"/>
  <c r="N156" i="1"/>
  <c r="O156" i="1"/>
  <c r="Q156" i="1"/>
  <c r="R156" i="1"/>
  <c r="S156" i="1"/>
  <c r="T156" i="1"/>
  <c r="U156" i="1"/>
  <c r="V156" i="1"/>
  <c r="W156" i="1"/>
  <c r="X156" i="1"/>
  <c r="N157" i="1"/>
  <c r="O157" i="1"/>
  <c r="Q157" i="1"/>
  <c r="R157" i="1"/>
  <c r="S157" i="1"/>
  <c r="T157" i="1"/>
  <c r="U157" i="1"/>
  <c r="V157" i="1"/>
  <c r="W157" i="1"/>
  <c r="X157" i="1"/>
  <c r="N158" i="1"/>
  <c r="O158" i="1"/>
  <c r="Q158" i="1"/>
  <c r="R158" i="1"/>
  <c r="S158" i="1"/>
  <c r="T158" i="1"/>
  <c r="U158" i="1"/>
  <c r="V158" i="1"/>
  <c r="W158" i="1"/>
  <c r="X158" i="1"/>
  <c r="N159" i="1"/>
  <c r="O159" i="1"/>
  <c r="Q159" i="1"/>
  <c r="R159" i="1"/>
  <c r="S159" i="1"/>
  <c r="T159" i="1"/>
  <c r="U159" i="1"/>
  <c r="V159" i="1"/>
  <c r="W159" i="1"/>
  <c r="X159" i="1"/>
  <c r="N160" i="1"/>
  <c r="O160" i="1"/>
  <c r="Q160" i="1"/>
  <c r="R160" i="1"/>
  <c r="S160" i="1"/>
  <c r="T160" i="1"/>
  <c r="U160" i="1"/>
  <c r="V160" i="1"/>
  <c r="W160" i="1"/>
  <c r="X160" i="1"/>
  <c r="N161" i="1"/>
  <c r="O161" i="1"/>
  <c r="Q161" i="1"/>
  <c r="R161" i="1"/>
  <c r="S161" i="1"/>
  <c r="T161" i="1"/>
  <c r="U161" i="1"/>
  <c r="V161" i="1"/>
  <c r="W161" i="1"/>
  <c r="X161" i="1"/>
  <c r="N162" i="1"/>
  <c r="O162" i="1"/>
  <c r="Q162" i="1"/>
  <c r="R162" i="1"/>
  <c r="S162" i="1"/>
  <c r="T162" i="1"/>
  <c r="U162" i="1"/>
  <c r="V162" i="1"/>
  <c r="W162" i="1"/>
  <c r="X162" i="1"/>
  <c r="N163" i="1"/>
  <c r="O163" i="1"/>
  <c r="Q163" i="1"/>
  <c r="R163" i="1"/>
  <c r="S163" i="1"/>
  <c r="T163" i="1"/>
  <c r="U163" i="1"/>
  <c r="V163" i="1"/>
  <c r="W163" i="1"/>
  <c r="X163" i="1"/>
  <c r="N164" i="1"/>
  <c r="O164" i="1"/>
  <c r="Q164" i="1"/>
  <c r="R164" i="1"/>
  <c r="S164" i="1"/>
  <c r="T164" i="1"/>
  <c r="U164" i="1"/>
  <c r="V164" i="1"/>
  <c r="W164" i="1"/>
  <c r="X164" i="1"/>
  <c r="N165" i="1"/>
  <c r="O165" i="1"/>
  <c r="Q165" i="1"/>
  <c r="R165" i="1"/>
  <c r="S165" i="1"/>
  <c r="T165" i="1"/>
  <c r="U165" i="1"/>
  <c r="V165" i="1"/>
  <c r="W165" i="1"/>
  <c r="X165" i="1"/>
  <c r="N166" i="1"/>
  <c r="O166" i="1"/>
  <c r="Q166" i="1"/>
  <c r="R166" i="1"/>
  <c r="S166" i="1"/>
  <c r="T166" i="1"/>
  <c r="U166" i="1"/>
  <c r="V166" i="1"/>
  <c r="W166" i="1"/>
  <c r="X166" i="1"/>
  <c r="N167" i="1"/>
  <c r="O167" i="1"/>
  <c r="Q167" i="1"/>
  <c r="R167" i="1"/>
  <c r="S167" i="1"/>
  <c r="T167" i="1"/>
  <c r="U167" i="1"/>
  <c r="V167" i="1"/>
  <c r="W167" i="1"/>
  <c r="X167" i="1"/>
  <c r="N168" i="1"/>
  <c r="O168" i="1"/>
  <c r="Q168" i="1"/>
  <c r="R168" i="1"/>
  <c r="S168" i="1"/>
  <c r="T168" i="1"/>
  <c r="U168" i="1"/>
  <c r="V168" i="1"/>
  <c r="W168" i="1"/>
  <c r="X168" i="1"/>
  <c r="N169" i="1"/>
  <c r="O169" i="1"/>
  <c r="Q169" i="1"/>
  <c r="R169" i="1"/>
  <c r="S169" i="1"/>
  <c r="T169" i="1"/>
  <c r="U169" i="1"/>
  <c r="V169" i="1"/>
  <c r="W169" i="1"/>
  <c r="X169" i="1"/>
  <c r="N170" i="1"/>
  <c r="O170" i="1"/>
  <c r="Q170" i="1"/>
  <c r="R170" i="1"/>
  <c r="S170" i="1"/>
  <c r="T170" i="1"/>
  <c r="U170" i="1"/>
  <c r="V170" i="1"/>
  <c r="W170" i="1"/>
  <c r="X170" i="1"/>
  <c r="N171" i="1"/>
  <c r="O171" i="1"/>
  <c r="Q171" i="1"/>
  <c r="R171" i="1"/>
  <c r="S171" i="1"/>
  <c r="T171" i="1"/>
  <c r="U171" i="1"/>
  <c r="V171" i="1"/>
  <c r="W171" i="1"/>
  <c r="X171" i="1"/>
  <c r="N172" i="1"/>
  <c r="O172" i="1"/>
  <c r="Q172" i="1"/>
  <c r="R172" i="1"/>
  <c r="S172" i="1"/>
  <c r="T172" i="1"/>
  <c r="U172" i="1"/>
  <c r="V172" i="1"/>
  <c r="W172" i="1"/>
  <c r="X172" i="1"/>
  <c r="N173" i="1"/>
  <c r="O173" i="1"/>
  <c r="Q173" i="1"/>
  <c r="R173" i="1"/>
  <c r="S173" i="1"/>
  <c r="T173" i="1"/>
  <c r="U173" i="1"/>
  <c r="V173" i="1"/>
  <c r="W173" i="1"/>
  <c r="X173" i="1"/>
  <c r="N174" i="1"/>
  <c r="O174" i="1"/>
  <c r="Q174" i="1"/>
  <c r="R174" i="1"/>
  <c r="S174" i="1"/>
  <c r="T174" i="1"/>
  <c r="U174" i="1"/>
  <c r="V174" i="1"/>
  <c r="W174" i="1"/>
  <c r="X174" i="1"/>
  <c r="N175" i="1"/>
  <c r="O175" i="1"/>
  <c r="Q175" i="1"/>
  <c r="R175" i="1"/>
  <c r="S175" i="1"/>
  <c r="T175" i="1"/>
  <c r="U175" i="1"/>
  <c r="V175" i="1"/>
  <c r="W175" i="1"/>
  <c r="X175" i="1"/>
  <c r="N176" i="1"/>
  <c r="O176" i="1"/>
  <c r="Q176" i="1"/>
  <c r="R176" i="1"/>
  <c r="S176" i="1"/>
  <c r="T176" i="1"/>
  <c r="U176" i="1"/>
  <c r="V176" i="1"/>
  <c r="W176" i="1"/>
  <c r="X176" i="1"/>
  <c r="N177" i="1"/>
  <c r="O177" i="1"/>
  <c r="Q177" i="1"/>
  <c r="R177" i="1"/>
  <c r="S177" i="1"/>
  <c r="T177" i="1"/>
  <c r="U177" i="1"/>
  <c r="V177" i="1"/>
  <c r="W177" i="1"/>
  <c r="X177" i="1"/>
  <c r="N178" i="1"/>
  <c r="O178" i="1"/>
  <c r="Q178" i="1"/>
  <c r="R178" i="1"/>
  <c r="S178" i="1"/>
  <c r="T178" i="1"/>
  <c r="U178" i="1"/>
  <c r="V178" i="1"/>
  <c r="W178" i="1"/>
  <c r="X178" i="1"/>
  <c r="N179" i="1"/>
  <c r="O179" i="1"/>
  <c r="Q179" i="1"/>
  <c r="R179" i="1"/>
  <c r="S179" i="1"/>
  <c r="T179" i="1"/>
  <c r="U179" i="1"/>
  <c r="V179" i="1"/>
  <c r="W179" i="1"/>
  <c r="X179" i="1"/>
  <c r="N180" i="1"/>
  <c r="O180" i="1"/>
  <c r="Q180" i="1"/>
  <c r="R180" i="1"/>
  <c r="S180" i="1"/>
  <c r="T180" i="1"/>
  <c r="U180" i="1"/>
  <c r="V180" i="1"/>
  <c r="W180" i="1"/>
  <c r="X180" i="1"/>
  <c r="N181" i="1"/>
  <c r="O181" i="1"/>
  <c r="Q181" i="1"/>
  <c r="R181" i="1"/>
  <c r="S181" i="1"/>
  <c r="T181" i="1"/>
  <c r="U181" i="1"/>
  <c r="V181" i="1"/>
  <c r="W181" i="1"/>
  <c r="X181" i="1"/>
  <c r="N182" i="1"/>
  <c r="O182" i="1"/>
  <c r="Q182" i="1"/>
  <c r="R182" i="1"/>
  <c r="S182" i="1"/>
  <c r="T182" i="1"/>
  <c r="U182" i="1"/>
  <c r="V182" i="1"/>
  <c r="W182" i="1"/>
  <c r="X182" i="1"/>
  <c r="N183" i="1"/>
  <c r="O183" i="1"/>
  <c r="Q183" i="1"/>
  <c r="R183" i="1"/>
  <c r="S183" i="1"/>
  <c r="T183" i="1"/>
  <c r="U183" i="1"/>
  <c r="V183" i="1"/>
  <c r="W183" i="1"/>
  <c r="X183" i="1"/>
  <c r="N184" i="1"/>
  <c r="O184" i="1"/>
  <c r="Q184" i="1"/>
  <c r="R184" i="1"/>
  <c r="S184" i="1"/>
  <c r="T184" i="1"/>
  <c r="U184" i="1"/>
  <c r="V184" i="1"/>
  <c r="W184" i="1"/>
  <c r="X184" i="1"/>
  <c r="N185" i="1"/>
  <c r="O185" i="1"/>
  <c r="Q185" i="1"/>
  <c r="R185" i="1"/>
  <c r="S185" i="1"/>
  <c r="T185" i="1"/>
  <c r="U185" i="1"/>
  <c r="V185" i="1"/>
  <c r="W185" i="1"/>
  <c r="X185" i="1"/>
  <c r="N186" i="1"/>
  <c r="O186" i="1"/>
  <c r="Q186" i="1"/>
  <c r="R186" i="1"/>
  <c r="S186" i="1"/>
  <c r="T186" i="1"/>
  <c r="U186" i="1"/>
  <c r="V186" i="1"/>
  <c r="W186" i="1"/>
  <c r="X186" i="1"/>
  <c r="N187" i="1"/>
  <c r="O187" i="1"/>
  <c r="Q187" i="1"/>
  <c r="R187" i="1"/>
  <c r="S187" i="1"/>
  <c r="T187" i="1"/>
  <c r="U187" i="1"/>
  <c r="V187" i="1"/>
  <c r="W187" i="1"/>
  <c r="X187" i="1"/>
  <c r="N188" i="1"/>
  <c r="O188" i="1"/>
  <c r="Q188" i="1"/>
  <c r="R188" i="1"/>
  <c r="S188" i="1"/>
  <c r="T188" i="1"/>
  <c r="U188" i="1"/>
  <c r="V188" i="1"/>
  <c r="W188" i="1"/>
  <c r="X188" i="1"/>
  <c r="N189" i="1"/>
  <c r="O189" i="1"/>
  <c r="Q189" i="1"/>
  <c r="R189" i="1"/>
  <c r="S189" i="1"/>
  <c r="T189" i="1"/>
  <c r="U189" i="1"/>
  <c r="V189" i="1"/>
  <c r="W189" i="1"/>
  <c r="X189" i="1"/>
  <c r="N190" i="1"/>
  <c r="O190" i="1"/>
  <c r="Q190" i="1"/>
  <c r="R190" i="1"/>
  <c r="S190" i="1"/>
  <c r="T190" i="1"/>
  <c r="U190" i="1"/>
  <c r="V190" i="1"/>
  <c r="W190" i="1"/>
  <c r="X190" i="1"/>
  <c r="N191" i="1"/>
  <c r="O191" i="1"/>
  <c r="Q191" i="1"/>
  <c r="R191" i="1"/>
  <c r="S191" i="1"/>
  <c r="T191" i="1"/>
  <c r="U191" i="1"/>
  <c r="V191" i="1"/>
  <c r="W191" i="1"/>
  <c r="X191" i="1"/>
  <c r="N192" i="1"/>
  <c r="O192" i="1"/>
  <c r="Q192" i="1"/>
  <c r="R192" i="1"/>
  <c r="S192" i="1"/>
  <c r="T192" i="1"/>
  <c r="U192" i="1"/>
  <c r="V192" i="1"/>
  <c r="W192" i="1"/>
  <c r="X192" i="1"/>
  <c r="N193" i="1"/>
  <c r="O193" i="1"/>
  <c r="Q193" i="1"/>
  <c r="R193" i="1"/>
  <c r="S193" i="1"/>
  <c r="T193" i="1"/>
  <c r="U193" i="1"/>
  <c r="V193" i="1"/>
  <c r="W193" i="1"/>
  <c r="X193" i="1"/>
  <c r="N194" i="1"/>
  <c r="O194" i="1"/>
  <c r="Q194" i="1"/>
  <c r="R194" i="1"/>
  <c r="S194" i="1"/>
  <c r="T194" i="1"/>
  <c r="U194" i="1"/>
  <c r="V194" i="1"/>
  <c r="W194" i="1"/>
  <c r="X194" i="1"/>
  <c r="N195" i="1"/>
  <c r="O195" i="1"/>
  <c r="Q195" i="1"/>
  <c r="R195" i="1"/>
  <c r="S195" i="1"/>
  <c r="T195" i="1"/>
  <c r="U195" i="1"/>
  <c r="V195" i="1"/>
  <c r="W195" i="1"/>
  <c r="X195" i="1"/>
  <c r="N196" i="1"/>
  <c r="O196" i="1"/>
  <c r="Q196" i="1"/>
  <c r="R196" i="1"/>
  <c r="S196" i="1"/>
  <c r="T196" i="1"/>
  <c r="U196" i="1"/>
  <c r="V196" i="1"/>
  <c r="W196" i="1"/>
  <c r="X196" i="1"/>
  <c r="N197" i="1"/>
  <c r="O197" i="1"/>
  <c r="Q197" i="1"/>
  <c r="R197" i="1"/>
  <c r="S197" i="1"/>
  <c r="T197" i="1"/>
  <c r="U197" i="1"/>
  <c r="V197" i="1"/>
  <c r="W197" i="1"/>
  <c r="X197" i="1"/>
  <c r="N198" i="1"/>
  <c r="O198" i="1"/>
  <c r="Q198" i="1"/>
  <c r="R198" i="1"/>
  <c r="S198" i="1"/>
  <c r="T198" i="1"/>
  <c r="U198" i="1"/>
  <c r="V198" i="1"/>
  <c r="W198" i="1"/>
  <c r="X198" i="1"/>
  <c r="N199" i="1"/>
  <c r="O199" i="1"/>
  <c r="Q199" i="1"/>
  <c r="R199" i="1"/>
  <c r="S199" i="1"/>
  <c r="T199" i="1"/>
  <c r="U199" i="1"/>
  <c r="V199" i="1"/>
  <c r="W199" i="1"/>
  <c r="X199" i="1"/>
  <c r="N200" i="1"/>
  <c r="O200" i="1"/>
  <c r="Q200" i="1"/>
  <c r="R200" i="1"/>
  <c r="S200" i="1"/>
  <c r="T200" i="1"/>
  <c r="U200" i="1"/>
  <c r="V200" i="1"/>
  <c r="W200" i="1"/>
  <c r="X200" i="1"/>
  <c r="N201" i="1"/>
  <c r="O201" i="1"/>
  <c r="Q201" i="1"/>
  <c r="R201" i="1"/>
  <c r="S201" i="1"/>
  <c r="T201" i="1"/>
  <c r="U201" i="1"/>
  <c r="V201" i="1"/>
  <c r="W201" i="1"/>
  <c r="X201" i="1"/>
  <c r="N202" i="1"/>
  <c r="O202" i="1"/>
  <c r="Q202" i="1"/>
  <c r="R202" i="1"/>
  <c r="S202" i="1"/>
  <c r="T202" i="1"/>
  <c r="U202" i="1"/>
  <c r="V202" i="1"/>
  <c r="W202" i="1"/>
  <c r="X202" i="1"/>
  <c r="N203" i="1"/>
  <c r="O203" i="1"/>
  <c r="Q203" i="1"/>
  <c r="R203" i="1"/>
  <c r="S203" i="1"/>
  <c r="T203" i="1"/>
  <c r="U203" i="1"/>
  <c r="V203" i="1"/>
  <c r="W203" i="1"/>
  <c r="X203" i="1"/>
  <c r="N204" i="1"/>
  <c r="O204" i="1"/>
  <c r="Q204" i="1"/>
  <c r="R204" i="1"/>
  <c r="S204" i="1"/>
  <c r="T204" i="1"/>
  <c r="U204" i="1"/>
  <c r="V204" i="1"/>
  <c r="W204" i="1"/>
  <c r="X204" i="1"/>
  <c r="N205" i="1"/>
  <c r="O205" i="1"/>
  <c r="Q205" i="1"/>
  <c r="R205" i="1"/>
  <c r="S205" i="1"/>
  <c r="T205" i="1"/>
  <c r="U205" i="1"/>
  <c r="V205" i="1"/>
  <c r="W205" i="1"/>
  <c r="X205" i="1"/>
  <c r="N206" i="1"/>
  <c r="O206" i="1"/>
  <c r="Q206" i="1"/>
  <c r="R206" i="1"/>
  <c r="S206" i="1"/>
  <c r="T206" i="1"/>
  <c r="U206" i="1"/>
  <c r="V206" i="1"/>
  <c r="W206" i="1"/>
  <c r="X206" i="1"/>
  <c r="N207" i="1"/>
  <c r="O207" i="1"/>
  <c r="Q207" i="1"/>
  <c r="R207" i="1"/>
  <c r="S207" i="1"/>
  <c r="T207" i="1"/>
  <c r="U207" i="1"/>
  <c r="V207" i="1"/>
  <c r="W207" i="1"/>
  <c r="X207" i="1"/>
  <c r="N208" i="1"/>
  <c r="O208" i="1"/>
  <c r="Q208" i="1"/>
  <c r="R208" i="1"/>
  <c r="S208" i="1"/>
  <c r="T208" i="1"/>
  <c r="U208" i="1"/>
  <c r="V208" i="1"/>
  <c r="W208" i="1"/>
  <c r="X208" i="1"/>
  <c r="N209" i="1"/>
  <c r="O209" i="1"/>
  <c r="Q209" i="1"/>
  <c r="R209" i="1"/>
  <c r="S209" i="1"/>
  <c r="T209" i="1"/>
  <c r="U209" i="1"/>
  <c r="V209" i="1"/>
  <c r="W209" i="1"/>
  <c r="X209" i="1"/>
  <c r="N210" i="1"/>
  <c r="O210" i="1"/>
  <c r="Q210" i="1"/>
  <c r="R210" i="1"/>
  <c r="S210" i="1"/>
  <c r="T210" i="1"/>
  <c r="U210" i="1"/>
  <c r="V210" i="1"/>
  <c r="W210" i="1"/>
  <c r="X210" i="1"/>
  <c r="N211" i="1"/>
  <c r="O211" i="1"/>
  <c r="Q211" i="1"/>
  <c r="R211" i="1"/>
  <c r="S211" i="1"/>
  <c r="T211" i="1"/>
  <c r="U211" i="1"/>
  <c r="V211" i="1"/>
  <c r="W211" i="1"/>
  <c r="X211" i="1"/>
  <c r="N212" i="1"/>
  <c r="O212" i="1"/>
  <c r="Q212" i="1"/>
  <c r="R212" i="1"/>
  <c r="S212" i="1"/>
  <c r="T212" i="1"/>
  <c r="U212" i="1"/>
  <c r="V212" i="1"/>
  <c r="W212" i="1"/>
  <c r="X212" i="1"/>
  <c r="N213" i="1"/>
  <c r="O213" i="1"/>
  <c r="Q213" i="1"/>
  <c r="R213" i="1"/>
  <c r="S213" i="1"/>
  <c r="T213" i="1"/>
  <c r="U213" i="1"/>
  <c r="V213" i="1"/>
  <c r="W213" i="1"/>
  <c r="X213" i="1"/>
  <c r="N214" i="1"/>
  <c r="O214" i="1"/>
  <c r="Q214" i="1"/>
  <c r="R214" i="1"/>
  <c r="S214" i="1"/>
  <c r="T214" i="1"/>
  <c r="U214" i="1"/>
  <c r="V214" i="1"/>
  <c r="W214" i="1"/>
  <c r="X214" i="1"/>
  <c r="N215" i="1"/>
  <c r="O215" i="1"/>
  <c r="Q215" i="1"/>
  <c r="R215" i="1"/>
  <c r="S215" i="1"/>
  <c r="T215" i="1"/>
  <c r="U215" i="1"/>
  <c r="V215" i="1"/>
  <c r="W215" i="1"/>
  <c r="X215" i="1"/>
  <c r="N216" i="1"/>
  <c r="O216" i="1"/>
  <c r="Q216" i="1"/>
  <c r="R216" i="1"/>
  <c r="S216" i="1"/>
  <c r="T216" i="1"/>
  <c r="U216" i="1"/>
  <c r="V216" i="1"/>
  <c r="W216" i="1"/>
  <c r="X216" i="1"/>
  <c r="N217" i="1"/>
  <c r="O217" i="1"/>
  <c r="Q217" i="1"/>
  <c r="R217" i="1"/>
  <c r="S217" i="1"/>
  <c r="T217" i="1"/>
  <c r="U217" i="1"/>
  <c r="V217" i="1"/>
  <c r="W217" i="1"/>
  <c r="X217" i="1"/>
  <c r="N218" i="1"/>
  <c r="O218" i="1"/>
  <c r="Q218" i="1"/>
  <c r="R218" i="1"/>
  <c r="S218" i="1"/>
  <c r="T218" i="1"/>
  <c r="U218" i="1"/>
  <c r="V218" i="1"/>
  <c r="W218" i="1"/>
  <c r="X218" i="1"/>
  <c r="N219" i="1"/>
  <c r="O219" i="1"/>
  <c r="Q219" i="1"/>
  <c r="R219" i="1"/>
  <c r="S219" i="1"/>
  <c r="T219" i="1"/>
  <c r="U219" i="1"/>
  <c r="V219" i="1"/>
  <c r="W219" i="1"/>
  <c r="X219" i="1"/>
  <c r="N220" i="1"/>
  <c r="O220" i="1"/>
  <c r="Q220" i="1"/>
  <c r="R220" i="1"/>
  <c r="S220" i="1"/>
  <c r="T220" i="1"/>
  <c r="U220" i="1"/>
  <c r="V220" i="1"/>
  <c r="W220" i="1"/>
  <c r="X220" i="1"/>
  <c r="N221" i="1"/>
  <c r="O221" i="1"/>
  <c r="Q221" i="1"/>
  <c r="R221" i="1"/>
  <c r="S221" i="1"/>
  <c r="T221" i="1"/>
  <c r="U221" i="1"/>
  <c r="V221" i="1"/>
  <c r="W221" i="1"/>
  <c r="X221" i="1"/>
  <c r="N222" i="1"/>
  <c r="O222" i="1"/>
  <c r="Q222" i="1"/>
  <c r="R222" i="1"/>
  <c r="S222" i="1"/>
  <c r="T222" i="1"/>
  <c r="U222" i="1"/>
  <c r="V222" i="1"/>
  <c r="W222" i="1"/>
  <c r="X222" i="1"/>
  <c r="N223" i="1"/>
  <c r="O223" i="1"/>
  <c r="Q223" i="1"/>
  <c r="R223" i="1"/>
  <c r="S223" i="1"/>
  <c r="T223" i="1"/>
  <c r="U223" i="1"/>
  <c r="V223" i="1"/>
  <c r="W223" i="1"/>
  <c r="X223" i="1"/>
  <c r="N224" i="1"/>
  <c r="O224" i="1"/>
  <c r="Q224" i="1"/>
  <c r="R224" i="1"/>
  <c r="S224" i="1"/>
  <c r="T224" i="1"/>
  <c r="U224" i="1"/>
  <c r="V224" i="1"/>
  <c r="W224" i="1"/>
  <c r="X224" i="1"/>
  <c r="N225" i="1"/>
  <c r="O225" i="1"/>
  <c r="Q225" i="1"/>
  <c r="R225" i="1"/>
  <c r="S225" i="1"/>
  <c r="T225" i="1"/>
  <c r="U225" i="1"/>
  <c r="V225" i="1"/>
  <c r="W225" i="1"/>
  <c r="X225" i="1"/>
  <c r="N226" i="1"/>
  <c r="O226" i="1"/>
  <c r="Q226" i="1"/>
  <c r="R226" i="1"/>
  <c r="S226" i="1"/>
  <c r="T226" i="1"/>
  <c r="U226" i="1"/>
  <c r="V226" i="1"/>
  <c r="W226" i="1"/>
  <c r="X226" i="1"/>
  <c r="N227" i="1"/>
  <c r="O227" i="1"/>
  <c r="Q227" i="1"/>
  <c r="R227" i="1"/>
  <c r="S227" i="1"/>
  <c r="T227" i="1"/>
  <c r="U227" i="1"/>
  <c r="V227" i="1"/>
  <c r="W227" i="1"/>
  <c r="X227" i="1"/>
  <c r="N228" i="1"/>
  <c r="O228" i="1"/>
  <c r="Q228" i="1"/>
  <c r="R228" i="1"/>
  <c r="S228" i="1"/>
  <c r="T228" i="1"/>
  <c r="U228" i="1"/>
  <c r="V228" i="1"/>
  <c r="W228" i="1"/>
  <c r="X228" i="1"/>
  <c r="N229" i="1"/>
  <c r="O229" i="1"/>
  <c r="Q229" i="1"/>
  <c r="R229" i="1"/>
  <c r="S229" i="1"/>
  <c r="T229" i="1"/>
  <c r="U229" i="1"/>
  <c r="V229" i="1"/>
  <c r="W229" i="1"/>
  <c r="X229" i="1"/>
  <c r="N230" i="1"/>
  <c r="O230" i="1"/>
  <c r="Q230" i="1"/>
  <c r="R230" i="1"/>
  <c r="S230" i="1"/>
  <c r="T230" i="1"/>
  <c r="U230" i="1"/>
  <c r="V230" i="1"/>
  <c r="W230" i="1"/>
  <c r="X230" i="1"/>
  <c r="N231" i="1"/>
  <c r="O231" i="1"/>
  <c r="Q231" i="1"/>
  <c r="R231" i="1"/>
  <c r="S231" i="1"/>
  <c r="T231" i="1"/>
  <c r="U231" i="1"/>
  <c r="V231" i="1"/>
  <c r="W231" i="1"/>
  <c r="X231" i="1"/>
  <c r="N232" i="1"/>
  <c r="O232" i="1"/>
  <c r="Q232" i="1"/>
  <c r="R232" i="1"/>
  <c r="S232" i="1"/>
  <c r="T232" i="1"/>
  <c r="U232" i="1"/>
  <c r="V232" i="1"/>
  <c r="W232" i="1"/>
  <c r="X232" i="1"/>
  <c r="N233" i="1"/>
  <c r="O233" i="1"/>
  <c r="Q233" i="1"/>
  <c r="R233" i="1"/>
  <c r="S233" i="1"/>
  <c r="T233" i="1"/>
  <c r="U233" i="1"/>
  <c r="V233" i="1"/>
  <c r="W233" i="1"/>
  <c r="X233" i="1"/>
  <c r="N234" i="1"/>
  <c r="O234" i="1"/>
  <c r="Q234" i="1"/>
  <c r="R234" i="1"/>
  <c r="S234" i="1"/>
  <c r="T234" i="1"/>
  <c r="U234" i="1"/>
  <c r="V234" i="1"/>
  <c r="W234" i="1"/>
  <c r="X234" i="1"/>
  <c r="N235" i="1"/>
  <c r="O235" i="1"/>
  <c r="Q235" i="1"/>
  <c r="R235" i="1"/>
  <c r="S235" i="1"/>
  <c r="T235" i="1"/>
  <c r="U235" i="1"/>
  <c r="V235" i="1"/>
  <c r="W235" i="1"/>
  <c r="X235" i="1"/>
  <c r="N236" i="1"/>
  <c r="O236" i="1"/>
  <c r="Q236" i="1"/>
  <c r="R236" i="1"/>
  <c r="S236" i="1"/>
  <c r="T236" i="1"/>
  <c r="U236" i="1"/>
  <c r="V236" i="1"/>
  <c r="W236" i="1"/>
  <c r="X236" i="1"/>
  <c r="N237" i="1"/>
  <c r="O237" i="1"/>
  <c r="Q237" i="1"/>
  <c r="R237" i="1"/>
  <c r="S237" i="1"/>
  <c r="T237" i="1"/>
  <c r="U237" i="1"/>
  <c r="V237" i="1"/>
  <c r="W237" i="1"/>
  <c r="X237" i="1"/>
  <c r="N238" i="1"/>
  <c r="O238" i="1"/>
  <c r="Q238" i="1"/>
  <c r="R238" i="1"/>
  <c r="S238" i="1"/>
  <c r="T238" i="1"/>
  <c r="U238" i="1"/>
  <c r="V238" i="1"/>
  <c r="W238" i="1"/>
  <c r="X238" i="1"/>
  <c r="N239" i="1"/>
  <c r="O239" i="1"/>
  <c r="Q239" i="1"/>
  <c r="R239" i="1"/>
  <c r="S239" i="1"/>
  <c r="T239" i="1"/>
  <c r="U239" i="1"/>
  <c r="V239" i="1"/>
  <c r="W239" i="1"/>
  <c r="X239" i="1"/>
  <c r="N240" i="1"/>
  <c r="O240" i="1"/>
  <c r="Q240" i="1"/>
  <c r="R240" i="1"/>
  <c r="S240" i="1"/>
  <c r="T240" i="1"/>
  <c r="U240" i="1"/>
  <c r="V240" i="1"/>
  <c r="W240" i="1"/>
  <c r="X240" i="1"/>
  <c r="N241" i="1"/>
  <c r="O241" i="1"/>
  <c r="Q241" i="1"/>
  <c r="R241" i="1"/>
  <c r="S241" i="1"/>
  <c r="T241" i="1"/>
  <c r="U241" i="1"/>
  <c r="V241" i="1"/>
  <c r="W241" i="1"/>
  <c r="X241" i="1"/>
  <c r="N242" i="1"/>
  <c r="O242" i="1"/>
  <c r="Q242" i="1"/>
  <c r="R242" i="1"/>
  <c r="S242" i="1"/>
  <c r="T242" i="1"/>
  <c r="U242" i="1"/>
  <c r="V242" i="1"/>
  <c r="W242" i="1"/>
  <c r="X242" i="1"/>
  <c r="N243" i="1"/>
  <c r="O243" i="1"/>
  <c r="Q243" i="1"/>
  <c r="R243" i="1"/>
  <c r="S243" i="1"/>
  <c r="T243" i="1"/>
  <c r="U243" i="1"/>
  <c r="V243" i="1"/>
  <c r="W243" i="1"/>
  <c r="X243" i="1"/>
  <c r="N244" i="1"/>
  <c r="O244" i="1"/>
  <c r="Q244" i="1"/>
  <c r="R244" i="1"/>
  <c r="S244" i="1"/>
  <c r="T244" i="1"/>
  <c r="U244" i="1"/>
  <c r="V244" i="1"/>
  <c r="W244" i="1"/>
  <c r="X244" i="1"/>
  <c r="N245" i="1"/>
  <c r="O245" i="1"/>
  <c r="Q245" i="1"/>
  <c r="R245" i="1"/>
  <c r="S245" i="1"/>
  <c r="T245" i="1"/>
  <c r="U245" i="1"/>
  <c r="V245" i="1"/>
  <c r="W245" i="1"/>
  <c r="X245" i="1"/>
  <c r="N246" i="1"/>
  <c r="O246" i="1"/>
  <c r="Q246" i="1"/>
  <c r="R246" i="1"/>
  <c r="S246" i="1"/>
  <c r="T246" i="1"/>
  <c r="U246" i="1"/>
  <c r="V246" i="1"/>
  <c r="W246" i="1"/>
  <c r="X246" i="1"/>
  <c r="N247" i="1"/>
  <c r="O247" i="1"/>
  <c r="Q247" i="1"/>
  <c r="R247" i="1"/>
  <c r="S247" i="1"/>
  <c r="T247" i="1"/>
  <c r="U247" i="1"/>
  <c r="V247" i="1"/>
  <c r="W247" i="1"/>
  <c r="X247" i="1"/>
  <c r="N248" i="1"/>
  <c r="O248" i="1"/>
  <c r="Q248" i="1"/>
  <c r="R248" i="1"/>
  <c r="S248" i="1"/>
  <c r="T248" i="1"/>
  <c r="U248" i="1"/>
  <c r="V248" i="1"/>
  <c r="W248" i="1"/>
  <c r="X248" i="1"/>
  <c r="N249" i="1"/>
  <c r="O249" i="1"/>
  <c r="Q249" i="1"/>
  <c r="R249" i="1"/>
  <c r="S249" i="1"/>
  <c r="T249" i="1"/>
  <c r="U249" i="1"/>
  <c r="V249" i="1"/>
  <c r="W249" i="1"/>
  <c r="X249" i="1"/>
  <c r="N250" i="1"/>
  <c r="O250" i="1"/>
  <c r="Q250" i="1"/>
  <c r="R250" i="1"/>
  <c r="S250" i="1"/>
  <c r="T250" i="1"/>
  <c r="U250" i="1"/>
  <c r="V250" i="1"/>
  <c r="W250" i="1"/>
  <c r="X250" i="1"/>
  <c r="N251" i="1"/>
  <c r="O251" i="1"/>
  <c r="Q251" i="1"/>
  <c r="R251" i="1"/>
  <c r="S251" i="1"/>
  <c r="T251" i="1"/>
  <c r="U251" i="1"/>
  <c r="V251" i="1"/>
  <c r="W251" i="1"/>
  <c r="X251" i="1"/>
  <c r="N252" i="1"/>
  <c r="O252" i="1"/>
  <c r="Q252" i="1"/>
  <c r="R252" i="1"/>
  <c r="S252" i="1"/>
  <c r="T252" i="1"/>
  <c r="U252" i="1"/>
  <c r="V252" i="1"/>
  <c r="W252" i="1"/>
  <c r="X252" i="1"/>
  <c r="N253" i="1"/>
  <c r="O253" i="1"/>
  <c r="Q253" i="1"/>
  <c r="R253" i="1"/>
  <c r="S253" i="1"/>
  <c r="T253" i="1"/>
  <c r="U253" i="1"/>
  <c r="V253" i="1"/>
  <c r="W253" i="1"/>
  <c r="X253" i="1"/>
  <c r="N254" i="1"/>
  <c r="O254" i="1"/>
  <c r="Q254" i="1"/>
  <c r="R254" i="1"/>
  <c r="S254" i="1"/>
  <c r="T254" i="1"/>
  <c r="U254" i="1"/>
  <c r="V254" i="1"/>
  <c r="W254" i="1"/>
  <c r="X254" i="1"/>
  <c r="N255" i="1"/>
  <c r="O255" i="1"/>
  <c r="Q255" i="1"/>
  <c r="R255" i="1"/>
  <c r="S255" i="1"/>
  <c r="T255" i="1"/>
  <c r="U255" i="1"/>
  <c r="V255" i="1"/>
  <c r="W255" i="1"/>
  <c r="X255" i="1"/>
  <c r="N256" i="1"/>
  <c r="O256" i="1"/>
  <c r="Q256" i="1"/>
  <c r="R256" i="1"/>
  <c r="S256" i="1"/>
  <c r="T256" i="1"/>
  <c r="U256" i="1"/>
  <c r="V256" i="1"/>
  <c r="W256" i="1"/>
  <c r="X256" i="1"/>
  <c r="N257" i="1"/>
  <c r="O257" i="1"/>
  <c r="Q257" i="1"/>
  <c r="R257" i="1"/>
  <c r="S257" i="1"/>
  <c r="T257" i="1"/>
  <c r="U257" i="1"/>
  <c r="V257" i="1"/>
  <c r="W257" i="1"/>
  <c r="X257" i="1"/>
  <c r="N258" i="1"/>
  <c r="O258" i="1"/>
  <c r="Q258" i="1"/>
  <c r="R258" i="1"/>
  <c r="S258" i="1"/>
  <c r="T258" i="1"/>
  <c r="U258" i="1"/>
  <c r="V258" i="1"/>
  <c r="W258" i="1"/>
  <c r="X258" i="1"/>
  <c r="N259" i="1"/>
  <c r="O259" i="1"/>
  <c r="Q259" i="1"/>
  <c r="R259" i="1"/>
  <c r="S259" i="1"/>
  <c r="T259" i="1"/>
  <c r="U259" i="1"/>
  <c r="V259" i="1"/>
  <c r="W259" i="1"/>
  <c r="X259" i="1"/>
  <c r="N260" i="1"/>
  <c r="O260" i="1"/>
  <c r="Q260" i="1"/>
  <c r="R260" i="1"/>
  <c r="S260" i="1"/>
  <c r="T260" i="1"/>
  <c r="U260" i="1"/>
  <c r="V260" i="1"/>
  <c r="W260" i="1"/>
  <c r="X260" i="1"/>
  <c r="N261" i="1"/>
  <c r="O261" i="1"/>
  <c r="Q261" i="1"/>
  <c r="R261" i="1"/>
  <c r="S261" i="1"/>
  <c r="T261" i="1"/>
  <c r="U261" i="1"/>
  <c r="V261" i="1"/>
  <c r="W261" i="1"/>
  <c r="X261" i="1"/>
  <c r="N262" i="1"/>
  <c r="O262" i="1"/>
  <c r="Q262" i="1"/>
  <c r="R262" i="1"/>
  <c r="S262" i="1"/>
  <c r="T262" i="1"/>
  <c r="U262" i="1"/>
  <c r="V262" i="1"/>
  <c r="W262" i="1"/>
  <c r="X262" i="1"/>
  <c r="N263" i="1"/>
  <c r="O263" i="1"/>
  <c r="Q263" i="1"/>
  <c r="R263" i="1"/>
  <c r="S263" i="1"/>
  <c r="T263" i="1"/>
  <c r="U263" i="1"/>
  <c r="V263" i="1"/>
  <c r="W263" i="1"/>
  <c r="X263" i="1"/>
  <c r="N264" i="1"/>
  <c r="O264" i="1"/>
  <c r="Q264" i="1"/>
  <c r="R264" i="1"/>
  <c r="S264" i="1"/>
  <c r="T264" i="1"/>
  <c r="U264" i="1"/>
  <c r="V264" i="1"/>
  <c r="W264" i="1"/>
  <c r="X264" i="1"/>
  <c r="N265" i="1"/>
  <c r="O265" i="1"/>
  <c r="Q265" i="1"/>
  <c r="R265" i="1"/>
  <c r="S265" i="1"/>
  <c r="T265" i="1"/>
  <c r="U265" i="1"/>
  <c r="V265" i="1"/>
  <c r="W265" i="1"/>
  <c r="X265" i="1"/>
  <c r="N266" i="1"/>
  <c r="O266" i="1"/>
  <c r="Q266" i="1"/>
  <c r="R266" i="1"/>
  <c r="S266" i="1"/>
  <c r="T266" i="1"/>
  <c r="U266" i="1"/>
  <c r="V266" i="1"/>
  <c r="W266" i="1"/>
  <c r="X266" i="1"/>
  <c r="N267" i="1"/>
  <c r="O267" i="1"/>
  <c r="Q267" i="1"/>
  <c r="R267" i="1"/>
  <c r="S267" i="1"/>
  <c r="T267" i="1"/>
  <c r="U267" i="1"/>
  <c r="V267" i="1"/>
  <c r="W267" i="1"/>
  <c r="X267" i="1"/>
  <c r="N268" i="1"/>
  <c r="O268" i="1"/>
  <c r="Q268" i="1"/>
  <c r="R268" i="1"/>
  <c r="S268" i="1"/>
  <c r="T268" i="1"/>
  <c r="U268" i="1"/>
  <c r="V268" i="1"/>
  <c r="W268" i="1"/>
  <c r="X268" i="1"/>
  <c r="N269" i="1"/>
  <c r="O269" i="1"/>
  <c r="Q269" i="1"/>
  <c r="R269" i="1"/>
  <c r="S269" i="1"/>
  <c r="T269" i="1"/>
  <c r="U269" i="1"/>
  <c r="V269" i="1"/>
  <c r="W269" i="1"/>
  <c r="X269" i="1"/>
  <c r="N270" i="1"/>
  <c r="O270" i="1"/>
  <c r="Q270" i="1"/>
  <c r="R270" i="1"/>
  <c r="S270" i="1"/>
  <c r="T270" i="1"/>
  <c r="U270" i="1"/>
  <c r="V270" i="1"/>
  <c r="W270" i="1"/>
  <c r="X270" i="1"/>
  <c r="N271" i="1"/>
  <c r="O271" i="1"/>
  <c r="Q271" i="1"/>
  <c r="R271" i="1"/>
  <c r="S271" i="1"/>
  <c r="T271" i="1"/>
  <c r="U271" i="1"/>
  <c r="V271" i="1"/>
  <c r="W271" i="1"/>
  <c r="X271" i="1"/>
  <c r="N272" i="1"/>
  <c r="O272" i="1"/>
  <c r="Q272" i="1"/>
  <c r="R272" i="1"/>
  <c r="S272" i="1"/>
  <c r="T272" i="1"/>
  <c r="U272" i="1"/>
  <c r="V272" i="1"/>
  <c r="W272" i="1"/>
  <c r="X272" i="1"/>
  <c r="N273" i="1"/>
  <c r="O273" i="1"/>
  <c r="Q273" i="1"/>
  <c r="R273" i="1"/>
  <c r="S273" i="1"/>
  <c r="T273" i="1"/>
  <c r="U273" i="1"/>
  <c r="V273" i="1"/>
  <c r="W273" i="1"/>
  <c r="X273" i="1"/>
  <c r="N274" i="1"/>
  <c r="O274" i="1"/>
  <c r="Q274" i="1"/>
  <c r="R274" i="1"/>
  <c r="S274" i="1"/>
  <c r="T274" i="1"/>
  <c r="U274" i="1"/>
  <c r="V274" i="1"/>
  <c r="W274" i="1"/>
  <c r="X274" i="1"/>
  <c r="N275" i="1"/>
  <c r="O275" i="1"/>
  <c r="Q275" i="1"/>
  <c r="R275" i="1"/>
  <c r="S275" i="1"/>
  <c r="T275" i="1"/>
  <c r="U275" i="1"/>
  <c r="V275" i="1"/>
  <c r="W275" i="1"/>
  <c r="X275" i="1"/>
  <c r="N276" i="1"/>
  <c r="O276" i="1"/>
  <c r="Q276" i="1"/>
  <c r="R276" i="1"/>
  <c r="S276" i="1"/>
  <c r="T276" i="1"/>
  <c r="U276" i="1"/>
  <c r="V276" i="1"/>
  <c r="W276" i="1"/>
  <c r="X276" i="1"/>
  <c r="N277" i="1"/>
  <c r="O277" i="1"/>
  <c r="Q277" i="1"/>
  <c r="R277" i="1"/>
  <c r="S277" i="1"/>
  <c r="T277" i="1"/>
  <c r="U277" i="1"/>
  <c r="V277" i="1"/>
  <c r="W277" i="1"/>
  <c r="X277" i="1"/>
  <c r="N278" i="1"/>
  <c r="O278" i="1"/>
  <c r="Q278" i="1"/>
  <c r="R278" i="1"/>
  <c r="S278" i="1"/>
  <c r="T278" i="1"/>
  <c r="U278" i="1"/>
  <c r="V278" i="1"/>
  <c r="W278" i="1"/>
  <c r="X278" i="1"/>
  <c r="N279" i="1"/>
  <c r="O279" i="1"/>
  <c r="Q279" i="1"/>
  <c r="R279" i="1"/>
  <c r="S279" i="1"/>
  <c r="T279" i="1"/>
  <c r="U279" i="1"/>
  <c r="V279" i="1"/>
  <c r="W279" i="1"/>
  <c r="X279" i="1"/>
  <c r="N280" i="1"/>
  <c r="O280" i="1"/>
  <c r="Q280" i="1"/>
  <c r="R280" i="1"/>
  <c r="S280" i="1"/>
  <c r="T280" i="1"/>
  <c r="U280" i="1"/>
  <c r="V280" i="1"/>
  <c r="W280" i="1"/>
  <c r="X280" i="1"/>
  <c r="N281" i="1"/>
  <c r="O281" i="1"/>
  <c r="Q281" i="1"/>
  <c r="R281" i="1"/>
  <c r="S281" i="1"/>
  <c r="T281" i="1"/>
  <c r="U281" i="1"/>
  <c r="V281" i="1"/>
  <c r="W281" i="1"/>
  <c r="X281" i="1"/>
  <c r="N282" i="1"/>
  <c r="O282" i="1"/>
  <c r="Q282" i="1"/>
  <c r="R282" i="1"/>
  <c r="S282" i="1"/>
  <c r="T282" i="1"/>
  <c r="U282" i="1"/>
  <c r="V282" i="1"/>
  <c r="W282" i="1"/>
  <c r="X282" i="1"/>
  <c r="N283" i="1"/>
  <c r="O283" i="1"/>
  <c r="Q283" i="1"/>
  <c r="R283" i="1"/>
  <c r="S283" i="1"/>
  <c r="T283" i="1"/>
  <c r="U283" i="1"/>
  <c r="V283" i="1"/>
  <c r="W283" i="1"/>
  <c r="X283" i="1"/>
  <c r="N284" i="1"/>
  <c r="O284" i="1"/>
  <c r="Q284" i="1"/>
  <c r="R284" i="1"/>
  <c r="S284" i="1"/>
  <c r="T284" i="1"/>
  <c r="U284" i="1"/>
  <c r="V284" i="1"/>
  <c r="W284" i="1"/>
  <c r="X284" i="1"/>
  <c r="N285" i="1"/>
  <c r="O285" i="1"/>
  <c r="Q285" i="1"/>
  <c r="R285" i="1"/>
  <c r="S285" i="1"/>
  <c r="T285" i="1"/>
  <c r="U285" i="1"/>
  <c r="V285" i="1"/>
  <c r="W285" i="1"/>
  <c r="X285" i="1"/>
  <c r="N286" i="1"/>
  <c r="O286" i="1"/>
  <c r="Q286" i="1"/>
  <c r="R286" i="1"/>
  <c r="S286" i="1"/>
  <c r="T286" i="1"/>
  <c r="U286" i="1"/>
  <c r="V286" i="1"/>
  <c r="W286" i="1"/>
  <c r="X286" i="1"/>
  <c r="N287" i="1"/>
  <c r="O287" i="1"/>
  <c r="Q287" i="1"/>
  <c r="R287" i="1"/>
  <c r="S287" i="1"/>
  <c r="T287" i="1"/>
  <c r="U287" i="1"/>
  <c r="V287" i="1"/>
  <c r="W287" i="1"/>
  <c r="X287" i="1"/>
  <c r="N288" i="1"/>
  <c r="O288" i="1"/>
  <c r="Q288" i="1"/>
  <c r="R288" i="1"/>
  <c r="S288" i="1"/>
  <c r="T288" i="1"/>
  <c r="U288" i="1"/>
  <c r="V288" i="1"/>
  <c r="W288" i="1"/>
  <c r="X288" i="1"/>
  <c r="N289" i="1"/>
  <c r="O289" i="1"/>
  <c r="Q289" i="1"/>
  <c r="R289" i="1"/>
  <c r="S289" i="1"/>
  <c r="T289" i="1"/>
  <c r="U289" i="1"/>
  <c r="V289" i="1"/>
  <c r="W289" i="1"/>
  <c r="X289" i="1"/>
  <c r="N290" i="1"/>
  <c r="O290" i="1"/>
  <c r="Q290" i="1"/>
  <c r="R290" i="1"/>
  <c r="S290" i="1"/>
  <c r="T290" i="1"/>
  <c r="U290" i="1"/>
  <c r="V290" i="1"/>
  <c r="W290" i="1"/>
  <c r="X290" i="1"/>
  <c r="N291" i="1"/>
  <c r="O291" i="1"/>
  <c r="Q291" i="1"/>
  <c r="R291" i="1"/>
  <c r="S291" i="1"/>
  <c r="T291" i="1"/>
  <c r="U291" i="1"/>
  <c r="V291" i="1"/>
  <c r="W291" i="1"/>
  <c r="X291" i="1"/>
  <c r="N292" i="1"/>
  <c r="O292" i="1"/>
  <c r="Q292" i="1"/>
  <c r="R292" i="1"/>
  <c r="S292" i="1"/>
  <c r="T292" i="1"/>
  <c r="U292" i="1"/>
  <c r="V292" i="1"/>
  <c r="W292" i="1"/>
  <c r="X292" i="1"/>
  <c r="N293" i="1"/>
  <c r="O293" i="1"/>
  <c r="Q293" i="1"/>
  <c r="R293" i="1"/>
  <c r="S293" i="1"/>
  <c r="T293" i="1"/>
  <c r="U293" i="1"/>
  <c r="V293" i="1"/>
  <c r="W293" i="1"/>
  <c r="X293" i="1"/>
  <c r="N294" i="1"/>
  <c r="O294" i="1"/>
  <c r="Q294" i="1"/>
  <c r="R294" i="1"/>
  <c r="S294" i="1"/>
  <c r="T294" i="1"/>
  <c r="U294" i="1"/>
  <c r="V294" i="1"/>
  <c r="W294" i="1"/>
  <c r="X294" i="1"/>
  <c r="N295" i="1"/>
  <c r="O295" i="1"/>
  <c r="Q295" i="1"/>
  <c r="R295" i="1"/>
  <c r="S295" i="1"/>
  <c r="T295" i="1"/>
  <c r="U295" i="1"/>
  <c r="V295" i="1"/>
  <c r="W295" i="1"/>
  <c r="X295" i="1"/>
  <c r="N296" i="1"/>
  <c r="O296" i="1"/>
  <c r="Q296" i="1"/>
  <c r="R296" i="1"/>
  <c r="S296" i="1"/>
  <c r="T296" i="1"/>
  <c r="U296" i="1"/>
  <c r="V296" i="1"/>
  <c r="W296" i="1"/>
  <c r="X296" i="1"/>
  <c r="N297" i="1"/>
  <c r="O297" i="1"/>
  <c r="Q297" i="1"/>
  <c r="R297" i="1"/>
  <c r="S297" i="1"/>
  <c r="T297" i="1"/>
  <c r="U297" i="1"/>
  <c r="V297" i="1"/>
  <c r="W297" i="1"/>
  <c r="X297" i="1"/>
  <c r="N298" i="1"/>
  <c r="O298" i="1"/>
  <c r="Q298" i="1"/>
  <c r="R298" i="1"/>
  <c r="S298" i="1"/>
  <c r="T298" i="1"/>
  <c r="U298" i="1"/>
  <c r="V298" i="1"/>
  <c r="W298" i="1"/>
  <c r="X298" i="1"/>
  <c r="N299" i="1"/>
  <c r="O299" i="1"/>
  <c r="Q299" i="1"/>
  <c r="R299" i="1"/>
  <c r="S299" i="1"/>
  <c r="T299" i="1"/>
  <c r="U299" i="1"/>
  <c r="V299" i="1"/>
  <c r="W299" i="1"/>
  <c r="X299" i="1"/>
  <c r="N300" i="1"/>
  <c r="O300" i="1"/>
  <c r="Q300" i="1"/>
  <c r="R300" i="1"/>
  <c r="S300" i="1"/>
  <c r="T300" i="1"/>
  <c r="U300" i="1"/>
  <c r="V300" i="1"/>
  <c r="W300" i="1"/>
  <c r="X300" i="1"/>
  <c r="N301" i="1"/>
  <c r="O301" i="1"/>
  <c r="Q301" i="1"/>
  <c r="R301" i="1"/>
  <c r="S301" i="1"/>
  <c r="T301" i="1"/>
  <c r="U301" i="1"/>
  <c r="V301" i="1"/>
  <c r="W301" i="1"/>
  <c r="X301" i="1"/>
  <c r="N302" i="1"/>
  <c r="O302" i="1"/>
  <c r="Q302" i="1"/>
  <c r="R302" i="1"/>
  <c r="S302" i="1"/>
  <c r="T302" i="1"/>
  <c r="U302" i="1"/>
  <c r="V302" i="1"/>
  <c r="W302" i="1"/>
  <c r="X302" i="1"/>
  <c r="N303" i="1"/>
  <c r="O303" i="1"/>
  <c r="Q303" i="1"/>
  <c r="R303" i="1"/>
  <c r="S303" i="1"/>
  <c r="T303" i="1"/>
  <c r="U303" i="1"/>
  <c r="V303" i="1"/>
  <c r="W303" i="1"/>
  <c r="X303" i="1"/>
  <c r="N304" i="1"/>
  <c r="O304" i="1"/>
  <c r="Q304" i="1"/>
  <c r="R304" i="1"/>
  <c r="S304" i="1"/>
  <c r="T304" i="1"/>
  <c r="U304" i="1"/>
  <c r="V304" i="1"/>
  <c r="W304" i="1"/>
  <c r="X304" i="1"/>
  <c r="N305" i="1"/>
  <c r="O305" i="1"/>
  <c r="Q305" i="1"/>
  <c r="R305" i="1"/>
  <c r="S305" i="1"/>
  <c r="T305" i="1"/>
  <c r="U305" i="1"/>
  <c r="V305" i="1"/>
  <c r="W305" i="1"/>
  <c r="X305" i="1"/>
  <c r="N306" i="1"/>
  <c r="O306" i="1"/>
  <c r="Q306" i="1"/>
  <c r="R306" i="1"/>
  <c r="S306" i="1"/>
  <c r="T306" i="1"/>
  <c r="U306" i="1"/>
  <c r="V306" i="1"/>
  <c r="W306" i="1"/>
  <c r="X306" i="1"/>
  <c r="N307" i="1"/>
  <c r="O307" i="1"/>
  <c r="Q307" i="1"/>
  <c r="R307" i="1"/>
  <c r="S307" i="1"/>
  <c r="T307" i="1"/>
  <c r="U307" i="1"/>
  <c r="V307" i="1"/>
  <c r="W307" i="1"/>
  <c r="X307" i="1"/>
  <c r="N308" i="1"/>
  <c r="O308" i="1"/>
  <c r="Q308" i="1"/>
  <c r="R308" i="1"/>
  <c r="S308" i="1"/>
  <c r="T308" i="1"/>
  <c r="U308" i="1"/>
  <c r="V308" i="1"/>
  <c r="W308" i="1"/>
  <c r="X308" i="1"/>
  <c r="N309" i="1"/>
  <c r="O309" i="1"/>
  <c r="Q309" i="1"/>
  <c r="R309" i="1"/>
  <c r="S309" i="1"/>
  <c r="T309" i="1"/>
  <c r="U309" i="1"/>
  <c r="V309" i="1"/>
  <c r="W309" i="1"/>
  <c r="X309" i="1"/>
  <c r="N310" i="1"/>
  <c r="O310" i="1"/>
  <c r="Q310" i="1"/>
  <c r="R310" i="1"/>
  <c r="S310" i="1"/>
  <c r="T310" i="1"/>
  <c r="U310" i="1"/>
  <c r="V310" i="1"/>
  <c r="W310" i="1"/>
  <c r="X310" i="1"/>
  <c r="N311" i="1"/>
  <c r="O311" i="1"/>
  <c r="Q311" i="1"/>
  <c r="R311" i="1"/>
  <c r="S311" i="1"/>
  <c r="T311" i="1"/>
  <c r="U311" i="1"/>
  <c r="V311" i="1"/>
  <c r="W311" i="1"/>
  <c r="X311" i="1"/>
  <c r="N312" i="1"/>
  <c r="O312" i="1"/>
  <c r="Q312" i="1"/>
  <c r="R312" i="1"/>
  <c r="S312" i="1"/>
  <c r="T312" i="1"/>
  <c r="U312" i="1"/>
  <c r="V312" i="1"/>
  <c r="W312" i="1"/>
  <c r="X312" i="1"/>
  <c r="N313" i="1"/>
  <c r="O313" i="1"/>
  <c r="Q313" i="1"/>
  <c r="R313" i="1"/>
  <c r="S313" i="1"/>
  <c r="T313" i="1"/>
  <c r="U313" i="1"/>
  <c r="V313" i="1"/>
  <c r="W313" i="1"/>
  <c r="X313" i="1"/>
  <c r="N314" i="1"/>
  <c r="O314" i="1"/>
  <c r="Q314" i="1"/>
  <c r="R314" i="1"/>
  <c r="S314" i="1"/>
  <c r="T314" i="1"/>
  <c r="U314" i="1"/>
  <c r="V314" i="1"/>
  <c r="W314" i="1"/>
  <c r="X314" i="1"/>
  <c r="N315" i="1"/>
  <c r="O315" i="1"/>
  <c r="Q315" i="1"/>
  <c r="R315" i="1"/>
  <c r="S315" i="1"/>
  <c r="T315" i="1"/>
  <c r="U315" i="1"/>
  <c r="V315" i="1"/>
  <c r="W315" i="1"/>
  <c r="X315" i="1"/>
  <c r="N316" i="1"/>
  <c r="O316" i="1"/>
  <c r="Q316" i="1"/>
  <c r="R316" i="1"/>
  <c r="S316" i="1"/>
  <c r="T316" i="1"/>
  <c r="U316" i="1"/>
  <c r="V316" i="1"/>
  <c r="W316" i="1"/>
  <c r="X316" i="1"/>
  <c r="N317" i="1"/>
  <c r="O317" i="1"/>
  <c r="Q317" i="1"/>
  <c r="R317" i="1"/>
  <c r="S317" i="1"/>
  <c r="T317" i="1"/>
  <c r="U317" i="1"/>
  <c r="V317" i="1"/>
  <c r="W317" i="1"/>
  <c r="X317" i="1"/>
  <c r="N318" i="1"/>
  <c r="O318" i="1"/>
  <c r="Q318" i="1"/>
  <c r="R318" i="1"/>
  <c r="S318" i="1"/>
  <c r="T318" i="1"/>
  <c r="U318" i="1"/>
  <c r="V318" i="1"/>
  <c r="W318" i="1"/>
  <c r="X318" i="1"/>
  <c r="N319" i="1"/>
  <c r="O319" i="1"/>
  <c r="Q319" i="1"/>
  <c r="R319" i="1"/>
  <c r="S319" i="1"/>
  <c r="T319" i="1"/>
  <c r="U319" i="1"/>
  <c r="V319" i="1"/>
  <c r="W319" i="1"/>
  <c r="X319" i="1"/>
  <c r="N320" i="1"/>
  <c r="O320" i="1"/>
  <c r="Q320" i="1"/>
  <c r="R320" i="1"/>
  <c r="S320" i="1"/>
  <c r="T320" i="1"/>
  <c r="U320" i="1"/>
  <c r="V320" i="1"/>
  <c r="W320" i="1"/>
  <c r="X320" i="1"/>
  <c r="N321" i="1"/>
  <c r="O321" i="1"/>
  <c r="Q321" i="1"/>
  <c r="R321" i="1"/>
  <c r="S321" i="1"/>
  <c r="T321" i="1"/>
  <c r="U321" i="1"/>
  <c r="V321" i="1"/>
  <c r="W321" i="1"/>
  <c r="X321" i="1"/>
  <c r="N322" i="1"/>
  <c r="O322" i="1"/>
  <c r="Q322" i="1"/>
  <c r="R322" i="1"/>
  <c r="S322" i="1"/>
  <c r="T322" i="1"/>
  <c r="U322" i="1"/>
  <c r="V322" i="1"/>
  <c r="W322" i="1"/>
  <c r="X322" i="1"/>
  <c r="N323" i="1"/>
  <c r="O323" i="1"/>
  <c r="Q323" i="1"/>
  <c r="R323" i="1"/>
  <c r="S323" i="1"/>
  <c r="T323" i="1"/>
  <c r="U323" i="1"/>
  <c r="V323" i="1"/>
  <c r="W323" i="1"/>
  <c r="X323" i="1"/>
  <c r="N324" i="1"/>
  <c r="O324" i="1"/>
  <c r="Q324" i="1"/>
  <c r="R324" i="1"/>
  <c r="S324" i="1"/>
  <c r="T324" i="1"/>
  <c r="U324" i="1"/>
  <c r="V324" i="1"/>
  <c r="W324" i="1"/>
  <c r="X324" i="1"/>
  <c r="N325" i="1"/>
  <c r="O325" i="1"/>
  <c r="Q325" i="1"/>
  <c r="R325" i="1"/>
  <c r="S325" i="1"/>
  <c r="T325" i="1"/>
  <c r="U325" i="1"/>
  <c r="V325" i="1"/>
  <c r="W325" i="1"/>
  <c r="X325" i="1"/>
  <c r="N326" i="1"/>
  <c r="O326" i="1"/>
  <c r="Q326" i="1"/>
  <c r="R326" i="1"/>
  <c r="S326" i="1"/>
  <c r="T326" i="1"/>
  <c r="U326" i="1"/>
  <c r="V326" i="1"/>
  <c r="W326" i="1"/>
  <c r="X326" i="1"/>
  <c r="N327" i="1"/>
  <c r="O327" i="1"/>
  <c r="Q327" i="1"/>
  <c r="R327" i="1"/>
  <c r="S327" i="1"/>
  <c r="T327" i="1"/>
  <c r="U327" i="1"/>
  <c r="V327" i="1"/>
  <c r="W327" i="1"/>
  <c r="X327" i="1"/>
  <c r="N328" i="1"/>
  <c r="O328" i="1"/>
  <c r="Q328" i="1"/>
  <c r="R328" i="1"/>
  <c r="S328" i="1"/>
  <c r="T328" i="1"/>
  <c r="U328" i="1"/>
  <c r="V328" i="1"/>
  <c r="W328" i="1"/>
  <c r="X328" i="1"/>
  <c r="N329" i="1"/>
  <c r="O329" i="1"/>
  <c r="Q329" i="1"/>
  <c r="R329" i="1"/>
  <c r="S329" i="1"/>
  <c r="T329" i="1"/>
  <c r="U329" i="1"/>
  <c r="V329" i="1"/>
  <c r="W329" i="1"/>
  <c r="X329" i="1"/>
  <c r="N330" i="1"/>
  <c r="O330" i="1"/>
  <c r="Q330" i="1"/>
  <c r="R330" i="1"/>
  <c r="S330" i="1"/>
  <c r="T330" i="1"/>
  <c r="U330" i="1"/>
  <c r="V330" i="1"/>
  <c r="W330" i="1"/>
  <c r="X330" i="1"/>
  <c r="N331" i="1"/>
  <c r="O331" i="1"/>
  <c r="Q331" i="1"/>
  <c r="R331" i="1"/>
  <c r="S331" i="1"/>
  <c r="T331" i="1"/>
  <c r="U331" i="1"/>
  <c r="V331" i="1"/>
  <c r="W331" i="1"/>
  <c r="X331" i="1"/>
  <c r="N332" i="1"/>
  <c r="O332" i="1"/>
  <c r="Q332" i="1"/>
  <c r="R332" i="1"/>
  <c r="S332" i="1"/>
  <c r="T332" i="1"/>
  <c r="U332" i="1"/>
  <c r="V332" i="1"/>
  <c r="W332" i="1"/>
  <c r="X332" i="1"/>
  <c r="N333" i="1"/>
  <c r="O333" i="1"/>
  <c r="Q333" i="1"/>
  <c r="R333" i="1"/>
  <c r="S333" i="1"/>
  <c r="T333" i="1"/>
  <c r="U333" i="1"/>
  <c r="V333" i="1"/>
  <c r="W333" i="1"/>
  <c r="X333" i="1"/>
  <c r="N334" i="1"/>
  <c r="O334" i="1"/>
  <c r="Q334" i="1"/>
  <c r="R334" i="1"/>
  <c r="S334" i="1"/>
  <c r="T334" i="1"/>
  <c r="U334" i="1"/>
  <c r="V334" i="1"/>
  <c r="W334" i="1"/>
  <c r="X334" i="1"/>
  <c r="N335" i="1"/>
  <c r="O335" i="1"/>
  <c r="Q335" i="1"/>
  <c r="R335" i="1"/>
  <c r="S335" i="1"/>
  <c r="T335" i="1"/>
  <c r="U335" i="1"/>
  <c r="V335" i="1"/>
  <c r="W335" i="1"/>
  <c r="X335" i="1"/>
  <c r="N336" i="1"/>
  <c r="O336" i="1"/>
  <c r="Q336" i="1"/>
  <c r="R336" i="1"/>
  <c r="S336" i="1"/>
  <c r="T336" i="1"/>
  <c r="U336" i="1"/>
  <c r="V336" i="1"/>
  <c r="W336" i="1"/>
  <c r="X336" i="1"/>
  <c r="N337" i="1"/>
  <c r="O337" i="1"/>
  <c r="Q337" i="1"/>
  <c r="R337" i="1"/>
  <c r="S337" i="1"/>
  <c r="T337" i="1"/>
  <c r="U337" i="1"/>
  <c r="V337" i="1"/>
  <c r="W337" i="1"/>
  <c r="X337" i="1"/>
  <c r="N338" i="1"/>
  <c r="O338" i="1"/>
  <c r="Q338" i="1"/>
  <c r="R338" i="1"/>
  <c r="S338" i="1"/>
  <c r="T338" i="1"/>
  <c r="U338" i="1"/>
  <c r="V338" i="1"/>
  <c r="W338" i="1"/>
  <c r="X338" i="1"/>
  <c r="N339" i="1"/>
  <c r="O339" i="1"/>
  <c r="Q339" i="1"/>
  <c r="R339" i="1"/>
  <c r="S339" i="1"/>
  <c r="T339" i="1"/>
  <c r="U339" i="1"/>
  <c r="V339" i="1"/>
  <c r="W339" i="1"/>
  <c r="X339" i="1"/>
  <c r="N340" i="1"/>
  <c r="O340" i="1"/>
  <c r="Q340" i="1"/>
  <c r="R340" i="1"/>
  <c r="S340" i="1"/>
  <c r="T340" i="1"/>
  <c r="U340" i="1"/>
  <c r="V340" i="1"/>
  <c r="W340" i="1"/>
  <c r="X340" i="1"/>
  <c r="N341" i="1"/>
  <c r="O341" i="1"/>
  <c r="Q341" i="1"/>
  <c r="R341" i="1"/>
  <c r="S341" i="1"/>
  <c r="T341" i="1"/>
  <c r="U341" i="1"/>
  <c r="V341" i="1"/>
  <c r="W341" i="1"/>
  <c r="X341" i="1"/>
  <c r="N342" i="1"/>
  <c r="O342" i="1"/>
  <c r="Q342" i="1"/>
  <c r="R342" i="1"/>
  <c r="S342" i="1"/>
  <c r="T342" i="1"/>
  <c r="U342" i="1"/>
  <c r="V342" i="1"/>
  <c r="W342" i="1"/>
  <c r="X342" i="1"/>
  <c r="N343" i="1"/>
  <c r="O343" i="1"/>
  <c r="Q343" i="1"/>
  <c r="R343" i="1"/>
  <c r="S343" i="1"/>
  <c r="T343" i="1"/>
  <c r="U343" i="1"/>
  <c r="V343" i="1"/>
  <c r="W343" i="1"/>
  <c r="X343" i="1"/>
  <c r="N344" i="1"/>
  <c r="O344" i="1"/>
  <c r="Q344" i="1"/>
  <c r="R344" i="1"/>
  <c r="S344" i="1"/>
  <c r="T344" i="1"/>
  <c r="U344" i="1"/>
  <c r="V344" i="1"/>
  <c r="W344" i="1"/>
  <c r="X344" i="1"/>
  <c r="N345" i="1"/>
  <c r="O345" i="1"/>
  <c r="Q345" i="1"/>
  <c r="R345" i="1"/>
  <c r="S345" i="1"/>
  <c r="T345" i="1"/>
  <c r="U345" i="1"/>
  <c r="V345" i="1"/>
  <c r="W345" i="1"/>
  <c r="X345" i="1"/>
  <c r="N346" i="1"/>
  <c r="O346" i="1"/>
  <c r="Q346" i="1"/>
  <c r="R346" i="1"/>
  <c r="S346" i="1"/>
  <c r="T346" i="1"/>
  <c r="U346" i="1"/>
  <c r="V346" i="1"/>
  <c r="W346" i="1"/>
  <c r="X346" i="1"/>
  <c r="N347" i="1"/>
  <c r="O347" i="1"/>
  <c r="Q347" i="1"/>
  <c r="R347" i="1"/>
  <c r="S347" i="1"/>
  <c r="T347" i="1"/>
  <c r="U347" i="1"/>
  <c r="V347" i="1"/>
  <c r="W347" i="1"/>
  <c r="X347" i="1"/>
  <c r="N348" i="1"/>
  <c r="O348" i="1"/>
  <c r="Q348" i="1"/>
  <c r="R348" i="1"/>
  <c r="S348" i="1"/>
  <c r="T348" i="1"/>
  <c r="U348" i="1"/>
  <c r="V348" i="1"/>
  <c r="W348" i="1"/>
  <c r="X348" i="1"/>
  <c r="N349" i="1"/>
  <c r="O349" i="1"/>
  <c r="Q349" i="1"/>
  <c r="R349" i="1"/>
  <c r="S349" i="1"/>
  <c r="T349" i="1"/>
  <c r="U349" i="1"/>
  <c r="V349" i="1"/>
  <c r="W349" i="1"/>
  <c r="X349" i="1"/>
  <c r="N350" i="1"/>
  <c r="O350" i="1"/>
  <c r="Q350" i="1"/>
  <c r="R350" i="1"/>
  <c r="S350" i="1"/>
  <c r="T350" i="1"/>
  <c r="U350" i="1"/>
  <c r="V350" i="1"/>
  <c r="W350" i="1"/>
  <c r="X350" i="1"/>
  <c r="N351" i="1"/>
  <c r="O351" i="1"/>
  <c r="Q351" i="1"/>
  <c r="R351" i="1"/>
  <c r="S351" i="1"/>
  <c r="T351" i="1"/>
  <c r="U351" i="1"/>
  <c r="V351" i="1"/>
  <c r="W351" i="1"/>
  <c r="X351" i="1"/>
  <c r="N352" i="1"/>
  <c r="O352" i="1"/>
  <c r="Q352" i="1"/>
  <c r="R352" i="1"/>
  <c r="S352" i="1"/>
  <c r="T352" i="1"/>
  <c r="U352" i="1"/>
  <c r="V352" i="1"/>
  <c r="W352" i="1"/>
  <c r="X352" i="1"/>
  <c r="N353" i="1"/>
  <c r="O353" i="1"/>
  <c r="Q353" i="1"/>
  <c r="R353" i="1"/>
  <c r="S353" i="1"/>
  <c r="T353" i="1"/>
  <c r="U353" i="1"/>
  <c r="V353" i="1"/>
  <c r="W353" i="1"/>
  <c r="X353" i="1"/>
  <c r="N354" i="1"/>
  <c r="O354" i="1"/>
  <c r="Q354" i="1"/>
  <c r="R354" i="1"/>
  <c r="S354" i="1"/>
  <c r="T354" i="1"/>
  <c r="U354" i="1"/>
  <c r="V354" i="1"/>
  <c r="W354" i="1"/>
  <c r="X354" i="1"/>
  <c r="N355" i="1"/>
  <c r="O355" i="1"/>
  <c r="Q355" i="1"/>
  <c r="R355" i="1"/>
  <c r="S355" i="1"/>
  <c r="T355" i="1"/>
  <c r="U355" i="1"/>
  <c r="V355" i="1"/>
  <c r="W355" i="1"/>
  <c r="X355" i="1"/>
  <c r="N356" i="1"/>
  <c r="O356" i="1"/>
  <c r="Q356" i="1"/>
  <c r="R356" i="1"/>
  <c r="S356" i="1"/>
  <c r="T356" i="1"/>
  <c r="U356" i="1"/>
  <c r="V356" i="1"/>
  <c r="W356" i="1"/>
  <c r="X356" i="1"/>
  <c r="N357" i="1"/>
  <c r="O357" i="1"/>
  <c r="Q357" i="1"/>
  <c r="R357" i="1"/>
  <c r="S357" i="1"/>
  <c r="T357" i="1"/>
  <c r="U357" i="1"/>
  <c r="V357" i="1"/>
  <c r="W357" i="1"/>
  <c r="X357" i="1"/>
  <c r="N358" i="1"/>
  <c r="O358" i="1"/>
  <c r="Q358" i="1"/>
  <c r="R358" i="1"/>
  <c r="S358" i="1"/>
  <c r="T358" i="1"/>
  <c r="U358" i="1"/>
  <c r="V358" i="1"/>
  <c r="W358" i="1"/>
  <c r="X358" i="1"/>
  <c r="N359" i="1"/>
  <c r="O359" i="1"/>
  <c r="Q359" i="1"/>
  <c r="R359" i="1"/>
  <c r="S359" i="1"/>
  <c r="T359" i="1"/>
  <c r="U359" i="1"/>
  <c r="V359" i="1"/>
  <c r="W359" i="1"/>
  <c r="X359" i="1"/>
  <c r="N360" i="1"/>
  <c r="O360" i="1"/>
  <c r="Q360" i="1"/>
  <c r="R360" i="1"/>
  <c r="S360" i="1"/>
  <c r="T360" i="1"/>
  <c r="U360" i="1"/>
  <c r="V360" i="1"/>
  <c r="W360" i="1"/>
  <c r="X360" i="1"/>
  <c r="N361" i="1"/>
  <c r="O361" i="1"/>
  <c r="Q361" i="1"/>
  <c r="R361" i="1"/>
  <c r="S361" i="1"/>
  <c r="T361" i="1"/>
  <c r="U361" i="1"/>
  <c r="V361" i="1"/>
  <c r="W361" i="1"/>
  <c r="X361" i="1"/>
  <c r="N362" i="1"/>
  <c r="O362" i="1"/>
  <c r="Q362" i="1"/>
  <c r="R362" i="1"/>
  <c r="S362" i="1"/>
  <c r="T362" i="1"/>
  <c r="U362" i="1"/>
  <c r="V362" i="1"/>
  <c r="W362" i="1"/>
  <c r="X362" i="1"/>
  <c r="N363" i="1"/>
  <c r="O363" i="1"/>
  <c r="Q363" i="1"/>
  <c r="R363" i="1"/>
  <c r="S363" i="1"/>
  <c r="T363" i="1"/>
  <c r="U363" i="1"/>
  <c r="V363" i="1"/>
  <c r="W363" i="1"/>
  <c r="X363" i="1"/>
  <c r="N364" i="1"/>
  <c r="O364" i="1"/>
  <c r="Q364" i="1"/>
  <c r="R364" i="1"/>
  <c r="S364" i="1"/>
  <c r="T364" i="1"/>
  <c r="U364" i="1"/>
  <c r="V364" i="1"/>
  <c r="W364" i="1"/>
  <c r="X364" i="1"/>
  <c r="N365" i="1"/>
  <c r="O365" i="1"/>
  <c r="Q365" i="1"/>
  <c r="R365" i="1"/>
  <c r="S365" i="1"/>
  <c r="T365" i="1"/>
  <c r="U365" i="1"/>
  <c r="V365" i="1"/>
  <c r="W365" i="1"/>
  <c r="X365" i="1"/>
  <c r="N366" i="1"/>
  <c r="O366" i="1"/>
  <c r="Q366" i="1"/>
  <c r="R366" i="1"/>
  <c r="S366" i="1"/>
  <c r="T366" i="1"/>
  <c r="U366" i="1"/>
  <c r="V366" i="1"/>
  <c r="W366" i="1"/>
  <c r="X366" i="1"/>
  <c r="N367" i="1"/>
  <c r="O367" i="1"/>
  <c r="Q367" i="1"/>
  <c r="R367" i="1"/>
  <c r="S367" i="1"/>
  <c r="T367" i="1"/>
  <c r="U367" i="1"/>
  <c r="V367" i="1"/>
  <c r="W367" i="1"/>
  <c r="X367" i="1"/>
  <c r="N368" i="1"/>
  <c r="O368" i="1"/>
  <c r="Q368" i="1"/>
  <c r="R368" i="1"/>
  <c r="S368" i="1"/>
  <c r="T368" i="1"/>
  <c r="U368" i="1"/>
  <c r="V368" i="1"/>
  <c r="W368" i="1"/>
  <c r="X368" i="1"/>
  <c r="N369" i="1"/>
  <c r="O369" i="1"/>
  <c r="Q369" i="1"/>
  <c r="R369" i="1"/>
  <c r="S369" i="1"/>
  <c r="T369" i="1"/>
  <c r="U369" i="1"/>
  <c r="V369" i="1"/>
  <c r="W369" i="1"/>
  <c r="X369" i="1"/>
  <c r="N370" i="1"/>
  <c r="O370" i="1"/>
  <c r="Q370" i="1"/>
  <c r="R370" i="1"/>
  <c r="S370" i="1"/>
  <c r="T370" i="1"/>
  <c r="U370" i="1"/>
  <c r="V370" i="1"/>
  <c r="W370" i="1"/>
  <c r="X370" i="1"/>
  <c r="N371" i="1"/>
  <c r="O371" i="1"/>
  <c r="Q371" i="1"/>
  <c r="R371" i="1"/>
  <c r="S371" i="1"/>
  <c r="T371" i="1"/>
  <c r="U371" i="1"/>
  <c r="V371" i="1"/>
  <c r="W371" i="1"/>
  <c r="X371" i="1"/>
  <c r="N372" i="1"/>
  <c r="O372" i="1"/>
  <c r="Q372" i="1"/>
  <c r="R372" i="1"/>
  <c r="S372" i="1"/>
  <c r="T372" i="1"/>
  <c r="U372" i="1"/>
  <c r="V372" i="1"/>
  <c r="W372" i="1"/>
  <c r="X372" i="1"/>
  <c r="N373" i="1"/>
  <c r="O373" i="1"/>
  <c r="Q373" i="1"/>
  <c r="R373" i="1"/>
  <c r="S373" i="1"/>
  <c r="T373" i="1"/>
  <c r="U373" i="1"/>
  <c r="V373" i="1"/>
  <c r="W373" i="1"/>
  <c r="X373" i="1"/>
  <c r="N374" i="1"/>
  <c r="O374" i="1"/>
  <c r="Q374" i="1"/>
  <c r="R374" i="1"/>
  <c r="S374" i="1"/>
  <c r="T374" i="1"/>
  <c r="U374" i="1"/>
  <c r="V374" i="1"/>
  <c r="W374" i="1"/>
  <c r="X374" i="1"/>
  <c r="N375" i="1"/>
  <c r="O375" i="1"/>
  <c r="Q375" i="1"/>
  <c r="R375" i="1"/>
  <c r="S375" i="1"/>
  <c r="T375" i="1"/>
  <c r="U375" i="1"/>
  <c r="V375" i="1"/>
  <c r="W375" i="1"/>
  <c r="X375" i="1"/>
  <c r="N376" i="1"/>
  <c r="O376" i="1"/>
  <c r="Q376" i="1"/>
  <c r="R376" i="1"/>
  <c r="S376" i="1"/>
  <c r="T376" i="1"/>
  <c r="U376" i="1"/>
  <c r="V376" i="1"/>
  <c r="W376" i="1"/>
  <c r="X376" i="1"/>
  <c r="N377" i="1"/>
  <c r="O377" i="1"/>
  <c r="Q377" i="1"/>
  <c r="R377" i="1"/>
  <c r="S377" i="1"/>
  <c r="T377" i="1"/>
  <c r="U377" i="1"/>
  <c r="V377" i="1"/>
  <c r="W377" i="1"/>
  <c r="X377" i="1"/>
  <c r="N378" i="1"/>
  <c r="O378" i="1"/>
  <c r="Q378" i="1"/>
  <c r="R378" i="1"/>
  <c r="S378" i="1"/>
  <c r="T378" i="1"/>
  <c r="U378" i="1"/>
  <c r="V378" i="1"/>
  <c r="W378" i="1"/>
  <c r="X378" i="1"/>
  <c r="N379" i="1"/>
  <c r="O379" i="1"/>
  <c r="Q379" i="1"/>
  <c r="R379" i="1"/>
  <c r="S379" i="1"/>
  <c r="T379" i="1"/>
  <c r="U379" i="1"/>
  <c r="V379" i="1"/>
  <c r="W379" i="1"/>
  <c r="X379" i="1"/>
  <c r="N380" i="1"/>
  <c r="O380" i="1"/>
  <c r="Q380" i="1"/>
  <c r="R380" i="1"/>
  <c r="S380" i="1"/>
  <c r="T380" i="1"/>
  <c r="U380" i="1"/>
  <c r="V380" i="1"/>
  <c r="W380" i="1"/>
  <c r="X380" i="1"/>
  <c r="N381" i="1"/>
  <c r="O381" i="1"/>
  <c r="Q381" i="1"/>
  <c r="R381" i="1"/>
  <c r="S381" i="1"/>
  <c r="T381" i="1"/>
  <c r="U381" i="1"/>
  <c r="V381" i="1"/>
  <c r="W381" i="1"/>
  <c r="X381" i="1"/>
  <c r="N382" i="1"/>
  <c r="O382" i="1"/>
  <c r="Q382" i="1"/>
  <c r="R382" i="1"/>
  <c r="S382" i="1"/>
  <c r="T382" i="1"/>
  <c r="U382" i="1"/>
  <c r="V382" i="1"/>
  <c r="W382" i="1"/>
  <c r="X382" i="1"/>
  <c r="N383" i="1"/>
  <c r="O383" i="1"/>
  <c r="Q383" i="1"/>
  <c r="R383" i="1"/>
  <c r="S383" i="1"/>
  <c r="T383" i="1"/>
  <c r="U383" i="1"/>
  <c r="V383" i="1"/>
  <c r="W383" i="1"/>
  <c r="X383" i="1"/>
  <c r="N384" i="1"/>
  <c r="O384" i="1"/>
  <c r="Q384" i="1"/>
  <c r="R384" i="1"/>
  <c r="S384" i="1"/>
  <c r="T384" i="1"/>
  <c r="U384" i="1"/>
  <c r="V384" i="1"/>
  <c r="W384" i="1"/>
  <c r="X384" i="1"/>
  <c r="N385" i="1"/>
  <c r="O385" i="1"/>
  <c r="Q385" i="1"/>
  <c r="R385" i="1"/>
  <c r="S385" i="1"/>
  <c r="T385" i="1"/>
  <c r="U385" i="1"/>
  <c r="V385" i="1"/>
  <c r="W385" i="1"/>
  <c r="X385" i="1"/>
  <c r="N386" i="1"/>
  <c r="O386" i="1"/>
  <c r="Q386" i="1"/>
  <c r="R386" i="1"/>
  <c r="S386" i="1"/>
  <c r="T386" i="1"/>
  <c r="U386" i="1"/>
  <c r="V386" i="1"/>
  <c r="W386" i="1"/>
  <c r="X386" i="1"/>
  <c r="N387" i="1"/>
  <c r="O387" i="1"/>
  <c r="Q387" i="1"/>
  <c r="R387" i="1"/>
  <c r="S387" i="1"/>
  <c r="T387" i="1"/>
  <c r="U387" i="1"/>
  <c r="V387" i="1"/>
  <c r="W387" i="1"/>
  <c r="X387" i="1"/>
  <c r="N388" i="1"/>
  <c r="O388" i="1"/>
  <c r="Q388" i="1"/>
  <c r="R388" i="1"/>
  <c r="S388" i="1"/>
  <c r="T388" i="1"/>
  <c r="U388" i="1"/>
  <c r="V388" i="1"/>
  <c r="W388" i="1"/>
  <c r="X388" i="1"/>
  <c r="N389" i="1"/>
  <c r="O389" i="1"/>
  <c r="Q389" i="1"/>
  <c r="R389" i="1"/>
  <c r="S389" i="1"/>
  <c r="T389" i="1"/>
  <c r="U389" i="1"/>
  <c r="V389" i="1"/>
  <c r="W389" i="1"/>
  <c r="X389" i="1"/>
  <c r="N390" i="1"/>
  <c r="O390" i="1"/>
  <c r="Q390" i="1"/>
  <c r="R390" i="1"/>
  <c r="S390" i="1"/>
  <c r="T390" i="1"/>
  <c r="U390" i="1"/>
  <c r="V390" i="1"/>
  <c r="W390" i="1"/>
  <c r="X390" i="1"/>
  <c r="N391" i="1"/>
  <c r="O391" i="1"/>
  <c r="Q391" i="1"/>
  <c r="R391" i="1"/>
  <c r="S391" i="1"/>
  <c r="T391" i="1"/>
  <c r="U391" i="1"/>
  <c r="V391" i="1"/>
  <c r="W391" i="1"/>
  <c r="X391" i="1"/>
  <c r="N392" i="1"/>
  <c r="O392" i="1"/>
  <c r="Q392" i="1"/>
  <c r="R392" i="1"/>
  <c r="S392" i="1"/>
  <c r="T392" i="1"/>
  <c r="U392" i="1"/>
  <c r="V392" i="1"/>
  <c r="W392" i="1"/>
  <c r="X392" i="1"/>
  <c r="N393" i="1"/>
  <c r="O393" i="1"/>
  <c r="Q393" i="1"/>
  <c r="R393" i="1"/>
  <c r="S393" i="1"/>
  <c r="T393" i="1"/>
  <c r="U393" i="1"/>
  <c r="V393" i="1"/>
  <c r="W393" i="1"/>
  <c r="X393" i="1"/>
  <c r="N394" i="1"/>
  <c r="O394" i="1"/>
  <c r="Q394" i="1"/>
  <c r="R394" i="1"/>
  <c r="S394" i="1"/>
  <c r="T394" i="1"/>
  <c r="U394" i="1"/>
  <c r="V394" i="1"/>
  <c r="W394" i="1"/>
  <c r="X394" i="1"/>
  <c r="N395" i="1"/>
  <c r="O395" i="1"/>
  <c r="Q395" i="1"/>
  <c r="R395" i="1"/>
  <c r="S395" i="1"/>
  <c r="T395" i="1"/>
  <c r="U395" i="1"/>
  <c r="V395" i="1"/>
  <c r="W395" i="1"/>
  <c r="X395" i="1"/>
  <c r="N396" i="1"/>
  <c r="O396" i="1"/>
  <c r="Q396" i="1"/>
  <c r="R396" i="1"/>
  <c r="S396" i="1"/>
  <c r="T396" i="1"/>
  <c r="U396" i="1"/>
  <c r="V396" i="1"/>
  <c r="W396" i="1"/>
  <c r="X396" i="1"/>
  <c r="N397" i="1"/>
  <c r="O397" i="1"/>
  <c r="Q397" i="1"/>
  <c r="R397" i="1"/>
  <c r="S397" i="1"/>
  <c r="T397" i="1"/>
  <c r="U397" i="1"/>
  <c r="V397" i="1"/>
  <c r="W397" i="1"/>
  <c r="X397" i="1"/>
  <c r="N398" i="1"/>
  <c r="O398" i="1"/>
  <c r="Q398" i="1"/>
  <c r="R398" i="1"/>
  <c r="S398" i="1"/>
  <c r="T398" i="1"/>
  <c r="U398" i="1"/>
  <c r="V398" i="1"/>
  <c r="W398" i="1"/>
  <c r="X398" i="1"/>
  <c r="N399" i="1"/>
  <c r="O399" i="1"/>
  <c r="Q399" i="1"/>
  <c r="R399" i="1"/>
  <c r="S399" i="1"/>
  <c r="T399" i="1"/>
  <c r="U399" i="1"/>
  <c r="V399" i="1"/>
  <c r="W399" i="1"/>
  <c r="X399" i="1"/>
  <c r="N400" i="1"/>
  <c r="O400" i="1"/>
  <c r="Q400" i="1"/>
  <c r="R400" i="1"/>
  <c r="S400" i="1"/>
  <c r="T400" i="1"/>
  <c r="U400" i="1"/>
  <c r="V400" i="1"/>
  <c r="W400" i="1"/>
  <c r="X400" i="1"/>
  <c r="N401" i="1"/>
  <c r="O401" i="1"/>
  <c r="Q401" i="1"/>
  <c r="R401" i="1"/>
  <c r="S401" i="1"/>
  <c r="T401" i="1"/>
  <c r="U401" i="1"/>
  <c r="V401" i="1"/>
  <c r="W401" i="1"/>
  <c r="X401" i="1"/>
  <c r="N402" i="1"/>
  <c r="O402" i="1"/>
  <c r="Q402" i="1"/>
  <c r="R402" i="1"/>
  <c r="S402" i="1"/>
  <c r="T402" i="1"/>
  <c r="U402" i="1"/>
  <c r="V402" i="1"/>
  <c r="W402" i="1"/>
  <c r="X402" i="1"/>
  <c r="N403" i="1"/>
  <c r="O403" i="1"/>
  <c r="Q403" i="1"/>
  <c r="R403" i="1"/>
  <c r="S403" i="1"/>
  <c r="T403" i="1"/>
  <c r="U403" i="1"/>
  <c r="V403" i="1"/>
  <c r="W403" i="1"/>
  <c r="X403" i="1"/>
  <c r="N404" i="1"/>
  <c r="O404" i="1"/>
  <c r="Q404" i="1"/>
  <c r="R404" i="1"/>
  <c r="S404" i="1"/>
  <c r="T404" i="1"/>
  <c r="U404" i="1"/>
  <c r="V404" i="1"/>
  <c r="W404" i="1"/>
  <c r="X404" i="1"/>
  <c r="N405" i="1"/>
  <c r="O405" i="1"/>
  <c r="Q405" i="1"/>
  <c r="R405" i="1"/>
  <c r="S405" i="1"/>
  <c r="T405" i="1"/>
  <c r="U405" i="1"/>
  <c r="V405" i="1"/>
  <c r="W405" i="1"/>
  <c r="X405" i="1"/>
  <c r="N406" i="1"/>
  <c r="O406" i="1"/>
  <c r="Q406" i="1"/>
  <c r="R406" i="1"/>
  <c r="S406" i="1"/>
  <c r="T406" i="1"/>
  <c r="U406" i="1"/>
  <c r="V406" i="1"/>
  <c r="W406" i="1"/>
  <c r="X406" i="1"/>
  <c r="N407" i="1"/>
  <c r="O407" i="1"/>
  <c r="Q407" i="1"/>
  <c r="R407" i="1"/>
  <c r="S407" i="1"/>
  <c r="T407" i="1"/>
  <c r="U407" i="1"/>
  <c r="V407" i="1"/>
  <c r="W407" i="1"/>
  <c r="X407" i="1"/>
  <c r="N408" i="1"/>
  <c r="O408" i="1"/>
  <c r="Q408" i="1"/>
  <c r="R408" i="1"/>
  <c r="S408" i="1"/>
  <c r="T408" i="1"/>
  <c r="U408" i="1"/>
  <c r="V408" i="1"/>
  <c r="W408" i="1"/>
  <c r="X408" i="1"/>
  <c r="N409" i="1"/>
  <c r="O409" i="1"/>
  <c r="Q409" i="1"/>
  <c r="R409" i="1"/>
  <c r="S409" i="1"/>
  <c r="T409" i="1"/>
  <c r="U409" i="1"/>
  <c r="V409" i="1"/>
  <c r="W409" i="1"/>
  <c r="X409" i="1"/>
  <c r="N410" i="1"/>
  <c r="O410" i="1"/>
  <c r="Q410" i="1"/>
  <c r="R410" i="1"/>
  <c r="S410" i="1"/>
  <c r="T410" i="1"/>
  <c r="U410" i="1"/>
  <c r="V410" i="1"/>
  <c r="W410" i="1"/>
  <c r="X410" i="1"/>
  <c r="N411" i="1"/>
  <c r="O411" i="1"/>
  <c r="Q411" i="1"/>
  <c r="R411" i="1"/>
  <c r="S411" i="1"/>
  <c r="T411" i="1"/>
  <c r="U411" i="1"/>
  <c r="V411" i="1"/>
  <c r="W411" i="1"/>
  <c r="X411" i="1"/>
  <c r="N412" i="1"/>
  <c r="O412" i="1"/>
  <c r="Q412" i="1"/>
  <c r="R412" i="1"/>
  <c r="S412" i="1"/>
  <c r="T412" i="1"/>
  <c r="U412" i="1"/>
  <c r="V412" i="1"/>
  <c r="W412" i="1"/>
  <c r="X412" i="1"/>
  <c r="N413" i="1"/>
  <c r="O413" i="1"/>
  <c r="Q413" i="1"/>
  <c r="R413" i="1"/>
  <c r="S413" i="1"/>
  <c r="T413" i="1"/>
  <c r="U413" i="1"/>
  <c r="V413" i="1"/>
  <c r="W413" i="1"/>
  <c r="X413" i="1"/>
  <c r="N414" i="1"/>
  <c r="O414" i="1"/>
  <c r="Q414" i="1"/>
  <c r="R414" i="1"/>
  <c r="S414" i="1"/>
  <c r="T414" i="1"/>
  <c r="U414" i="1"/>
  <c r="V414" i="1"/>
  <c r="W414" i="1"/>
  <c r="X414" i="1"/>
  <c r="N415" i="1"/>
  <c r="O415" i="1"/>
  <c r="Q415" i="1"/>
  <c r="R415" i="1"/>
  <c r="S415" i="1"/>
  <c r="T415" i="1"/>
  <c r="U415" i="1"/>
  <c r="V415" i="1"/>
  <c r="W415" i="1"/>
  <c r="X415" i="1"/>
  <c r="N416" i="1"/>
  <c r="O416" i="1"/>
  <c r="Q416" i="1"/>
  <c r="R416" i="1"/>
  <c r="S416" i="1"/>
  <c r="T416" i="1"/>
  <c r="U416" i="1"/>
  <c r="V416" i="1"/>
  <c r="W416" i="1"/>
  <c r="X416" i="1"/>
  <c r="N417" i="1"/>
  <c r="O417" i="1"/>
  <c r="Q417" i="1"/>
  <c r="R417" i="1"/>
  <c r="S417" i="1"/>
  <c r="T417" i="1"/>
  <c r="U417" i="1"/>
  <c r="V417" i="1"/>
  <c r="W417" i="1"/>
  <c r="X417" i="1"/>
  <c r="N418" i="1"/>
  <c r="O418" i="1"/>
  <c r="Q418" i="1"/>
  <c r="R418" i="1"/>
  <c r="S418" i="1"/>
  <c r="T418" i="1"/>
  <c r="U418" i="1"/>
  <c r="V418" i="1"/>
  <c r="W418" i="1"/>
  <c r="X418" i="1"/>
  <c r="N419" i="1"/>
  <c r="O419" i="1"/>
  <c r="Q419" i="1"/>
  <c r="R419" i="1"/>
  <c r="S419" i="1"/>
  <c r="T419" i="1"/>
  <c r="U419" i="1"/>
  <c r="V419" i="1"/>
  <c r="W419" i="1"/>
  <c r="X419" i="1"/>
  <c r="N420" i="1"/>
  <c r="O420" i="1"/>
  <c r="Q420" i="1"/>
  <c r="R420" i="1"/>
  <c r="S420" i="1"/>
  <c r="T420" i="1"/>
  <c r="U420" i="1"/>
  <c r="V420" i="1"/>
  <c r="W420" i="1"/>
  <c r="X420" i="1"/>
  <c r="N421" i="1"/>
  <c r="O421" i="1"/>
  <c r="Q421" i="1"/>
  <c r="R421" i="1"/>
  <c r="S421" i="1"/>
  <c r="T421" i="1"/>
  <c r="U421" i="1"/>
  <c r="V421" i="1"/>
  <c r="W421" i="1"/>
  <c r="X421" i="1"/>
  <c r="N422" i="1"/>
  <c r="O422" i="1"/>
  <c r="Q422" i="1"/>
  <c r="R422" i="1"/>
  <c r="S422" i="1"/>
  <c r="T422" i="1"/>
  <c r="U422" i="1"/>
  <c r="V422" i="1"/>
  <c r="W422" i="1"/>
  <c r="X422" i="1"/>
  <c r="N423" i="1"/>
  <c r="O423" i="1"/>
  <c r="Q423" i="1"/>
  <c r="R423" i="1"/>
  <c r="S423" i="1"/>
  <c r="T423" i="1"/>
  <c r="U423" i="1"/>
  <c r="V423" i="1"/>
  <c r="W423" i="1"/>
  <c r="X423" i="1"/>
  <c r="N424" i="1"/>
  <c r="O424" i="1"/>
  <c r="Q424" i="1"/>
  <c r="R424" i="1"/>
  <c r="S424" i="1"/>
  <c r="T424" i="1"/>
  <c r="U424" i="1"/>
  <c r="V424" i="1"/>
  <c r="W424" i="1"/>
  <c r="X424" i="1"/>
  <c r="N425" i="1"/>
  <c r="O425" i="1"/>
  <c r="Q425" i="1"/>
  <c r="R425" i="1"/>
  <c r="S425" i="1"/>
  <c r="T425" i="1"/>
  <c r="U425" i="1"/>
  <c r="V425" i="1"/>
  <c r="W425" i="1"/>
  <c r="X425" i="1"/>
  <c r="N426" i="1"/>
  <c r="O426" i="1"/>
  <c r="Q426" i="1"/>
  <c r="R426" i="1"/>
  <c r="S426" i="1"/>
  <c r="T426" i="1"/>
  <c r="U426" i="1"/>
  <c r="V426" i="1"/>
  <c r="W426" i="1"/>
  <c r="X426" i="1"/>
  <c r="N427" i="1"/>
  <c r="O427" i="1"/>
  <c r="Q427" i="1"/>
  <c r="R427" i="1"/>
  <c r="S427" i="1"/>
  <c r="T427" i="1"/>
  <c r="U427" i="1"/>
  <c r="V427" i="1"/>
  <c r="W427" i="1"/>
  <c r="X427" i="1"/>
  <c r="N428" i="1"/>
  <c r="O428" i="1"/>
  <c r="Q428" i="1"/>
  <c r="R428" i="1"/>
  <c r="S428" i="1"/>
  <c r="T428" i="1"/>
  <c r="U428" i="1"/>
  <c r="V428" i="1"/>
  <c r="W428" i="1"/>
  <c r="X428" i="1"/>
  <c r="N429" i="1"/>
  <c r="O429" i="1"/>
  <c r="Q429" i="1"/>
  <c r="R429" i="1"/>
  <c r="S429" i="1"/>
  <c r="T429" i="1"/>
  <c r="U429" i="1"/>
  <c r="V429" i="1"/>
  <c r="W429" i="1"/>
  <c r="X429" i="1"/>
  <c r="N430" i="1"/>
  <c r="O430" i="1"/>
  <c r="Q430" i="1"/>
  <c r="R430" i="1"/>
  <c r="S430" i="1"/>
  <c r="T430" i="1"/>
  <c r="U430" i="1"/>
  <c r="V430" i="1"/>
  <c r="W430" i="1"/>
  <c r="X430" i="1"/>
  <c r="N431" i="1"/>
  <c r="O431" i="1"/>
  <c r="Q431" i="1"/>
  <c r="R431" i="1"/>
  <c r="S431" i="1"/>
  <c r="T431" i="1"/>
  <c r="U431" i="1"/>
  <c r="V431" i="1"/>
  <c r="W431" i="1"/>
  <c r="X431" i="1"/>
  <c r="N432" i="1"/>
  <c r="O432" i="1"/>
  <c r="Q432" i="1"/>
  <c r="R432" i="1"/>
  <c r="S432" i="1"/>
  <c r="T432" i="1"/>
  <c r="U432" i="1"/>
  <c r="V432" i="1"/>
  <c r="W432" i="1"/>
  <c r="X432" i="1"/>
  <c r="N433" i="1"/>
  <c r="O433" i="1"/>
  <c r="Q433" i="1"/>
  <c r="R433" i="1"/>
  <c r="S433" i="1"/>
  <c r="T433" i="1"/>
  <c r="U433" i="1"/>
  <c r="V433" i="1"/>
  <c r="W433" i="1"/>
  <c r="X433" i="1"/>
  <c r="N434" i="1"/>
  <c r="O434" i="1"/>
  <c r="Q434" i="1"/>
  <c r="R434" i="1"/>
  <c r="S434" i="1"/>
  <c r="T434" i="1"/>
  <c r="U434" i="1"/>
  <c r="V434" i="1"/>
  <c r="W434" i="1"/>
  <c r="X434" i="1"/>
  <c r="N435" i="1"/>
  <c r="O435" i="1"/>
  <c r="Q435" i="1"/>
  <c r="R435" i="1"/>
  <c r="S435" i="1"/>
  <c r="T435" i="1"/>
  <c r="U435" i="1"/>
  <c r="V435" i="1"/>
  <c r="W435" i="1"/>
  <c r="X435" i="1"/>
  <c r="N436" i="1"/>
  <c r="O436" i="1"/>
  <c r="Q436" i="1"/>
  <c r="R436" i="1"/>
  <c r="S436" i="1"/>
  <c r="T436" i="1"/>
  <c r="U436" i="1"/>
  <c r="V436" i="1"/>
  <c r="W436" i="1"/>
  <c r="X436" i="1"/>
  <c r="N437" i="1"/>
  <c r="O437" i="1"/>
  <c r="Q437" i="1"/>
  <c r="R437" i="1"/>
  <c r="S437" i="1"/>
  <c r="T437" i="1"/>
  <c r="U437" i="1"/>
  <c r="V437" i="1"/>
  <c r="W437" i="1"/>
  <c r="X437" i="1"/>
  <c r="N438" i="1"/>
  <c r="O438" i="1"/>
  <c r="Q438" i="1"/>
  <c r="R438" i="1"/>
  <c r="S438" i="1"/>
  <c r="T438" i="1"/>
  <c r="U438" i="1"/>
  <c r="V438" i="1"/>
  <c r="W438" i="1"/>
  <c r="X438" i="1"/>
  <c r="N439" i="1"/>
  <c r="O439" i="1"/>
  <c r="Q439" i="1"/>
  <c r="R439" i="1"/>
  <c r="S439" i="1"/>
  <c r="T439" i="1"/>
  <c r="U439" i="1"/>
  <c r="V439" i="1"/>
  <c r="W439" i="1"/>
  <c r="X439" i="1"/>
  <c r="N440" i="1"/>
  <c r="O440" i="1"/>
  <c r="Q440" i="1"/>
  <c r="R440" i="1"/>
  <c r="S440" i="1"/>
  <c r="T440" i="1"/>
  <c r="U440" i="1"/>
  <c r="V440" i="1"/>
  <c r="W440" i="1"/>
  <c r="X440" i="1"/>
  <c r="N441" i="1"/>
  <c r="O441" i="1"/>
  <c r="Q441" i="1"/>
  <c r="R441" i="1"/>
  <c r="S441" i="1"/>
  <c r="T441" i="1"/>
  <c r="U441" i="1"/>
  <c r="V441" i="1"/>
  <c r="W441" i="1"/>
  <c r="X441" i="1"/>
  <c r="N442" i="1"/>
  <c r="O442" i="1"/>
  <c r="Q442" i="1"/>
  <c r="R442" i="1"/>
  <c r="S442" i="1"/>
  <c r="T442" i="1"/>
  <c r="U442" i="1"/>
  <c r="V442" i="1"/>
  <c r="W442" i="1"/>
  <c r="X442" i="1"/>
  <c r="N443" i="1"/>
  <c r="O443" i="1"/>
  <c r="Q443" i="1"/>
  <c r="R443" i="1"/>
  <c r="S443" i="1"/>
  <c r="T443" i="1"/>
  <c r="U443" i="1"/>
  <c r="V443" i="1"/>
  <c r="W443" i="1"/>
  <c r="X443" i="1"/>
  <c r="N444" i="1"/>
  <c r="O444" i="1"/>
  <c r="Q444" i="1"/>
  <c r="R444" i="1"/>
  <c r="S444" i="1"/>
  <c r="T444" i="1"/>
  <c r="U444" i="1"/>
  <c r="V444" i="1"/>
  <c r="W444" i="1"/>
  <c r="X444" i="1"/>
  <c r="N445" i="1"/>
  <c r="O445" i="1"/>
  <c r="Q445" i="1"/>
  <c r="R445" i="1"/>
  <c r="S445" i="1"/>
  <c r="T445" i="1"/>
  <c r="U445" i="1"/>
  <c r="V445" i="1"/>
  <c r="W445" i="1"/>
  <c r="X445" i="1"/>
  <c r="N446" i="1"/>
  <c r="O446" i="1"/>
  <c r="Q446" i="1"/>
  <c r="R446" i="1"/>
  <c r="S446" i="1"/>
  <c r="T446" i="1"/>
  <c r="U446" i="1"/>
  <c r="V446" i="1"/>
  <c r="W446" i="1"/>
  <c r="X446" i="1"/>
  <c r="N447" i="1"/>
  <c r="O447" i="1"/>
  <c r="Q447" i="1"/>
  <c r="R447" i="1"/>
  <c r="S447" i="1"/>
  <c r="T447" i="1"/>
  <c r="U447" i="1"/>
  <c r="V447" i="1"/>
  <c r="W447" i="1"/>
  <c r="X447" i="1"/>
  <c r="N448" i="1"/>
  <c r="O448" i="1"/>
  <c r="Q448" i="1"/>
  <c r="R448" i="1"/>
  <c r="S448" i="1"/>
  <c r="T448" i="1"/>
  <c r="U448" i="1"/>
  <c r="V448" i="1"/>
  <c r="W448" i="1"/>
  <c r="X448" i="1"/>
  <c r="N449" i="1"/>
  <c r="O449" i="1"/>
  <c r="Q449" i="1"/>
  <c r="R449" i="1"/>
  <c r="S449" i="1"/>
  <c r="T449" i="1"/>
  <c r="U449" i="1"/>
  <c r="V449" i="1"/>
  <c r="W449" i="1"/>
  <c r="X449" i="1"/>
  <c r="N450" i="1"/>
  <c r="O450" i="1"/>
  <c r="Q450" i="1"/>
  <c r="R450" i="1"/>
  <c r="S450" i="1"/>
  <c r="T450" i="1"/>
  <c r="U450" i="1"/>
  <c r="V450" i="1"/>
  <c r="W450" i="1"/>
  <c r="X450" i="1"/>
  <c r="N451" i="1"/>
  <c r="O451" i="1"/>
  <c r="Q451" i="1"/>
  <c r="R451" i="1"/>
  <c r="S451" i="1"/>
  <c r="T451" i="1"/>
  <c r="U451" i="1"/>
  <c r="V451" i="1"/>
  <c r="W451" i="1"/>
  <c r="X451" i="1"/>
  <c r="N452" i="1"/>
  <c r="O452" i="1"/>
  <c r="Q452" i="1"/>
  <c r="R452" i="1"/>
  <c r="S452" i="1"/>
  <c r="T452" i="1"/>
  <c r="U452" i="1"/>
  <c r="V452" i="1"/>
  <c r="W452" i="1"/>
  <c r="X452" i="1"/>
  <c r="N453" i="1"/>
  <c r="O453" i="1"/>
  <c r="Q453" i="1"/>
  <c r="R453" i="1"/>
  <c r="S453" i="1"/>
  <c r="T453" i="1"/>
  <c r="U453" i="1"/>
  <c r="V453" i="1"/>
  <c r="W453" i="1"/>
  <c r="X453" i="1"/>
  <c r="N454" i="1"/>
  <c r="O454" i="1"/>
  <c r="Q454" i="1"/>
  <c r="R454" i="1"/>
  <c r="S454" i="1"/>
  <c r="T454" i="1"/>
  <c r="U454" i="1"/>
  <c r="V454" i="1"/>
  <c r="W454" i="1"/>
  <c r="X454" i="1"/>
  <c r="N455" i="1"/>
  <c r="O455" i="1"/>
  <c r="Q455" i="1"/>
  <c r="R455" i="1"/>
  <c r="S455" i="1"/>
  <c r="T455" i="1"/>
  <c r="U455" i="1"/>
  <c r="V455" i="1"/>
  <c r="W455" i="1"/>
  <c r="X455" i="1"/>
  <c r="N456" i="1"/>
  <c r="O456" i="1"/>
  <c r="Q456" i="1"/>
  <c r="R456" i="1"/>
  <c r="S456" i="1"/>
  <c r="T456" i="1"/>
  <c r="U456" i="1"/>
  <c r="V456" i="1"/>
  <c r="W456" i="1"/>
  <c r="X456" i="1"/>
  <c r="N457" i="1"/>
  <c r="O457" i="1"/>
  <c r="Q457" i="1"/>
  <c r="R457" i="1"/>
  <c r="S457" i="1"/>
  <c r="T457" i="1"/>
  <c r="U457" i="1"/>
  <c r="V457" i="1"/>
  <c r="W457" i="1"/>
  <c r="X457" i="1"/>
  <c r="N458" i="1"/>
  <c r="O458" i="1"/>
  <c r="Q458" i="1"/>
  <c r="R458" i="1"/>
  <c r="S458" i="1"/>
  <c r="T458" i="1"/>
  <c r="U458" i="1"/>
  <c r="V458" i="1"/>
  <c r="W458" i="1"/>
  <c r="X458" i="1"/>
  <c r="N459" i="1"/>
  <c r="O459" i="1"/>
  <c r="Q459" i="1"/>
  <c r="R459" i="1"/>
  <c r="S459" i="1"/>
  <c r="T459" i="1"/>
  <c r="U459" i="1"/>
  <c r="V459" i="1"/>
  <c r="W459" i="1"/>
  <c r="X459" i="1"/>
  <c r="N460" i="1"/>
  <c r="O460" i="1"/>
  <c r="Q460" i="1"/>
  <c r="R460" i="1"/>
  <c r="S460" i="1"/>
  <c r="T460" i="1"/>
  <c r="U460" i="1"/>
  <c r="V460" i="1"/>
  <c r="W460" i="1"/>
  <c r="X460" i="1"/>
  <c r="N461" i="1"/>
  <c r="O461" i="1"/>
  <c r="Q461" i="1"/>
  <c r="R461" i="1"/>
  <c r="S461" i="1"/>
  <c r="T461" i="1"/>
  <c r="U461" i="1"/>
  <c r="V461" i="1"/>
  <c r="W461" i="1"/>
  <c r="X461" i="1"/>
  <c r="N462" i="1"/>
  <c r="O462" i="1"/>
  <c r="Q462" i="1"/>
  <c r="R462" i="1"/>
  <c r="S462" i="1"/>
  <c r="T462" i="1"/>
  <c r="U462" i="1"/>
  <c r="V462" i="1"/>
  <c r="W462" i="1"/>
  <c r="X462" i="1"/>
  <c r="N463" i="1"/>
  <c r="O463" i="1"/>
  <c r="Q463" i="1"/>
  <c r="R463" i="1"/>
  <c r="S463" i="1"/>
  <c r="T463" i="1"/>
  <c r="U463" i="1"/>
  <c r="V463" i="1"/>
  <c r="W463" i="1"/>
  <c r="X463" i="1"/>
  <c r="N464" i="1"/>
  <c r="O464" i="1"/>
  <c r="Q464" i="1"/>
  <c r="R464" i="1"/>
  <c r="S464" i="1"/>
  <c r="T464" i="1"/>
  <c r="U464" i="1"/>
  <c r="V464" i="1"/>
  <c r="W464" i="1"/>
  <c r="X464" i="1"/>
  <c r="N465" i="1"/>
  <c r="O465" i="1"/>
  <c r="Q465" i="1"/>
  <c r="R465" i="1"/>
  <c r="S465" i="1"/>
  <c r="T465" i="1"/>
  <c r="U465" i="1"/>
  <c r="V465" i="1"/>
  <c r="W465" i="1"/>
  <c r="X465" i="1"/>
  <c r="N466" i="1"/>
  <c r="O466" i="1"/>
  <c r="Q466" i="1"/>
  <c r="R466" i="1"/>
  <c r="S466" i="1"/>
  <c r="T466" i="1"/>
  <c r="U466" i="1"/>
  <c r="V466" i="1"/>
  <c r="W466" i="1"/>
  <c r="X466" i="1"/>
  <c r="N467" i="1"/>
  <c r="O467" i="1"/>
  <c r="Q467" i="1"/>
  <c r="R467" i="1"/>
  <c r="S467" i="1"/>
  <c r="T467" i="1"/>
  <c r="U467" i="1"/>
  <c r="V467" i="1"/>
  <c r="W467" i="1"/>
  <c r="X467" i="1"/>
  <c r="N468" i="1"/>
  <c r="O468" i="1"/>
  <c r="Q468" i="1"/>
  <c r="R468" i="1"/>
  <c r="S468" i="1"/>
  <c r="T468" i="1"/>
  <c r="U468" i="1"/>
  <c r="V468" i="1"/>
  <c r="W468" i="1"/>
  <c r="X468" i="1"/>
  <c r="N469" i="1"/>
  <c r="O469" i="1"/>
  <c r="Q469" i="1"/>
  <c r="R469" i="1"/>
  <c r="S469" i="1"/>
  <c r="T469" i="1"/>
  <c r="U469" i="1"/>
  <c r="V469" i="1"/>
  <c r="W469" i="1"/>
  <c r="X469" i="1"/>
  <c r="N470" i="1"/>
  <c r="O470" i="1"/>
  <c r="Q470" i="1"/>
  <c r="R470" i="1"/>
  <c r="S470" i="1"/>
  <c r="T470" i="1"/>
  <c r="U470" i="1"/>
  <c r="V470" i="1"/>
  <c r="W470" i="1"/>
  <c r="X470" i="1"/>
  <c r="N471" i="1"/>
  <c r="O471" i="1"/>
  <c r="Q471" i="1"/>
  <c r="R471" i="1"/>
  <c r="S471" i="1"/>
  <c r="T471" i="1"/>
  <c r="U471" i="1"/>
  <c r="V471" i="1"/>
  <c r="W471" i="1"/>
  <c r="X471" i="1"/>
  <c r="N472" i="1"/>
  <c r="O472" i="1"/>
  <c r="Q472" i="1"/>
  <c r="R472" i="1"/>
  <c r="S472" i="1"/>
  <c r="T472" i="1"/>
  <c r="U472" i="1"/>
  <c r="V472" i="1"/>
  <c r="W472" i="1"/>
  <c r="X472" i="1"/>
  <c r="N473" i="1"/>
  <c r="O473" i="1"/>
  <c r="Q473" i="1"/>
  <c r="R473" i="1"/>
  <c r="S473" i="1"/>
  <c r="T473" i="1"/>
  <c r="U473" i="1"/>
  <c r="V473" i="1"/>
  <c r="W473" i="1"/>
  <c r="X473" i="1"/>
  <c r="N474" i="1"/>
  <c r="O474" i="1"/>
  <c r="Q474" i="1"/>
  <c r="R474" i="1"/>
  <c r="S474" i="1"/>
  <c r="T474" i="1"/>
  <c r="U474" i="1"/>
  <c r="V474" i="1"/>
  <c r="W474" i="1"/>
  <c r="X474" i="1"/>
  <c r="N475" i="1"/>
  <c r="O475" i="1"/>
  <c r="Q475" i="1"/>
  <c r="R475" i="1"/>
  <c r="S475" i="1"/>
  <c r="T475" i="1"/>
  <c r="U475" i="1"/>
  <c r="V475" i="1"/>
  <c r="W475" i="1"/>
  <c r="X475" i="1"/>
  <c r="N476" i="1"/>
  <c r="O476" i="1"/>
  <c r="Q476" i="1"/>
  <c r="R476" i="1"/>
  <c r="S476" i="1"/>
  <c r="T476" i="1"/>
  <c r="U476" i="1"/>
  <c r="V476" i="1"/>
  <c r="W476" i="1"/>
  <c r="X476" i="1"/>
  <c r="N477" i="1"/>
  <c r="O477" i="1"/>
  <c r="Q477" i="1"/>
  <c r="R477" i="1"/>
  <c r="S477" i="1"/>
  <c r="T477" i="1"/>
  <c r="U477" i="1"/>
  <c r="V477" i="1"/>
  <c r="W477" i="1"/>
  <c r="X477" i="1"/>
  <c r="N478" i="1"/>
  <c r="O478" i="1"/>
  <c r="Q478" i="1"/>
  <c r="R478" i="1"/>
  <c r="S478" i="1"/>
  <c r="T478" i="1"/>
  <c r="U478" i="1"/>
  <c r="V478" i="1"/>
  <c r="W478" i="1"/>
  <c r="X478" i="1"/>
  <c r="N479" i="1"/>
  <c r="O479" i="1"/>
  <c r="Q479" i="1"/>
  <c r="R479" i="1"/>
  <c r="S479" i="1"/>
  <c r="T479" i="1"/>
  <c r="U479" i="1"/>
  <c r="V479" i="1"/>
  <c r="W479" i="1"/>
  <c r="X479" i="1"/>
  <c r="N480" i="1"/>
  <c r="O480" i="1"/>
  <c r="Q480" i="1"/>
  <c r="R480" i="1"/>
  <c r="S480" i="1"/>
  <c r="T480" i="1"/>
  <c r="U480" i="1"/>
  <c r="V480" i="1"/>
  <c r="W480" i="1"/>
  <c r="X480" i="1"/>
  <c r="N481" i="1"/>
  <c r="O481" i="1"/>
  <c r="Q481" i="1"/>
  <c r="R481" i="1"/>
  <c r="S481" i="1"/>
  <c r="T481" i="1"/>
  <c r="U481" i="1"/>
  <c r="V481" i="1"/>
  <c r="W481" i="1"/>
  <c r="X481" i="1"/>
  <c r="N482" i="1"/>
  <c r="O482" i="1"/>
  <c r="Q482" i="1"/>
  <c r="R482" i="1"/>
  <c r="S482" i="1"/>
  <c r="T482" i="1"/>
  <c r="U482" i="1"/>
  <c r="V482" i="1"/>
  <c r="W482" i="1"/>
  <c r="X482" i="1"/>
  <c r="N483" i="1"/>
  <c r="O483" i="1"/>
  <c r="Q483" i="1"/>
  <c r="R483" i="1"/>
  <c r="S483" i="1"/>
  <c r="T483" i="1"/>
  <c r="U483" i="1"/>
  <c r="V483" i="1"/>
  <c r="W483" i="1"/>
  <c r="X483" i="1"/>
  <c r="N484" i="1"/>
  <c r="O484" i="1"/>
  <c r="Q484" i="1"/>
  <c r="R484" i="1"/>
  <c r="S484" i="1"/>
  <c r="T484" i="1"/>
  <c r="U484" i="1"/>
  <c r="V484" i="1"/>
  <c r="W484" i="1"/>
  <c r="X484" i="1"/>
  <c r="N485" i="1"/>
  <c r="O485" i="1"/>
  <c r="Q485" i="1"/>
  <c r="R485" i="1"/>
  <c r="S485" i="1"/>
  <c r="T485" i="1"/>
  <c r="U485" i="1"/>
  <c r="V485" i="1"/>
  <c r="W485" i="1"/>
  <c r="X485" i="1"/>
  <c r="N486" i="1"/>
  <c r="O486" i="1"/>
  <c r="Q486" i="1"/>
  <c r="R486" i="1"/>
  <c r="S486" i="1"/>
  <c r="T486" i="1"/>
  <c r="U486" i="1"/>
  <c r="V486" i="1"/>
  <c r="W486" i="1"/>
  <c r="X486" i="1"/>
  <c r="N487" i="1"/>
  <c r="O487" i="1"/>
  <c r="Q487" i="1"/>
  <c r="R487" i="1"/>
  <c r="S487" i="1"/>
  <c r="T487" i="1"/>
  <c r="U487" i="1"/>
  <c r="V487" i="1"/>
  <c r="W487" i="1"/>
  <c r="X487" i="1"/>
  <c r="N488" i="1"/>
  <c r="O488" i="1"/>
  <c r="Q488" i="1"/>
  <c r="R488" i="1"/>
  <c r="S488" i="1"/>
  <c r="T488" i="1"/>
  <c r="U488" i="1"/>
  <c r="V488" i="1"/>
  <c r="W488" i="1"/>
  <c r="X488" i="1"/>
  <c r="N489" i="1"/>
  <c r="O489" i="1"/>
  <c r="Q489" i="1"/>
  <c r="R489" i="1"/>
  <c r="S489" i="1"/>
  <c r="T489" i="1"/>
  <c r="U489" i="1"/>
  <c r="V489" i="1"/>
  <c r="W489" i="1"/>
  <c r="X489" i="1"/>
  <c r="N490" i="1"/>
  <c r="O490" i="1"/>
  <c r="Q490" i="1"/>
  <c r="R490" i="1"/>
  <c r="S490" i="1"/>
  <c r="T490" i="1"/>
  <c r="U490" i="1"/>
  <c r="V490" i="1"/>
  <c r="W490" i="1"/>
  <c r="X490" i="1"/>
  <c r="N491" i="1"/>
  <c r="O491" i="1"/>
  <c r="Q491" i="1"/>
  <c r="R491" i="1"/>
  <c r="S491" i="1"/>
  <c r="T491" i="1"/>
  <c r="U491" i="1"/>
  <c r="V491" i="1"/>
  <c r="W491" i="1"/>
  <c r="X491" i="1"/>
  <c r="N492" i="1"/>
  <c r="O492" i="1"/>
  <c r="Q492" i="1"/>
  <c r="R492" i="1"/>
  <c r="S492" i="1"/>
  <c r="T492" i="1"/>
  <c r="U492" i="1"/>
  <c r="V492" i="1"/>
  <c r="W492" i="1"/>
  <c r="X492" i="1"/>
  <c r="N493" i="1"/>
  <c r="O493" i="1"/>
  <c r="Q493" i="1"/>
  <c r="R493" i="1"/>
  <c r="S493" i="1"/>
  <c r="T493" i="1"/>
  <c r="U493" i="1"/>
  <c r="V493" i="1"/>
  <c r="W493" i="1"/>
  <c r="X493" i="1"/>
  <c r="N494" i="1"/>
  <c r="O494" i="1"/>
  <c r="Q494" i="1"/>
  <c r="R494" i="1"/>
  <c r="S494" i="1"/>
  <c r="T494" i="1"/>
  <c r="U494" i="1"/>
  <c r="V494" i="1"/>
  <c r="W494" i="1"/>
  <c r="X494" i="1"/>
  <c r="N495" i="1"/>
  <c r="O495" i="1"/>
  <c r="Q495" i="1"/>
  <c r="R495" i="1"/>
  <c r="S495" i="1"/>
  <c r="T495" i="1"/>
  <c r="U495" i="1"/>
  <c r="V495" i="1"/>
  <c r="W495" i="1"/>
  <c r="X495" i="1"/>
  <c r="N496" i="1"/>
  <c r="O496" i="1"/>
  <c r="Q496" i="1"/>
  <c r="R496" i="1"/>
  <c r="S496" i="1"/>
  <c r="T496" i="1"/>
  <c r="U496" i="1"/>
  <c r="V496" i="1"/>
  <c r="W496" i="1"/>
  <c r="X496" i="1"/>
  <c r="N497" i="1"/>
  <c r="O497" i="1"/>
  <c r="Q497" i="1"/>
  <c r="R497" i="1"/>
  <c r="S497" i="1"/>
  <c r="T497" i="1"/>
  <c r="U497" i="1"/>
  <c r="V497" i="1"/>
  <c r="W497" i="1"/>
  <c r="X497" i="1"/>
  <c r="N498" i="1"/>
  <c r="O498" i="1"/>
  <c r="Q498" i="1"/>
  <c r="R498" i="1"/>
  <c r="S498" i="1"/>
  <c r="T498" i="1"/>
  <c r="U498" i="1"/>
  <c r="V498" i="1"/>
  <c r="W498" i="1"/>
  <c r="X498" i="1"/>
  <c r="N499" i="1"/>
  <c r="O499" i="1"/>
  <c r="Q499" i="1"/>
  <c r="R499" i="1"/>
  <c r="S499" i="1"/>
  <c r="T499" i="1"/>
  <c r="U499" i="1"/>
  <c r="V499" i="1"/>
  <c r="W499" i="1"/>
  <c r="X499" i="1"/>
  <c r="N500" i="1"/>
  <c r="O500" i="1"/>
  <c r="Q500" i="1"/>
  <c r="R500" i="1"/>
  <c r="S500" i="1"/>
  <c r="T500" i="1"/>
  <c r="U500" i="1"/>
  <c r="V500" i="1"/>
  <c r="W500" i="1"/>
  <c r="X500" i="1"/>
  <c r="N501" i="1"/>
  <c r="O501" i="1"/>
  <c r="Q501" i="1"/>
  <c r="R501" i="1"/>
  <c r="S501" i="1"/>
  <c r="T501" i="1"/>
  <c r="U501" i="1"/>
  <c r="V501" i="1"/>
  <c r="W501" i="1"/>
  <c r="X501" i="1"/>
  <c r="N502" i="1"/>
  <c r="O502" i="1"/>
  <c r="Q502" i="1"/>
  <c r="R502" i="1"/>
  <c r="S502" i="1"/>
  <c r="T502" i="1"/>
  <c r="U502" i="1"/>
  <c r="V502" i="1"/>
  <c r="W502" i="1"/>
  <c r="X502" i="1"/>
  <c r="N503" i="1"/>
  <c r="O503" i="1"/>
  <c r="Q503" i="1"/>
  <c r="R503" i="1"/>
  <c r="S503" i="1"/>
  <c r="T503" i="1"/>
  <c r="U503" i="1"/>
  <c r="V503" i="1"/>
  <c r="W503" i="1"/>
  <c r="X503" i="1"/>
  <c r="N504" i="1"/>
  <c r="O504" i="1"/>
  <c r="Q504" i="1"/>
  <c r="R504" i="1"/>
  <c r="S504" i="1"/>
  <c r="T504" i="1"/>
  <c r="U504" i="1"/>
  <c r="V504" i="1"/>
  <c r="W504" i="1"/>
  <c r="X504" i="1"/>
  <c r="N505" i="1"/>
  <c r="O505" i="1"/>
  <c r="Q505" i="1"/>
  <c r="R505" i="1"/>
  <c r="S505" i="1"/>
  <c r="T505" i="1"/>
  <c r="U505" i="1"/>
  <c r="V505" i="1"/>
  <c r="W505" i="1"/>
  <c r="X505" i="1"/>
  <c r="N506" i="1"/>
  <c r="O506" i="1"/>
  <c r="Q506" i="1"/>
  <c r="R506" i="1"/>
  <c r="S506" i="1"/>
  <c r="T506" i="1"/>
  <c r="U506" i="1"/>
  <c r="V506" i="1"/>
  <c r="W506" i="1"/>
  <c r="X506" i="1"/>
  <c r="N507" i="1"/>
  <c r="O507" i="1"/>
  <c r="Q507" i="1"/>
  <c r="R507" i="1"/>
  <c r="S507" i="1"/>
  <c r="T507" i="1"/>
  <c r="U507" i="1"/>
  <c r="V507" i="1"/>
  <c r="W507" i="1"/>
  <c r="X507" i="1"/>
  <c r="N508" i="1"/>
  <c r="O508" i="1"/>
  <c r="Q508" i="1"/>
  <c r="R508" i="1"/>
  <c r="S508" i="1"/>
  <c r="T508" i="1"/>
  <c r="U508" i="1"/>
  <c r="V508" i="1"/>
  <c r="W508" i="1"/>
  <c r="X508" i="1"/>
  <c r="N509" i="1"/>
  <c r="O509" i="1"/>
  <c r="Q509" i="1"/>
  <c r="R509" i="1"/>
  <c r="S509" i="1"/>
  <c r="T509" i="1"/>
  <c r="U509" i="1"/>
  <c r="V509" i="1"/>
  <c r="W509" i="1"/>
  <c r="X509" i="1"/>
  <c r="N510" i="1"/>
  <c r="O510" i="1"/>
  <c r="Q510" i="1"/>
  <c r="R510" i="1"/>
  <c r="S510" i="1"/>
  <c r="T510" i="1"/>
  <c r="U510" i="1"/>
  <c r="V510" i="1"/>
  <c r="W510" i="1"/>
  <c r="X510" i="1"/>
  <c r="N511" i="1"/>
  <c r="O511" i="1"/>
  <c r="Q511" i="1"/>
  <c r="R511" i="1"/>
  <c r="S511" i="1"/>
  <c r="T511" i="1"/>
  <c r="U511" i="1"/>
  <c r="V511" i="1"/>
  <c r="W511" i="1"/>
  <c r="X511" i="1"/>
  <c r="N512" i="1"/>
  <c r="O512" i="1"/>
  <c r="Q512" i="1"/>
  <c r="R512" i="1"/>
  <c r="S512" i="1"/>
  <c r="T512" i="1"/>
  <c r="U512" i="1"/>
  <c r="V512" i="1"/>
  <c r="W512" i="1"/>
  <c r="X512" i="1"/>
  <c r="N513" i="1"/>
  <c r="O513" i="1"/>
  <c r="Q513" i="1"/>
  <c r="R513" i="1"/>
  <c r="S513" i="1"/>
  <c r="T513" i="1"/>
  <c r="U513" i="1"/>
  <c r="V513" i="1"/>
  <c r="W513" i="1"/>
  <c r="X513" i="1"/>
  <c r="N514" i="1"/>
  <c r="O514" i="1"/>
  <c r="Q514" i="1"/>
  <c r="R514" i="1"/>
  <c r="S514" i="1"/>
  <c r="T514" i="1"/>
  <c r="U514" i="1"/>
  <c r="V514" i="1"/>
  <c r="W514" i="1"/>
  <c r="X514" i="1"/>
  <c r="N515" i="1"/>
  <c r="O515" i="1"/>
  <c r="Q515" i="1"/>
  <c r="R515" i="1"/>
  <c r="S515" i="1"/>
  <c r="T515" i="1"/>
  <c r="U515" i="1"/>
  <c r="V515" i="1"/>
  <c r="W515" i="1"/>
  <c r="X515" i="1"/>
  <c r="N516" i="1"/>
  <c r="O516" i="1"/>
  <c r="Q516" i="1"/>
  <c r="R516" i="1"/>
  <c r="S516" i="1"/>
  <c r="T516" i="1"/>
  <c r="U516" i="1"/>
  <c r="V516" i="1"/>
  <c r="W516" i="1"/>
  <c r="X516" i="1"/>
  <c r="N517" i="1"/>
  <c r="O517" i="1"/>
  <c r="Q517" i="1"/>
  <c r="R517" i="1"/>
  <c r="S517" i="1"/>
  <c r="T517" i="1"/>
  <c r="U517" i="1"/>
  <c r="V517" i="1"/>
  <c r="W517" i="1"/>
  <c r="X517" i="1"/>
  <c r="N518" i="1"/>
  <c r="O518" i="1"/>
  <c r="Q518" i="1"/>
  <c r="R518" i="1"/>
  <c r="S518" i="1"/>
  <c r="T518" i="1"/>
  <c r="U518" i="1"/>
  <c r="V518" i="1"/>
  <c r="W518" i="1"/>
  <c r="X518" i="1"/>
  <c r="N519" i="1"/>
  <c r="O519" i="1"/>
  <c r="Q519" i="1"/>
  <c r="R519" i="1"/>
  <c r="S519" i="1"/>
  <c r="T519" i="1"/>
  <c r="U519" i="1"/>
  <c r="V519" i="1"/>
  <c r="W519" i="1"/>
  <c r="X519" i="1"/>
  <c r="N520" i="1"/>
  <c r="O520" i="1"/>
  <c r="Q520" i="1"/>
  <c r="R520" i="1"/>
  <c r="S520" i="1"/>
  <c r="T520" i="1"/>
  <c r="U520" i="1"/>
  <c r="V520" i="1"/>
  <c r="W520" i="1"/>
  <c r="X520" i="1"/>
  <c r="N521" i="1"/>
  <c r="O521" i="1"/>
  <c r="Q521" i="1"/>
  <c r="R521" i="1"/>
  <c r="S521" i="1"/>
  <c r="T521" i="1"/>
  <c r="U521" i="1"/>
  <c r="V521" i="1"/>
  <c r="W521" i="1"/>
  <c r="X521" i="1"/>
  <c r="N522" i="1"/>
  <c r="O522" i="1"/>
  <c r="Q522" i="1"/>
  <c r="R522" i="1"/>
  <c r="S522" i="1"/>
  <c r="T522" i="1"/>
  <c r="U522" i="1"/>
  <c r="V522" i="1"/>
  <c r="W522" i="1"/>
  <c r="X522" i="1"/>
  <c r="N523" i="1"/>
  <c r="O523" i="1"/>
  <c r="Q523" i="1"/>
  <c r="R523" i="1"/>
  <c r="S523" i="1"/>
  <c r="T523" i="1"/>
  <c r="U523" i="1"/>
  <c r="V523" i="1"/>
  <c r="W523" i="1"/>
  <c r="X523" i="1"/>
  <c r="N524" i="1"/>
  <c r="O524" i="1"/>
  <c r="Q524" i="1"/>
  <c r="R524" i="1"/>
  <c r="S524" i="1"/>
  <c r="T524" i="1"/>
  <c r="U524" i="1"/>
  <c r="V524" i="1"/>
  <c r="W524" i="1"/>
  <c r="X524" i="1"/>
  <c r="N525" i="1"/>
  <c r="O525" i="1"/>
  <c r="Q525" i="1"/>
  <c r="R525" i="1"/>
  <c r="S525" i="1"/>
  <c r="T525" i="1"/>
  <c r="U525" i="1"/>
  <c r="V525" i="1"/>
  <c r="W525" i="1"/>
  <c r="X525" i="1"/>
  <c r="N526" i="1"/>
  <c r="O526" i="1"/>
  <c r="Q526" i="1"/>
  <c r="R526" i="1"/>
  <c r="S526" i="1"/>
  <c r="T526" i="1"/>
  <c r="U526" i="1"/>
  <c r="V526" i="1"/>
  <c r="W526" i="1"/>
  <c r="X526" i="1"/>
  <c r="N527" i="1"/>
  <c r="O527" i="1"/>
  <c r="Q527" i="1"/>
  <c r="R527" i="1"/>
  <c r="S527" i="1"/>
  <c r="T527" i="1"/>
  <c r="U527" i="1"/>
  <c r="V527" i="1"/>
  <c r="W527" i="1"/>
  <c r="X527" i="1"/>
  <c r="N528" i="1"/>
  <c r="O528" i="1"/>
  <c r="Q528" i="1"/>
  <c r="R528" i="1"/>
  <c r="S528" i="1"/>
  <c r="T528" i="1"/>
  <c r="U528" i="1"/>
  <c r="V528" i="1"/>
  <c r="W528" i="1"/>
  <c r="X528" i="1"/>
  <c r="N529" i="1"/>
  <c r="O529" i="1"/>
  <c r="Q529" i="1"/>
  <c r="R529" i="1"/>
  <c r="S529" i="1"/>
  <c r="T529" i="1"/>
  <c r="U529" i="1"/>
  <c r="V529" i="1"/>
  <c r="W529" i="1"/>
  <c r="X529" i="1"/>
  <c r="N530" i="1"/>
  <c r="O530" i="1"/>
  <c r="Q530" i="1"/>
  <c r="R530" i="1"/>
  <c r="S530" i="1"/>
  <c r="T530" i="1"/>
  <c r="U530" i="1"/>
  <c r="V530" i="1"/>
  <c r="W530" i="1"/>
  <c r="X530" i="1"/>
  <c r="N531" i="1"/>
  <c r="O531" i="1"/>
  <c r="Q531" i="1"/>
  <c r="R531" i="1"/>
  <c r="S531" i="1"/>
  <c r="T531" i="1"/>
  <c r="U531" i="1"/>
  <c r="V531" i="1"/>
  <c r="W531" i="1"/>
  <c r="X531" i="1"/>
  <c r="N532" i="1"/>
  <c r="O532" i="1"/>
  <c r="Q532" i="1"/>
  <c r="R532" i="1"/>
  <c r="S532" i="1"/>
  <c r="T532" i="1"/>
  <c r="U532" i="1"/>
  <c r="V532" i="1"/>
  <c r="W532" i="1"/>
  <c r="X532" i="1"/>
  <c r="N533" i="1"/>
  <c r="O533" i="1"/>
  <c r="Q533" i="1"/>
  <c r="R533" i="1"/>
  <c r="S533" i="1"/>
  <c r="T533" i="1"/>
  <c r="U533" i="1"/>
  <c r="V533" i="1"/>
  <c r="W533" i="1"/>
  <c r="X533" i="1"/>
  <c r="N534" i="1"/>
  <c r="O534" i="1"/>
  <c r="Q534" i="1"/>
  <c r="R534" i="1"/>
  <c r="S534" i="1"/>
  <c r="T534" i="1"/>
  <c r="U534" i="1"/>
  <c r="V534" i="1"/>
  <c r="W534" i="1"/>
  <c r="X534" i="1"/>
  <c r="N535" i="1"/>
  <c r="O535" i="1"/>
  <c r="Q535" i="1"/>
  <c r="R535" i="1"/>
  <c r="S535" i="1"/>
  <c r="T535" i="1"/>
  <c r="U535" i="1"/>
  <c r="V535" i="1"/>
  <c r="W535" i="1"/>
  <c r="X535" i="1"/>
  <c r="N536" i="1"/>
  <c r="O536" i="1"/>
  <c r="Q536" i="1"/>
  <c r="R536" i="1"/>
  <c r="S536" i="1"/>
  <c r="T536" i="1"/>
  <c r="U536" i="1"/>
  <c r="V536" i="1"/>
  <c r="W536" i="1"/>
  <c r="X536" i="1"/>
  <c r="N537" i="1"/>
  <c r="O537" i="1"/>
  <c r="Q537" i="1"/>
  <c r="R537" i="1"/>
  <c r="S537" i="1"/>
  <c r="T537" i="1"/>
  <c r="U537" i="1"/>
  <c r="V537" i="1"/>
  <c r="W537" i="1"/>
  <c r="X537" i="1"/>
  <c r="N538" i="1"/>
  <c r="O538" i="1"/>
  <c r="Q538" i="1"/>
  <c r="R538" i="1"/>
  <c r="S538" i="1"/>
  <c r="T538" i="1"/>
  <c r="U538" i="1"/>
  <c r="V538" i="1"/>
  <c r="W538" i="1"/>
  <c r="X538" i="1"/>
  <c r="N539" i="1"/>
  <c r="O539" i="1"/>
  <c r="Q539" i="1"/>
  <c r="R539" i="1"/>
  <c r="S539" i="1"/>
  <c r="T539" i="1"/>
  <c r="U539" i="1"/>
  <c r="V539" i="1"/>
  <c r="W539" i="1"/>
  <c r="X539" i="1"/>
  <c r="N540" i="1"/>
  <c r="O540" i="1"/>
  <c r="Q540" i="1"/>
  <c r="R540" i="1"/>
  <c r="S540" i="1"/>
  <c r="T540" i="1"/>
  <c r="U540" i="1"/>
  <c r="V540" i="1"/>
  <c r="W540" i="1"/>
  <c r="X540" i="1"/>
  <c r="N541" i="1"/>
  <c r="O541" i="1"/>
  <c r="Q541" i="1"/>
  <c r="R541" i="1"/>
  <c r="S541" i="1"/>
  <c r="T541" i="1"/>
  <c r="U541" i="1"/>
  <c r="V541" i="1"/>
  <c r="W541" i="1"/>
  <c r="X541" i="1"/>
  <c r="N542" i="1"/>
  <c r="O542" i="1"/>
  <c r="Q542" i="1"/>
  <c r="R542" i="1"/>
  <c r="S542" i="1"/>
  <c r="T542" i="1"/>
  <c r="U542" i="1"/>
  <c r="V542" i="1"/>
  <c r="W542" i="1"/>
  <c r="X542" i="1"/>
  <c r="N543" i="1"/>
  <c r="O543" i="1"/>
  <c r="Q543" i="1"/>
  <c r="R543" i="1"/>
  <c r="S543" i="1"/>
  <c r="T543" i="1"/>
  <c r="U543" i="1"/>
  <c r="V543" i="1"/>
  <c r="W543" i="1"/>
  <c r="X543" i="1"/>
  <c r="N544" i="1"/>
  <c r="O544" i="1"/>
  <c r="Q544" i="1"/>
  <c r="R544" i="1"/>
  <c r="S544" i="1"/>
  <c r="T544" i="1"/>
  <c r="U544" i="1"/>
  <c r="V544" i="1"/>
  <c r="W544" i="1"/>
  <c r="X544" i="1"/>
  <c r="N545" i="1"/>
  <c r="O545" i="1"/>
  <c r="Q545" i="1"/>
  <c r="R545" i="1"/>
  <c r="S545" i="1"/>
  <c r="T545" i="1"/>
  <c r="U545" i="1"/>
  <c r="V545" i="1"/>
  <c r="W545" i="1"/>
  <c r="X545" i="1"/>
  <c r="N546" i="1"/>
  <c r="O546" i="1"/>
  <c r="Q546" i="1"/>
  <c r="R546" i="1"/>
  <c r="S546" i="1"/>
  <c r="T546" i="1"/>
  <c r="U546" i="1"/>
  <c r="V546" i="1"/>
  <c r="W546" i="1"/>
  <c r="X546" i="1"/>
  <c r="N547" i="1"/>
  <c r="O547" i="1"/>
  <c r="Q547" i="1"/>
  <c r="R547" i="1"/>
  <c r="S547" i="1"/>
  <c r="T547" i="1"/>
  <c r="U547" i="1"/>
  <c r="V547" i="1"/>
  <c r="W547" i="1"/>
  <c r="X547" i="1"/>
  <c r="N548" i="1"/>
  <c r="O548" i="1"/>
  <c r="Q548" i="1"/>
  <c r="R548" i="1"/>
  <c r="S548" i="1"/>
  <c r="T548" i="1"/>
  <c r="U548" i="1"/>
  <c r="V548" i="1"/>
  <c r="W548" i="1"/>
  <c r="X548" i="1"/>
  <c r="N549" i="1"/>
  <c r="O549" i="1"/>
  <c r="Q549" i="1"/>
  <c r="R549" i="1"/>
  <c r="S549" i="1"/>
  <c r="T549" i="1"/>
  <c r="U549" i="1"/>
  <c r="V549" i="1"/>
  <c r="W549" i="1"/>
  <c r="X549" i="1"/>
  <c r="N550" i="1"/>
  <c r="O550" i="1"/>
  <c r="Q550" i="1"/>
  <c r="R550" i="1"/>
  <c r="S550" i="1"/>
  <c r="T550" i="1"/>
  <c r="U550" i="1"/>
  <c r="V550" i="1"/>
  <c r="W550" i="1"/>
  <c r="X550" i="1"/>
  <c r="N551" i="1"/>
  <c r="O551" i="1"/>
  <c r="Q551" i="1"/>
  <c r="R551" i="1"/>
  <c r="S551" i="1"/>
  <c r="T551" i="1"/>
  <c r="U551" i="1"/>
  <c r="V551" i="1"/>
  <c r="W551" i="1"/>
  <c r="X551" i="1"/>
  <c r="N552" i="1"/>
  <c r="O552" i="1"/>
  <c r="Q552" i="1"/>
  <c r="R552" i="1"/>
  <c r="S552" i="1"/>
  <c r="T552" i="1"/>
  <c r="U552" i="1"/>
  <c r="V552" i="1"/>
  <c r="W552" i="1"/>
  <c r="X552" i="1"/>
  <c r="N553" i="1"/>
  <c r="O553" i="1"/>
  <c r="Q553" i="1"/>
  <c r="R553" i="1"/>
  <c r="S553" i="1"/>
  <c r="T553" i="1"/>
  <c r="U553" i="1"/>
  <c r="V553" i="1"/>
  <c r="W553" i="1"/>
  <c r="X553" i="1"/>
  <c r="N554" i="1"/>
  <c r="O554" i="1"/>
  <c r="Q554" i="1"/>
  <c r="R554" i="1"/>
  <c r="S554" i="1"/>
  <c r="T554" i="1"/>
  <c r="U554" i="1"/>
  <c r="V554" i="1"/>
  <c r="W554" i="1"/>
  <c r="X554" i="1"/>
  <c r="N555" i="1"/>
  <c r="O555" i="1"/>
  <c r="Q555" i="1"/>
  <c r="R555" i="1"/>
  <c r="S555" i="1"/>
  <c r="T555" i="1"/>
  <c r="U555" i="1"/>
  <c r="V555" i="1"/>
  <c r="W555" i="1"/>
  <c r="X555" i="1"/>
  <c r="N556" i="1"/>
  <c r="O556" i="1"/>
  <c r="Q556" i="1"/>
  <c r="R556" i="1"/>
  <c r="S556" i="1"/>
  <c r="T556" i="1"/>
  <c r="U556" i="1"/>
  <c r="V556" i="1"/>
  <c r="W556" i="1"/>
  <c r="X556" i="1"/>
  <c r="N557" i="1"/>
  <c r="O557" i="1"/>
  <c r="Q557" i="1"/>
  <c r="R557" i="1"/>
  <c r="S557" i="1"/>
  <c r="T557" i="1"/>
  <c r="U557" i="1"/>
  <c r="V557" i="1"/>
  <c r="W557" i="1"/>
  <c r="X557" i="1"/>
  <c r="N558" i="1"/>
  <c r="O558" i="1"/>
  <c r="Q558" i="1"/>
  <c r="R558" i="1"/>
  <c r="S558" i="1"/>
  <c r="T558" i="1"/>
  <c r="U558" i="1"/>
  <c r="V558" i="1"/>
  <c r="W558" i="1"/>
  <c r="X558" i="1"/>
  <c r="N559" i="1"/>
  <c r="O559" i="1"/>
  <c r="Q559" i="1"/>
  <c r="R559" i="1"/>
  <c r="S559" i="1"/>
  <c r="T559" i="1"/>
  <c r="U559" i="1"/>
  <c r="V559" i="1"/>
  <c r="W559" i="1"/>
  <c r="X559" i="1"/>
  <c r="N560" i="1"/>
  <c r="O560" i="1"/>
  <c r="Q560" i="1"/>
  <c r="R560" i="1"/>
  <c r="S560" i="1"/>
  <c r="T560" i="1"/>
  <c r="U560" i="1"/>
  <c r="V560" i="1"/>
  <c r="W560" i="1"/>
  <c r="X560" i="1"/>
  <c r="N561" i="1"/>
  <c r="O561" i="1"/>
  <c r="Q561" i="1"/>
  <c r="R561" i="1"/>
  <c r="S561" i="1"/>
  <c r="T561" i="1"/>
  <c r="U561" i="1"/>
  <c r="V561" i="1"/>
  <c r="W561" i="1"/>
  <c r="X561" i="1"/>
  <c r="N562" i="1"/>
  <c r="O562" i="1"/>
  <c r="Q562" i="1"/>
  <c r="R562" i="1"/>
  <c r="S562" i="1"/>
  <c r="T562" i="1"/>
  <c r="U562" i="1"/>
  <c r="V562" i="1"/>
  <c r="W562" i="1"/>
  <c r="X562" i="1"/>
  <c r="N563" i="1"/>
  <c r="O563" i="1"/>
  <c r="Q563" i="1"/>
  <c r="R563" i="1"/>
  <c r="S563" i="1"/>
  <c r="T563" i="1"/>
  <c r="U563" i="1"/>
  <c r="V563" i="1"/>
  <c r="W563" i="1"/>
  <c r="X563" i="1"/>
  <c r="N564" i="1"/>
  <c r="O564" i="1"/>
  <c r="Q564" i="1"/>
  <c r="R564" i="1"/>
  <c r="S564" i="1"/>
  <c r="T564" i="1"/>
  <c r="U564" i="1"/>
  <c r="V564" i="1"/>
  <c r="W564" i="1"/>
  <c r="X564" i="1"/>
  <c r="N565" i="1"/>
  <c r="O565" i="1"/>
  <c r="Q565" i="1"/>
  <c r="R565" i="1"/>
  <c r="S565" i="1"/>
  <c r="T565" i="1"/>
  <c r="U565" i="1"/>
  <c r="V565" i="1"/>
  <c r="W565" i="1"/>
  <c r="X565" i="1"/>
  <c r="N566" i="1"/>
  <c r="O566" i="1"/>
  <c r="Q566" i="1"/>
  <c r="R566" i="1"/>
  <c r="S566" i="1"/>
  <c r="T566" i="1"/>
  <c r="U566" i="1"/>
  <c r="V566" i="1"/>
  <c r="W566" i="1"/>
  <c r="X566" i="1"/>
  <c r="N567" i="1"/>
  <c r="O567" i="1"/>
  <c r="Q567" i="1"/>
  <c r="R567" i="1"/>
  <c r="S567" i="1"/>
  <c r="T567" i="1"/>
  <c r="U567" i="1"/>
  <c r="V567" i="1"/>
  <c r="W567" i="1"/>
  <c r="X567" i="1"/>
  <c r="N568" i="1"/>
  <c r="O568" i="1"/>
  <c r="Q568" i="1"/>
  <c r="R568" i="1"/>
  <c r="S568" i="1"/>
  <c r="T568" i="1"/>
  <c r="U568" i="1"/>
  <c r="V568" i="1"/>
  <c r="W568" i="1"/>
  <c r="X568" i="1"/>
  <c r="N569" i="1"/>
  <c r="O569" i="1"/>
  <c r="Q569" i="1"/>
  <c r="R569" i="1"/>
  <c r="S569" i="1"/>
  <c r="T569" i="1"/>
  <c r="U569" i="1"/>
  <c r="V569" i="1"/>
  <c r="W569" i="1"/>
  <c r="X569" i="1"/>
  <c r="N570" i="1"/>
  <c r="O570" i="1"/>
  <c r="Q570" i="1"/>
  <c r="R570" i="1"/>
  <c r="S570" i="1"/>
  <c r="T570" i="1"/>
  <c r="U570" i="1"/>
  <c r="V570" i="1"/>
  <c r="W570" i="1"/>
  <c r="X570" i="1"/>
  <c r="N571" i="1"/>
  <c r="O571" i="1"/>
  <c r="Q571" i="1"/>
  <c r="R571" i="1"/>
  <c r="S571" i="1"/>
  <c r="T571" i="1"/>
  <c r="U571" i="1"/>
  <c r="V571" i="1"/>
  <c r="W571" i="1"/>
  <c r="X571" i="1"/>
  <c r="N572" i="1"/>
  <c r="O572" i="1"/>
  <c r="Q572" i="1"/>
  <c r="R572" i="1"/>
  <c r="S572" i="1"/>
  <c r="T572" i="1"/>
  <c r="U572" i="1"/>
  <c r="V572" i="1"/>
  <c r="W572" i="1"/>
  <c r="X572" i="1"/>
  <c r="N573" i="1"/>
  <c r="O573" i="1"/>
  <c r="Q573" i="1"/>
  <c r="R573" i="1"/>
  <c r="S573" i="1"/>
  <c r="T573" i="1"/>
  <c r="U573" i="1"/>
  <c r="V573" i="1"/>
  <c r="W573" i="1"/>
  <c r="X573" i="1"/>
  <c r="N574" i="1"/>
  <c r="O574" i="1"/>
  <c r="Q574" i="1"/>
  <c r="R574" i="1"/>
  <c r="S574" i="1"/>
  <c r="T574" i="1"/>
  <c r="U574" i="1"/>
  <c r="V574" i="1"/>
  <c r="W574" i="1"/>
  <c r="X574" i="1"/>
  <c r="N575" i="1"/>
  <c r="O575" i="1"/>
  <c r="Q575" i="1"/>
  <c r="R575" i="1"/>
  <c r="S575" i="1"/>
  <c r="T575" i="1"/>
  <c r="U575" i="1"/>
  <c r="V575" i="1"/>
  <c r="W575" i="1"/>
  <c r="X575" i="1"/>
  <c r="N576" i="1"/>
  <c r="O576" i="1"/>
  <c r="Q576" i="1"/>
  <c r="R576" i="1"/>
  <c r="S576" i="1"/>
  <c r="T576" i="1"/>
  <c r="U576" i="1"/>
  <c r="V576" i="1"/>
  <c r="W576" i="1"/>
  <c r="X576" i="1"/>
  <c r="N577" i="1"/>
  <c r="O577" i="1"/>
  <c r="Q577" i="1"/>
  <c r="R577" i="1"/>
  <c r="S577" i="1"/>
  <c r="T577" i="1"/>
  <c r="U577" i="1"/>
  <c r="V577" i="1"/>
  <c r="W577" i="1"/>
  <c r="X577" i="1"/>
  <c r="N578" i="1"/>
  <c r="O578" i="1"/>
  <c r="Q578" i="1"/>
  <c r="R578" i="1"/>
  <c r="S578" i="1"/>
  <c r="T578" i="1"/>
  <c r="U578" i="1"/>
  <c r="V578" i="1"/>
  <c r="W578" i="1"/>
  <c r="X578" i="1"/>
  <c r="N579" i="1"/>
  <c r="O579" i="1"/>
  <c r="Q579" i="1"/>
  <c r="R579" i="1"/>
  <c r="S579" i="1"/>
  <c r="T579" i="1"/>
  <c r="U579" i="1"/>
  <c r="V579" i="1"/>
  <c r="W579" i="1"/>
  <c r="X579" i="1"/>
  <c r="N580" i="1"/>
  <c r="O580" i="1"/>
  <c r="Q580" i="1"/>
  <c r="R580" i="1"/>
  <c r="S580" i="1"/>
  <c r="T580" i="1"/>
  <c r="U580" i="1"/>
  <c r="V580" i="1"/>
  <c r="W580" i="1"/>
  <c r="X580" i="1"/>
  <c r="N581" i="1"/>
  <c r="O581" i="1"/>
  <c r="Q581" i="1"/>
  <c r="R581" i="1"/>
  <c r="S581" i="1"/>
  <c r="T581" i="1"/>
  <c r="U581" i="1"/>
  <c r="V581" i="1"/>
  <c r="W581" i="1"/>
  <c r="X581" i="1"/>
  <c r="N582" i="1"/>
  <c r="O582" i="1"/>
  <c r="Q582" i="1"/>
  <c r="R582" i="1"/>
  <c r="S582" i="1"/>
  <c r="T582" i="1"/>
  <c r="U582" i="1"/>
  <c r="V582" i="1"/>
  <c r="W582" i="1"/>
  <c r="X582" i="1"/>
  <c r="N583" i="1"/>
  <c r="O583" i="1"/>
  <c r="Q583" i="1"/>
  <c r="R583" i="1"/>
  <c r="S583" i="1"/>
  <c r="T583" i="1"/>
  <c r="U583" i="1"/>
  <c r="V583" i="1"/>
  <c r="W583" i="1"/>
  <c r="X583" i="1"/>
  <c r="N584" i="1"/>
  <c r="O584" i="1"/>
  <c r="Q584" i="1"/>
  <c r="R584" i="1"/>
  <c r="S584" i="1"/>
  <c r="T584" i="1"/>
  <c r="U584" i="1"/>
  <c r="V584" i="1"/>
  <c r="W584" i="1"/>
  <c r="X584" i="1"/>
  <c r="N585" i="1"/>
  <c r="O585" i="1"/>
  <c r="Q585" i="1"/>
  <c r="R585" i="1"/>
  <c r="S585" i="1"/>
  <c r="T585" i="1"/>
  <c r="U585" i="1"/>
  <c r="V585" i="1"/>
  <c r="W585" i="1"/>
  <c r="X585" i="1"/>
  <c r="N586" i="1"/>
  <c r="O586" i="1"/>
  <c r="Q586" i="1"/>
  <c r="R586" i="1"/>
  <c r="S586" i="1"/>
  <c r="T586" i="1"/>
  <c r="U586" i="1"/>
  <c r="V586" i="1"/>
  <c r="W586" i="1"/>
  <c r="X586" i="1"/>
  <c r="N587" i="1"/>
  <c r="O587" i="1"/>
  <c r="Q587" i="1"/>
  <c r="R587" i="1"/>
  <c r="S587" i="1"/>
  <c r="T587" i="1"/>
  <c r="U587" i="1"/>
  <c r="V587" i="1"/>
  <c r="W587" i="1"/>
  <c r="X587" i="1"/>
  <c r="N588" i="1"/>
  <c r="O588" i="1"/>
  <c r="Q588" i="1"/>
  <c r="R588" i="1"/>
  <c r="S588" i="1"/>
  <c r="T588" i="1"/>
  <c r="U588" i="1"/>
  <c r="V588" i="1"/>
  <c r="W588" i="1"/>
  <c r="X588" i="1"/>
  <c r="N589" i="1"/>
  <c r="O589" i="1"/>
  <c r="Q589" i="1"/>
  <c r="R589" i="1"/>
  <c r="S589" i="1"/>
  <c r="T589" i="1"/>
  <c r="U589" i="1"/>
  <c r="V589" i="1"/>
  <c r="W589" i="1"/>
  <c r="X589" i="1"/>
  <c r="N590" i="1"/>
  <c r="O590" i="1"/>
  <c r="Q590" i="1"/>
  <c r="R590" i="1"/>
  <c r="S590" i="1"/>
  <c r="T590" i="1"/>
  <c r="U590" i="1"/>
  <c r="V590" i="1"/>
  <c r="W590" i="1"/>
  <c r="X590" i="1"/>
  <c r="N591" i="1"/>
  <c r="O591" i="1"/>
  <c r="Q591" i="1"/>
  <c r="R591" i="1"/>
  <c r="S591" i="1"/>
  <c r="T591" i="1"/>
  <c r="U591" i="1"/>
  <c r="V591" i="1"/>
  <c r="W591" i="1"/>
  <c r="X591" i="1"/>
  <c r="N592" i="1"/>
  <c r="O592" i="1"/>
  <c r="Q592" i="1"/>
  <c r="R592" i="1"/>
  <c r="S592" i="1"/>
  <c r="T592" i="1"/>
  <c r="U592" i="1"/>
  <c r="V592" i="1"/>
  <c r="W592" i="1"/>
  <c r="X592" i="1"/>
  <c r="N593" i="1"/>
  <c r="O593" i="1"/>
  <c r="Q593" i="1"/>
  <c r="R593" i="1"/>
  <c r="S593" i="1"/>
  <c r="T593" i="1"/>
  <c r="U593" i="1"/>
  <c r="V593" i="1"/>
  <c r="W593" i="1"/>
  <c r="X593" i="1"/>
  <c r="N594" i="1"/>
  <c r="O594" i="1"/>
  <c r="Q594" i="1"/>
  <c r="R594" i="1"/>
  <c r="S594" i="1"/>
  <c r="T594" i="1"/>
  <c r="U594" i="1"/>
  <c r="V594" i="1"/>
  <c r="W594" i="1"/>
  <c r="X594" i="1"/>
  <c r="N595" i="1"/>
  <c r="O595" i="1"/>
  <c r="Q595" i="1"/>
  <c r="R595" i="1"/>
  <c r="S595" i="1"/>
  <c r="T595" i="1"/>
  <c r="U595" i="1"/>
  <c r="V595" i="1"/>
  <c r="W595" i="1"/>
  <c r="X595" i="1"/>
  <c r="N596" i="1"/>
  <c r="O596" i="1"/>
  <c r="Q596" i="1"/>
  <c r="R596" i="1"/>
  <c r="S596" i="1"/>
  <c r="T596" i="1"/>
  <c r="U596" i="1"/>
  <c r="V596" i="1"/>
  <c r="W596" i="1"/>
  <c r="X596" i="1"/>
  <c r="N597" i="1"/>
  <c r="O597" i="1"/>
  <c r="Q597" i="1"/>
  <c r="R597" i="1"/>
  <c r="S597" i="1"/>
  <c r="T597" i="1"/>
  <c r="U597" i="1"/>
  <c r="V597" i="1"/>
  <c r="W597" i="1"/>
  <c r="X597" i="1"/>
  <c r="N598" i="1"/>
  <c r="O598" i="1"/>
  <c r="Q598" i="1"/>
  <c r="R598" i="1"/>
  <c r="S598" i="1"/>
  <c r="T598" i="1"/>
  <c r="U598" i="1"/>
  <c r="V598" i="1"/>
  <c r="W598" i="1"/>
  <c r="X598" i="1"/>
  <c r="N599" i="1"/>
  <c r="O599" i="1"/>
  <c r="Q599" i="1"/>
  <c r="R599" i="1"/>
  <c r="S599" i="1"/>
  <c r="T599" i="1"/>
  <c r="U599" i="1"/>
  <c r="V599" i="1"/>
  <c r="W599" i="1"/>
  <c r="X599" i="1"/>
  <c r="N600" i="1"/>
  <c r="O600" i="1"/>
  <c r="Q600" i="1"/>
  <c r="R600" i="1"/>
  <c r="S600" i="1"/>
  <c r="T600" i="1"/>
  <c r="U600" i="1"/>
  <c r="V600" i="1"/>
  <c r="W600" i="1"/>
  <c r="X600" i="1"/>
  <c r="N601" i="1"/>
  <c r="O601" i="1"/>
  <c r="Q601" i="1"/>
  <c r="R601" i="1"/>
  <c r="S601" i="1"/>
  <c r="T601" i="1"/>
  <c r="U601" i="1"/>
  <c r="V601" i="1"/>
  <c r="W601" i="1"/>
  <c r="X601" i="1"/>
  <c r="N602" i="1"/>
  <c r="O602" i="1"/>
  <c r="Q602" i="1"/>
  <c r="R602" i="1"/>
  <c r="S602" i="1"/>
  <c r="T602" i="1"/>
  <c r="U602" i="1"/>
  <c r="V602" i="1"/>
  <c r="W602" i="1"/>
  <c r="X602" i="1"/>
  <c r="N603" i="1"/>
  <c r="O603" i="1"/>
  <c r="Q603" i="1"/>
  <c r="R603" i="1"/>
  <c r="S603" i="1"/>
  <c r="T603" i="1"/>
  <c r="U603" i="1"/>
  <c r="V603" i="1"/>
  <c r="W603" i="1"/>
  <c r="X603" i="1"/>
  <c r="N604" i="1"/>
  <c r="O604" i="1"/>
  <c r="Q604" i="1"/>
  <c r="R604" i="1"/>
  <c r="S604" i="1"/>
  <c r="T604" i="1"/>
  <c r="U604" i="1"/>
  <c r="V604" i="1"/>
  <c r="W604" i="1"/>
  <c r="X604" i="1"/>
  <c r="N605" i="1"/>
  <c r="O605" i="1"/>
  <c r="Q605" i="1"/>
  <c r="R605" i="1"/>
  <c r="S605" i="1"/>
  <c r="T605" i="1"/>
  <c r="U605" i="1"/>
  <c r="V605" i="1"/>
  <c r="W605" i="1"/>
  <c r="X605" i="1"/>
  <c r="N606" i="1"/>
  <c r="O606" i="1"/>
  <c r="Q606" i="1"/>
  <c r="R606" i="1"/>
  <c r="S606" i="1"/>
  <c r="T606" i="1"/>
  <c r="U606" i="1"/>
  <c r="V606" i="1"/>
  <c r="W606" i="1"/>
  <c r="X606" i="1"/>
  <c r="N607" i="1"/>
  <c r="O607" i="1"/>
  <c r="Q607" i="1"/>
  <c r="R607" i="1"/>
  <c r="S607" i="1"/>
  <c r="T607" i="1"/>
  <c r="U607" i="1"/>
  <c r="V607" i="1"/>
  <c r="W607" i="1"/>
  <c r="X607" i="1"/>
  <c r="N608" i="1"/>
  <c r="O608" i="1"/>
  <c r="Q608" i="1"/>
  <c r="R608" i="1"/>
  <c r="S608" i="1"/>
  <c r="T608" i="1"/>
  <c r="U608" i="1"/>
  <c r="V608" i="1"/>
  <c r="W608" i="1"/>
  <c r="X608" i="1"/>
  <c r="N609" i="1"/>
  <c r="O609" i="1"/>
  <c r="Q609" i="1"/>
  <c r="R609" i="1"/>
  <c r="S609" i="1"/>
  <c r="T609" i="1"/>
  <c r="U609" i="1"/>
  <c r="V609" i="1"/>
  <c r="W609" i="1"/>
  <c r="X609" i="1"/>
  <c r="N610" i="1"/>
  <c r="O610" i="1"/>
  <c r="Q610" i="1"/>
  <c r="R610" i="1"/>
  <c r="S610" i="1"/>
  <c r="T610" i="1"/>
  <c r="U610" i="1"/>
  <c r="V610" i="1"/>
  <c r="W610" i="1"/>
  <c r="X610" i="1"/>
  <c r="N611" i="1"/>
  <c r="O611" i="1"/>
  <c r="Q611" i="1"/>
  <c r="R611" i="1"/>
  <c r="S611" i="1"/>
  <c r="T611" i="1"/>
  <c r="U611" i="1"/>
  <c r="V611" i="1"/>
  <c r="W611" i="1"/>
  <c r="X611" i="1"/>
  <c r="N612" i="1"/>
  <c r="O612" i="1"/>
  <c r="Q612" i="1"/>
  <c r="R612" i="1"/>
  <c r="S612" i="1"/>
  <c r="T612" i="1"/>
  <c r="U612" i="1"/>
  <c r="V612" i="1"/>
  <c r="W612" i="1"/>
  <c r="X612" i="1"/>
  <c r="N613" i="1"/>
  <c r="O613" i="1"/>
  <c r="Q613" i="1"/>
  <c r="R613" i="1"/>
  <c r="S613" i="1"/>
  <c r="T613" i="1"/>
  <c r="U613" i="1"/>
  <c r="V613" i="1"/>
  <c r="W613" i="1"/>
  <c r="X613" i="1"/>
  <c r="N614" i="1"/>
  <c r="O614" i="1"/>
  <c r="Q614" i="1"/>
  <c r="R614" i="1"/>
  <c r="S614" i="1"/>
  <c r="T614" i="1"/>
  <c r="U614" i="1"/>
  <c r="V614" i="1"/>
  <c r="W614" i="1"/>
  <c r="X614" i="1"/>
  <c r="N615" i="1"/>
  <c r="O615" i="1"/>
  <c r="Q615" i="1"/>
  <c r="R615" i="1"/>
  <c r="S615" i="1"/>
  <c r="T615" i="1"/>
  <c r="U615" i="1"/>
  <c r="V615" i="1"/>
  <c r="W615" i="1"/>
  <c r="X615" i="1"/>
  <c r="N616" i="1"/>
  <c r="O616" i="1"/>
  <c r="Q616" i="1"/>
  <c r="R616" i="1"/>
  <c r="S616" i="1"/>
  <c r="T616" i="1"/>
  <c r="U616" i="1"/>
  <c r="V616" i="1"/>
  <c r="W616" i="1"/>
  <c r="X616" i="1"/>
  <c r="N617" i="1"/>
  <c r="O617" i="1"/>
  <c r="Q617" i="1"/>
  <c r="R617" i="1"/>
  <c r="S617" i="1"/>
  <c r="T617" i="1"/>
  <c r="U617" i="1"/>
  <c r="V617" i="1"/>
  <c r="W617" i="1"/>
  <c r="X617" i="1"/>
  <c r="N618" i="1"/>
  <c r="O618" i="1"/>
  <c r="Q618" i="1"/>
  <c r="R618" i="1"/>
  <c r="S618" i="1"/>
  <c r="T618" i="1"/>
  <c r="U618" i="1"/>
  <c r="V618" i="1"/>
  <c r="W618" i="1"/>
  <c r="X618" i="1"/>
  <c r="N619" i="1"/>
  <c r="O619" i="1"/>
  <c r="Q619" i="1"/>
  <c r="R619" i="1"/>
  <c r="S619" i="1"/>
  <c r="T619" i="1"/>
  <c r="U619" i="1"/>
  <c r="V619" i="1"/>
  <c r="W619" i="1"/>
  <c r="X619" i="1"/>
  <c r="N620" i="1"/>
  <c r="O620" i="1"/>
  <c r="Q620" i="1"/>
  <c r="R620" i="1"/>
  <c r="S620" i="1"/>
  <c r="T620" i="1"/>
  <c r="U620" i="1"/>
  <c r="V620" i="1"/>
  <c r="W620" i="1"/>
  <c r="X620" i="1"/>
  <c r="N621" i="1"/>
  <c r="O621" i="1"/>
  <c r="Q621" i="1"/>
  <c r="R621" i="1"/>
  <c r="S621" i="1"/>
  <c r="T621" i="1"/>
  <c r="U621" i="1"/>
  <c r="V621" i="1"/>
  <c r="W621" i="1"/>
  <c r="X621" i="1"/>
  <c r="N622" i="1"/>
  <c r="O622" i="1"/>
  <c r="Q622" i="1"/>
  <c r="R622" i="1"/>
  <c r="S622" i="1"/>
  <c r="T622" i="1"/>
  <c r="U622" i="1"/>
  <c r="V622" i="1"/>
  <c r="W622" i="1"/>
  <c r="X622" i="1"/>
  <c r="N623" i="1"/>
  <c r="O623" i="1"/>
  <c r="Q623" i="1"/>
  <c r="R623" i="1"/>
  <c r="S623" i="1"/>
  <c r="T623" i="1"/>
  <c r="U623" i="1"/>
  <c r="V623" i="1"/>
  <c r="W623" i="1"/>
  <c r="X623" i="1"/>
  <c r="N624" i="1"/>
  <c r="O624" i="1"/>
  <c r="Q624" i="1"/>
  <c r="R624" i="1"/>
  <c r="S624" i="1"/>
  <c r="T624" i="1"/>
  <c r="U624" i="1"/>
  <c r="V624" i="1"/>
  <c r="W624" i="1"/>
  <c r="X624" i="1"/>
  <c r="N625" i="1"/>
  <c r="O625" i="1"/>
  <c r="Q625" i="1"/>
  <c r="R625" i="1"/>
  <c r="S625" i="1"/>
  <c r="T625" i="1"/>
  <c r="U625" i="1"/>
  <c r="V625" i="1"/>
  <c r="W625" i="1"/>
  <c r="X625" i="1"/>
  <c r="N626" i="1"/>
  <c r="O626" i="1"/>
  <c r="Q626" i="1"/>
  <c r="R626" i="1"/>
  <c r="S626" i="1"/>
  <c r="T626" i="1"/>
  <c r="U626" i="1"/>
  <c r="V626" i="1"/>
  <c r="W626" i="1"/>
  <c r="X626" i="1"/>
  <c r="N627" i="1"/>
  <c r="O627" i="1"/>
  <c r="Q627" i="1"/>
  <c r="R627" i="1"/>
  <c r="S627" i="1"/>
  <c r="T627" i="1"/>
  <c r="U627" i="1"/>
  <c r="V627" i="1"/>
  <c r="W627" i="1"/>
  <c r="X627" i="1"/>
  <c r="N628" i="1"/>
  <c r="O628" i="1"/>
  <c r="Q628" i="1"/>
  <c r="R628" i="1"/>
  <c r="S628" i="1"/>
  <c r="T628" i="1"/>
  <c r="U628" i="1"/>
  <c r="V628" i="1"/>
  <c r="W628" i="1"/>
  <c r="X628" i="1"/>
  <c r="N629" i="1"/>
  <c r="O629" i="1"/>
  <c r="Q629" i="1"/>
  <c r="R629" i="1"/>
  <c r="S629" i="1"/>
  <c r="T629" i="1"/>
  <c r="U629" i="1"/>
  <c r="V629" i="1"/>
  <c r="W629" i="1"/>
  <c r="X629" i="1"/>
  <c r="N630" i="1"/>
  <c r="O630" i="1"/>
  <c r="Q630" i="1"/>
  <c r="R630" i="1"/>
  <c r="S630" i="1"/>
  <c r="T630" i="1"/>
  <c r="U630" i="1"/>
  <c r="V630" i="1"/>
  <c r="W630" i="1"/>
  <c r="X630" i="1"/>
  <c r="N631" i="1"/>
  <c r="O631" i="1"/>
  <c r="Q631" i="1"/>
  <c r="R631" i="1"/>
  <c r="S631" i="1"/>
  <c r="T631" i="1"/>
  <c r="U631" i="1"/>
  <c r="V631" i="1"/>
  <c r="W631" i="1"/>
  <c r="X631" i="1"/>
  <c r="N632" i="1"/>
  <c r="O632" i="1"/>
  <c r="Q632" i="1"/>
  <c r="R632" i="1"/>
  <c r="S632" i="1"/>
  <c r="T632" i="1"/>
  <c r="U632" i="1"/>
  <c r="V632" i="1"/>
  <c r="W632" i="1"/>
  <c r="X632" i="1"/>
  <c r="N633" i="1"/>
  <c r="O633" i="1"/>
  <c r="Q633" i="1"/>
  <c r="R633" i="1"/>
  <c r="S633" i="1"/>
  <c r="T633" i="1"/>
  <c r="U633" i="1"/>
  <c r="V633" i="1"/>
  <c r="W633" i="1"/>
  <c r="X633" i="1"/>
  <c r="N634" i="1"/>
  <c r="O634" i="1"/>
  <c r="Q634" i="1"/>
  <c r="R634" i="1"/>
  <c r="S634" i="1"/>
  <c r="T634" i="1"/>
  <c r="U634" i="1"/>
  <c r="V634" i="1"/>
  <c r="W634" i="1"/>
  <c r="X634" i="1"/>
  <c r="N635" i="1"/>
  <c r="O635" i="1"/>
  <c r="Q635" i="1"/>
  <c r="R635" i="1"/>
  <c r="S635" i="1"/>
  <c r="T635" i="1"/>
  <c r="U635" i="1"/>
  <c r="V635" i="1"/>
  <c r="W635" i="1"/>
  <c r="X635" i="1"/>
  <c r="N636" i="1"/>
  <c r="O636" i="1"/>
  <c r="Q636" i="1"/>
  <c r="R636" i="1"/>
  <c r="S636" i="1"/>
  <c r="T636" i="1"/>
  <c r="U636" i="1"/>
  <c r="V636" i="1"/>
  <c r="W636" i="1"/>
  <c r="X636" i="1"/>
  <c r="N637" i="1"/>
  <c r="O637" i="1"/>
  <c r="Q637" i="1"/>
  <c r="R637" i="1"/>
  <c r="S637" i="1"/>
  <c r="T637" i="1"/>
  <c r="U637" i="1"/>
  <c r="V637" i="1"/>
  <c r="W637" i="1"/>
  <c r="X637" i="1"/>
  <c r="N638" i="1"/>
  <c r="O638" i="1"/>
  <c r="Q638" i="1"/>
  <c r="R638" i="1"/>
  <c r="S638" i="1"/>
  <c r="T638" i="1"/>
  <c r="U638" i="1"/>
  <c r="V638" i="1"/>
  <c r="W638" i="1"/>
  <c r="X638" i="1"/>
  <c r="N639" i="1"/>
  <c r="O639" i="1"/>
  <c r="Q639" i="1"/>
  <c r="R639" i="1"/>
  <c r="S639" i="1"/>
  <c r="T639" i="1"/>
  <c r="U639" i="1"/>
  <c r="V639" i="1"/>
  <c r="W639" i="1"/>
  <c r="X639" i="1"/>
  <c r="N640" i="1"/>
  <c r="O640" i="1"/>
  <c r="Q640" i="1"/>
  <c r="R640" i="1"/>
  <c r="S640" i="1"/>
  <c r="T640" i="1"/>
  <c r="U640" i="1"/>
  <c r="V640" i="1"/>
  <c r="W640" i="1"/>
  <c r="X640" i="1"/>
  <c r="N641" i="1"/>
  <c r="O641" i="1"/>
  <c r="Q641" i="1"/>
  <c r="R641" i="1"/>
  <c r="S641" i="1"/>
  <c r="T641" i="1"/>
  <c r="U641" i="1"/>
  <c r="V641" i="1"/>
  <c r="W641" i="1"/>
  <c r="X641" i="1"/>
  <c r="N642" i="1"/>
  <c r="O642" i="1"/>
  <c r="Q642" i="1"/>
  <c r="R642" i="1"/>
  <c r="S642" i="1"/>
  <c r="T642" i="1"/>
  <c r="U642" i="1"/>
  <c r="V642" i="1"/>
  <c r="W642" i="1"/>
  <c r="X642" i="1"/>
  <c r="N643" i="1"/>
  <c r="O643" i="1"/>
  <c r="Q643" i="1"/>
  <c r="R643" i="1"/>
  <c r="S643" i="1"/>
  <c r="T643" i="1"/>
  <c r="U643" i="1"/>
  <c r="V643" i="1"/>
  <c r="W643" i="1"/>
  <c r="X643" i="1"/>
  <c r="N644" i="1"/>
  <c r="O644" i="1"/>
  <c r="Q644" i="1"/>
  <c r="R644" i="1"/>
  <c r="S644" i="1"/>
  <c r="T644" i="1"/>
  <c r="U644" i="1"/>
  <c r="V644" i="1"/>
  <c r="W644" i="1"/>
  <c r="X644" i="1"/>
  <c r="N645" i="1"/>
  <c r="O645" i="1"/>
  <c r="Q645" i="1"/>
  <c r="R645" i="1"/>
  <c r="S645" i="1"/>
  <c r="T645" i="1"/>
  <c r="U645" i="1"/>
  <c r="V645" i="1"/>
  <c r="W645" i="1"/>
  <c r="X645" i="1"/>
  <c r="N646" i="1"/>
  <c r="O646" i="1"/>
  <c r="Q646" i="1"/>
  <c r="R646" i="1"/>
  <c r="S646" i="1"/>
  <c r="T646" i="1"/>
  <c r="U646" i="1"/>
  <c r="V646" i="1"/>
  <c r="W646" i="1"/>
  <c r="X646" i="1"/>
  <c r="N647" i="1"/>
  <c r="O647" i="1"/>
  <c r="Q647" i="1"/>
  <c r="R647" i="1"/>
  <c r="S647" i="1"/>
  <c r="T647" i="1"/>
  <c r="U647" i="1"/>
  <c r="V647" i="1"/>
  <c r="W647" i="1"/>
  <c r="X647" i="1"/>
  <c r="N648" i="1"/>
  <c r="O648" i="1"/>
  <c r="Q648" i="1"/>
  <c r="R648" i="1"/>
  <c r="S648" i="1"/>
  <c r="T648" i="1"/>
  <c r="U648" i="1"/>
  <c r="V648" i="1"/>
  <c r="W648" i="1"/>
  <c r="X648" i="1"/>
  <c r="N649" i="1"/>
  <c r="O649" i="1"/>
  <c r="Q649" i="1"/>
  <c r="R649" i="1"/>
  <c r="S649" i="1"/>
  <c r="T649" i="1"/>
  <c r="U649" i="1"/>
  <c r="V649" i="1"/>
  <c r="W649" i="1"/>
  <c r="X649" i="1"/>
  <c r="N650" i="1"/>
  <c r="O650" i="1"/>
  <c r="Q650" i="1"/>
  <c r="R650" i="1"/>
  <c r="S650" i="1"/>
  <c r="T650" i="1"/>
  <c r="U650" i="1"/>
  <c r="V650" i="1"/>
  <c r="W650" i="1"/>
  <c r="X650" i="1"/>
  <c r="N651" i="1"/>
  <c r="O651" i="1"/>
  <c r="Q651" i="1"/>
  <c r="R651" i="1"/>
  <c r="S651" i="1"/>
  <c r="T651" i="1"/>
  <c r="U651" i="1"/>
  <c r="V651" i="1"/>
  <c r="W651" i="1"/>
  <c r="X651" i="1"/>
  <c r="N652" i="1"/>
  <c r="O652" i="1"/>
  <c r="Q652" i="1"/>
  <c r="R652" i="1"/>
  <c r="S652" i="1"/>
  <c r="T652" i="1"/>
  <c r="U652" i="1"/>
  <c r="V652" i="1"/>
  <c r="W652" i="1"/>
  <c r="X652" i="1"/>
  <c r="N653" i="1"/>
  <c r="O653" i="1"/>
  <c r="Q653" i="1"/>
  <c r="R653" i="1"/>
  <c r="S653" i="1"/>
  <c r="T653" i="1"/>
  <c r="U653" i="1"/>
  <c r="V653" i="1"/>
  <c r="W653" i="1"/>
  <c r="X653" i="1"/>
  <c r="N654" i="1"/>
  <c r="O654" i="1"/>
  <c r="Q654" i="1"/>
  <c r="R654" i="1"/>
  <c r="S654" i="1"/>
  <c r="T654" i="1"/>
  <c r="U654" i="1"/>
  <c r="V654" i="1"/>
  <c r="W654" i="1"/>
  <c r="X654" i="1"/>
  <c r="N655" i="1"/>
  <c r="O655" i="1"/>
  <c r="Q655" i="1"/>
  <c r="R655" i="1"/>
  <c r="S655" i="1"/>
  <c r="T655" i="1"/>
  <c r="U655" i="1"/>
  <c r="V655" i="1"/>
  <c r="W655" i="1"/>
  <c r="X655" i="1"/>
  <c r="N656" i="1"/>
  <c r="O656" i="1"/>
  <c r="Q656" i="1"/>
  <c r="R656" i="1"/>
  <c r="S656" i="1"/>
  <c r="T656" i="1"/>
  <c r="U656" i="1"/>
  <c r="V656" i="1"/>
  <c r="W656" i="1"/>
  <c r="X656" i="1"/>
  <c r="N657" i="1"/>
  <c r="O657" i="1"/>
  <c r="Q657" i="1"/>
  <c r="R657" i="1"/>
  <c r="S657" i="1"/>
  <c r="T657" i="1"/>
  <c r="U657" i="1"/>
  <c r="V657" i="1"/>
  <c r="W657" i="1"/>
  <c r="X657" i="1"/>
  <c r="N658" i="1"/>
  <c r="O658" i="1"/>
  <c r="Q658" i="1"/>
  <c r="R658" i="1"/>
  <c r="S658" i="1"/>
  <c r="T658" i="1"/>
  <c r="U658" i="1"/>
  <c r="V658" i="1"/>
  <c r="W658" i="1"/>
  <c r="X658" i="1"/>
  <c r="N659" i="1"/>
  <c r="O659" i="1"/>
  <c r="Q659" i="1"/>
  <c r="R659" i="1"/>
  <c r="S659" i="1"/>
  <c r="T659" i="1"/>
  <c r="U659" i="1"/>
  <c r="V659" i="1"/>
  <c r="W659" i="1"/>
  <c r="X659" i="1"/>
  <c r="N660" i="1"/>
  <c r="O660" i="1"/>
  <c r="Q660" i="1"/>
  <c r="R660" i="1"/>
  <c r="S660" i="1"/>
  <c r="T660" i="1"/>
  <c r="U660" i="1"/>
  <c r="V660" i="1"/>
  <c r="W660" i="1"/>
  <c r="X660" i="1"/>
  <c r="N661" i="1"/>
  <c r="O661" i="1"/>
  <c r="Q661" i="1"/>
  <c r="R661" i="1"/>
  <c r="S661" i="1"/>
  <c r="T661" i="1"/>
  <c r="U661" i="1"/>
  <c r="V661" i="1"/>
  <c r="W661" i="1"/>
  <c r="X661" i="1"/>
  <c r="N662" i="1"/>
  <c r="O662" i="1"/>
  <c r="Q662" i="1"/>
  <c r="R662" i="1"/>
  <c r="S662" i="1"/>
  <c r="T662" i="1"/>
  <c r="U662" i="1"/>
  <c r="V662" i="1"/>
  <c r="W662" i="1"/>
  <c r="X662" i="1"/>
  <c r="N663" i="1"/>
  <c r="O663" i="1"/>
  <c r="Q663" i="1"/>
  <c r="R663" i="1"/>
  <c r="S663" i="1"/>
  <c r="T663" i="1"/>
  <c r="U663" i="1"/>
  <c r="V663" i="1"/>
  <c r="W663" i="1"/>
  <c r="X663" i="1"/>
  <c r="N664" i="1"/>
  <c r="O664" i="1"/>
  <c r="Q664" i="1"/>
  <c r="R664" i="1"/>
  <c r="S664" i="1"/>
  <c r="T664" i="1"/>
  <c r="U664" i="1"/>
  <c r="V664" i="1"/>
  <c r="W664" i="1"/>
  <c r="X664" i="1"/>
  <c r="N665" i="1"/>
  <c r="O665" i="1"/>
  <c r="Q665" i="1"/>
  <c r="R665" i="1"/>
  <c r="S665" i="1"/>
  <c r="T665" i="1"/>
  <c r="U665" i="1"/>
  <c r="V665" i="1"/>
  <c r="W665" i="1"/>
  <c r="X665" i="1"/>
  <c r="N666" i="1"/>
  <c r="O666" i="1"/>
  <c r="Q666" i="1"/>
  <c r="R666" i="1"/>
  <c r="S666" i="1"/>
  <c r="T666" i="1"/>
  <c r="U666" i="1"/>
  <c r="V666" i="1"/>
  <c r="W666" i="1"/>
  <c r="X666" i="1"/>
  <c r="N667" i="1"/>
  <c r="O667" i="1"/>
  <c r="Q667" i="1"/>
  <c r="R667" i="1"/>
  <c r="S667" i="1"/>
  <c r="T667" i="1"/>
  <c r="U667" i="1"/>
  <c r="V667" i="1"/>
  <c r="W667" i="1"/>
  <c r="X667" i="1"/>
  <c r="N668" i="1"/>
  <c r="O668" i="1"/>
  <c r="Q668" i="1"/>
  <c r="R668" i="1"/>
  <c r="S668" i="1"/>
  <c r="T668" i="1"/>
  <c r="U668" i="1"/>
  <c r="V668" i="1"/>
  <c r="W668" i="1"/>
  <c r="X668" i="1"/>
  <c r="N669" i="1"/>
  <c r="O669" i="1"/>
  <c r="Q669" i="1"/>
  <c r="R669" i="1"/>
  <c r="S669" i="1"/>
  <c r="T669" i="1"/>
  <c r="U669" i="1"/>
  <c r="V669" i="1"/>
  <c r="W669" i="1"/>
  <c r="X669" i="1"/>
  <c r="N670" i="1"/>
  <c r="O670" i="1"/>
  <c r="Q670" i="1"/>
  <c r="R670" i="1"/>
  <c r="S670" i="1"/>
  <c r="T670" i="1"/>
  <c r="U670" i="1"/>
  <c r="V670" i="1"/>
  <c r="W670" i="1"/>
  <c r="X670" i="1"/>
  <c r="N671" i="1"/>
  <c r="O671" i="1"/>
  <c r="Q671" i="1"/>
  <c r="R671" i="1"/>
  <c r="S671" i="1"/>
  <c r="T671" i="1"/>
  <c r="U671" i="1"/>
  <c r="V671" i="1"/>
  <c r="W671" i="1"/>
  <c r="X671" i="1"/>
  <c r="N672" i="1"/>
  <c r="O672" i="1"/>
  <c r="Q672" i="1"/>
  <c r="R672" i="1"/>
  <c r="S672" i="1"/>
  <c r="T672" i="1"/>
  <c r="U672" i="1"/>
  <c r="V672" i="1"/>
  <c r="W672" i="1"/>
  <c r="X672" i="1"/>
  <c r="N673" i="1"/>
  <c r="O673" i="1"/>
  <c r="Q673" i="1"/>
  <c r="R673" i="1"/>
  <c r="S673" i="1"/>
  <c r="T673" i="1"/>
  <c r="U673" i="1"/>
  <c r="V673" i="1"/>
  <c r="W673" i="1"/>
  <c r="X673" i="1"/>
  <c r="N674" i="1"/>
  <c r="O674" i="1"/>
  <c r="Q674" i="1"/>
  <c r="R674" i="1"/>
  <c r="S674" i="1"/>
  <c r="T674" i="1"/>
  <c r="U674" i="1"/>
  <c r="V674" i="1"/>
  <c r="W674" i="1"/>
  <c r="X674" i="1"/>
  <c r="N675" i="1"/>
  <c r="O675" i="1"/>
  <c r="Q675" i="1"/>
  <c r="R675" i="1"/>
  <c r="S675" i="1"/>
  <c r="T675" i="1"/>
  <c r="U675" i="1"/>
  <c r="V675" i="1"/>
  <c r="W675" i="1"/>
  <c r="X675" i="1"/>
  <c r="N676" i="1"/>
  <c r="O676" i="1"/>
  <c r="Q676" i="1"/>
  <c r="R676" i="1"/>
  <c r="S676" i="1"/>
  <c r="T676" i="1"/>
  <c r="U676" i="1"/>
  <c r="V676" i="1"/>
  <c r="W676" i="1"/>
  <c r="X676" i="1"/>
  <c r="N677" i="1"/>
  <c r="O677" i="1"/>
  <c r="Q677" i="1"/>
  <c r="R677" i="1"/>
  <c r="S677" i="1"/>
  <c r="T677" i="1"/>
  <c r="U677" i="1"/>
  <c r="V677" i="1"/>
  <c r="W677" i="1"/>
  <c r="X677" i="1"/>
  <c r="N678" i="1"/>
  <c r="O678" i="1"/>
  <c r="Q678" i="1"/>
  <c r="R678" i="1"/>
  <c r="S678" i="1"/>
  <c r="T678" i="1"/>
  <c r="U678" i="1"/>
  <c r="V678" i="1"/>
  <c r="W678" i="1"/>
  <c r="X678" i="1"/>
  <c r="N679" i="1"/>
  <c r="O679" i="1"/>
  <c r="Q679" i="1"/>
  <c r="R679" i="1"/>
  <c r="S679" i="1"/>
  <c r="T679" i="1"/>
  <c r="U679" i="1"/>
  <c r="V679" i="1"/>
  <c r="W679" i="1"/>
  <c r="X679" i="1"/>
  <c r="N680" i="1"/>
  <c r="O680" i="1"/>
  <c r="Q680" i="1"/>
  <c r="R680" i="1"/>
  <c r="S680" i="1"/>
  <c r="T680" i="1"/>
  <c r="U680" i="1"/>
  <c r="V680" i="1"/>
  <c r="W680" i="1"/>
  <c r="X680" i="1"/>
  <c r="N681" i="1"/>
  <c r="O681" i="1"/>
  <c r="Q681" i="1"/>
  <c r="R681" i="1"/>
  <c r="S681" i="1"/>
  <c r="T681" i="1"/>
  <c r="U681" i="1"/>
  <c r="V681" i="1"/>
  <c r="W681" i="1"/>
  <c r="X681" i="1"/>
  <c r="N682" i="1"/>
  <c r="O682" i="1"/>
  <c r="Q682" i="1"/>
  <c r="R682" i="1"/>
  <c r="S682" i="1"/>
  <c r="T682" i="1"/>
  <c r="U682" i="1"/>
  <c r="V682" i="1"/>
  <c r="W682" i="1"/>
  <c r="X682" i="1"/>
  <c r="N683" i="1"/>
  <c r="O683" i="1"/>
  <c r="Q683" i="1"/>
  <c r="R683" i="1"/>
  <c r="S683" i="1"/>
  <c r="T683" i="1"/>
  <c r="U683" i="1"/>
  <c r="V683" i="1"/>
  <c r="W683" i="1"/>
  <c r="X683" i="1"/>
  <c r="N684" i="1"/>
  <c r="O684" i="1"/>
  <c r="Q684" i="1"/>
  <c r="R684" i="1"/>
  <c r="S684" i="1"/>
  <c r="T684" i="1"/>
  <c r="U684" i="1"/>
  <c r="V684" i="1"/>
  <c r="W684" i="1"/>
  <c r="X684" i="1"/>
  <c r="N685" i="1"/>
  <c r="O685" i="1"/>
  <c r="Q685" i="1"/>
  <c r="R685" i="1"/>
  <c r="S685" i="1"/>
  <c r="T685" i="1"/>
  <c r="U685" i="1"/>
  <c r="V685" i="1"/>
  <c r="W685" i="1"/>
  <c r="X685" i="1"/>
  <c r="N686" i="1"/>
  <c r="O686" i="1"/>
  <c r="Q686" i="1"/>
  <c r="R686" i="1"/>
  <c r="S686" i="1"/>
  <c r="T686" i="1"/>
  <c r="U686" i="1"/>
  <c r="V686" i="1"/>
  <c r="W686" i="1"/>
  <c r="X686" i="1"/>
  <c r="N687" i="1"/>
  <c r="O687" i="1"/>
  <c r="Q687" i="1"/>
  <c r="R687" i="1"/>
  <c r="S687" i="1"/>
  <c r="T687" i="1"/>
  <c r="U687" i="1"/>
  <c r="V687" i="1"/>
  <c r="W687" i="1"/>
  <c r="X687" i="1"/>
  <c r="N688" i="1"/>
  <c r="O688" i="1"/>
  <c r="Q688" i="1"/>
  <c r="R688" i="1"/>
  <c r="S688" i="1"/>
  <c r="T688" i="1"/>
  <c r="U688" i="1"/>
  <c r="V688" i="1"/>
  <c r="W688" i="1"/>
  <c r="X688" i="1"/>
  <c r="N689" i="1"/>
  <c r="O689" i="1"/>
  <c r="Q689" i="1"/>
  <c r="R689" i="1"/>
  <c r="S689" i="1"/>
  <c r="T689" i="1"/>
  <c r="U689" i="1"/>
  <c r="V689" i="1"/>
  <c r="W689" i="1"/>
  <c r="X689" i="1"/>
  <c r="N690" i="1"/>
  <c r="O690" i="1"/>
  <c r="Q690" i="1"/>
  <c r="R690" i="1"/>
  <c r="S690" i="1"/>
  <c r="T690" i="1"/>
  <c r="U690" i="1"/>
  <c r="V690" i="1"/>
  <c r="W690" i="1"/>
  <c r="X690" i="1"/>
  <c r="N691" i="1"/>
  <c r="O691" i="1"/>
  <c r="Q691" i="1"/>
  <c r="R691" i="1"/>
  <c r="S691" i="1"/>
  <c r="T691" i="1"/>
  <c r="U691" i="1"/>
  <c r="V691" i="1"/>
  <c r="W691" i="1"/>
  <c r="X691" i="1"/>
  <c r="N692" i="1"/>
  <c r="O692" i="1"/>
  <c r="Q692" i="1"/>
  <c r="R692" i="1"/>
  <c r="S692" i="1"/>
  <c r="T692" i="1"/>
  <c r="U692" i="1"/>
  <c r="V692" i="1"/>
  <c r="W692" i="1"/>
  <c r="X692" i="1"/>
  <c r="N693" i="1"/>
  <c r="O693" i="1"/>
  <c r="Q693" i="1"/>
  <c r="R693" i="1"/>
  <c r="S693" i="1"/>
  <c r="T693" i="1"/>
  <c r="U693" i="1"/>
  <c r="V693" i="1"/>
  <c r="W693" i="1"/>
  <c r="X693" i="1"/>
  <c r="N694" i="1"/>
  <c r="O694" i="1"/>
  <c r="Q694" i="1"/>
  <c r="R694" i="1"/>
  <c r="S694" i="1"/>
  <c r="T694" i="1"/>
  <c r="U694" i="1"/>
  <c r="V694" i="1"/>
  <c r="W694" i="1"/>
  <c r="X694" i="1"/>
  <c r="N695" i="1"/>
  <c r="O695" i="1"/>
  <c r="Q695" i="1"/>
  <c r="R695" i="1"/>
  <c r="S695" i="1"/>
  <c r="T695" i="1"/>
  <c r="U695" i="1"/>
  <c r="V695" i="1"/>
  <c r="W695" i="1"/>
  <c r="X695" i="1"/>
  <c r="N696" i="1"/>
  <c r="O696" i="1"/>
  <c r="Q696" i="1"/>
  <c r="R696" i="1"/>
  <c r="S696" i="1"/>
  <c r="T696" i="1"/>
  <c r="U696" i="1"/>
  <c r="V696" i="1"/>
  <c r="W696" i="1"/>
  <c r="X696" i="1"/>
  <c r="N697" i="1"/>
  <c r="O697" i="1"/>
  <c r="Q697" i="1"/>
  <c r="R697" i="1"/>
  <c r="S697" i="1"/>
  <c r="T697" i="1"/>
  <c r="U697" i="1"/>
  <c r="V697" i="1"/>
  <c r="W697" i="1"/>
  <c r="X697" i="1"/>
  <c r="N698" i="1"/>
  <c r="O698" i="1"/>
  <c r="Q698" i="1"/>
  <c r="R698" i="1"/>
  <c r="S698" i="1"/>
  <c r="T698" i="1"/>
  <c r="U698" i="1"/>
  <c r="V698" i="1"/>
  <c r="W698" i="1"/>
  <c r="X698" i="1"/>
  <c r="N699" i="1"/>
  <c r="O699" i="1"/>
  <c r="Q699" i="1"/>
  <c r="R699" i="1"/>
  <c r="S699" i="1"/>
  <c r="T699" i="1"/>
  <c r="U699" i="1"/>
  <c r="V699" i="1"/>
  <c r="W699" i="1"/>
  <c r="X699" i="1"/>
  <c r="N700" i="1"/>
  <c r="O700" i="1"/>
  <c r="Q700" i="1"/>
  <c r="R700" i="1"/>
  <c r="S700" i="1"/>
  <c r="T700" i="1"/>
  <c r="U700" i="1"/>
  <c r="V700" i="1"/>
  <c r="W700" i="1"/>
  <c r="X700" i="1"/>
  <c r="N701" i="1"/>
  <c r="O701" i="1"/>
  <c r="Q701" i="1"/>
  <c r="R701" i="1"/>
  <c r="S701" i="1"/>
  <c r="T701" i="1"/>
  <c r="U701" i="1"/>
  <c r="V701" i="1"/>
  <c r="W701" i="1"/>
  <c r="X701" i="1"/>
  <c r="N702" i="1"/>
  <c r="O702" i="1"/>
  <c r="Q702" i="1"/>
  <c r="R702" i="1"/>
  <c r="S702" i="1"/>
  <c r="T702" i="1"/>
  <c r="U702" i="1"/>
  <c r="V702" i="1"/>
  <c r="W702" i="1"/>
  <c r="X702" i="1"/>
  <c r="N703" i="1"/>
  <c r="O703" i="1"/>
  <c r="Q703" i="1"/>
  <c r="R703" i="1"/>
  <c r="S703" i="1"/>
  <c r="T703" i="1"/>
  <c r="U703" i="1"/>
  <c r="V703" i="1"/>
  <c r="W703" i="1"/>
  <c r="X703" i="1"/>
  <c r="N704" i="1"/>
  <c r="O704" i="1"/>
  <c r="Q704" i="1"/>
  <c r="R704" i="1"/>
  <c r="S704" i="1"/>
  <c r="T704" i="1"/>
  <c r="U704" i="1"/>
  <c r="V704" i="1"/>
  <c r="W704" i="1"/>
  <c r="X704" i="1"/>
  <c r="N705" i="1"/>
  <c r="O705" i="1"/>
  <c r="Q705" i="1"/>
  <c r="R705" i="1"/>
  <c r="S705" i="1"/>
  <c r="T705" i="1"/>
  <c r="U705" i="1"/>
  <c r="V705" i="1"/>
  <c r="W705" i="1"/>
  <c r="X705" i="1"/>
  <c r="N706" i="1"/>
  <c r="O706" i="1"/>
  <c r="Q706" i="1"/>
  <c r="R706" i="1"/>
  <c r="S706" i="1"/>
  <c r="T706" i="1"/>
  <c r="U706" i="1"/>
  <c r="V706" i="1"/>
  <c r="W706" i="1"/>
  <c r="X706" i="1"/>
  <c r="N707" i="1"/>
  <c r="O707" i="1"/>
  <c r="Q707" i="1"/>
  <c r="R707" i="1"/>
  <c r="S707" i="1"/>
  <c r="T707" i="1"/>
  <c r="U707" i="1"/>
  <c r="V707" i="1"/>
  <c r="W707" i="1"/>
  <c r="X707" i="1"/>
  <c r="N708" i="1"/>
  <c r="O708" i="1"/>
  <c r="Q708" i="1"/>
  <c r="R708" i="1"/>
  <c r="S708" i="1"/>
  <c r="T708" i="1"/>
  <c r="U708" i="1"/>
  <c r="V708" i="1"/>
  <c r="W708" i="1"/>
  <c r="X708" i="1"/>
  <c r="N709" i="1"/>
  <c r="O709" i="1"/>
  <c r="Q709" i="1"/>
  <c r="R709" i="1"/>
  <c r="S709" i="1"/>
  <c r="T709" i="1"/>
  <c r="U709" i="1"/>
  <c r="V709" i="1"/>
  <c r="W709" i="1"/>
  <c r="X709" i="1"/>
  <c r="N710" i="1"/>
  <c r="O710" i="1"/>
  <c r="Q710" i="1"/>
  <c r="R710" i="1"/>
  <c r="S710" i="1"/>
  <c r="T710" i="1"/>
  <c r="U710" i="1"/>
  <c r="V710" i="1"/>
  <c r="W710" i="1"/>
  <c r="X710" i="1"/>
  <c r="N711" i="1"/>
  <c r="O711" i="1"/>
  <c r="Q711" i="1"/>
  <c r="R711" i="1"/>
  <c r="S711" i="1"/>
  <c r="T711" i="1"/>
  <c r="U711" i="1"/>
  <c r="V711" i="1"/>
  <c r="W711" i="1"/>
  <c r="X711" i="1"/>
  <c r="N712" i="1"/>
  <c r="O712" i="1"/>
  <c r="Q712" i="1"/>
  <c r="R712" i="1"/>
  <c r="S712" i="1"/>
  <c r="T712" i="1"/>
  <c r="U712" i="1"/>
  <c r="V712" i="1"/>
  <c r="W712" i="1"/>
  <c r="X712" i="1"/>
  <c r="N713" i="1"/>
  <c r="O713" i="1"/>
  <c r="Q713" i="1"/>
  <c r="R713" i="1"/>
  <c r="S713" i="1"/>
  <c r="T713" i="1"/>
  <c r="U713" i="1"/>
  <c r="V713" i="1"/>
  <c r="W713" i="1"/>
  <c r="X713" i="1"/>
  <c r="N714" i="1"/>
  <c r="O714" i="1"/>
  <c r="Q714" i="1"/>
  <c r="R714" i="1"/>
  <c r="S714" i="1"/>
  <c r="T714" i="1"/>
  <c r="U714" i="1"/>
  <c r="V714" i="1"/>
  <c r="W714" i="1"/>
  <c r="X714" i="1"/>
  <c r="N715" i="1"/>
  <c r="O715" i="1"/>
  <c r="Q715" i="1"/>
  <c r="R715" i="1"/>
  <c r="S715" i="1"/>
  <c r="T715" i="1"/>
  <c r="U715" i="1"/>
  <c r="V715" i="1"/>
  <c r="W715" i="1"/>
  <c r="X715" i="1"/>
  <c r="N716" i="1"/>
  <c r="O716" i="1"/>
  <c r="Q716" i="1"/>
  <c r="R716" i="1"/>
  <c r="S716" i="1"/>
  <c r="T716" i="1"/>
  <c r="U716" i="1"/>
  <c r="V716" i="1"/>
  <c r="W716" i="1"/>
  <c r="X716" i="1"/>
  <c r="N717" i="1"/>
  <c r="O717" i="1"/>
  <c r="Q717" i="1"/>
  <c r="R717" i="1"/>
  <c r="S717" i="1"/>
  <c r="T717" i="1"/>
  <c r="U717" i="1"/>
  <c r="V717" i="1"/>
  <c r="W717" i="1"/>
  <c r="X717" i="1"/>
  <c r="N718" i="1"/>
  <c r="O718" i="1"/>
  <c r="Q718" i="1"/>
  <c r="R718" i="1"/>
  <c r="S718" i="1"/>
  <c r="T718" i="1"/>
  <c r="U718" i="1"/>
  <c r="V718" i="1"/>
  <c r="W718" i="1"/>
  <c r="X718" i="1"/>
  <c r="N719" i="1"/>
  <c r="O719" i="1"/>
  <c r="Q719" i="1"/>
  <c r="R719" i="1"/>
  <c r="S719" i="1"/>
  <c r="T719" i="1"/>
  <c r="U719" i="1"/>
  <c r="V719" i="1"/>
  <c r="W719" i="1"/>
  <c r="X719" i="1"/>
  <c r="N720" i="1"/>
  <c r="O720" i="1"/>
  <c r="Q720" i="1"/>
  <c r="R720" i="1"/>
  <c r="S720" i="1"/>
  <c r="T720" i="1"/>
  <c r="U720" i="1"/>
  <c r="V720" i="1"/>
  <c r="W720" i="1"/>
  <c r="X720" i="1"/>
  <c r="N721" i="1"/>
  <c r="O721" i="1"/>
  <c r="Q721" i="1"/>
  <c r="R721" i="1"/>
  <c r="S721" i="1"/>
  <c r="T721" i="1"/>
  <c r="U721" i="1"/>
  <c r="V721" i="1"/>
  <c r="W721" i="1"/>
  <c r="X721" i="1"/>
  <c r="N722" i="1"/>
  <c r="O722" i="1"/>
  <c r="Q722" i="1"/>
  <c r="R722" i="1"/>
  <c r="S722" i="1"/>
  <c r="T722" i="1"/>
  <c r="U722" i="1"/>
  <c r="V722" i="1"/>
  <c r="W722" i="1"/>
  <c r="X722" i="1"/>
  <c r="N723" i="1"/>
  <c r="O723" i="1"/>
  <c r="Q723" i="1"/>
  <c r="R723" i="1"/>
  <c r="S723" i="1"/>
  <c r="T723" i="1"/>
  <c r="U723" i="1"/>
  <c r="V723" i="1"/>
  <c r="W723" i="1"/>
  <c r="X723" i="1"/>
  <c r="N724" i="1"/>
  <c r="O724" i="1"/>
  <c r="Q724" i="1"/>
  <c r="R724" i="1"/>
  <c r="S724" i="1"/>
  <c r="T724" i="1"/>
  <c r="U724" i="1"/>
  <c r="V724" i="1"/>
  <c r="W724" i="1"/>
  <c r="X724" i="1"/>
  <c r="N725" i="1"/>
  <c r="O725" i="1"/>
  <c r="Q725" i="1"/>
  <c r="R725" i="1"/>
  <c r="S725" i="1"/>
  <c r="T725" i="1"/>
  <c r="U725" i="1"/>
  <c r="V725" i="1"/>
  <c r="W725" i="1"/>
  <c r="X725" i="1"/>
  <c r="N726" i="1"/>
  <c r="O726" i="1"/>
  <c r="Q726" i="1"/>
  <c r="R726" i="1"/>
  <c r="S726" i="1"/>
  <c r="T726" i="1"/>
  <c r="U726" i="1"/>
  <c r="V726" i="1"/>
  <c r="W726" i="1"/>
  <c r="X726" i="1"/>
  <c r="N727" i="1"/>
  <c r="O727" i="1"/>
  <c r="Q727" i="1"/>
  <c r="R727" i="1"/>
  <c r="S727" i="1"/>
  <c r="T727" i="1"/>
  <c r="U727" i="1"/>
  <c r="V727" i="1"/>
  <c r="W727" i="1"/>
  <c r="X727" i="1"/>
  <c r="N728" i="1"/>
  <c r="O728" i="1"/>
  <c r="Q728" i="1"/>
  <c r="R728" i="1"/>
  <c r="S728" i="1"/>
  <c r="T728" i="1"/>
  <c r="U728" i="1"/>
  <c r="V728" i="1"/>
  <c r="W728" i="1"/>
  <c r="X728" i="1"/>
  <c r="N729" i="1"/>
  <c r="O729" i="1"/>
  <c r="Q729" i="1"/>
  <c r="R729" i="1"/>
  <c r="S729" i="1"/>
  <c r="T729" i="1"/>
  <c r="U729" i="1"/>
  <c r="V729" i="1"/>
  <c r="W729" i="1"/>
  <c r="X729" i="1"/>
  <c r="N730" i="1"/>
  <c r="O730" i="1"/>
  <c r="Q730" i="1"/>
  <c r="R730" i="1"/>
  <c r="S730" i="1"/>
  <c r="T730" i="1"/>
  <c r="U730" i="1"/>
  <c r="V730" i="1"/>
  <c r="W730" i="1"/>
  <c r="X730" i="1"/>
  <c r="N731" i="1"/>
  <c r="O731" i="1"/>
  <c r="Q731" i="1"/>
  <c r="R731" i="1"/>
  <c r="S731" i="1"/>
  <c r="T731" i="1"/>
  <c r="U731" i="1"/>
  <c r="V731" i="1"/>
  <c r="W731" i="1"/>
  <c r="X731" i="1"/>
  <c r="N732" i="1"/>
  <c r="O732" i="1"/>
  <c r="Q732" i="1"/>
  <c r="R732" i="1"/>
  <c r="S732" i="1"/>
  <c r="T732" i="1"/>
  <c r="U732" i="1"/>
  <c r="V732" i="1"/>
  <c r="W732" i="1"/>
  <c r="X732" i="1"/>
  <c r="N733" i="1"/>
  <c r="O733" i="1"/>
  <c r="Q733" i="1"/>
  <c r="R733" i="1"/>
  <c r="S733" i="1"/>
  <c r="T733" i="1"/>
  <c r="U733" i="1"/>
  <c r="V733" i="1"/>
  <c r="W733" i="1"/>
  <c r="X733" i="1"/>
  <c r="N734" i="1"/>
  <c r="O734" i="1"/>
  <c r="Q734" i="1"/>
  <c r="R734" i="1"/>
  <c r="S734" i="1"/>
  <c r="T734" i="1"/>
  <c r="U734" i="1"/>
  <c r="V734" i="1"/>
  <c r="W734" i="1"/>
  <c r="X734" i="1"/>
  <c r="N735" i="1"/>
  <c r="O735" i="1"/>
  <c r="Q735" i="1"/>
  <c r="R735" i="1"/>
  <c r="S735" i="1"/>
  <c r="T735" i="1"/>
  <c r="U735" i="1"/>
  <c r="V735" i="1"/>
  <c r="W735" i="1"/>
  <c r="X735" i="1"/>
  <c r="N736" i="1"/>
  <c r="O736" i="1"/>
  <c r="Q736" i="1"/>
  <c r="R736" i="1"/>
  <c r="S736" i="1"/>
  <c r="T736" i="1"/>
  <c r="U736" i="1"/>
  <c r="V736" i="1"/>
  <c r="W736" i="1"/>
  <c r="X736" i="1"/>
  <c r="N737" i="1"/>
  <c r="O737" i="1"/>
  <c r="Q737" i="1"/>
  <c r="R737" i="1"/>
  <c r="S737" i="1"/>
  <c r="T737" i="1"/>
  <c r="U737" i="1"/>
  <c r="V737" i="1"/>
  <c r="W737" i="1"/>
  <c r="X737" i="1"/>
  <c r="N738" i="1"/>
  <c r="O738" i="1"/>
  <c r="Q738" i="1"/>
  <c r="R738" i="1"/>
  <c r="S738" i="1"/>
  <c r="T738" i="1"/>
  <c r="U738" i="1"/>
  <c r="V738" i="1"/>
  <c r="W738" i="1"/>
  <c r="X738" i="1"/>
  <c r="N739" i="1"/>
  <c r="O739" i="1"/>
  <c r="Q739" i="1"/>
  <c r="R739" i="1"/>
  <c r="S739" i="1"/>
  <c r="T739" i="1"/>
  <c r="U739" i="1"/>
  <c r="V739" i="1"/>
  <c r="W739" i="1"/>
  <c r="X739" i="1"/>
  <c r="N740" i="1"/>
  <c r="O740" i="1"/>
  <c r="Q740" i="1"/>
  <c r="R740" i="1"/>
  <c r="S740" i="1"/>
  <c r="T740" i="1"/>
  <c r="U740" i="1"/>
  <c r="V740" i="1"/>
  <c r="W740" i="1"/>
  <c r="X740" i="1"/>
  <c r="N741" i="1"/>
  <c r="O741" i="1"/>
  <c r="Q741" i="1"/>
  <c r="R741" i="1"/>
  <c r="S741" i="1"/>
  <c r="T741" i="1"/>
  <c r="U741" i="1"/>
  <c r="V741" i="1"/>
  <c r="W741" i="1"/>
  <c r="X741" i="1"/>
  <c r="N742" i="1"/>
  <c r="O742" i="1"/>
  <c r="Q742" i="1"/>
  <c r="R742" i="1"/>
  <c r="S742" i="1"/>
  <c r="T742" i="1"/>
  <c r="U742" i="1"/>
  <c r="V742" i="1"/>
  <c r="W742" i="1"/>
  <c r="X742" i="1"/>
  <c r="N743" i="1"/>
  <c r="O743" i="1"/>
  <c r="Q743" i="1"/>
  <c r="R743" i="1"/>
  <c r="S743" i="1"/>
  <c r="T743" i="1"/>
  <c r="U743" i="1"/>
  <c r="V743" i="1"/>
  <c r="W743" i="1"/>
  <c r="X743" i="1"/>
  <c r="N744" i="1"/>
  <c r="O744" i="1"/>
  <c r="Q744" i="1"/>
  <c r="R744" i="1"/>
  <c r="S744" i="1"/>
  <c r="T744" i="1"/>
  <c r="U744" i="1"/>
  <c r="V744" i="1"/>
  <c r="W744" i="1"/>
  <c r="X744" i="1"/>
  <c r="N745" i="1"/>
  <c r="O745" i="1"/>
  <c r="Q745" i="1"/>
  <c r="R745" i="1"/>
  <c r="S745" i="1"/>
  <c r="T745" i="1"/>
  <c r="U745" i="1"/>
  <c r="V745" i="1"/>
  <c r="W745" i="1"/>
  <c r="X745" i="1"/>
  <c r="N746" i="1"/>
  <c r="O746" i="1"/>
  <c r="Q746" i="1"/>
  <c r="R746" i="1"/>
  <c r="S746" i="1"/>
  <c r="T746" i="1"/>
  <c r="U746" i="1"/>
  <c r="V746" i="1"/>
  <c r="W746" i="1"/>
  <c r="X746" i="1"/>
  <c r="N747" i="1"/>
  <c r="O747" i="1"/>
  <c r="Q747" i="1"/>
  <c r="R747" i="1"/>
  <c r="S747" i="1"/>
  <c r="T747" i="1"/>
  <c r="U747" i="1"/>
  <c r="V747" i="1"/>
  <c r="W747" i="1"/>
  <c r="X747" i="1"/>
  <c r="N748" i="1"/>
  <c r="O748" i="1"/>
  <c r="Q748" i="1"/>
  <c r="R748" i="1"/>
  <c r="S748" i="1"/>
  <c r="T748" i="1"/>
  <c r="U748" i="1"/>
  <c r="V748" i="1"/>
  <c r="W748" i="1"/>
  <c r="X748" i="1"/>
  <c r="N749" i="1"/>
  <c r="O749" i="1"/>
  <c r="Q749" i="1"/>
  <c r="R749" i="1"/>
  <c r="S749" i="1"/>
  <c r="T749" i="1"/>
  <c r="U749" i="1"/>
  <c r="V749" i="1"/>
  <c r="W749" i="1"/>
  <c r="X749" i="1"/>
  <c r="N750" i="1"/>
  <c r="O750" i="1"/>
  <c r="Q750" i="1"/>
  <c r="R750" i="1"/>
  <c r="S750" i="1"/>
  <c r="T750" i="1"/>
  <c r="U750" i="1"/>
  <c r="V750" i="1"/>
  <c r="W750" i="1"/>
  <c r="X750" i="1"/>
  <c r="N751" i="1"/>
  <c r="O751" i="1"/>
  <c r="Q751" i="1"/>
  <c r="R751" i="1"/>
  <c r="S751" i="1"/>
  <c r="T751" i="1"/>
  <c r="U751" i="1"/>
  <c r="V751" i="1"/>
  <c r="W751" i="1"/>
  <c r="X751" i="1"/>
  <c r="N752" i="1"/>
  <c r="O752" i="1"/>
  <c r="Q752" i="1"/>
  <c r="R752" i="1"/>
  <c r="S752" i="1"/>
  <c r="T752" i="1"/>
  <c r="U752" i="1"/>
  <c r="V752" i="1"/>
  <c r="W752" i="1"/>
  <c r="X752" i="1"/>
  <c r="N753" i="1"/>
  <c r="O753" i="1"/>
  <c r="Q753" i="1"/>
  <c r="R753" i="1"/>
  <c r="S753" i="1"/>
  <c r="T753" i="1"/>
  <c r="U753" i="1"/>
  <c r="V753" i="1"/>
  <c r="W753" i="1"/>
  <c r="X753" i="1"/>
  <c r="N754" i="1"/>
  <c r="O754" i="1"/>
  <c r="Q754" i="1"/>
  <c r="R754" i="1"/>
  <c r="S754" i="1"/>
  <c r="T754" i="1"/>
  <c r="U754" i="1"/>
  <c r="V754" i="1"/>
  <c r="W754" i="1"/>
  <c r="X754" i="1"/>
  <c r="N755" i="1"/>
  <c r="O755" i="1"/>
  <c r="Q755" i="1"/>
  <c r="R755" i="1"/>
  <c r="S755" i="1"/>
  <c r="T755" i="1"/>
  <c r="U755" i="1"/>
  <c r="V755" i="1"/>
  <c r="W755" i="1"/>
  <c r="X755" i="1"/>
  <c r="N756" i="1"/>
  <c r="O756" i="1"/>
  <c r="Q756" i="1"/>
  <c r="R756" i="1"/>
  <c r="S756" i="1"/>
  <c r="T756" i="1"/>
  <c r="U756" i="1"/>
  <c r="V756" i="1"/>
  <c r="W756" i="1"/>
  <c r="X756" i="1"/>
  <c r="N757" i="1"/>
  <c r="O757" i="1"/>
  <c r="Q757" i="1"/>
  <c r="R757" i="1"/>
  <c r="S757" i="1"/>
  <c r="T757" i="1"/>
  <c r="U757" i="1"/>
  <c r="V757" i="1"/>
  <c r="W757" i="1"/>
  <c r="X757" i="1"/>
  <c r="N758" i="1"/>
  <c r="O758" i="1"/>
  <c r="Q758" i="1"/>
  <c r="R758" i="1"/>
  <c r="S758" i="1"/>
  <c r="T758" i="1"/>
  <c r="U758" i="1"/>
  <c r="V758" i="1"/>
  <c r="W758" i="1"/>
  <c r="X758" i="1"/>
  <c r="N759" i="1"/>
  <c r="O759" i="1"/>
  <c r="Q759" i="1"/>
  <c r="R759" i="1"/>
  <c r="S759" i="1"/>
  <c r="T759" i="1"/>
  <c r="U759" i="1"/>
  <c r="V759" i="1"/>
  <c r="W759" i="1"/>
  <c r="X759" i="1"/>
  <c r="N760" i="1"/>
  <c r="O760" i="1"/>
  <c r="Q760" i="1"/>
  <c r="R760" i="1"/>
  <c r="S760" i="1"/>
  <c r="T760" i="1"/>
  <c r="U760" i="1"/>
  <c r="V760" i="1"/>
  <c r="W760" i="1"/>
  <c r="X760" i="1"/>
  <c r="N761" i="1"/>
  <c r="O761" i="1"/>
  <c r="Q761" i="1"/>
  <c r="R761" i="1"/>
  <c r="S761" i="1"/>
  <c r="T761" i="1"/>
  <c r="U761" i="1"/>
  <c r="V761" i="1"/>
  <c r="W761" i="1"/>
  <c r="X761" i="1"/>
  <c r="N762" i="1"/>
  <c r="O762" i="1"/>
  <c r="Q762" i="1"/>
  <c r="R762" i="1"/>
  <c r="S762" i="1"/>
  <c r="T762" i="1"/>
  <c r="U762" i="1"/>
  <c r="V762" i="1"/>
  <c r="W762" i="1"/>
  <c r="X762" i="1"/>
  <c r="N763" i="1"/>
  <c r="O763" i="1"/>
  <c r="Q763" i="1"/>
  <c r="R763" i="1"/>
  <c r="S763" i="1"/>
  <c r="T763" i="1"/>
  <c r="U763" i="1"/>
  <c r="V763" i="1"/>
  <c r="W763" i="1"/>
  <c r="X763" i="1"/>
  <c r="N764" i="1"/>
  <c r="O764" i="1"/>
  <c r="Q764" i="1"/>
  <c r="R764" i="1"/>
  <c r="S764" i="1"/>
  <c r="T764" i="1"/>
  <c r="U764" i="1"/>
  <c r="V764" i="1"/>
  <c r="W764" i="1"/>
  <c r="X764" i="1"/>
  <c r="N765" i="1"/>
  <c r="O765" i="1"/>
  <c r="Q765" i="1"/>
  <c r="R765" i="1"/>
  <c r="S765" i="1"/>
  <c r="T765" i="1"/>
  <c r="U765" i="1"/>
  <c r="V765" i="1"/>
  <c r="W765" i="1"/>
  <c r="X765" i="1"/>
  <c r="N766" i="1"/>
  <c r="O766" i="1"/>
  <c r="Q766" i="1"/>
  <c r="R766" i="1"/>
  <c r="S766" i="1"/>
  <c r="T766" i="1"/>
  <c r="U766" i="1"/>
  <c r="V766" i="1"/>
  <c r="W766" i="1"/>
  <c r="X766" i="1"/>
  <c r="N767" i="1"/>
  <c r="O767" i="1"/>
  <c r="Q767" i="1"/>
  <c r="R767" i="1"/>
  <c r="S767" i="1"/>
  <c r="T767" i="1"/>
  <c r="U767" i="1"/>
  <c r="V767" i="1"/>
  <c r="W767" i="1"/>
  <c r="X767" i="1"/>
  <c r="N768" i="1"/>
  <c r="O768" i="1"/>
  <c r="Q768" i="1"/>
  <c r="R768" i="1"/>
  <c r="S768" i="1"/>
  <c r="T768" i="1"/>
  <c r="U768" i="1"/>
  <c r="V768" i="1"/>
  <c r="W768" i="1"/>
  <c r="X768" i="1"/>
  <c r="N769" i="1"/>
  <c r="O769" i="1"/>
  <c r="Q769" i="1"/>
  <c r="R769" i="1"/>
  <c r="S769" i="1"/>
  <c r="T769" i="1"/>
  <c r="U769" i="1"/>
  <c r="V769" i="1"/>
  <c r="W769" i="1"/>
  <c r="X769" i="1"/>
  <c r="N770" i="1"/>
  <c r="O770" i="1"/>
  <c r="Q770" i="1"/>
  <c r="R770" i="1"/>
  <c r="S770" i="1"/>
  <c r="T770" i="1"/>
  <c r="U770" i="1"/>
  <c r="V770" i="1"/>
  <c r="W770" i="1"/>
  <c r="X770" i="1"/>
  <c r="N771" i="1"/>
  <c r="O771" i="1"/>
  <c r="Q771" i="1"/>
  <c r="R771" i="1"/>
  <c r="S771" i="1"/>
  <c r="T771" i="1"/>
  <c r="U771" i="1"/>
  <c r="V771" i="1"/>
  <c r="W771" i="1"/>
  <c r="X771" i="1"/>
  <c r="N772" i="1"/>
  <c r="O772" i="1"/>
  <c r="Q772" i="1"/>
  <c r="R772" i="1"/>
  <c r="S772" i="1"/>
  <c r="T772" i="1"/>
  <c r="U772" i="1"/>
  <c r="V772" i="1"/>
  <c r="W772" i="1"/>
  <c r="X772" i="1"/>
  <c r="N773" i="1"/>
  <c r="O773" i="1"/>
  <c r="Q773" i="1"/>
  <c r="R773" i="1"/>
  <c r="S773" i="1"/>
  <c r="T773" i="1"/>
  <c r="U773" i="1"/>
  <c r="V773" i="1"/>
  <c r="W773" i="1"/>
  <c r="X773" i="1"/>
  <c r="N774" i="1"/>
  <c r="O774" i="1"/>
  <c r="Q774" i="1"/>
  <c r="R774" i="1"/>
  <c r="S774" i="1"/>
  <c r="T774" i="1"/>
  <c r="U774" i="1"/>
  <c r="V774" i="1"/>
  <c r="W774" i="1"/>
  <c r="X774" i="1"/>
  <c r="N775" i="1"/>
  <c r="O775" i="1"/>
  <c r="Q775" i="1"/>
  <c r="R775" i="1"/>
  <c r="S775" i="1"/>
  <c r="T775" i="1"/>
  <c r="U775" i="1"/>
  <c r="V775" i="1"/>
  <c r="W775" i="1"/>
  <c r="X775" i="1"/>
  <c r="N776" i="1"/>
  <c r="O776" i="1"/>
  <c r="Q776" i="1"/>
  <c r="R776" i="1"/>
  <c r="S776" i="1"/>
  <c r="T776" i="1"/>
  <c r="U776" i="1"/>
  <c r="V776" i="1"/>
  <c r="W776" i="1"/>
  <c r="X776" i="1"/>
  <c r="N777" i="1"/>
  <c r="O777" i="1"/>
  <c r="Q777" i="1"/>
  <c r="R777" i="1"/>
  <c r="S777" i="1"/>
  <c r="T777" i="1"/>
  <c r="U777" i="1"/>
  <c r="V777" i="1"/>
  <c r="W777" i="1"/>
  <c r="X777" i="1"/>
  <c r="N778" i="1"/>
  <c r="O778" i="1"/>
  <c r="Q778" i="1"/>
  <c r="R778" i="1"/>
  <c r="S778" i="1"/>
  <c r="T778" i="1"/>
  <c r="U778" i="1"/>
  <c r="V778" i="1"/>
  <c r="W778" i="1"/>
  <c r="X778" i="1"/>
  <c r="N779" i="1"/>
  <c r="O779" i="1"/>
  <c r="Q779" i="1"/>
  <c r="R779" i="1"/>
  <c r="S779" i="1"/>
  <c r="T779" i="1"/>
  <c r="U779" i="1"/>
  <c r="V779" i="1"/>
  <c r="W779" i="1"/>
  <c r="X779" i="1"/>
  <c r="N780" i="1"/>
  <c r="O780" i="1"/>
  <c r="Q780" i="1"/>
  <c r="R780" i="1"/>
  <c r="S780" i="1"/>
  <c r="T780" i="1"/>
  <c r="U780" i="1"/>
  <c r="V780" i="1"/>
  <c r="W780" i="1"/>
  <c r="X780" i="1"/>
  <c r="N781" i="1"/>
  <c r="O781" i="1"/>
  <c r="Q781" i="1"/>
  <c r="R781" i="1"/>
  <c r="S781" i="1"/>
  <c r="T781" i="1"/>
  <c r="U781" i="1"/>
  <c r="V781" i="1"/>
  <c r="W781" i="1"/>
  <c r="X781" i="1"/>
  <c r="N782" i="1"/>
  <c r="O782" i="1"/>
  <c r="Q782" i="1"/>
  <c r="R782" i="1"/>
  <c r="S782" i="1"/>
  <c r="T782" i="1"/>
  <c r="U782" i="1"/>
  <c r="V782" i="1"/>
  <c r="W782" i="1"/>
  <c r="X782" i="1"/>
  <c r="N783" i="1"/>
  <c r="O783" i="1"/>
  <c r="Q783" i="1"/>
  <c r="R783" i="1"/>
  <c r="S783" i="1"/>
  <c r="T783" i="1"/>
  <c r="U783" i="1"/>
  <c r="V783" i="1"/>
  <c r="W783" i="1"/>
  <c r="X783" i="1"/>
  <c r="N784" i="1"/>
  <c r="O784" i="1"/>
  <c r="Q784" i="1"/>
  <c r="R784" i="1"/>
  <c r="S784" i="1"/>
  <c r="T784" i="1"/>
  <c r="U784" i="1"/>
  <c r="V784" i="1"/>
  <c r="W784" i="1"/>
  <c r="X784" i="1"/>
  <c r="N785" i="1"/>
  <c r="O785" i="1"/>
  <c r="Q785" i="1"/>
  <c r="R785" i="1"/>
  <c r="S785" i="1"/>
  <c r="T785" i="1"/>
  <c r="U785" i="1"/>
  <c r="V785" i="1"/>
  <c r="W785" i="1"/>
  <c r="X785" i="1"/>
  <c r="N786" i="1"/>
  <c r="O786" i="1"/>
  <c r="Q786" i="1"/>
  <c r="R786" i="1"/>
  <c r="S786" i="1"/>
  <c r="T786" i="1"/>
  <c r="U786" i="1"/>
  <c r="V786" i="1"/>
  <c r="W786" i="1"/>
  <c r="X786" i="1"/>
  <c r="N787" i="1"/>
  <c r="O787" i="1"/>
  <c r="Q787" i="1"/>
  <c r="R787" i="1"/>
  <c r="S787" i="1"/>
  <c r="T787" i="1"/>
  <c r="U787" i="1"/>
  <c r="V787" i="1"/>
  <c r="W787" i="1"/>
  <c r="X787" i="1"/>
  <c r="N788" i="1"/>
  <c r="O788" i="1"/>
  <c r="Q788" i="1"/>
  <c r="R788" i="1"/>
  <c r="S788" i="1"/>
  <c r="T788" i="1"/>
  <c r="U788" i="1"/>
  <c r="V788" i="1"/>
  <c r="W788" i="1"/>
  <c r="X788" i="1"/>
  <c r="N789" i="1"/>
  <c r="O789" i="1"/>
  <c r="Q789" i="1"/>
  <c r="R789" i="1"/>
  <c r="S789" i="1"/>
  <c r="T789" i="1"/>
  <c r="U789" i="1"/>
  <c r="V789" i="1"/>
  <c r="W789" i="1"/>
  <c r="X789" i="1"/>
  <c r="N790" i="1"/>
  <c r="O790" i="1"/>
  <c r="Q790" i="1"/>
  <c r="R790" i="1"/>
  <c r="S790" i="1"/>
  <c r="T790" i="1"/>
  <c r="U790" i="1"/>
  <c r="V790" i="1"/>
  <c r="W790" i="1"/>
  <c r="X790" i="1"/>
  <c r="N791" i="1"/>
  <c r="O791" i="1"/>
  <c r="Q791" i="1"/>
  <c r="R791" i="1"/>
  <c r="S791" i="1"/>
  <c r="T791" i="1"/>
  <c r="U791" i="1"/>
  <c r="V791" i="1"/>
  <c r="W791" i="1"/>
  <c r="X791" i="1"/>
  <c r="N792" i="1"/>
  <c r="O792" i="1"/>
  <c r="Q792" i="1"/>
  <c r="R792" i="1"/>
  <c r="S792" i="1"/>
  <c r="T792" i="1"/>
  <c r="U792" i="1"/>
  <c r="V792" i="1"/>
  <c r="W792" i="1"/>
  <c r="X792" i="1"/>
  <c r="N793" i="1"/>
  <c r="O793" i="1"/>
  <c r="Q793" i="1"/>
  <c r="R793" i="1"/>
  <c r="S793" i="1"/>
  <c r="T793" i="1"/>
  <c r="U793" i="1"/>
  <c r="V793" i="1"/>
  <c r="W793" i="1"/>
  <c r="X793" i="1"/>
  <c r="N794" i="1"/>
  <c r="O794" i="1"/>
  <c r="Q794" i="1"/>
  <c r="R794" i="1"/>
  <c r="S794" i="1"/>
  <c r="T794" i="1"/>
  <c r="U794" i="1"/>
  <c r="V794" i="1"/>
  <c r="W794" i="1"/>
  <c r="X794" i="1"/>
  <c r="N795" i="1"/>
  <c r="O795" i="1"/>
  <c r="Q795" i="1"/>
  <c r="R795" i="1"/>
  <c r="S795" i="1"/>
  <c r="T795" i="1"/>
  <c r="U795" i="1"/>
  <c r="V795" i="1"/>
  <c r="W795" i="1"/>
  <c r="X795" i="1"/>
  <c r="N796" i="1"/>
  <c r="O796" i="1"/>
  <c r="Q796" i="1"/>
  <c r="R796" i="1"/>
  <c r="S796" i="1"/>
  <c r="T796" i="1"/>
  <c r="U796" i="1"/>
  <c r="V796" i="1"/>
  <c r="W796" i="1"/>
  <c r="X796" i="1"/>
  <c r="N797" i="1"/>
  <c r="O797" i="1"/>
  <c r="Q797" i="1"/>
  <c r="R797" i="1"/>
  <c r="S797" i="1"/>
  <c r="T797" i="1"/>
  <c r="U797" i="1"/>
  <c r="V797" i="1"/>
  <c r="W797" i="1"/>
  <c r="X797" i="1"/>
  <c r="N798" i="1"/>
  <c r="O798" i="1"/>
  <c r="Q798" i="1"/>
  <c r="R798" i="1"/>
  <c r="S798" i="1"/>
  <c r="T798" i="1"/>
  <c r="U798" i="1"/>
  <c r="V798" i="1"/>
  <c r="W798" i="1"/>
  <c r="X798" i="1"/>
  <c r="N799" i="1"/>
  <c r="O799" i="1"/>
  <c r="Q799" i="1"/>
  <c r="R799" i="1"/>
  <c r="S799" i="1"/>
  <c r="T799" i="1"/>
  <c r="U799" i="1"/>
  <c r="V799" i="1"/>
  <c r="W799" i="1"/>
  <c r="X799" i="1"/>
  <c r="N800" i="1"/>
  <c r="O800" i="1"/>
  <c r="Q800" i="1"/>
  <c r="R800" i="1"/>
  <c r="S800" i="1"/>
  <c r="T800" i="1"/>
  <c r="U800" i="1"/>
  <c r="V800" i="1"/>
  <c r="W800" i="1"/>
  <c r="X800" i="1"/>
  <c r="N801" i="1"/>
  <c r="O801" i="1"/>
  <c r="Q801" i="1"/>
  <c r="R801" i="1"/>
  <c r="S801" i="1"/>
  <c r="T801" i="1"/>
  <c r="U801" i="1"/>
  <c r="V801" i="1"/>
  <c r="W801" i="1"/>
  <c r="X801" i="1"/>
  <c r="N802" i="1"/>
  <c r="O802" i="1"/>
  <c r="Q802" i="1"/>
  <c r="R802" i="1"/>
  <c r="S802" i="1"/>
  <c r="T802" i="1"/>
  <c r="U802" i="1"/>
  <c r="V802" i="1"/>
  <c r="W802" i="1"/>
  <c r="X802" i="1"/>
  <c r="N803" i="1"/>
  <c r="O803" i="1"/>
  <c r="Q803" i="1"/>
  <c r="R803" i="1"/>
  <c r="S803" i="1"/>
  <c r="T803" i="1"/>
  <c r="U803" i="1"/>
  <c r="V803" i="1"/>
  <c r="W803" i="1"/>
  <c r="X803" i="1"/>
  <c r="N804" i="1"/>
  <c r="O804" i="1"/>
  <c r="Q804" i="1"/>
  <c r="R804" i="1"/>
  <c r="S804" i="1"/>
  <c r="T804" i="1"/>
  <c r="U804" i="1"/>
  <c r="V804" i="1"/>
  <c r="W804" i="1"/>
  <c r="X804" i="1"/>
  <c r="N805" i="1"/>
  <c r="O805" i="1"/>
  <c r="Q805" i="1"/>
  <c r="R805" i="1"/>
  <c r="S805" i="1"/>
  <c r="T805" i="1"/>
  <c r="U805" i="1"/>
  <c r="V805" i="1"/>
  <c r="W805" i="1"/>
  <c r="X805" i="1"/>
  <c r="N806" i="1"/>
  <c r="O806" i="1"/>
  <c r="Q806" i="1"/>
  <c r="R806" i="1"/>
  <c r="S806" i="1"/>
  <c r="T806" i="1"/>
  <c r="U806" i="1"/>
  <c r="V806" i="1"/>
  <c r="W806" i="1"/>
  <c r="X806" i="1"/>
  <c r="N807" i="1"/>
  <c r="O807" i="1"/>
  <c r="Q807" i="1"/>
  <c r="R807" i="1"/>
  <c r="S807" i="1"/>
  <c r="T807" i="1"/>
  <c r="U807" i="1"/>
  <c r="V807" i="1"/>
  <c r="W807" i="1"/>
  <c r="X807" i="1"/>
  <c r="N808" i="1"/>
  <c r="O808" i="1"/>
  <c r="Q808" i="1"/>
  <c r="R808" i="1"/>
  <c r="S808" i="1"/>
  <c r="T808" i="1"/>
  <c r="U808" i="1"/>
  <c r="V808" i="1"/>
  <c r="W808" i="1"/>
  <c r="X808" i="1"/>
  <c r="N809" i="1"/>
  <c r="O809" i="1"/>
  <c r="Q809" i="1"/>
  <c r="R809" i="1"/>
  <c r="S809" i="1"/>
  <c r="T809" i="1"/>
  <c r="U809" i="1"/>
  <c r="V809" i="1"/>
  <c r="W809" i="1"/>
  <c r="X809" i="1"/>
  <c r="N810" i="1"/>
  <c r="O810" i="1"/>
  <c r="Q810" i="1"/>
  <c r="R810" i="1"/>
  <c r="S810" i="1"/>
  <c r="T810" i="1"/>
  <c r="U810" i="1"/>
  <c r="V810" i="1"/>
  <c r="W810" i="1"/>
  <c r="X810" i="1"/>
  <c r="N811" i="1"/>
  <c r="O811" i="1"/>
  <c r="Q811" i="1"/>
  <c r="R811" i="1"/>
  <c r="S811" i="1"/>
  <c r="T811" i="1"/>
  <c r="U811" i="1"/>
  <c r="V811" i="1"/>
  <c r="W811" i="1"/>
  <c r="X811" i="1"/>
  <c r="N812" i="1"/>
  <c r="O812" i="1"/>
  <c r="Q812" i="1"/>
  <c r="R812" i="1"/>
  <c r="S812" i="1"/>
  <c r="T812" i="1"/>
  <c r="U812" i="1"/>
  <c r="V812" i="1"/>
  <c r="W812" i="1"/>
  <c r="X812" i="1"/>
  <c r="N813" i="1"/>
  <c r="O813" i="1"/>
  <c r="Q813" i="1"/>
  <c r="R813" i="1"/>
  <c r="S813" i="1"/>
  <c r="T813" i="1"/>
  <c r="U813" i="1"/>
  <c r="V813" i="1"/>
  <c r="W813" i="1"/>
  <c r="X813" i="1"/>
  <c r="N814" i="1"/>
  <c r="O814" i="1"/>
  <c r="Q814" i="1"/>
  <c r="R814" i="1"/>
  <c r="S814" i="1"/>
  <c r="T814" i="1"/>
  <c r="U814" i="1"/>
  <c r="V814" i="1"/>
  <c r="W814" i="1"/>
  <c r="X814" i="1"/>
  <c r="N815" i="1"/>
  <c r="O815" i="1"/>
  <c r="Q815" i="1"/>
  <c r="R815" i="1"/>
  <c r="S815" i="1"/>
  <c r="T815" i="1"/>
  <c r="U815" i="1"/>
  <c r="V815" i="1"/>
  <c r="W815" i="1"/>
  <c r="X815" i="1"/>
  <c r="N816" i="1"/>
  <c r="O816" i="1"/>
  <c r="Q816" i="1"/>
  <c r="R816" i="1"/>
  <c r="S816" i="1"/>
  <c r="T816" i="1"/>
  <c r="U816" i="1"/>
  <c r="V816" i="1"/>
  <c r="W816" i="1"/>
  <c r="X816" i="1"/>
  <c r="N817" i="1"/>
  <c r="O817" i="1"/>
  <c r="Q817" i="1"/>
  <c r="R817" i="1"/>
  <c r="S817" i="1"/>
  <c r="T817" i="1"/>
  <c r="U817" i="1"/>
  <c r="V817" i="1"/>
  <c r="W817" i="1"/>
  <c r="X817" i="1"/>
  <c r="N818" i="1"/>
  <c r="O818" i="1"/>
  <c r="Q818" i="1"/>
  <c r="R818" i="1"/>
  <c r="S818" i="1"/>
  <c r="T818" i="1"/>
  <c r="U818" i="1"/>
  <c r="V818" i="1"/>
  <c r="W818" i="1"/>
  <c r="X818" i="1"/>
  <c r="N819" i="1"/>
  <c r="O819" i="1"/>
  <c r="Q819" i="1"/>
  <c r="R819" i="1"/>
  <c r="S819" i="1"/>
  <c r="T819" i="1"/>
  <c r="U819" i="1"/>
  <c r="V819" i="1"/>
  <c r="W819" i="1"/>
  <c r="X819" i="1"/>
  <c r="N820" i="1"/>
  <c r="O820" i="1"/>
  <c r="Q820" i="1"/>
  <c r="R820" i="1"/>
  <c r="S820" i="1"/>
  <c r="T820" i="1"/>
  <c r="U820" i="1"/>
  <c r="V820" i="1"/>
  <c r="W820" i="1"/>
  <c r="X820" i="1"/>
  <c r="N821" i="1"/>
  <c r="O821" i="1"/>
  <c r="Q821" i="1"/>
  <c r="R821" i="1"/>
  <c r="S821" i="1"/>
  <c r="T821" i="1"/>
  <c r="U821" i="1"/>
  <c r="V821" i="1"/>
  <c r="W821" i="1"/>
  <c r="X821" i="1"/>
  <c r="N822" i="1"/>
  <c r="O822" i="1"/>
  <c r="Q822" i="1"/>
  <c r="R822" i="1"/>
  <c r="S822" i="1"/>
  <c r="T822" i="1"/>
  <c r="U822" i="1"/>
  <c r="V822" i="1"/>
  <c r="W822" i="1"/>
  <c r="X822" i="1"/>
  <c r="N823" i="1"/>
  <c r="O823" i="1"/>
  <c r="Q823" i="1"/>
  <c r="R823" i="1"/>
  <c r="S823" i="1"/>
  <c r="T823" i="1"/>
  <c r="U823" i="1"/>
  <c r="V823" i="1"/>
  <c r="W823" i="1"/>
  <c r="X823" i="1"/>
  <c r="N824" i="1"/>
  <c r="O824" i="1"/>
  <c r="Q824" i="1"/>
  <c r="R824" i="1"/>
  <c r="S824" i="1"/>
  <c r="T824" i="1"/>
  <c r="U824" i="1"/>
  <c r="V824" i="1"/>
  <c r="W824" i="1"/>
  <c r="X824" i="1"/>
  <c r="N825" i="1"/>
  <c r="O825" i="1"/>
  <c r="Q825" i="1"/>
  <c r="R825" i="1"/>
  <c r="S825" i="1"/>
  <c r="T825" i="1"/>
  <c r="U825" i="1"/>
  <c r="V825" i="1"/>
  <c r="W825" i="1"/>
  <c r="X825" i="1"/>
  <c r="N826" i="1"/>
  <c r="O826" i="1"/>
  <c r="Q826" i="1"/>
  <c r="R826" i="1"/>
  <c r="S826" i="1"/>
  <c r="T826" i="1"/>
  <c r="U826" i="1"/>
  <c r="V826" i="1"/>
  <c r="W826" i="1"/>
  <c r="X826" i="1"/>
  <c r="N827" i="1"/>
  <c r="O827" i="1"/>
  <c r="Q827" i="1"/>
  <c r="R827" i="1"/>
  <c r="S827" i="1"/>
  <c r="T827" i="1"/>
  <c r="U827" i="1"/>
  <c r="V827" i="1"/>
  <c r="W827" i="1"/>
  <c r="X827" i="1"/>
  <c r="N828" i="1"/>
  <c r="O828" i="1"/>
  <c r="Q828" i="1"/>
  <c r="R828" i="1"/>
  <c r="S828" i="1"/>
  <c r="T828" i="1"/>
  <c r="U828" i="1"/>
  <c r="V828" i="1"/>
  <c r="W828" i="1"/>
  <c r="X828" i="1"/>
  <c r="N829" i="1"/>
  <c r="O829" i="1"/>
  <c r="Q829" i="1"/>
  <c r="R829" i="1"/>
  <c r="S829" i="1"/>
  <c r="T829" i="1"/>
  <c r="U829" i="1"/>
  <c r="V829" i="1"/>
  <c r="W829" i="1"/>
  <c r="X829" i="1"/>
  <c r="N830" i="1"/>
  <c r="O830" i="1"/>
  <c r="Q830" i="1"/>
  <c r="R830" i="1"/>
  <c r="S830" i="1"/>
  <c r="T830" i="1"/>
  <c r="U830" i="1"/>
  <c r="V830" i="1"/>
  <c r="W830" i="1"/>
  <c r="X830" i="1"/>
  <c r="N831" i="1"/>
  <c r="O831" i="1"/>
  <c r="Q831" i="1"/>
  <c r="R831" i="1"/>
  <c r="S831" i="1"/>
  <c r="T831" i="1"/>
  <c r="U831" i="1"/>
  <c r="V831" i="1"/>
  <c r="W831" i="1"/>
  <c r="X831" i="1"/>
  <c r="N832" i="1"/>
  <c r="O832" i="1"/>
  <c r="Q832" i="1"/>
  <c r="R832" i="1"/>
  <c r="S832" i="1"/>
  <c r="T832" i="1"/>
  <c r="U832" i="1"/>
  <c r="V832" i="1"/>
  <c r="W832" i="1"/>
  <c r="X832" i="1"/>
  <c r="N833" i="1"/>
  <c r="O833" i="1"/>
  <c r="Q833" i="1"/>
  <c r="R833" i="1"/>
  <c r="S833" i="1"/>
  <c r="T833" i="1"/>
  <c r="U833" i="1"/>
  <c r="V833" i="1"/>
  <c r="W833" i="1"/>
  <c r="X833" i="1"/>
  <c r="N834" i="1"/>
  <c r="O834" i="1"/>
  <c r="Q834" i="1"/>
  <c r="R834" i="1"/>
  <c r="S834" i="1"/>
  <c r="T834" i="1"/>
  <c r="U834" i="1"/>
  <c r="V834" i="1"/>
  <c r="W834" i="1"/>
  <c r="X834" i="1"/>
  <c r="N835" i="1"/>
  <c r="O835" i="1"/>
  <c r="Q835" i="1"/>
  <c r="R835" i="1"/>
  <c r="S835" i="1"/>
  <c r="T835" i="1"/>
  <c r="U835" i="1"/>
  <c r="V835" i="1"/>
  <c r="W835" i="1"/>
  <c r="X835" i="1"/>
  <c r="N836" i="1"/>
  <c r="O836" i="1"/>
  <c r="Q836" i="1"/>
  <c r="R836" i="1"/>
  <c r="S836" i="1"/>
  <c r="T836" i="1"/>
  <c r="U836" i="1"/>
  <c r="V836" i="1"/>
  <c r="W836" i="1"/>
  <c r="X836" i="1"/>
  <c r="N837" i="1"/>
  <c r="O837" i="1"/>
  <c r="Q837" i="1"/>
  <c r="R837" i="1"/>
  <c r="S837" i="1"/>
  <c r="T837" i="1"/>
  <c r="U837" i="1"/>
  <c r="V837" i="1"/>
  <c r="W837" i="1"/>
  <c r="X837" i="1"/>
  <c r="N838" i="1"/>
  <c r="O838" i="1"/>
  <c r="Q838" i="1"/>
  <c r="R838" i="1"/>
  <c r="S838" i="1"/>
  <c r="T838" i="1"/>
  <c r="U838" i="1"/>
  <c r="V838" i="1"/>
  <c r="W838" i="1"/>
  <c r="X838" i="1"/>
  <c r="N839" i="1"/>
  <c r="O839" i="1"/>
  <c r="Q839" i="1"/>
  <c r="R839" i="1"/>
  <c r="S839" i="1"/>
  <c r="T839" i="1"/>
  <c r="U839" i="1"/>
  <c r="V839" i="1"/>
  <c r="W839" i="1"/>
  <c r="X839" i="1"/>
  <c r="N840" i="1"/>
  <c r="O840" i="1"/>
  <c r="Q840" i="1"/>
  <c r="R840" i="1"/>
  <c r="S840" i="1"/>
  <c r="T840" i="1"/>
  <c r="U840" i="1"/>
  <c r="V840" i="1"/>
  <c r="W840" i="1"/>
  <c r="X840" i="1"/>
  <c r="N841" i="1"/>
  <c r="O841" i="1"/>
  <c r="Q841" i="1"/>
  <c r="R841" i="1"/>
  <c r="S841" i="1"/>
  <c r="T841" i="1"/>
  <c r="U841" i="1"/>
  <c r="V841" i="1"/>
  <c r="W841" i="1"/>
  <c r="X841" i="1"/>
  <c r="N842" i="1"/>
  <c r="O842" i="1"/>
  <c r="Q842" i="1"/>
  <c r="R842" i="1"/>
  <c r="S842" i="1"/>
  <c r="T842" i="1"/>
  <c r="U842" i="1"/>
  <c r="V842" i="1"/>
  <c r="W842" i="1"/>
  <c r="X842" i="1"/>
  <c r="N843" i="1"/>
  <c r="O843" i="1"/>
  <c r="Q843" i="1"/>
  <c r="R843" i="1"/>
  <c r="S843" i="1"/>
  <c r="T843" i="1"/>
  <c r="U843" i="1"/>
  <c r="V843" i="1"/>
  <c r="W843" i="1"/>
  <c r="X843" i="1"/>
  <c r="N844" i="1"/>
  <c r="O844" i="1"/>
  <c r="Q844" i="1"/>
  <c r="R844" i="1"/>
  <c r="S844" i="1"/>
  <c r="T844" i="1"/>
  <c r="U844" i="1"/>
  <c r="V844" i="1"/>
  <c r="W844" i="1"/>
  <c r="X844" i="1"/>
  <c r="N845" i="1"/>
  <c r="O845" i="1"/>
  <c r="Q845" i="1"/>
  <c r="R845" i="1"/>
  <c r="S845" i="1"/>
  <c r="T845" i="1"/>
  <c r="U845" i="1"/>
  <c r="V845" i="1"/>
  <c r="W845" i="1"/>
  <c r="X845" i="1"/>
  <c r="N846" i="1"/>
  <c r="O846" i="1"/>
  <c r="Q846" i="1"/>
  <c r="R846" i="1"/>
  <c r="S846" i="1"/>
  <c r="T846" i="1"/>
  <c r="U846" i="1"/>
  <c r="V846" i="1"/>
  <c r="W846" i="1"/>
  <c r="X846" i="1"/>
  <c r="N847" i="1"/>
  <c r="O847" i="1"/>
  <c r="Q847" i="1"/>
  <c r="R847" i="1"/>
  <c r="S847" i="1"/>
  <c r="T847" i="1"/>
  <c r="U847" i="1"/>
  <c r="V847" i="1"/>
  <c r="W847" i="1"/>
  <c r="X847" i="1"/>
  <c r="N848" i="1"/>
  <c r="O848" i="1"/>
  <c r="Q848" i="1"/>
  <c r="R848" i="1"/>
  <c r="S848" i="1"/>
  <c r="T848" i="1"/>
  <c r="U848" i="1"/>
  <c r="V848" i="1"/>
  <c r="W848" i="1"/>
  <c r="X848" i="1"/>
  <c r="N849" i="1"/>
  <c r="O849" i="1"/>
  <c r="Q849" i="1"/>
  <c r="R849" i="1"/>
  <c r="S849" i="1"/>
  <c r="T849" i="1"/>
  <c r="U849" i="1"/>
  <c r="V849" i="1"/>
  <c r="W849" i="1"/>
  <c r="X849" i="1"/>
  <c r="N850" i="1"/>
  <c r="O850" i="1"/>
  <c r="Q850" i="1"/>
  <c r="R850" i="1"/>
  <c r="S850" i="1"/>
  <c r="T850" i="1"/>
  <c r="U850" i="1"/>
  <c r="V850" i="1"/>
  <c r="W850" i="1"/>
  <c r="X850" i="1"/>
  <c r="N851" i="1"/>
  <c r="O851" i="1"/>
  <c r="Q851" i="1"/>
  <c r="R851" i="1"/>
  <c r="S851" i="1"/>
  <c r="T851" i="1"/>
  <c r="U851" i="1"/>
  <c r="V851" i="1"/>
  <c r="W851" i="1"/>
  <c r="X851" i="1"/>
  <c r="N852" i="1"/>
  <c r="O852" i="1"/>
  <c r="Q852" i="1"/>
  <c r="R852" i="1"/>
  <c r="S852" i="1"/>
  <c r="T852" i="1"/>
  <c r="U852" i="1"/>
  <c r="V852" i="1"/>
  <c r="W852" i="1"/>
  <c r="X852" i="1"/>
  <c r="N853" i="1"/>
  <c r="O853" i="1"/>
  <c r="Q853" i="1"/>
  <c r="R853" i="1"/>
  <c r="S853" i="1"/>
  <c r="T853" i="1"/>
  <c r="U853" i="1"/>
  <c r="V853" i="1"/>
  <c r="W853" i="1"/>
  <c r="X853" i="1"/>
  <c r="N854" i="1"/>
  <c r="O854" i="1"/>
  <c r="Q854" i="1"/>
  <c r="R854" i="1"/>
  <c r="S854" i="1"/>
  <c r="T854" i="1"/>
  <c r="U854" i="1"/>
  <c r="V854" i="1"/>
  <c r="W854" i="1"/>
  <c r="X854" i="1"/>
  <c r="N855" i="1"/>
  <c r="O855" i="1"/>
  <c r="Q855" i="1"/>
  <c r="R855" i="1"/>
  <c r="S855" i="1"/>
  <c r="T855" i="1"/>
  <c r="U855" i="1"/>
  <c r="V855" i="1"/>
  <c r="W855" i="1"/>
  <c r="X855" i="1"/>
  <c r="N856" i="1"/>
  <c r="O856" i="1"/>
  <c r="Q856" i="1"/>
  <c r="R856" i="1"/>
  <c r="S856" i="1"/>
  <c r="T856" i="1"/>
  <c r="U856" i="1"/>
  <c r="V856" i="1"/>
  <c r="W856" i="1"/>
  <c r="X856" i="1"/>
  <c r="N857" i="1"/>
  <c r="O857" i="1"/>
  <c r="Q857" i="1"/>
  <c r="R857" i="1"/>
  <c r="S857" i="1"/>
  <c r="T857" i="1"/>
  <c r="U857" i="1"/>
  <c r="V857" i="1"/>
  <c r="W857" i="1"/>
  <c r="X857" i="1"/>
  <c r="N858" i="1"/>
  <c r="O858" i="1"/>
  <c r="Q858" i="1"/>
  <c r="R858" i="1"/>
  <c r="S858" i="1"/>
  <c r="T858" i="1"/>
  <c r="U858" i="1"/>
  <c r="V858" i="1"/>
  <c r="W858" i="1"/>
  <c r="X858" i="1"/>
  <c r="N859" i="1"/>
  <c r="O859" i="1"/>
  <c r="Q859" i="1"/>
  <c r="R859" i="1"/>
  <c r="S859" i="1"/>
  <c r="T859" i="1"/>
  <c r="U859" i="1"/>
  <c r="V859" i="1"/>
  <c r="W859" i="1"/>
  <c r="X859" i="1"/>
  <c r="N860" i="1"/>
  <c r="O860" i="1"/>
  <c r="Q860" i="1"/>
  <c r="R860" i="1"/>
  <c r="S860" i="1"/>
  <c r="T860" i="1"/>
  <c r="U860" i="1"/>
  <c r="V860" i="1"/>
  <c r="W860" i="1"/>
  <c r="X860" i="1"/>
  <c r="N861" i="1"/>
  <c r="O861" i="1"/>
  <c r="Q861" i="1"/>
  <c r="R861" i="1"/>
  <c r="S861" i="1"/>
  <c r="T861" i="1"/>
  <c r="U861" i="1"/>
  <c r="V861" i="1"/>
  <c r="W861" i="1"/>
  <c r="X861" i="1"/>
  <c r="N862" i="1"/>
  <c r="O862" i="1"/>
  <c r="Q862" i="1"/>
  <c r="R862" i="1"/>
  <c r="S862" i="1"/>
  <c r="T862" i="1"/>
  <c r="U862" i="1"/>
  <c r="V862" i="1"/>
  <c r="W862" i="1"/>
  <c r="X862" i="1"/>
  <c r="N863" i="1"/>
  <c r="O863" i="1"/>
  <c r="Q863" i="1"/>
  <c r="R863" i="1"/>
  <c r="S863" i="1"/>
  <c r="T863" i="1"/>
  <c r="U863" i="1"/>
  <c r="V863" i="1"/>
  <c r="W863" i="1"/>
  <c r="X863" i="1"/>
  <c r="N864" i="1"/>
  <c r="O864" i="1"/>
  <c r="Q864" i="1"/>
  <c r="R864" i="1"/>
  <c r="S864" i="1"/>
  <c r="T864" i="1"/>
  <c r="U864" i="1"/>
  <c r="V864" i="1"/>
  <c r="W864" i="1"/>
  <c r="X864" i="1"/>
  <c r="N865" i="1"/>
  <c r="O865" i="1"/>
  <c r="Q865" i="1"/>
  <c r="R865" i="1"/>
  <c r="S865" i="1"/>
  <c r="T865" i="1"/>
  <c r="U865" i="1"/>
  <c r="V865" i="1"/>
  <c r="W865" i="1"/>
  <c r="X865" i="1"/>
  <c r="N866" i="1"/>
  <c r="O866" i="1"/>
  <c r="Q866" i="1"/>
  <c r="R866" i="1"/>
  <c r="S866" i="1"/>
  <c r="T866" i="1"/>
  <c r="U866" i="1"/>
  <c r="V866" i="1"/>
  <c r="W866" i="1"/>
  <c r="X866" i="1"/>
  <c r="N867" i="1"/>
  <c r="O867" i="1"/>
  <c r="Q867" i="1"/>
  <c r="R867" i="1"/>
  <c r="S867" i="1"/>
  <c r="T867" i="1"/>
  <c r="U867" i="1"/>
  <c r="V867" i="1"/>
  <c r="W867" i="1"/>
  <c r="X867" i="1"/>
  <c r="N868" i="1"/>
  <c r="O868" i="1"/>
  <c r="Q868" i="1"/>
  <c r="R868" i="1"/>
  <c r="S868" i="1"/>
  <c r="T868" i="1"/>
  <c r="U868" i="1"/>
  <c r="V868" i="1"/>
  <c r="W868" i="1"/>
  <c r="X868" i="1"/>
  <c r="N869" i="1"/>
  <c r="O869" i="1"/>
  <c r="Q869" i="1"/>
  <c r="R869" i="1"/>
  <c r="S869" i="1"/>
  <c r="T869" i="1"/>
  <c r="U869" i="1"/>
  <c r="V869" i="1"/>
  <c r="W869" i="1"/>
  <c r="X869" i="1"/>
  <c r="N870" i="1"/>
  <c r="O870" i="1"/>
  <c r="Q870" i="1"/>
  <c r="R870" i="1"/>
  <c r="S870" i="1"/>
  <c r="T870" i="1"/>
  <c r="U870" i="1"/>
  <c r="V870" i="1"/>
  <c r="W870" i="1"/>
  <c r="X870" i="1"/>
  <c r="N871" i="1"/>
  <c r="O871" i="1"/>
  <c r="Q871" i="1"/>
  <c r="R871" i="1"/>
  <c r="S871" i="1"/>
  <c r="T871" i="1"/>
  <c r="U871" i="1"/>
  <c r="V871" i="1"/>
  <c r="W871" i="1"/>
  <c r="X871" i="1"/>
  <c r="N872" i="1"/>
  <c r="O872" i="1"/>
  <c r="Q872" i="1"/>
  <c r="R872" i="1"/>
  <c r="S872" i="1"/>
  <c r="T872" i="1"/>
  <c r="U872" i="1"/>
  <c r="V872" i="1"/>
  <c r="W872" i="1"/>
  <c r="X872" i="1"/>
  <c r="N873" i="1"/>
  <c r="O873" i="1"/>
  <c r="Q873" i="1"/>
  <c r="R873" i="1"/>
  <c r="S873" i="1"/>
  <c r="T873" i="1"/>
  <c r="U873" i="1"/>
  <c r="V873" i="1"/>
  <c r="W873" i="1"/>
  <c r="X873" i="1"/>
  <c r="N874" i="1"/>
  <c r="O874" i="1"/>
  <c r="Q874" i="1"/>
  <c r="R874" i="1"/>
  <c r="S874" i="1"/>
  <c r="T874" i="1"/>
  <c r="U874" i="1"/>
  <c r="V874" i="1"/>
  <c r="W874" i="1"/>
  <c r="X874" i="1"/>
  <c r="N875" i="1"/>
  <c r="O875" i="1"/>
  <c r="Q875" i="1"/>
  <c r="R875" i="1"/>
  <c r="S875" i="1"/>
  <c r="T875" i="1"/>
  <c r="U875" i="1"/>
  <c r="V875" i="1"/>
  <c r="W875" i="1"/>
  <c r="X875" i="1"/>
  <c r="N876" i="1"/>
  <c r="O876" i="1"/>
  <c r="Q876" i="1"/>
  <c r="R876" i="1"/>
  <c r="S876" i="1"/>
  <c r="T876" i="1"/>
  <c r="U876" i="1"/>
  <c r="V876" i="1"/>
  <c r="W876" i="1"/>
  <c r="X876" i="1"/>
  <c r="N877" i="1"/>
  <c r="O877" i="1"/>
  <c r="Q877" i="1"/>
  <c r="R877" i="1"/>
  <c r="S877" i="1"/>
  <c r="T877" i="1"/>
  <c r="U877" i="1"/>
  <c r="V877" i="1"/>
  <c r="W877" i="1"/>
  <c r="X877" i="1"/>
  <c r="N878" i="1"/>
  <c r="O878" i="1"/>
  <c r="Q878" i="1"/>
  <c r="R878" i="1"/>
  <c r="S878" i="1"/>
  <c r="T878" i="1"/>
  <c r="U878" i="1"/>
  <c r="V878" i="1"/>
  <c r="W878" i="1"/>
  <c r="X878" i="1"/>
  <c r="N879" i="1"/>
  <c r="O879" i="1"/>
  <c r="Q879" i="1"/>
  <c r="R879" i="1"/>
  <c r="S879" i="1"/>
  <c r="T879" i="1"/>
  <c r="U879" i="1"/>
  <c r="V879" i="1"/>
  <c r="W879" i="1"/>
  <c r="X879" i="1"/>
  <c r="N880" i="1"/>
  <c r="O880" i="1"/>
  <c r="Q880" i="1"/>
  <c r="R880" i="1"/>
  <c r="S880" i="1"/>
  <c r="T880" i="1"/>
  <c r="U880" i="1"/>
  <c r="V880" i="1"/>
  <c r="W880" i="1"/>
  <c r="X880" i="1"/>
  <c r="N881" i="1"/>
  <c r="O881" i="1"/>
  <c r="Q881" i="1"/>
  <c r="R881" i="1"/>
  <c r="S881" i="1"/>
  <c r="T881" i="1"/>
  <c r="U881" i="1"/>
  <c r="V881" i="1"/>
  <c r="W881" i="1"/>
  <c r="X881" i="1"/>
  <c r="N882" i="1"/>
  <c r="O882" i="1"/>
  <c r="Q882" i="1"/>
  <c r="R882" i="1"/>
  <c r="S882" i="1"/>
  <c r="T882" i="1"/>
  <c r="U882" i="1"/>
  <c r="V882" i="1"/>
  <c r="W882" i="1"/>
  <c r="X882" i="1"/>
  <c r="N883" i="1"/>
  <c r="O883" i="1"/>
  <c r="Q883" i="1"/>
  <c r="R883" i="1"/>
  <c r="S883" i="1"/>
  <c r="T883" i="1"/>
  <c r="U883" i="1"/>
  <c r="V883" i="1"/>
  <c r="W883" i="1"/>
  <c r="X883" i="1"/>
  <c r="N884" i="1"/>
  <c r="O884" i="1"/>
  <c r="Q884" i="1"/>
  <c r="R884" i="1"/>
  <c r="S884" i="1"/>
  <c r="T884" i="1"/>
  <c r="U884" i="1"/>
  <c r="V884" i="1"/>
  <c r="W884" i="1"/>
  <c r="X884" i="1"/>
  <c r="N885" i="1"/>
  <c r="O885" i="1"/>
  <c r="Q885" i="1"/>
  <c r="R885" i="1"/>
  <c r="S885" i="1"/>
  <c r="T885" i="1"/>
  <c r="U885" i="1"/>
  <c r="V885" i="1"/>
  <c r="W885" i="1"/>
  <c r="X885" i="1"/>
  <c r="N886" i="1"/>
  <c r="O886" i="1"/>
  <c r="Q886" i="1"/>
  <c r="R886" i="1"/>
  <c r="S886" i="1"/>
  <c r="T886" i="1"/>
  <c r="U886" i="1"/>
  <c r="V886" i="1"/>
  <c r="W886" i="1"/>
  <c r="X886" i="1"/>
  <c r="N887" i="1"/>
  <c r="O887" i="1"/>
  <c r="Q887" i="1"/>
  <c r="R887" i="1"/>
  <c r="S887" i="1"/>
  <c r="T887" i="1"/>
  <c r="U887" i="1"/>
  <c r="V887" i="1"/>
  <c r="W887" i="1"/>
  <c r="X887" i="1"/>
  <c r="N888" i="1"/>
  <c r="O888" i="1"/>
  <c r="Q888" i="1"/>
  <c r="R888" i="1"/>
  <c r="S888" i="1"/>
  <c r="T888" i="1"/>
  <c r="U888" i="1"/>
  <c r="V888" i="1"/>
  <c r="W888" i="1"/>
  <c r="X888" i="1"/>
  <c r="N889" i="1"/>
  <c r="O889" i="1"/>
  <c r="Q889" i="1"/>
  <c r="R889" i="1"/>
  <c r="S889" i="1"/>
  <c r="T889" i="1"/>
  <c r="U889" i="1"/>
  <c r="V889" i="1"/>
  <c r="W889" i="1"/>
  <c r="X889" i="1"/>
  <c r="N890" i="1"/>
  <c r="O890" i="1"/>
  <c r="Q890" i="1"/>
  <c r="R890" i="1"/>
  <c r="S890" i="1"/>
  <c r="T890" i="1"/>
  <c r="U890" i="1"/>
  <c r="V890" i="1"/>
  <c r="W890" i="1"/>
  <c r="X890" i="1"/>
  <c r="N891" i="1"/>
  <c r="O891" i="1"/>
  <c r="Q891" i="1"/>
  <c r="R891" i="1"/>
  <c r="S891" i="1"/>
  <c r="T891" i="1"/>
  <c r="U891" i="1"/>
  <c r="V891" i="1"/>
  <c r="W891" i="1"/>
  <c r="X891" i="1"/>
  <c r="N892" i="1"/>
  <c r="O892" i="1"/>
  <c r="Q892" i="1"/>
  <c r="R892" i="1"/>
  <c r="S892" i="1"/>
  <c r="T892" i="1"/>
  <c r="U892" i="1"/>
  <c r="V892" i="1"/>
  <c r="W892" i="1"/>
  <c r="X892" i="1"/>
  <c r="N893" i="1"/>
  <c r="O893" i="1"/>
  <c r="Q893" i="1"/>
  <c r="R893" i="1"/>
  <c r="S893" i="1"/>
  <c r="T893" i="1"/>
  <c r="U893" i="1"/>
  <c r="V893" i="1"/>
  <c r="W893" i="1"/>
  <c r="X893" i="1"/>
  <c r="N894" i="1"/>
  <c r="O894" i="1"/>
  <c r="Q894" i="1"/>
  <c r="R894" i="1"/>
  <c r="S894" i="1"/>
  <c r="T894" i="1"/>
  <c r="U894" i="1"/>
  <c r="V894" i="1"/>
  <c r="W894" i="1"/>
  <c r="X894" i="1"/>
  <c r="N895" i="1"/>
  <c r="O895" i="1"/>
  <c r="Q895" i="1"/>
  <c r="R895" i="1"/>
  <c r="S895" i="1"/>
  <c r="T895" i="1"/>
  <c r="U895" i="1"/>
  <c r="V895" i="1"/>
  <c r="W895" i="1"/>
  <c r="X895" i="1"/>
  <c r="N896" i="1"/>
  <c r="O896" i="1"/>
  <c r="Q896" i="1"/>
  <c r="R896" i="1"/>
  <c r="S896" i="1"/>
  <c r="T896" i="1"/>
  <c r="U896" i="1"/>
  <c r="V896" i="1"/>
  <c r="W896" i="1"/>
  <c r="X896" i="1"/>
  <c r="N897" i="1"/>
  <c r="O897" i="1"/>
  <c r="Q897" i="1"/>
  <c r="R897" i="1"/>
  <c r="S897" i="1"/>
  <c r="T897" i="1"/>
  <c r="U897" i="1"/>
  <c r="V897" i="1"/>
  <c r="W897" i="1"/>
  <c r="X897" i="1"/>
  <c r="N898" i="1"/>
  <c r="O898" i="1"/>
  <c r="Q898" i="1"/>
  <c r="R898" i="1"/>
  <c r="S898" i="1"/>
  <c r="T898" i="1"/>
  <c r="U898" i="1"/>
  <c r="V898" i="1"/>
  <c r="W898" i="1"/>
  <c r="X898" i="1"/>
  <c r="N899" i="1"/>
  <c r="O899" i="1"/>
  <c r="Q899" i="1"/>
  <c r="R899" i="1"/>
  <c r="S899" i="1"/>
  <c r="T899" i="1"/>
  <c r="U899" i="1"/>
  <c r="V899" i="1"/>
  <c r="W899" i="1"/>
  <c r="X899" i="1"/>
  <c r="N900" i="1"/>
  <c r="O900" i="1"/>
  <c r="Q900" i="1"/>
  <c r="R900" i="1"/>
  <c r="S900" i="1"/>
  <c r="T900" i="1"/>
  <c r="U900" i="1"/>
  <c r="V900" i="1"/>
  <c r="W900" i="1"/>
  <c r="X900" i="1"/>
  <c r="N901" i="1"/>
  <c r="O901" i="1"/>
  <c r="Q901" i="1"/>
  <c r="R901" i="1"/>
  <c r="S901" i="1"/>
  <c r="T901" i="1"/>
  <c r="U901" i="1"/>
  <c r="V901" i="1"/>
  <c r="W901" i="1"/>
  <c r="X901" i="1"/>
  <c r="N902" i="1"/>
  <c r="O902" i="1"/>
  <c r="Q902" i="1"/>
  <c r="R902" i="1"/>
  <c r="S902" i="1"/>
  <c r="T902" i="1"/>
  <c r="U902" i="1"/>
  <c r="V902" i="1"/>
  <c r="W902" i="1"/>
  <c r="X902" i="1"/>
  <c r="N903" i="1"/>
  <c r="O903" i="1"/>
  <c r="Q903" i="1"/>
  <c r="R903" i="1"/>
  <c r="S903" i="1"/>
  <c r="T903" i="1"/>
  <c r="U903" i="1"/>
  <c r="V903" i="1"/>
  <c r="W903" i="1"/>
  <c r="X903" i="1"/>
  <c r="N904" i="1"/>
  <c r="O904" i="1"/>
  <c r="Q904" i="1"/>
  <c r="R904" i="1"/>
  <c r="S904" i="1"/>
  <c r="T904" i="1"/>
  <c r="U904" i="1"/>
  <c r="V904" i="1"/>
  <c r="W904" i="1"/>
  <c r="X904" i="1"/>
  <c r="N905" i="1"/>
  <c r="O905" i="1"/>
  <c r="Q905" i="1"/>
  <c r="R905" i="1"/>
  <c r="S905" i="1"/>
  <c r="T905" i="1"/>
  <c r="U905" i="1"/>
  <c r="V905" i="1"/>
  <c r="W905" i="1"/>
  <c r="X905" i="1"/>
  <c r="N906" i="1"/>
  <c r="O906" i="1"/>
  <c r="Q906" i="1"/>
  <c r="R906" i="1"/>
  <c r="S906" i="1"/>
  <c r="T906" i="1"/>
  <c r="U906" i="1"/>
  <c r="V906" i="1"/>
  <c r="W906" i="1"/>
  <c r="X906" i="1"/>
  <c r="N907" i="1"/>
  <c r="O907" i="1"/>
  <c r="Q907" i="1"/>
  <c r="R907" i="1"/>
  <c r="S907" i="1"/>
  <c r="T907" i="1"/>
  <c r="U907" i="1"/>
  <c r="V907" i="1"/>
  <c r="W907" i="1"/>
  <c r="X907" i="1"/>
  <c r="N908" i="1"/>
  <c r="O908" i="1"/>
  <c r="Q908" i="1"/>
  <c r="R908" i="1"/>
  <c r="S908" i="1"/>
  <c r="T908" i="1"/>
  <c r="U908" i="1"/>
  <c r="V908" i="1"/>
  <c r="W908" i="1"/>
  <c r="X908" i="1"/>
  <c r="N909" i="1"/>
  <c r="O909" i="1"/>
  <c r="Q909" i="1"/>
  <c r="R909" i="1"/>
  <c r="S909" i="1"/>
  <c r="T909" i="1"/>
  <c r="U909" i="1"/>
  <c r="V909" i="1"/>
  <c r="W909" i="1"/>
  <c r="X909" i="1"/>
  <c r="N910" i="1"/>
  <c r="O910" i="1"/>
  <c r="Q910" i="1"/>
  <c r="R910" i="1"/>
  <c r="S910" i="1"/>
  <c r="T910" i="1"/>
  <c r="U910" i="1"/>
  <c r="V910" i="1"/>
  <c r="W910" i="1"/>
  <c r="X910" i="1"/>
  <c r="N911" i="1"/>
  <c r="O911" i="1"/>
  <c r="Q911" i="1"/>
  <c r="R911" i="1"/>
  <c r="S911" i="1"/>
  <c r="T911" i="1"/>
  <c r="U911" i="1"/>
  <c r="V911" i="1"/>
  <c r="W911" i="1"/>
  <c r="X911" i="1"/>
  <c r="N912" i="1"/>
  <c r="O912" i="1"/>
  <c r="Q912" i="1"/>
  <c r="R912" i="1"/>
  <c r="S912" i="1"/>
  <c r="T912" i="1"/>
  <c r="U912" i="1"/>
  <c r="V912" i="1"/>
  <c r="W912" i="1"/>
  <c r="X912" i="1"/>
  <c r="N913" i="1"/>
  <c r="O913" i="1"/>
  <c r="Q913" i="1"/>
  <c r="R913" i="1"/>
  <c r="S913" i="1"/>
  <c r="T913" i="1"/>
  <c r="U913" i="1"/>
  <c r="V913" i="1"/>
  <c r="W913" i="1"/>
  <c r="X913" i="1"/>
  <c r="N914" i="1"/>
  <c r="O914" i="1"/>
  <c r="Q914" i="1"/>
  <c r="R914" i="1"/>
  <c r="S914" i="1"/>
  <c r="T914" i="1"/>
  <c r="U914" i="1"/>
  <c r="V914" i="1"/>
  <c r="W914" i="1"/>
  <c r="X914" i="1"/>
  <c r="N915" i="1"/>
  <c r="O915" i="1"/>
  <c r="Q915" i="1"/>
  <c r="R915" i="1"/>
  <c r="S915" i="1"/>
  <c r="T915" i="1"/>
  <c r="U915" i="1"/>
  <c r="V915" i="1"/>
  <c r="W915" i="1"/>
  <c r="X915" i="1"/>
  <c r="N916" i="1"/>
  <c r="O916" i="1"/>
  <c r="Q916" i="1"/>
  <c r="R916" i="1"/>
  <c r="S916" i="1"/>
  <c r="T916" i="1"/>
  <c r="U916" i="1"/>
  <c r="V916" i="1"/>
  <c r="W916" i="1"/>
  <c r="X916" i="1"/>
  <c r="N917" i="1"/>
  <c r="O917" i="1"/>
  <c r="Q917" i="1"/>
  <c r="R917" i="1"/>
  <c r="S917" i="1"/>
  <c r="T917" i="1"/>
  <c r="U917" i="1"/>
  <c r="V917" i="1"/>
  <c r="W917" i="1"/>
  <c r="X917" i="1"/>
  <c r="N918" i="1"/>
  <c r="O918" i="1"/>
  <c r="Q918" i="1"/>
  <c r="R918" i="1"/>
  <c r="S918" i="1"/>
  <c r="T918" i="1"/>
  <c r="U918" i="1"/>
  <c r="V918" i="1"/>
  <c r="W918" i="1"/>
  <c r="X918" i="1"/>
  <c r="N919" i="1"/>
  <c r="O919" i="1"/>
  <c r="Q919" i="1"/>
  <c r="R919" i="1"/>
  <c r="S919" i="1"/>
  <c r="T919" i="1"/>
  <c r="U919" i="1"/>
  <c r="V919" i="1"/>
  <c r="W919" i="1"/>
  <c r="X919" i="1"/>
  <c r="N920" i="1"/>
  <c r="O920" i="1"/>
  <c r="Q920" i="1"/>
  <c r="R920" i="1"/>
  <c r="S920" i="1"/>
  <c r="T920" i="1"/>
  <c r="U920" i="1"/>
  <c r="V920" i="1"/>
  <c r="W920" i="1"/>
  <c r="X920" i="1"/>
  <c r="N921" i="1"/>
  <c r="O921" i="1"/>
  <c r="Q921" i="1"/>
  <c r="R921" i="1"/>
  <c r="S921" i="1"/>
  <c r="T921" i="1"/>
  <c r="U921" i="1"/>
  <c r="V921" i="1"/>
  <c r="W921" i="1"/>
  <c r="X921" i="1"/>
  <c r="N922" i="1"/>
  <c r="O922" i="1"/>
  <c r="Q922" i="1"/>
  <c r="R922" i="1"/>
  <c r="S922" i="1"/>
  <c r="T922" i="1"/>
  <c r="U922" i="1"/>
  <c r="V922" i="1"/>
  <c r="W922" i="1"/>
  <c r="X922" i="1"/>
  <c r="N923" i="1"/>
  <c r="O923" i="1"/>
  <c r="Q923" i="1"/>
  <c r="R923" i="1"/>
  <c r="S923" i="1"/>
  <c r="T923" i="1"/>
  <c r="U923" i="1"/>
  <c r="V923" i="1"/>
  <c r="W923" i="1"/>
  <c r="X923" i="1"/>
  <c r="N924" i="1"/>
  <c r="O924" i="1"/>
  <c r="Q924" i="1"/>
  <c r="R924" i="1"/>
  <c r="S924" i="1"/>
  <c r="T924" i="1"/>
  <c r="U924" i="1"/>
  <c r="V924" i="1"/>
  <c r="W924" i="1"/>
  <c r="X924" i="1"/>
  <c r="N925" i="1"/>
  <c r="O925" i="1"/>
  <c r="Q925" i="1"/>
  <c r="R925" i="1"/>
  <c r="S925" i="1"/>
  <c r="T925" i="1"/>
  <c r="U925" i="1"/>
  <c r="V925" i="1"/>
  <c r="W925" i="1"/>
  <c r="X925" i="1"/>
  <c r="N926" i="1"/>
  <c r="O926" i="1"/>
  <c r="Q926" i="1"/>
  <c r="R926" i="1"/>
  <c r="S926" i="1"/>
  <c r="T926" i="1"/>
  <c r="U926" i="1"/>
  <c r="V926" i="1"/>
  <c r="W926" i="1"/>
  <c r="X926" i="1"/>
  <c r="N927" i="1"/>
  <c r="O927" i="1"/>
  <c r="Q927" i="1"/>
  <c r="R927" i="1"/>
  <c r="S927" i="1"/>
  <c r="T927" i="1"/>
  <c r="U927" i="1"/>
  <c r="V927" i="1"/>
  <c r="W927" i="1"/>
  <c r="X927" i="1"/>
  <c r="N928" i="1"/>
  <c r="O928" i="1"/>
  <c r="Q928" i="1"/>
  <c r="R928" i="1"/>
  <c r="S928" i="1"/>
  <c r="T928" i="1"/>
  <c r="U928" i="1"/>
  <c r="V928" i="1"/>
  <c r="W928" i="1"/>
  <c r="X928" i="1"/>
  <c r="N929" i="1"/>
  <c r="O929" i="1"/>
  <c r="Q929" i="1"/>
  <c r="R929" i="1"/>
  <c r="S929" i="1"/>
  <c r="T929" i="1"/>
  <c r="U929" i="1"/>
  <c r="V929" i="1"/>
  <c r="W929" i="1"/>
  <c r="X929" i="1"/>
  <c r="N930" i="1"/>
  <c r="O930" i="1"/>
  <c r="Q930" i="1"/>
  <c r="R930" i="1"/>
  <c r="S930" i="1"/>
  <c r="T930" i="1"/>
  <c r="U930" i="1"/>
  <c r="V930" i="1"/>
  <c r="W930" i="1"/>
  <c r="X930" i="1"/>
  <c r="N931" i="1"/>
  <c r="O931" i="1"/>
  <c r="Q931" i="1"/>
  <c r="R931" i="1"/>
  <c r="S931" i="1"/>
  <c r="T931" i="1"/>
  <c r="U931" i="1"/>
  <c r="V931" i="1"/>
  <c r="W931" i="1"/>
  <c r="X931" i="1"/>
  <c r="N932" i="1"/>
  <c r="O932" i="1"/>
  <c r="Q932" i="1"/>
  <c r="R932" i="1"/>
  <c r="S932" i="1"/>
  <c r="T932" i="1"/>
  <c r="U932" i="1"/>
  <c r="V932" i="1"/>
  <c r="W932" i="1"/>
  <c r="X932" i="1"/>
  <c r="N933" i="1"/>
  <c r="O933" i="1"/>
  <c r="Q933" i="1"/>
  <c r="R933" i="1"/>
  <c r="S933" i="1"/>
  <c r="T933" i="1"/>
  <c r="U933" i="1"/>
  <c r="V933" i="1"/>
  <c r="W933" i="1"/>
  <c r="X933" i="1"/>
  <c r="N934" i="1"/>
  <c r="O934" i="1"/>
  <c r="Q934" i="1"/>
  <c r="R934" i="1"/>
  <c r="S934" i="1"/>
  <c r="T934" i="1"/>
  <c r="U934" i="1"/>
  <c r="V934" i="1"/>
  <c r="W934" i="1"/>
  <c r="X934" i="1"/>
  <c r="N935" i="1"/>
  <c r="O935" i="1"/>
  <c r="Q935" i="1"/>
  <c r="R935" i="1"/>
  <c r="S935" i="1"/>
  <c r="T935" i="1"/>
  <c r="U935" i="1"/>
  <c r="V935" i="1"/>
  <c r="W935" i="1"/>
  <c r="X935" i="1"/>
  <c r="N936" i="1"/>
  <c r="O936" i="1"/>
  <c r="Q936" i="1"/>
  <c r="R936" i="1"/>
  <c r="S936" i="1"/>
  <c r="T936" i="1"/>
  <c r="U936" i="1"/>
  <c r="V936" i="1"/>
  <c r="W936" i="1"/>
  <c r="X936" i="1"/>
  <c r="N937" i="1"/>
  <c r="O937" i="1"/>
  <c r="Q937" i="1"/>
  <c r="R937" i="1"/>
  <c r="S937" i="1"/>
  <c r="T937" i="1"/>
  <c r="U937" i="1"/>
  <c r="V937" i="1"/>
  <c r="W937" i="1"/>
  <c r="X937" i="1"/>
  <c r="N938" i="1"/>
  <c r="O938" i="1"/>
  <c r="Q938" i="1"/>
  <c r="R938" i="1"/>
  <c r="S938" i="1"/>
  <c r="T938" i="1"/>
  <c r="U938" i="1"/>
  <c r="V938" i="1"/>
  <c r="W938" i="1"/>
  <c r="X938" i="1"/>
  <c r="N939" i="1"/>
  <c r="O939" i="1"/>
  <c r="Q939" i="1"/>
  <c r="R939" i="1"/>
  <c r="S939" i="1"/>
  <c r="T939" i="1"/>
  <c r="U939" i="1"/>
  <c r="V939" i="1"/>
  <c r="W939" i="1"/>
  <c r="X939" i="1"/>
  <c r="N940" i="1"/>
  <c r="O940" i="1"/>
  <c r="Q940" i="1"/>
  <c r="R940" i="1"/>
  <c r="S940" i="1"/>
  <c r="T940" i="1"/>
  <c r="U940" i="1"/>
  <c r="V940" i="1"/>
  <c r="W940" i="1"/>
  <c r="X940" i="1"/>
  <c r="N941" i="1"/>
  <c r="O941" i="1"/>
  <c r="Q941" i="1"/>
  <c r="R941" i="1"/>
  <c r="S941" i="1"/>
  <c r="T941" i="1"/>
  <c r="U941" i="1"/>
  <c r="V941" i="1"/>
  <c r="W941" i="1"/>
  <c r="X941" i="1"/>
  <c r="N942" i="1"/>
  <c r="O942" i="1"/>
  <c r="Q942" i="1"/>
  <c r="R942" i="1"/>
  <c r="S942" i="1"/>
  <c r="T942" i="1"/>
  <c r="U942" i="1"/>
  <c r="V942" i="1"/>
  <c r="W942" i="1"/>
  <c r="X942" i="1"/>
  <c r="N943" i="1"/>
  <c r="O943" i="1"/>
  <c r="Q943" i="1"/>
  <c r="R943" i="1"/>
  <c r="S943" i="1"/>
  <c r="T943" i="1"/>
  <c r="U943" i="1"/>
  <c r="V943" i="1"/>
  <c r="W943" i="1"/>
  <c r="X943" i="1"/>
  <c r="N944" i="1"/>
  <c r="O944" i="1"/>
  <c r="Q944" i="1"/>
  <c r="R944" i="1"/>
  <c r="S944" i="1"/>
  <c r="T944" i="1"/>
  <c r="U944" i="1"/>
  <c r="V944" i="1"/>
  <c r="W944" i="1"/>
  <c r="X944" i="1"/>
  <c r="N945" i="1"/>
  <c r="O945" i="1"/>
  <c r="Q945" i="1"/>
  <c r="R945" i="1"/>
  <c r="S945" i="1"/>
  <c r="T945" i="1"/>
  <c r="U945" i="1"/>
  <c r="V945" i="1"/>
  <c r="W945" i="1"/>
  <c r="X945" i="1"/>
  <c r="N946" i="1"/>
  <c r="O946" i="1"/>
  <c r="Q946" i="1"/>
  <c r="R946" i="1"/>
  <c r="S946" i="1"/>
  <c r="T946" i="1"/>
  <c r="U946" i="1"/>
  <c r="V946" i="1"/>
  <c r="W946" i="1"/>
  <c r="X946" i="1"/>
  <c r="N947" i="1"/>
  <c r="O947" i="1"/>
  <c r="Q947" i="1"/>
  <c r="R947" i="1"/>
  <c r="S947" i="1"/>
  <c r="T947" i="1"/>
  <c r="U947" i="1"/>
  <c r="V947" i="1"/>
  <c r="W947" i="1"/>
  <c r="X947" i="1"/>
  <c r="N948" i="1"/>
  <c r="O948" i="1"/>
  <c r="Q948" i="1"/>
  <c r="R948" i="1"/>
  <c r="S948" i="1"/>
  <c r="T948" i="1"/>
  <c r="U948" i="1"/>
  <c r="V948" i="1"/>
  <c r="W948" i="1"/>
  <c r="X948" i="1"/>
  <c r="N949" i="1"/>
  <c r="O949" i="1"/>
  <c r="Q949" i="1"/>
  <c r="R949" i="1"/>
  <c r="S949" i="1"/>
  <c r="T949" i="1"/>
  <c r="U949" i="1"/>
  <c r="V949" i="1"/>
  <c r="W949" i="1"/>
  <c r="X949" i="1"/>
  <c r="N950" i="1"/>
  <c r="O950" i="1"/>
  <c r="Q950" i="1"/>
  <c r="R950" i="1"/>
  <c r="S950" i="1"/>
  <c r="T950" i="1"/>
  <c r="U950" i="1"/>
  <c r="V950" i="1"/>
  <c r="W950" i="1"/>
  <c r="X950" i="1"/>
  <c r="N951" i="1"/>
  <c r="O951" i="1"/>
  <c r="Q951" i="1"/>
  <c r="R951" i="1"/>
  <c r="S951" i="1"/>
  <c r="T951" i="1"/>
  <c r="U951" i="1"/>
  <c r="V951" i="1"/>
  <c r="W951" i="1"/>
  <c r="X951" i="1"/>
  <c r="N952" i="1"/>
  <c r="O952" i="1"/>
  <c r="Q952" i="1"/>
  <c r="R952" i="1"/>
  <c r="S952" i="1"/>
  <c r="T952" i="1"/>
  <c r="U952" i="1"/>
  <c r="V952" i="1"/>
  <c r="W952" i="1"/>
  <c r="X952" i="1"/>
  <c r="N953" i="1"/>
  <c r="O953" i="1"/>
  <c r="Q953" i="1"/>
  <c r="R953" i="1"/>
  <c r="S953" i="1"/>
  <c r="T953" i="1"/>
  <c r="U953" i="1"/>
  <c r="V953" i="1"/>
  <c r="W953" i="1"/>
  <c r="X953" i="1"/>
  <c r="N954" i="1"/>
  <c r="O954" i="1"/>
  <c r="Q954" i="1"/>
  <c r="R954" i="1"/>
  <c r="S954" i="1"/>
  <c r="T954" i="1"/>
  <c r="U954" i="1"/>
  <c r="V954" i="1"/>
  <c r="W954" i="1"/>
  <c r="X954" i="1"/>
  <c r="N955" i="1"/>
  <c r="O955" i="1"/>
  <c r="Q955" i="1"/>
  <c r="R955" i="1"/>
  <c r="S955" i="1"/>
  <c r="T955" i="1"/>
  <c r="U955" i="1"/>
  <c r="V955" i="1"/>
  <c r="W955" i="1"/>
  <c r="X955" i="1"/>
  <c r="N956" i="1"/>
  <c r="O956" i="1"/>
  <c r="Q956" i="1"/>
  <c r="R956" i="1"/>
  <c r="S956" i="1"/>
  <c r="T956" i="1"/>
  <c r="U956" i="1"/>
  <c r="V956" i="1"/>
  <c r="W956" i="1"/>
  <c r="X956" i="1"/>
  <c r="N957" i="1"/>
  <c r="O957" i="1"/>
  <c r="Q957" i="1"/>
  <c r="R957" i="1"/>
  <c r="S957" i="1"/>
  <c r="T957" i="1"/>
  <c r="U957" i="1"/>
  <c r="V957" i="1"/>
  <c r="W957" i="1"/>
  <c r="X957" i="1"/>
  <c r="N958" i="1"/>
  <c r="O958" i="1"/>
  <c r="Q958" i="1"/>
  <c r="R958" i="1"/>
  <c r="S958" i="1"/>
  <c r="T958" i="1"/>
  <c r="U958" i="1"/>
  <c r="V958" i="1"/>
  <c r="W958" i="1"/>
  <c r="X958" i="1"/>
  <c r="N959" i="1"/>
  <c r="O959" i="1"/>
  <c r="Q959" i="1"/>
  <c r="R959" i="1"/>
  <c r="S959" i="1"/>
  <c r="T959" i="1"/>
  <c r="U959" i="1"/>
  <c r="V959" i="1"/>
  <c r="W959" i="1"/>
  <c r="X959" i="1"/>
  <c r="N960" i="1"/>
  <c r="O960" i="1"/>
  <c r="Q960" i="1"/>
  <c r="R960" i="1"/>
  <c r="S960" i="1"/>
  <c r="T960" i="1"/>
  <c r="U960" i="1"/>
  <c r="V960" i="1"/>
  <c r="W960" i="1"/>
  <c r="X960" i="1"/>
  <c r="N961" i="1"/>
  <c r="O961" i="1"/>
  <c r="Q961" i="1"/>
  <c r="R961" i="1"/>
  <c r="S961" i="1"/>
  <c r="T961" i="1"/>
  <c r="U961" i="1"/>
  <c r="V961" i="1"/>
  <c r="W961" i="1"/>
  <c r="X961" i="1"/>
  <c r="N962" i="1"/>
  <c r="O962" i="1"/>
  <c r="Q962" i="1"/>
  <c r="R962" i="1"/>
  <c r="S962" i="1"/>
  <c r="T962" i="1"/>
  <c r="U962" i="1"/>
  <c r="V962" i="1"/>
  <c r="W962" i="1"/>
  <c r="X962" i="1"/>
  <c r="N963" i="1"/>
  <c r="O963" i="1"/>
  <c r="Q963" i="1"/>
  <c r="R963" i="1"/>
  <c r="S963" i="1"/>
  <c r="T963" i="1"/>
  <c r="U963" i="1"/>
  <c r="V963" i="1"/>
  <c r="W963" i="1"/>
  <c r="X963" i="1"/>
  <c r="N964" i="1"/>
  <c r="O964" i="1"/>
  <c r="Q964" i="1"/>
  <c r="R964" i="1"/>
  <c r="S964" i="1"/>
  <c r="T964" i="1"/>
  <c r="U964" i="1"/>
  <c r="V964" i="1"/>
  <c r="W964" i="1"/>
  <c r="X964" i="1"/>
  <c r="N965" i="1"/>
  <c r="O965" i="1"/>
  <c r="Q965" i="1"/>
  <c r="R965" i="1"/>
  <c r="S965" i="1"/>
  <c r="T965" i="1"/>
  <c r="U965" i="1"/>
  <c r="V965" i="1"/>
  <c r="W965" i="1"/>
  <c r="X965" i="1"/>
  <c r="N966" i="1"/>
  <c r="O966" i="1"/>
  <c r="Q966" i="1"/>
  <c r="R966" i="1"/>
  <c r="S966" i="1"/>
  <c r="T966" i="1"/>
  <c r="U966" i="1"/>
  <c r="V966" i="1"/>
  <c r="W966" i="1"/>
  <c r="X966" i="1"/>
  <c r="N967" i="1"/>
  <c r="O967" i="1"/>
  <c r="Q967" i="1"/>
  <c r="R967" i="1"/>
  <c r="S967" i="1"/>
  <c r="T967" i="1"/>
  <c r="U967" i="1"/>
  <c r="V967" i="1"/>
  <c r="W967" i="1"/>
  <c r="X967" i="1"/>
  <c r="N968" i="1"/>
  <c r="O968" i="1"/>
  <c r="Q968" i="1"/>
  <c r="R968" i="1"/>
  <c r="S968" i="1"/>
  <c r="T968" i="1"/>
  <c r="U968" i="1"/>
  <c r="V968" i="1"/>
  <c r="W968" i="1"/>
  <c r="X968" i="1"/>
  <c r="N969" i="1"/>
  <c r="O969" i="1"/>
  <c r="Q969" i="1"/>
  <c r="R969" i="1"/>
  <c r="S969" i="1"/>
  <c r="T969" i="1"/>
  <c r="U969" i="1"/>
  <c r="V969" i="1"/>
  <c r="W969" i="1"/>
  <c r="X969" i="1"/>
  <c r="N970" i="1"/>
  <c r="O970" i="1"/>
  <c r="Q970" i="1"/>
  <c r="R970" i="1"/>
  <c r="S970" i="1"/>
  <c r="T970" i="1"/>
  <c r="U970" i="1"/>
  <c r="V970" i="1"/>
  <c r="W970" i="1"/>
  <c r="X970" i="1"/>
  <c r="N971" i="1"/>
  <c r="O971" i="1"/>
  <c r="Q971" i="1"/>
  <c r="R971" i="1"/>
  <c r="S971" i="1"/>
  <c r="T971" i="1"/>
  <c r="U971" i="1"/>
  <c r="V971" i="1"/>
  <c r="W971" i="1"/>
  <c r="X971" i="1"/>
  <c r="N972" i="1"/>
  <c r="O972" i="1"/>
  <c r="Q972" i="1"/>
  <c r="R972" i="1"/>
  <c r="S972" i="1"/>
  <c r="T972" i="1"/>
  <c r="U972" i="1"/>
  <c r="V972" i="1"/>
  <c r="W972" i="1"/>
  <c r="X972" i="1"/>
  <c r="N973" i="1"/>
  <c r="O973" i="1"/>
  <c r="Q973" i="1"/>
  <c r="R973" i="1"/>
  <c r="S973" i="1"/>
  <c r="T973" i="1"/>
  <c r="U973" i="1"/>
  <c r="V973" i="1"/>
  <c r="W973" i="1"/>
  <c r="X973" i="1"/>
  <c r="N974" i="1"/>
  <c r="O974" i="1"/>
  <c r="Q974" i="1"/>
  <c r="R974" i="1"/>
  <c r="S974" i="1"/>
  <c r="T974" i="1"/>
  <c r="U974" i="1"/>
  <c r="V974" i="1"/>
  <c r="W974" i="1"/>
  <c r="X974" i="1"/>
  <c r="N975" i="1"/>
  <c r="O975" i="1"/>
  <c r="Q975" i="1"/>
  <c r="R975" i="1"/>
  <c r="S975" i="1"/>
  <c r="T975" i="1"/>
  <c r="U975" i="1"/>
  <c r="V975" i="1"/>
  <c r="W975" i="1"/>
  <c r="X975" i="1"/>
  <c r="N976" i="1"/>
  <c r="O976" i="1"/>
  <c r="Q976" i="1"/>
  <c r="R976" i="1"/>
  <c r="S976" i="1"/>
  <c r="T976" i="1"/>
  <c r="U976" i="1"/>
  <c r="V976" i="1"/>
  <c r="W976" i="1"/>
  <c r="X976" i="1"/>
  <c r="N977" i="1"/>
  <c r="O977" i="1"/>
  <c r="Q977" i="1"/>
  <c r="R977" i="1"/>
  <c r="S977" i="1"/>
  <c r="T977" i="1"/>
  <c r="U977" i="1"/>
  <c r="V977" i="1"/>
  <c r="W977" i="1"/>
  <c r="X977" i="1"/>
  <c r="N978" i="1"/>
  <c r="O978" i="1"/>
  <c r="Q978" i="1"/>
  <c r="R978" i="1"/>
  <c r="S978" i="1"/>
  <c r="T978" i="1"/>
  <c r="U978" i="1"/>
  <c r="V978" i="1"/>
  <c r="W978" i="1"/>
  <c r="X978" i="1"/>
  <c r="N979" i="1"/>
  <c r="O979" i="1"/>
  <c r="Q979" i="1"/>
  <c r="R979" i="1"/>
  <c r="S979" i="1"/>
  <c r="T979" i="1"/>
  <c r="U979" i="1"/>
  <c r="V979" i="1"/>
  <c r="W979" i="1"/>
  <c r="X979" i="1"/>
  <c r="N980" i="1"/>
  <c r="O980" i="1"/>
  <c r="Q980" i="1"/>
  <c r="R980" i="1"/>
  <c r="S980" i="1"/>
  <c r="T980" i="1"/>
  <c r="U980" i="1"/>
  <c r="V980" i="1"/>
  <c r="W980" i="1"/>
  <c r="X980" i="1"/>
  <c r="N981" i="1"/>
  <c r="O981" i="1"/>
  <c r="Q981" i="1"/>
  <c r="R981" i="1"/>
  <c r="S981" i="1"/>
  <c r="T981" i="1"/>
  <c r="U981" i="1"/>
  <c r="V981" i="1"/>
  <c r="W981" i="1"/>
  <c r="X981" i="1"/>
  <c r="N982" i="1"/>
  <c r="O982" i="1"/>
  <c r="Q982" i="1"/>
  <c r="R982" i="1"/>
  <c r="S982" i="1"/>
  <c r="T982" i="1"/>
  <c r="U982" i="1"/>
  <c r="V982" i="1"/>
  <c r="W982" i="1"/>
  <c r="X982" i="1"/>
  <c r="N983" i="1"/>
  <c r="O983" i="1"/>
  <c r="Q983" i="1"/>
  <c r="R983" i="1"/>
  <c r="S983" i="1"/>
  <c r="T983" i="1"/>
  <c r="U983" i="1"/>
  <c r="V983" i="1"/>
  <c r="W983" i="1"/>
  <c r="X983" i="1"/>
  <c r="N984" i="1"/>
  <c r="O984" i="1"/>
  <c r="Q984" i="1"/>
  <c r="R984" i="1"/>
  <c r="S984" i="1"/>
  <c r="T984" i="1"/>
  <c r="U984" i="1"/>
  <c r="V984" i="1"/>
  <c r="W984" i="1"/>
  <c r="X984" i="1"/>
  <c r="N985" i="1"/>
  <c r="O985" i="1"/>
  <c r="Q985" i="1"/>
  <c r="R985" i="1"/>
  <c r="S985" i="1"/>
  <c r="T985" i="1"/>
  <c r="U985" i="1"/>
  <c r="V985" i="1"/>
  <c r="W985" i="1"/>
  <c r="X985" i="1"/>
  <c r="N986" i="1"/>
  <c r="O986" i="1"/>
  <c r="Q986" i="1"/>
  <c r="R986" i="1"/>
  <c r="S986" i="1"/>
  <c r="T986" i="1"/>
  <c r="U986" i="1"/>
  <c r="V986" i="1"/>
  <c r="W986" i="1"/>
  <c r="X986" i="1"/>
  <c r="N987" i="1"/>
  <c r="O987" i="1"/>
  <c r="Q987" i="1"/>
  <c r="R987" i="1"/>
  <c r="S987" i="1"/>
  <c r="T987" i="1"/>
  <c r="U987" i="1"/>
  <c r="V987" i="1"/>
  <c r="W987" i="1"/>
  <c r="X987" i="1"/>
  <c r="N988" i="1"/>
  <c r="O988" i="1"/>
  <c r="Q988" i="1"/>
  <c r="R988" i="1"/>
  <c r="S988" i="1"/>
  <c r="T988" i="1"/>
  <c r="U988" i="1"/>
  <c r="V988" i="1"/>
  <c r="W988" i="1"/>
  <c r="X988" i="1"/>
  <c r="N989" i="1"/>
  <c r="O989" i="1"/>
  <c r="Q989" i="1"/>
  <c r="R989" i="1"/>
  <c r="S989" i="1"/>
  <c r="T989" i="1"/>
  <c r="U989" i="1"/>
  <c r="V989" i="1"/>
  <c r="W989" i="1"/>
  <c r="X989" i="1"/>
  <c r="N990" i="1"/>
  <c r="O990" i="1"/>
  <c r="Q990" i="1"/>
  <c r="R990" i="1"/>
  <c r="S990" i="1"/>
  <c r="T990" i="1"/>
  <c r="U990" i="1"/>
  <c r="V990" i="1"/>
  <c r="W990" i="1"/>
  <c r="X990" i="1"/>
  <c r="N991" i="1"/>
  <c r="O991" i="1"/>
  <c r="Q991" i="1"/>
  <c r="R991" i="1"/>
  <c r="S991" i="1"/>
  <c r="T991" i="1"/>
  <c r="U991" i="1"/>
  <c r="V991" i="1"/>
  <c r="W991" i="1"/>
  <c r="X991" i="1"/>
  <c r="N992" i="1"/>
  <c r="O992" i="1"/>
  <c r="Q992" i="1"/>
  <c r="R992" i="1"/>
  <c r="S992" i="1"/>
  <c r="T992" i="1"/>
  <c r="U992" i="1"/>
  <c r="V992" i="1"/>
  <c r="W992" i="1"/>
  <c r="X992" i="1"/>
  <c r="N993" i="1"/>
  <c r="O993" i="1"/>
  <c r="Q993" i="1"/>
  <c r="R993" i="1"/>
  <c r="S993" i="1"/>
  <c r="T993" i="1"/>
  <c r="U993" i="1"/>
  <c r="V993" i="1"/>
  <c r="W993" i="1"/>
  <c r="X993" i="1"/>
  <c r="N994" i="1"/>
  <c r="O994" i="1"/>
  <c r="Q994" i="1"/>
  <c r="R994" i="1"/>
  <c r="S994" i="1"/>
  <c r="T994" i="1"/>
  <c r="U994" i="1"/>
  <c r="V994" i="1"/>
  <c r="W994" i="1"/>
  <c r="X994" i="1"/>
  <c r="N995" i="1"/>
  <c r="O995" i="1"/>
  <c r="Q995" i="1"/>
  <c r="R995" i="1"/>
  <c r="S995" i="1"/>
  <c r="T995" i="1"/>
  <c r="U995" i="1"/>
  <c r="V995" i="1"/>
  <c r="W995" i="1"/>
  <c r="X995" i="1"/>
  <c r="N996" i="1"/>
  <c r="O996" i="1"/>
  <c r="Q996" i="1"/>
  <c r="R996" i="1"/>
  <c r="S996" i="1"/>
  <c r="T996" i="1"/>
  <c r="U996" i="1"/>
  <c r="V996" i="1"/>
  <c r="W996" i="1"/>
  <c r="X996" i="1"/>
  <c r="N997" i="1"/>
  <c r="O997" i="1"/>
  <c r="Q997" i="1"/>
  <c r="R997" i="1"/>
  <c r="S997" i="1"/>
  <c r="T997" i="1"/>
  <c r="U997" i="1"/>
  <c r="V997" i="1"/>
  <c r="W997" i="1"/>
  <c r="X997" i="1"/>
  <c r="N998" i="1"/>
  <c r="O998" i="1"/>
  <c r="Q998" i="1"/>
  <c r="R998" i="1"/>
  <c r="S998" i="1"/>
  <c r="T998" i="1"/>
  <c r="U998" i="1"/>
  <c r="V998" i="1"/>
  <c r="W998" i="1"/>
  <c r="X998" i="1"/>
  <c r="N999" i="1"/>
  <c r="O999" i="1"/>
  <c r="Q999" i="1"/>
  <c r="R999" i="1"/>
  <c r="S999" i="1"/>
  <c r="T999" i="1"/>
  <c r="U999" i="1"/>
  <c r="V999" i="1"/>
  <c r="W999" i="1"/>
  <c r="X999" i="1"/>
  <c r="N1000" i="1"/>
  <c r="O1000" i="1"/>
  <c r="Q1000" i="1"/>
  <c r="R1000" i="1"/>
  <c r="S1000" i="1"/>
  <c r="T1000" i="1"/>
  <c r="U1000" i="1"/>
  <c r="V1000" i="1"/>
  <c r="W1000" i="1"/>
  <c r="X1000" i="1"/>
  <c r="N1001" i="1"/>
  <c r="O1001" i="1"/>
  <c r="Q1001" i="1"/>
  <c r="R1001" i="1"/>
  <c r="S1001" i="1"/>
  <c r="T1001" i="1"/>
  <c r="U1001" i="1"/>
  <c r="V1001" i="1"/>
  <c r="W1001" i="1"/>
  <c r="X1001" i="1"/>
  <c r="N1002" i="1"/>
  <c r="O1002" i="1"/>
  <c r="Q1002" i="1"/>
  <c r="R1002" i="1"/>
  <c r="S1002" i="1"/>
  <c r="T1002" i="1"/>
  <c r="U1002" i="1"/>
  <c r="V1002" i="1"/>
  <c r="W1002" i="1"/>
  <c r="X1002" i="1"/>
  <c r="N1003" i="1"/>
  <c r="O1003" i="1"/>
  <c r="Q1003" i="1"/>
  <c r="R1003" i="1"/>
  <c r="S1003" i="1"/>
  <c r="T1003" i="1"/>
  <c r="U1003" i="1"/>
  <c r="V1003" i="1"/>
  <c r="W1003" i="1"/>
  <c r="X1003" i="1"/>
  <c r="N1004" i="1"/>
  <c r="O1004" i="1"/>
  <c r="Q1004" i="1"/>
  <c r="R1004" i="1"/>
  <c r="S1004" i="1"/>
  <c r="T1004" i="1"/>
  <c r="U1004" i="1"/>
  <c r="V1004" i="1"/>
  <c r="W1004" i="1"/>
  <c r="X1004" i="1"/>
  <c r="N1005" i="1"/>
  <c r="O1005" i="1"/>
  <c r="Q1005" i="1"/>
  <c r="R1005" i="1"/>
  <c r="S1005" i="1"/>
  <c r="T1005" i="1"/>
  <c r="U1005" i="1"/>
  <c r="V1005" i="1"/>
  <c r="W1005" i="1"/>
  <c r="X1005" i="1"/>
  <c r="N1006" i="1"/>
  <c r="O1006" i="1"/>
  <c r="Q1006" i="1"/>
  <c r="R1006" i="1"/>
  <c r="S1006" i="1"/>
  <c r="T1006" i="1"/>
  <c r="U1006" i="1"/>
  <c r="V1006" i="1"/>
  <c r="W1006" i="1"/>
  <c r="X1006" i="1"/>
  <c r="N1007" i="1"/>
  <c r="O1007" i="1"/>
  <c r="Q1007" i="1"/>
  <c r="R1007" i="1"/>
  <c r="S1007" i="1"/>
  <c r="T1007" i="1"/>
  <c r="U1007" i="1"/>
  <c r="V1007" i="1"/>
  <c r="W1007" i="1"/>
  <c r="X1007" i="1"/>
  <c r="N1008" i="1"/>
  <c r="O1008" i="1"/>
  <c r="Q1008" i="1"/>
  <c r="R1008" i="1"/>
  <c r="S1008" i="1"/>
  <c r="T1008" i="1"/>
  <c r="U1008" i="1"/>
  <c r="V1008" i="1"/>
  <c r="W1008" i="1"/>
  <c r="X1008" i="1"/>
  <c r="N1009" i="1"/>
  <c r="O1009" i="1"/>
  <c r="Q1009" i="1"/>
  <c r="R1009" i="1"/>
  <c r="S1009" i="1"/>
  <c r="T1009" i="1"/>
  <c r="U1009" i="1"/>
  <c r="V1009" i="1"/>
  <c r="W1009" i="1"/>
  <c r="X1009" i="1"/>
  <c r="N1010" i="1"/>
  <c r="O1010" i="1"/>
  <c r="Q1010" i="1"/>
  <c r="R1010" i="1"/>
  <c r="S1010" i="1"/>
  <c r="T1010" i="1"/>
  <c r="U1010" i="1"/>
  <c r="V1010" i="1"/>
  <c r="W1010" i="1"/>
  <c r="X1010" i="1"/>
  <c r="N1011" i="1"/>
  <c r="O1011" i="1"/>
  <c r="Q1011" i="1"/>
  <c r="R1011" i="1"/>
  <c r="S1011" i="1"/>
  <c r="T1011" i="1"/>
  <c r="U1011" i="1"/>
  <c r="V1011" i="1"/>
  <c r="W1011" i="1"/>
  <c r="X1011" i="1"/>
  <c r="N1012" i="1"/>
  <c r="O1012" i="1"/>
  <c r="Q1012" i="1"/>
  <c r="R1012" i="1"/>
  <c r="S1012" i="1"/>
  <c r="T1012" i="1"/>
  <c r="U1012" i="1"/>
  <c r="V1012" i="1"/>
  <c r="W1012" i="1"/>
  <c r="X1012" i="1"/>
  <c r="N1013" i="1"/>
  <c r="O1013" i="1"/>
  <c r="Q1013" i="1"/>
  <c r="R1013" i="1"/>
  <c r="S1013" i="1"/>
  <c r="T1013" i="1"/>
  <c r="U1013" i="1"/>
  <c r="V1013" i="1"/>
  <c r="W1013" i="1"/>
  <c r="X1013" i="1"/>
  <c r="N1014" i="1"/>
  <c r="O1014" i="1"/>
  <c r="Q1014" i="1"/>
  <c r="R1014" i="1"/>
  <c r="S1014" i="1"/>
  <c r="T1014" i="1"/>
  <c r="U1014" i="1"/>
  <c r="V1014" i="1"/>
  <c r="W1014" i="1"/>
  <c r="X1014" i="1"/>
  <c r="N1015" i="1"/>
  <c r="O1015" i="1"/>
  <c r="Q1015" i="1"/>
  <c r="R1015" i="1"/>
  <c r="S1015" i="1"/>
  <c r="T1015" i="1"/>
  <c r="U1015" i="1"/>
  <c r="V1015" i="1"/>
  <c r="W1015" i="1"/>
  <c r="X1015" i="1"/>
  <c r="N1016" i="1"/>
  <c r="O1016" i="1"/>
  <c r="Q1016" i="1"/>
  <c r="R1016" i="1"/>
  <c r="S1016" i="1"/>
  <c r="T1016" i="1"/>
  <c r="U1016" i="1"/>
  <c r="V1016" i="1"/>
  <c r="W1016" i="1"/>
  <c r="X1016" i="1"/>
  <c r="N1017" i="1"/>
  <c r="O1017" i="1"/>
  <c r="Q1017" i="1"/>
  <c r="R1017" i="1"/>
  <c r="S1017" i="1"/>
  <c r="T1017" i="1"/>
  <c r="U1017" i="1"/>
  <c r="V1017" i="1"/>
  <c r="W1017" i="1"/>
  <c r="X1017" i="1"/>
  <c r="N1018" i="1"/>
  <c r="O1018" i="1"/>
  <c r="Q1018" i="1"/>
  <c r="R1018" i="1"/>
  <c r="S1018" i="1"/>
  <c r="T1018" i="1"/>
  <c r="U1018" i="1"/>
  <c r="V1018" i="1"/>
  <c r="W1018" i="1"/>
  <c r="X1018" i="1"/>
  <c r="N1019" i="1"/>
  <c r="O1019" i="1"/>
  <c r="Q1019" i="1"/>
  <c r="R1019" i="1"/>
  <c r="S1019" i="1"/>
  <c r="T1019" i="1"/>
  <c r="U1019" i="1"/>
  <c r="V1019" i="1"/>
  <c r="W1019" i="1"/>
  <c r="X1019" i="1"/>
  <c r="N1020" i="1"/>
  <c r="O1020" i="1"/>
  <c r="Q1020" i="1"/>
  <c r="R1020" i="1"/>
  <c r="S1020" i="1"/>
  <c r="T1020" i="1"/>
  <c r="U1020" i="1"/>
  <c r="V1020" i="1"/>
  <c r="W1020" i="1"/>
  <c r="X1020" i="1"/>
  <c r="N1021" i="1"/>
  <c r="O1021" i="1"/>
  <c r="Q1021" i="1"/>
  <c r="R1021" i="1"/>
  <c r="S1021" i="1"/>
  <c r="T1021" i="1"/>
  <c r="U1021" i="1"/>
  <c r="V1021" i="1"/>
  <c r="W1021" i="1"/>
  <c r="X1021" i="1"/>
  <c r="N1022" i="1"/>
  <c r="O1022" i="1"/>
  <c r="Q1022" i="1"/>
  <c r="R1022" i="1"/>
  <c r="S1022" i="1"/>
  <c r="T1022" i="1"/>
  <c r="U1022" i="1"/>
  <c r="V1022" i="1"/>
  <c r="W1022" i="1"/>
  <c r="X1022" i="1"/>
  <c r="N1023" i="1"/>
  <c r="O1023" i="1"/>
  <c r="Q1023" i="1"/>
  <c r="R1023" i="1"/>
  <c r="S1023" i="1"/>
  <c r="T1023" i="1"/>
  <c r="U1023" i="1"/>
  <c r="V1023" i="1"/>
  <c r="W1023" i="1"/>
  <c r="X1023" i="1"/>
  <c r="N1024" i="1"/>
  <c r="O1024" i="1"/>
  <c r="Q1024" i="1"/>
  <c r="R1024" i="1"/>
  <c r="S1024" i="1"/>
  <c r="T1024" i="1"/>
  <c r="U1024" i="1"/>
  <c r="V1024" i="1"/>
  <c r="W1024" i="1"/>
  <c r="X1024" i="1"/>
  <c r="N1025" i="1"/>
  <c r="O1025" i="1"/>
  <c r="Q1025" i="1"/>
  <c r="R1025" i="1"/>
  <c r="S1025" i="1"/>
  <c r="T1025" i="1"/>
  <c r="U1025" i="1"/>
  <c r="V1025" i="1"/>
  <c r="W1025" i="1"/>
  <c r="X1025" i="1"/>
  <c r="N1026" i="1"/>
  <c r="O1026" i="1"/>
  <c r="Q1026" i="1"/>
  <c r="R1026" i="1"/>
  <c r="S1026" i="1"/>
  <c r="T1026" i="1"/>
  <c r="U1026" i="1"/>
  <c r="V1026" i="1"/>
  <c r="W1026" i="1"/>
  <c r="X1026" i="1"/>
  <c r="N1027" i="1"/>
  <c r="O1027" i="1"/>
  <c r="Q1027" i="1"/>
  <c r="R1027" i="1"/>
  <c r="S1027" i="1"/>
  <c r="T1027" i="1"/>
  <c r="U1027" i="1"/>
  <c r="V1027" i="1"/>
  <c r="W1027" i="1"/>
  <c r="X1027" i="1"/>
  <c r="N1028" i="1"/>
  <c r="O1028" i="1"/>
  <c r="Q1028" i="1"/>
  <c r="R1028" i="1"/>
  <c r="S1028" i="1"/>
  <c r="T1028" i="1"/>
  <c r="U1028" i="1"/>
  <c r="V1028" i="1"/>
  <c r="W1028" i="1"/>
  <c r="X1028" i="1"/>
  <c r="N1029" i="1"/>
  <c r="O1029" i="1"/>
  <c r="Q1029" i="1"/>
  <c r="R1029" i="1"/>
  <c r="S1029" i="1"/>
  <c r="T1029" i="1"/>
  <c r="U1029" i="1"/>
  <c r="V1029" i="1"/>
  <c r="W1029" i="1"/>
  <c r="X1029" i="1"/>
  <c r="N1030" i="1"/>
  <c r="O1030" i="1"/>
  <c r="Q1030" i="1"/>
  <c r="R1030" i="1"/>
  <c r="S1030" i="1"/>
  <c r="T1030" i="1"/>
  <c r="U1030" i="1"/>
  <c r="V1030" i="1"/>
  <c r="W1030" i="1"/>
  <c r="X1030" i="1"/>
  <c r="N1031" i="1"/>
  <c r="O1031" i="1"/>
  <c r="Q1031" i="1"/>
  <c r="R1031" i="1"/>
  <c r="S1031" i="1"/>
  <c r="T1031" i="1"/>
  <c r="U1031" i="1"/>
  <c r="V1031" i="1"/>
  <c r="W1031" i="1"/>
  <c r="X1031" i="1"/>
  <c r="N1032" i="1"/>
  <c r="O1032" i="1"/>
  <c r="Q1032" i="1"/>
  <c r="R1032" i="1"/>
  <c r="S1032" i="1"/>
  <c r="T1032" i="1"/>
  <c r="U1032" i="1"/>
  <c r="V1032" i="1"/>
  <c r="W1032" i="1"/>
  <c r="X1032" i="1"/>
  <c r="N1033" i="1"/>
  <c r="O1033" i="1"/>
  <c r="Q1033" i="1"/>
  <c r="R1033" i="1"/>
  <c r="S1033" i="1"/>
  <c r="T1033" i="1"/>
  <c r="U1033" i="1"/>
  <c r="V1033" i="1"/>
  <c r="W1033" i="1"/>
  <c r="X1033" i="1"/>
  <c r="N1034" i="1"/>
  <c r="O1034" i="1"/>
  <c r="Q1034" i="1"/>
  <c r="R1034" i="1"/>
  <c r="S1034" i="1"/>
  <c r="T1034" i="1"/>
  <c r="U1034" i="1"/>
  <c r="V1034" i="1"/>
  <c r="W1034" i="1"/>
  <c r="X1034" i="1"/>
  <c r="N1035" i="1"/>
  <c r="O1035" i="1"/>
  <c r="Q1035" i="1"/>
  <c r="R1035" i="1"/>
  <c r="S1035" i="1"/>
  <c r="T1035" i="1"/>
  <c r="U1035" i="1"/>
  <c r="V1035" i="1"/>
  <c r="W1035" i="1"/>
  <c r="X1035" i="1"/>
  <c r="N1036" i="1"/>
  <c r="O1036" i="1"/>
  <c r="Q1036" i="1"/>
  <c r="R1036" i="1"/>
  <c r="S1036" i="1"/>
  <c r="T1036" i="1"/>
  <c r="U1036" i="1"/>
  <c r="V1036" i="1"/>
  <c r="W1036" i="1"/>
  <c r="X1036" i="1"/>
  <c r="N1037" i="1"/>
  <c r="O1037" i="1"/>
  <c r="Q1037" i="1"/>
  <c r="R1037" i="1"/>
  <c r="S1037" i="1"/>
  <c r="T1037" i="1"/>
  <c r="U1037" i="1"/>
  <c r="V1037" i="1"/>
  <c r="W1037" i="1"/>
  <c r="X1037" i="1"/>
  <c r="N1038" i="1"/>
  <c r="O1038" i="1"/>
  <c r="Q1038" i="1"/>
  <c r="R1038" i="1"/>
  <c r="S1038" i="1"/>
  <c r="T1038" i="1"/>
  <c r="U1038" i="1"/>
  <c r="V1038" i="1"/>
  <c r="W1038" i="1"/>
  <c r="X1038" i="1"/>
  <c r="N1039" i="1"/>
  <c r="O1039" i="1"/>
  <c r="Q1039" i="1"/>
  <c r="R1039" i="1"/>
  <c r="S1039" i="1"/>
  <c r="T1039" i="1"/>
  <c r="U1039" i="1"/>
  <c r="V1039" i="1"/>
  <c r="W1039" i="1"/>
  <c r="X1039" i="1"/>
  <c r="N1040" i="1"/>
  <c r="O1040" i="1"/>
  <c r="Q1040" i="1"/>
  <c r="R1040" i="1"/>
  <c r="S1040" i="1"/>
  <c r="T1040" i="1"/>
  <c r="U1040" i="1"/>
  <c r="V1040" i="1"/>
  <c r="W1040" i="1"/>
  <c r="X1040" i="1"/>
  <c r="N1041" i="1"/>
  <c r="O1041" i="1"/>
  <c r="Q1041" i="1"/>
  <c r="R1041" i="1"/>
  <c r="S1041" i="1"/>
  <c r="T1041" i="1"/>
  <c r="U1041" i="1"/>
  <c r="V1041" i="1"/>
  <c r="W1041" i="1"/>
  <c r="X1041" i="1"/>
  <c r="N1042" i="1"/>
  <c r="O1042" i="1"/>
  <c r="Q1042" i="1"/>
  <c r="R1042" i="1"/>
  <c r="S1042" i="1"/>
  <c r="T1042" i="1"/>
  <c r="U1042" i="1"/>
  <c r="V1042" i="1"/>
  <c r="W1042" i="1"/>
  <c r="X1042" i="1"/>
  <c r="N1043" i="1"/>
  <c r="O1043" i="1"/>
  <c r="Q1043" i="1"/>
  <c r="R1043" i="1"/>
  <c r="S1043" i="1"/>
  <c r="T1043" i="1"/>
  <c r="U1043" i="1"/>
  <c r="V1043" i="1"/>
  <c r="W1043" i="1"/>
  <c r="X1043" i="1"/>
  <c r="N1044" i="1"/>
  <c r="O1044" i="1"/>
  <c r="Q1044" i="1"/>
  <c r="R1044" i="1"/>
  <c r="S1044" i="1"/>
  <c r="T1044" i="1"/>
  <c r="U1044" i="1"/>
  <c r="V1044" i="1"/>
  <c r="W1044" i="1"/>
  <c r="X1044" i="1"/>
  <c r="N1045" i="1"/>
  <c r="O1045" i="1"/>
  <c r="Q1045" i="1"/>
  <c r="R1045" i="1"/>
  <c r="S1045" i="1"/>
  <c r="T1045" i="1"/>
  <c r="U1045" i="1"/>
  <c r="V1045" i="1"/>
  <c r="W1045" i="1"/>
  <c r="X1045" i="1"/>
  <c r="N1046" i="1"/>
  <c r="O1046" i="1"/>
  <c r="Q1046" i="1"/>
  <c r="R1046" i="1"/>
  <c r="S1046" i="1"/>
  <c r="T1046" i="1"/>
  <c r="U1046" i="1"/>
  <c r="V1046" i="1"/>
  <c r="W1046" i="1"/>
  <c r="X1046" i="1"/>
  <c r="N1047" i="1"/>
  <c r="O1047" i="1"/>
  <c r="Q1047" i="1"/>
  <c r="R1047" i="1"/>
  <c r="S1047" i="1"/>
  <c r="T1047" i="1"/>
  <c r="U1047" i="1"/>
  <c r="V1047" i="1"/>
  <c r="W1047" i="1"/>
  <c r="X1047" i="1"/>
  <c r="N1048" i="1"/>
  <c r="O1048" i="1"/>
  <c r="Q1048" i="1"/>
  <c r="R1048" i="1"/>
  <c r="S1048" i="1"/>
  <c r="T1048" i="1"/>
  <c r="U1048" i="1"/>
  <c r="V1048" i="1"/>
  <c r="W1048" i="1"/>
  <c r="X1048" i="1"/>
  <c r="N1049" i="1"/>
  <c r="O1049" i="1"/>
  <c r="Q1049" i="1"/>
  <c r="R1049" i="1"/>
  <c r="S1049" i="1"/>
  <c r="T1049" i="1"/>
  <c r="U1049" i="1"/>
  <c r="V1049" i="1"/>
  <c r="W1049" i="1"/>
  <c r="X1049" i="1"/>
  <c r="N1050" i="1"/>
  <c r="O1050" i="1"/>
  <c r="Q1050" i="1"/>
  <c r="R1050" i="1"/>
  <c r="S1050" i="1"/>
  <c r="T1050" i="1"/>
  <c r="U1050" i="1"/>
  <c r="V1050" i="1"/>
  <c r="W1050" i="1"/>
  <c r="X1050" i="1"/>
  <c r="N1051" i="1"/>
  <c r="O1051" i="1"/>
  <c r="Q1051" i="1"/>
  <c r="R1051" i="1"/>
  <c r="S1051" i="1"/>
  <c r="T1051" i="1"/>
  <c r="U1051" i="1"/>
  <c r="V1051" i="1"/>
  <c r="W1051" i="1"/>
  <c r="X1051" i="1"/>
  <c r="N1052" i="1"/>
  <c r="O1052" i="1"/>
  <c r="Q1052" i="1"/>
  <c r="R1052" i="1"/>
  <c r="S1052" i="1"/>
  <c r="T1052" i="1"/>
  <c r="U1052" i="1"/>
  <c r="V1052" i="1"/>
  <c r="W1052" i="1"/>
  <c r="X1052" i="1"/>
  <c r="N1053" i="1"/>
  <c r="O1053" i="1"/>
  <c r="Q1053" i="1"/>
  <c r="R1053" i="1"/>
  <c r="S1053" i="1"/>
  <c r="T1053" i="1"/>
  <c r="U1053" i="1"/>
  <c r="V1053" i="1"/>
  <c r="W1053" i="1"/>
  <c r="X1053" i="1"/>
  <c r="N1054" i="1"/>
  <c r="O1054" i="1"/>
  <c r="Q1054" i="1"/>
  <c r="R1054" i="1"/>
  <c r="S1054" i="1"/>
  <c r="T1054" i="1"/>
  <c r="U1054" i="1"/>
  <c r="V1054" i="1"/>
  <c r="W1054" i="1"/>
  <c r="X1054" i="1"/>
  <c r="N1055" i="1"/>
  <c r="O1055" i="1"/>
  <c r="Q1055" i="1"/>
  <c r="R1055" i="1"/>
  <c r="S1055" i="1"/>
  <c r="T1055" i="1"/>
  <c r="U1055" i="1"/>
  <c r="V1055" i="1"/>
  <c r="W1055" i="1"/>
  <c r="X1055" i="1"/>
  <c r="N1056" i="1"/>
  <c r="O1056" i="1"/>
  <c r="Q1056" i="1"/>
  <c r="R1056" i="1"/>
  <c r="S1056" i="1"/>
  <c r="T1056" i="1"/>
  <c r="U1056" i="1"/>
  <c r="V1056" i="1"/>
  <c r="W1056" i="1"/>
  <c r="X1056" i="1"/>
  <c r="N1057" i="1"/>
  <c r="O1057" i="1"/>
  <c r="Q1057" i="1"/>
  <c r="R1057" i="1"/>
  <c r="S1057" i="1"/>
  <c r="T1057" i="1"/>
  <c r="U1057" i="1"/>
  <c r="V1057" i="1"/>
  <c r="W1057" i="1"/>
  <c r="X1057" i="1"/>
  <c r="N1058" i="1"/>
  <c r="O1058" i="1"/>
  <c r="Q1058" i="1"/>
  <c r="R1058" i="1"/>
  <c r="S1058" i="1"/>
  <c r="T1058" i="1"/>
  <c r="U1058" i="1"/>
  <c r="V1058" i="1"/>
  <c r="W1058" i="1"/>
  <c r="X1058" i="1"/>
  <c r="N1059" i="1"/>
  <c r="O1059" i="1"/>
  <c r="Q1059" i="1"/>
  <c r="R1059" i="1"/>
  <c r="S1059" i="1"/>
  <c r="T1059" i="1"/>
  <c r="U1059" i="1"/>
  <c r="V1059" i="1"/>
  <c r="W1059" i="1"/>
  <c r="X1059" i="1"/>
  <c r="N1060" i="1"/>
  <c r="O1060" i="1"/>
  <c r="Q1060" i="1"/>
  <c r="R1060" i="1"/>
  <c r="S1060" i="1"/>
  <c r="T1060" i="1"/>
  <c r="U1060" i="1"/>
  <c r="V1060" i="1"/>
  <c r="W1060" i="1"/>
  <c r="X1060" i="1"/>
  <c r="N1061" i="1"/>
  <c r="O1061" i="1"/>
  <c r="Q1061" i="1"/>
  <c r="R1061" i="1"/>
  <c r="S1061" i="1"/>
  <c r="T1061" i="1"/>
  <c r="U1061" i="1"/>
  <c r="V1061" i="1"/>
  <c r="W1061" i="1"/>
  <c r="X1061" i="1"/>
  <c r="N1062" i="1"/>
  <c r="O1062" i="1"/>
  <c r="Q1062" i="1"/>
  <c r="R1062" i="1"/>
  <c r="S1062" i="1"/>
  <c r="T1062" i="1"/>
  <c r="U1062" i="1"/>
  <c r="V1062" i="1"/>
  <c r="W1062" i="1"/>
  <c r="X1062" i="1"/>
  <c r="N1063" i="1"/>
  <c r="O1063" i="1"/>
  <c r="Q1063" i="1"/>
  <c r="R1063" i="1"/>
  <c r="S1063" i="1"/>
  <c r="T1063" i="1"/>
  <c r="U1063" i="1"/>
  <c r="V1063" i="1"/>
  <c r="W1063" i="1"/>
  <c r="X1063" i="1"/>
  <c r="N1064" i="1"/>
  <c r="O1064" i="1"/>
  <c r="Q1064" i="1"/>
  <c r="R1064" i="1"/>
  <c r="S1064" i="1"/>
  <c r="T1064" i="1"/>
  <c r="U1064" i="1"/>
  <c r="V1064" i="1"/>
  <c r="W1064" i="1"/>
  <c r="X1064" i="1"/>
  <c r="N1065" i="1"/>
  <c r="O1065" i="1"/>
  <c r="Q1065" i="1"/>
  <c r="R1065" i="1"/>
  <c r="S1065" i="1"/>
  <c r="T1065" i="1"/>
  <c r="U1065" i="1"/>
  <c r="V1065" i="1"/>
  <c r="W1065" i="1"/>
  <c r="X1065" i="1"/>
  <c r="N1066" i="1"/>
  <c r="O1066" i="1"/>
  <c r="Q1066" i="1"/>
  <c r="R1066" i="1"/>
  <c r="S1066" i="1"/>
  <c r="T1066" i="1"/>
  <c r="U1066" i="1"/>
  <c r="V1066" i="1"/>
  <c r="W1066" i="1"/>
  <c r="X1066" i="1"/>
  <c r="N1067" i="1"/>
  <c r="O1067" i="1"/>
  <c r="Q1067" i="1"/>
  <c r="R1067" i="1"/>
  <c r="S1067" i="1"/>
  <c r="T1067" i="1"/>
  <c r="U1067" i="1"/>
  <c r="V1067" i="1"/>
  <c r="W1067" i="1"/>
  <c r="X1067" i="1"/>
  <c r="N1068" i="1"/>
  <c r="O1068" i="1"/>
  <c r="Q1068" i="1"/>
  <c r="R1068" i="1"/>
  <c r="S1068" i="1"/>
  <c r="T1068" i="1"/>
  <c r="U1068" i="1"/>
  <c r="V1068" i="1"/>
  <c r="W1068" i="1"/>
  <c r="X1068" i="1"/>
  <c r="N1069" i="1"/>
  <c r="O1069" i="1"/>
  <c r="Q1069" i="1"/>
  <c r="R1069" i="1"/>
  <c r="S1069" i="1"/>
  <c r="T1069" i="1"/>
  <c r="U1069" i="1"/>
  <c r="V1069" i="1"/>
  <c r="W1069" i="1"/>
  <c r="X1069" i="1"/>
  <c r="N1070" i="1"/>
  <c r="O1070" i="1"/>
  <c r="Q1070" i="1"/>
  <c r="R1070" i="1"/>
  <c r="S1070" i="1"/>
  <c r="T1070" i="1"/>
  <c r="U1070" i="1"/>
  <c r="V1070" i="1"/>
  <c r="W1070" i="1"/>
  <c r="X1070" i="1"/>
  <c r="N1071" i="1"/>
  <c r="O1071" i="1"/>
  <c r="Q1071" i="1"/>
  <c r="R1071" i="1"/>
  <c r="S1071" i="1"/>
  <c r="T1071" i="1"/>
  <c r="U1071" i="1"/>
  <c r="V1071" i="1"/>
  <c r="W1071" i="1"/>
  <c r="X1071" i="1"/>
  <c r="N1072" i="1"/>
  <c r="O1072" i="1"/>
  <c r="Q1072" i="1"/>
  <c r="R1072" i="1"/>
  <c r="S1072" i="1"/>
  <c r="T1072" i="1"/>
  <c r="U1072" i="1"/>
  <c r="V1072" i="1"/>
  <c r="W1072" i="1"/>
  <c r="X1072" i="1"/>
  <c r="N1073" i="1"/>
  <c r="O1073" i="1"/>
  <c r="Q1073" i="1"/>
  <c r="R1073" i="1"/>
  <c r="S1073" i="1"/>
  <c r="T1073" i="1"/>
  <c r="U1073" i="1"/>
  <c r="V1073" i="1"/>
  <c r="W1073" i="1"/>
  <c r="X1073" i="1"/>
  <c r="N1074" i="1"/>
  <c r="O1074" i="1"/>
  <c r="Q1074" i="1"/>
  <c r="R1074" i="1"/>
  <c r="S1074" i="1"/>
  <c r="T1074" i="1"/>
  <c r="U1074" i="1"/>
  <c r="V1074" i="1"/>
  <c r="W1074" i="1"/>
  <c r="X1074" i="1"/>
  <c r="N1075" i="1"/>
  <c r="O1075" i="1"/>
  <c r="Q1075" i="1"/>
  <c r="R1075" i="1"/>
  <c r="S1075" i="1"/>
  <c r="T1075" i="1"/>
  <c r="U1075" i="1"/>
  <c r="V1075" i="1"/>
  <c r="W1075" i="1"/>
  <c r="X1075" i="1"/>
  <c r="N1076" i="1"/>
  <c r="O1076" i="1"/>
  <c r="Q1076" i="1"/>
  <c r="R1076" i="1"/>
  <c r="S1076" i="1"/>
  <c r="T1076" i="1"/>
  <c r="U1076" i="1"/>
  <c r="V1076" i="1"/>
  <c r="W1076" i="1"/>
  <c r="X1076" i="1"/>
  <c r="N1077" i="1"/>
  <c r="O1077" i="1"/>
  <c r="Q1077" i="1"/>
  <c r="R1077" i="1"/>
  <c r="S1077" i="1"/>
  <c r="T1077" i="1"/>
  <c r="U1077" i="1"/>
  <c r="V1077" i="1"/>
  <c r="W1077" i="1"/>
  <c r="X1077" i="1"/>
  <c r="N1078" i="1"/>
  <c r="O1078" i="1"/>
  <c r="Q1078" i="1"/>
  <c r="R1078" i="1"/>
  <c r="S1078" i="1"/>
  <c r="T1078" i="1"/>
  <c r="U1078" i="1"/>
  <c r="V1078" i="1"/>
  <c r="W1078" i="1"/>
  <c r="X1078" i="1"/>
  <c r="N1079" i="1"/>
  <c r="O1079" i="1"/>
  <c r="Q1079" i="1"/>
  <c r="R1079" i="1"/>
  <c r="S1079" i="1"/>
  <c r="T1079" i="1"/>
  <c r="U1079" i="1"/>
  <c r="V1079" i="1"/>
  <c r="W1079" i="1"/>
  <c r="X1079" i="1"/>
  <c r="N1080" i="1"/>
  <c r="O1080" i="1"/>
  <c r="Q1080" i="1"/>
  <c r="R1080" i="1"/>
  <c r="S1080" i="1"/>
  <c r="T1080" i="1"/>
  <c r="U1080" i="1"/>
  <c r="V1080" i="1"/>
  <c r="W1080" i="1"/>
  <c r="X1080" i="1"/>
  <c r="N1081" i="1"/>
  <c r="O1081" i="1"/>
  <c r="Q1081" i="1"/>
  <c r="R1081" i="1"/>
  <c r="S1081" i="1"/>
  <c r="T1081" i="1"/>
  <c r="U1081" i="1"/>
  <c r="V1081" i="1"/>
  <c r="W1081" i="1"/>
  <c r="X1081" i="1"/>
  <c r="N1082" i="1"/>
  <c r="O1082" i="1"/>
  <c r="Q1082" i="1"/>
  <c r="R1082" i="1"/>
  <c r="S1082" i="1"/>
  <c r="T1082" i="1"/>
  <c r="U1082" i="1"/>
  <c r="V1082" i="1"/>
  <c r="W1082" i="1"/>
  <c r="X1082" i="1"/>
  <c r="N1083" i="1"/>
  <c r="O1083" i="1"/>
  <c r="Q1083" i="1"/>
  <c r="R1083" i="1"/>
  <c r="S1083" i="1"/>
  <c r="T1083" i="1"/>
  <c r="U1083" i="1"/>
  <c r="V1083" i="1"/>
  <c r="W1083" i="1"/>
  <c r="X1083" i="1"/>
  <c r="N1084" i="1"/>
  <c r="O1084" i="1"/>
  <c r="Q1084" i="1"/>
  <c r="R1084" i="1"/>
  <c r="S1084" i="1"/>
  <c r="T1084" i="1"/>
  <c r="U1084" i="1"/>
  <c r="V1084" i="1"/>
  <c r="W1084" i="1"/>
  <c r="X1084" i="1"/>
  <c r="N1085" i="1"/>
  <c r="O1085" i="1"/>
  <c r="Q1085" i="1"/>
  <c r="R1085" i="1"/>
  <c r="S1085" i="1"/>
  <c r="T1085" i="1"/>
  <c r="U1085" i="1"/>
  <c r="V1085" i="1"/>
  <c r="W1085" i="1"/>
  <c r="X1085" i="1"/>
  <c r="N1086" i="1"/>
  <c r="O1086" i="1"/>
  <c r="Q1086" i="1"/>
  <c r="R1086" i="1"/>
  <c r="S1086" i="1"/>
  <c r="T1086" i="1"/>
  <c r="U1086" i="1"/>
  <c r="V1086" i="1"/>
  <c r="W1086" i="1"/>
  <c r="X1086" i="1"/>
  <c r="N1087" i="1"/>
  <c r="O1087" i="1"/>
  <c r="Q1087" i="1"/>
  <c r="R1087" i="1"/>
  <c r="S1087" i="1"/>
  <c r="T1087" i="1"/>
  <c r="U1087" i="1"/>
  <c r="V1087" i="1"/>
  <c r="W1087" i="1"/>
  <c r="X1087" i="1"/>
  <c r="N1088" i="1"/>
  <c r="O1088" i="1"/>
  <c r="Q1088" i="1"/>
  <c r="R1088" i="1"/>
  <c r="S1088" i="1"/>
  <c r="T1088" i="1"/>
  <c r="U1088" i="1"/>
  <c r="V1088" i="1"/>
  <c r="W1088" i="1"/>
  <c r="X1088" i="1"/>
  <c r="N1089" i="1"/>
  <c r="O1089" i="1"/>
  <c r="Q1089" i="1"/>
  <c r="R1089" i="1"/>
  <c r="S1089" i="1"/>
  <c r="T1089" i="1"/>
  <c r="U1089" i="1"/>
  <c r="V1089" i="1"/>
  <c r="W1089" i="1"/>
  <c r="X1089" i="1"/>
  <c r="N1090" i="1"/>
  <c r="O1090" i="1"/>
  <c r="Q1090" i="1"/>
  <c r="R1090" i="1"/>
  <c r="S1090" i="1"/>
  <c r="T1090" i="1"/>
  <c r="U1090" i="1"/>
  <c r="V1090" i="1"/>
  <c r="W1090" i="1"/>
  <c r="X1090" i="1"/>
  <c r="N1091" i="1"/>
  <c r="O1091" i="1"/>
  <c r="Q1091" i="1"/>
  <c r="R1091" i="1"/>
  <c r="S1091" i="1"/>
  <c r="T1091" i="1"/>
  <c r="U1091" i="1"/>
  <c r="V1091" i="1"/>
  <c r="W1091" i="1"/>
  <c r="X1091" i="1"/>
  <c r="N1092" i="1"/>
  <c r="O1092" i="1"/>
  <c r="Q1092" i="1"/>
  <c r="R1092" i="1"/>
  <c r="S1092" i="1"/>
  <c r="T1092" i="1"/>
  <c r="U1092" i="1"/>
  <c r="V1092" i="1"/>
  <c r="W1092" i="1"/>
  <c r="X1092" i="1"/>
  <c r="N1093" i="1"/>
  <c r="O1093" i="1"/>
  <c r="Q1093" i="1"/>
  <c r="R1093" i="1"/>
  <c r="S1093" i="1"/>
  <c r="T1093" i="1"/>
  <c r="U1093" i="1"/>
  <c r="V1093" i="1"/>
  <c r="W1093" i="1"/>
  <c r="X1093" i="1"/>
  <c r="N1094" i="1"/>
  <c r="O1094" i="1"/>
  <c r="Q1094" i="1"/>
  <c r="R1094" i="1"/>
  <c r="S1094" i="1"/>
  <c r="T1094" i="1"/>
  <c r="U1094" i="1"/>
  <c r="V1094" i="1"/>
  <c r="W1094" i="1"/>
  <c r="X1094" i="1"/>
  <c r="N1095" i="1"/>
  <c r="O1095" i="1"/>
  <c r="Q1095" i="1"/>
  <c r="R1095" i="1"/>
  <c r="S1095" i="1"/>
  <c r="T1095" i="1"/>
  <c r="U1095" i="1"/>
  <c r="V1095" i="1"/>
  <c r="W1095" i="1"/>
  <c r="X1095" i="1"/>
  <c r="N1096" i="1"/>
  <c r="O1096" i="1"/>
  <c r="Q1096" i="1"/>
  <c r="R1096" i="1"/>
  <c r="S1096" i="1"/>
  <c r="T1096" i="1"/>
  <c r="U1096" i="1"/>
  <c r="V1096" i="1"/>
  <c r="W1096" i="1"/>
  <c r="X1096" i="1"/>
  <c r="N1097" i="1"/>
  <c r="O1097" i="1"/>
  <c r="Q1097" i="1"/>
  <c r="R1097" i="1"/>
  <c r="S1097" i="1"/>
  <c r="T1097" i="1"/>
  <c r="U1097" i="1"/>
  <c r="V1097" i="1"/>
  <c r="W1097" i="1"/>
  <c r="X1097" i="1"/>
  <c r="N1098" i="1"/>
  <c r="O1098" i="1"/>
  <c r="Q1098" i="1"/>
  <c r="R1098" i="1"/>
  <c r="S1098" i="1"/>
  <c r="T1098" i="1"/>
  <c r="U1098" i="1"/>
  <c r="V1098" i="1"/>
  <c r="W1098" i="1"/>
  <c r="X1098" i="1"/>
  <c r="N1099" i="1"/>
  <c r="O1099" i="1"/>
  <c r="Q1099" i="1"/>
  <c r="R1099" i="1"/>
  <c r="S1099" i="1"/>
  <c r="T1099" i="1"/>
  <c r="U1099" i="1"/>
  <c r="V1099" i="1"/>
  <c r="W1099" i="1"/>
  <c r="X1099" i="1"/>
  <c r="N1100" i="1"/>
  <c r="O1100" i="1"/>
  <c r="Q1100" i="1"/>
  <c r="R1100" i="1"/>
  <c r="S1100" i="1"/>
  <c r="T1100" i="1"/>
  <c r="U1100" i="1"/>
  <c r="V1100" i="1"/>
  <c r="W1100" i="1"/>
  <c r="X1100" i="1"/>
  <c r="N1101" i="1"/>
  <c r="O1101" i="1"/>
  <c r="Q1101" i="1"/>
  <c r="R1101" i="1"/>
  <c r="S1101" i="1"/>
  <c r="T1101" i="1"/>
  <c r="U1101" i="1"/>
  <c r="V1101" i="1"/>
  <c r="W1101" i="1"/>
  <c r="X1101" i="1"/>
  <c r="N1102" i="1"/>
  <c r="O1102" i="1"/>
  <c r="Q1102" i="1"/>
  <c r="R1102" i="1"/>
  <c r="S1102" i="1"/>
  <c r="T1102" i="1"/>
  <c r="U1102" i="1"/>
  <c r="V1102" i="1"/>
  <c r="W1102" i="1"/>
  <c r="X1102" i="1"/>
  <c r="N1103" i="1"/>
  <c r="O1103" i="1"/>
  <c r="Q1103" i="1"/>
  <c r="R1103" i="1"/>
  <c r="S1103" i="1"/>
  <c r="T1103" i="1"/>
  <c r="U1103" i="1"/>
  <c r="V1103" i="1"/>
  <c r="W1103" i="1"/>
  <c r="X1103" i="1"/>
  <c r="N1104" i="1"/>
  <c r="O1104" i="1"/>
  <c r="Q1104" i="1"/>
  <c r="R1104" i="1"/>
  <c r="S1104" i="1"/>
  <c r="T1104" i="1"/>
  <c r="U1104" i="1"/>
  <c r="V1104" i="1"/>
  <c r="W1104" i="1"/>
  <c r="X1104" i="1"/>
  <c r="N1105" i="1"/>
  <c r="O1105" i="1"/>
  <c r="Q1105" i="1"/>
  <c r="R1105" i="1"/>
  <c r="S1105" i="1"/>
  <c r="T1105" i="1"/>
  <c r="U1105" i="1"/>
  <c r="V1105" i="1"/>
  <c r="W1105" i="1"/>
  <c r="X1105" i="1"/>
  <c r="N1106" i="1"/>
  <c r="O1106" i="1"/>
  <c r="Q1106" i="1"/>
  <c r="R1106" i="1"/>
  <c r="S1106" i="1"/>
  <c r="T1106" i="1"/>
  <c r="U1106" i="1"/>
  <c r="V1106" i="1"/>
  <c r="W1106" i="1"/>
  <c r="X1106" i="1"/>
  <c r="N1107" i="1"/>
  <c r="O1107" i="1"/>
  <c r="Q1107" i="1"/>
  <c r="R1107" i="1"/>
  <c r="S1107" i="1"/>
  <c r="T1107" i="1"/>
  <c r="U1107" i="1"/>
  <c r="V1107" i="1"/>
  <c r="W1107" i="1"/>
  <c r="X1107" i="1"/>
  <c r="N1108" i="1"/>
  <c r="O1108" i="1"/>
  <c r="Q1108" i="1"/>
  <c r="R1108" i="1"/>
  <c r="S1108" i="1"/>
  <c r="T1108" i="1"/>
  <c r="U1108" i="1"/>
  <c r="V1108" i="1"/>
  <c r="W1108" i="1"/>
  <c r="X1108" i="1"/>
  <c r="N1109" i="1"/>
  <c r="O1109" i="1"/>
  <c r="Q1109" i="1"/>
  <c r="R1109" i="1"/>
  <c r="S1109" i="1"/>
  <c r="T1109" i="1"/>
  <c r="U1109" i="1"/>
  <c r="V1109" i="1"/>
  <c r="W1109" i="1"/>
  <c r="X1109" i="1"/>
  <c r="N1110" i="1"/>
  <c r="O1110" i="1"/>
  <c r="Q1110" i="1"/>
  <c r="R1110" i="1"/>
  <c r="S1110" i="1"/>
  <c r="T1110" i="1"/>
  <c r="U1110" i="1"/>
  <c r="V1110" i="1"/>
  <c r="W1110" i="1"/>
  <c r="X1110" i="1"/>
  <c r="N1111" i="1"/>
  <c r="O1111" i="1"/>
  <c r="Q1111" i="1"/>
  <c r="R1111" i="1"/>
  <c r="S1111" i="1"/>
  <c r="T1111" i="1"/>
  <c r="U1111" i="1"/>
  <c r="V1111" i="1"/>
  <c r="W1111" i="1"/>
  <c r="X1111" i="1"/>
  <c r="N1112" i="1"/>
  <c r="O1112" i="1"/>
  <c r="Q1112" i="1"/>
  <c r="R1112" i="1"/>
  <c r="S1112" i="1"/>
  <c r="T1112" i="1"/>
  <c r="U1112" i="1"/>
  <c r="V1112" i="1"/>
  <c r="W1112" i="1"/>
  <c r="X1112" i="1"/>
  <c r="N1113" i="1"/>
  <c r="O1113" i="1"/>
  <c r="Q1113" i="1"/>
  <c r="R1113" i="1"/>
  <c r="S1113" i="1"/>
  <c r="T1113" i="1"/>
  <c r="U1113" i="1"/>
  <c r="V1113" i="1"/>
  <c r="W1113" i="1"/>
  <c r="X1113" i="1"/>
  <c r="N1114" i="1"/>
  <c r="O1114" i="1"/>
  <c r="Q1114" i="1"/>
  <c r="R1114" i="1"/>
  <c r="S1114" i="1"/>
  <c r="T1114" i="1"/>
  <c r="U1114" i="1"/>
  <c r="V1114" i="1"/>
  <c r="W1114" i="1"/>
  <c r="X1114" i="1"/>
  <c r="N1115" i="1"/>
  <c r="O1115" i="1"/>
  <c r="Q1115" i="1"/>
  <c r="R1115" i="1"/>
  <c r="S1115" i="1"/>
  <c r="T1115" i="1"/>
  <c r="U1115" i="1"/>
  <c r="V1115" i="1"/>
  <c r="W1115" i="1"/>
  <c r="X1115" i="1"/>
  <c r="N1116" i="1"/>
  <c r="O1116" i="1"/>
  <c r="Q1116" i="1"/>
  <c r="R1116" i="1"/>
  <c r="S1116" i="1"/>
  <c r="T1116" i="1"/>
  <c r="U1116" i="1"/>
  <c r="V1116" i="1"/>
  <c r="W1116" i="1"/>
  <c r="X1116" i="1"/>
  <c r="N1117" i="1"/>
  <c r="O1117" i="1"/>
  <c r="Q1117" i="1"/>
  <c r="R1117" i="1"/>
  <c r="S1117" i="1"/>
  <c r="T1117" i="1"/>
  <c r="U1117" i="1"/>
  <c r="V1117" i="1"/>
  <c r="W1117" i="1"/>
  <c r="X1117" i="1"/>
  <c r="N1118" i="1"/>
  <c r="O1118" i="1"/>
  <c r="Q1118" i="1"/>
  <c r="R1118" i="1"/>
  <c r="S1118" i="1"/>
  <c r="T1118" i="1"/>
  <c r="U1118" i="1"/>
  <c r="V1118" i="1"/>
  <c r="W1118" i="1"/>
  <c r="X1118" i="1"/>
  <c r="N1119" i="1"/>
  <c r="O1119" i="1"/>
  <c r="Q1119" i="1"/>
  <c r="R1119" i="1"/>
  <c r="S1119" i="1"/>
  <c r="T1119" i="1"/>
  <c r="U1119" i="1"/>
  <c r="V1119" i="1"/>
  <c r="W1119" i="1"/>
  <c r="X1119" i="1"/>
  <c r="N1120" i="1"/>
  <c r="O1120" i="1"/>
  <c r="Q1120" i="1"/>
  <c r="R1120" i="1"/>
  <c r="S1120" i="1"/>
  <c r="T1120" i="1"/>
  <c r="U1120" i="1"/>
  <c r="V1120" i="1"/>
  <c r="W1120" i="1"/>
  <c r="X1120" i="1"/>
  <c r="N1121" i="1"/>
  <c r="O1121" i="1"/>
  <c r="Q1121" i="1"/>
  <c r="R1121" i="1"/>
  <c r="S1121" i="1"/>
  <c r="T1121" i="1"/>
  <c r="U1121" i="1"/>
  <c r="V1121" i="1"/>
  <c r="W1121" i="1"/>
  <c r="X1121" i="1"/>
  <c r="N1122" i="1"/>
  <c r="O1122" i="1"/>
  <c r="Q1122" i="1"/>
  <c r="R1122" i="1"/>
  <c r="S1122" i="1"/>
  <c r="T1122" i="1"/>
  <c r="U1122" i="1"/>
  <c r="V1122" i="1"/>
  <c r="W1122" i="1"/>
  <c r="X1122" i="1"/>
  <c r="N1123" i="1"/>
  <c r="O1123" i="1"/>
  <c r="Q1123" i="1"/>
  <c r="R1123" i="1"/>
  <c r="S1123" i="1"/>
  <c r="T1123" i="1"/>
  <c r="U1123" i="1"/>
  <c r="V1123" i="1"/>
  <c r="W1123" i="1"/>
  <c r="X1123" i="1"/>
  <c r="N1124" i="1"/>
  <c r="O1124" i="1"/>
  <c r="Q1124" i="1"/>
  <c r="R1124" i="1"/>
  <c r="S1124" i="1"/>
  <c r="T1124" i="1"/>
  <c r="U1124" i="1"/>
  <c r="V1124" i="1"/>
  <c r="W1124" i="1"/>
  <c r="X1124" i="1"/>
  <c r="N1125" i="1"/>
  <c r="O1125" i="1"/>
  <c r="Q1125" i="1"/>
  <c r="R1125" i="1"/>
  <c r="S1125" i="1"/>
  <c r="T1125" i="1"/>
  <c r="U1125" i="1"/>
  <c r="V1125" i="1"/>
  <c r="W1125" i="1"/>
  <c r="X1125" i="1"/>
  <c r="N1126" i="1"/>
  <c r="O1126" i="1"/>
  <c r="Q1126" i="1"/>
  <c r="R1126" i="1"/>
  <c r="S1126" i="1"/>
  <c r="T1126" i="1"/>
  <c r="U1126" i="1"/>
  <c r="V1126" i="1"/>
  <c r="W1126" i="1"/>
  <c r="X1126" i="1"/>
  <c r="N1127" i="1"/>
  <c r="O1127" i="1"/>
  <c r="Q1127" i="1"/>
  <c r="R1127" i="1"/>
  <c r="S1127" i="1"/>
  <c r="T1127" i="1"/>
  <c r="U1127" i="1"/>
  <c r="V1127" i="1"/>
  <c r="W1127" i="1"/>
  <c r="X1127" i="1"/>
  <c r="N1128" i="1"/>
  <c r="O1128" i="1"/>
  <c r="Q1128" i="1"/>
  <c r="R1128" i="1"/>
  <c r="S1128" i="1"/>
  <c r="T1128" i="1"/>
  <c r="U1128" i="1"/>
  <c r="V1128" i="1"/>
  <c r="W1128" i="1"/>
  <c r="X1128" i="1"/>
  <c r="N1129" i="1"/>
  <c r="O1129" i="1"/>
  <c r="Q1129" i="1"/>
  <c r="R1129" i="1"/>
  <c r="S1129" i="1"/>
  <c r="T1129" i="1"/>
  <c r="U1129" i="1"/>
  <c r="V1129" i="1"/>
  <c r="W1129" i="1"/>
  <c r="X1129" i="1"/>
  <c r="N1130" i="1"/>
  <c r="O1130" i="1"/>
  <c r="Q1130" i="1"/>
  <c r="R1130" i="1"/>
  <c r="S1130" i="1"/>
  <c r="T1130" i="1"/>
  <c r="U1130" i="1"/>
  <c r="V1130" i="1"/>
  <c r="W1130" i="1"/>
  <c r="X1130" i="1"/>
  <c r="N1131" i="1"/>
  <c r="O1131" i="1"/>
  <c r="Q1131" i="1"/>
  <c r="R1131" i="1"/>
  <c r="S1131" i="1"/>
  <c r="T1131" i="1"/>
  <c r="U1131" i="1"/>
  <c r="V1131" i="1"/>
  <c r="W1131" i="1"/>
  <c r="X1131" i="1"/>
  <c r="N1132" i="1"/>
  <c r="O1132" i="1"/>
  <c r="Q1132" i="1"/>
  <c r="R1132" i="1"/>
  <c r="S1132" i="1"/>
  <c r="T1132" i="1"/>
  <c r="U1132" i="1"/>
  <c r="V1132" i="1"/>
  <c r="W1132" i="1"/>
  <c r="X1132" i="1"/>
  <c r="N1133" i="1"/>
  <c r="O1133" i="1"/>
  <c r="Q1133" i="1"/>
  <c r="R1133" i="1"/>
  <c r="S1133" i="1"/>
  <c r="T1133" i="1"/>
  <c r="U1133" i="1"/>
  <c r="V1133" i="1"/>
  <c r="W1133" i="1"/>
  <c r="X1133" i="1"/>
  <c r="N1134" i="1"/>
  <c r="O1134" i="1"/>
  <c r="Q1134" i="1"/>
  <c r="R1134" i="1"/>
  <c r="S1134" i="1"/>
  <c r="T1134" i="1"/>
  <c r="U1134" i="1"/>
  <c r="V1134" i="1"/>
  <c r="W1134" i="1"/>
  <c r="X1134" i="1"/>
  <c r="N1135" i="1"/>
  <c r="O1135" i="1"/>
  <c r="Q1135" i="1"/>
  <c r="R1135" i="1"/>
  <c r="S1135" i="1"/>
  <c r="T1135" i="1"/>
  <c r="U1135" i="1"/>
  <c r="V1135" i="1"/>
  <c r="W1135" i="1"/>
  <c r="X1135" i="1"/>
  <c r="N1136" i="1"/>
  <c r="O1136" i="1"/>
  <c r="Q1136" i="1"/>
  <c r="R1136" i="1"/>
  <c r="S1136" i="1"/>
  <c r="T1136" i="1"/>
  <c r="U1136" i="1"/>
  <c r="V1136" i="1"/>
  <c r="W1136" i="1"/>
  <c r="X1136" i="1"/>
  <c r="N1137" i="1"/>
  <c r="O1137" i="1"/>
  <c r="Q1137" i="1"/>
  <c r="R1137" i="1"/>
  <c r="S1137" i="1"/>
  <c r="T1137" i="1"/>
  <c r="U1137" i="1"/>
  <c r="V1137" i="1"/>
  <c r="W1137" i="1"/>
  <c r="X1137" i="1"/>
  <c r="N1138" i="1"/>
  <c r="O1138" i="1"/>
  <c r="Q1138" i="1"/>
  <c r="R1138" i="1"/>
  <c r="S1138" i="1"/>
  <c r="T1138" i="1"/>
  <c r="U1138" i="1"/>
  <c r="V1138" i="1"/>
  <c r="W1138" i="1"/>
  <c r="X1138" i="1"/>
  <c r="N1139" i="1"/>
  <c r="O1139" i="1"/>
  <c r="Q1139" i="1"/>
  <c r="R1139" i="1"/>
  <c r="S1139" i="1"/>
  <c r="T1139" i="1"/>
  <c r="U1139" i="1"/>
  <c r="V1139" i="1"/>
  <c r="W1139" i="1"/>
  <c r="X1139" i="1"/>
  <c r="N1140" i="1"/>
  <c r="O1140" i="1"/>
  <c r="Q1140" i="1"/>
  <c r="R1140" i="1"/>
  <c r="S1140" i="1"/>
  <c r="T1140" i="1"/>
  <c r="U1140" i="1"/>
  <c r="V1140" i="1"/>
  <c r="W1140" i="1"/>
  <c r="X1140" i="1"/>
  <c r="N1141" i="1"/>
  <c r="O1141" i="1"/>
  <c r="Q1141" i="1"/>
  <c r="R1141" i="1"/>
  <c r="S1141" i="1"/>
  <c r="T1141" i="1"/>
  <c r="U1141" i="1"/>
  <c r="V1141" i="1"/>
  <c r="W1141" i="1"/>
  <c r="X1141" i="1"/>
  <c r="N1142" i="1"/>
  <c r="O1142" i="1"/>
  <c r="Q1142" i="1"/>
  <c r="R1142" i="1"/>
  <c r="S1142" i="1"/>
  <c r="T1142" i="1"/>
  <c r="U1142" i="1"/>
  <c r="V1142" i="1"/>
  <c r="W1142" i="1"/>
  <c r="X1142" i="1"/>
  <c r="N1143" i="1"/>
  <c r="O1143" i="1"/>
  <c r="Q1143" i="1"/>
  <c r="R1143" i="1"/>
  <c r="S1143" i="1"/>
  <c r="T1143" i="1"/>
  <c r="U1143" i="1"/>
  <c r="V1143" i="1"/>
  <c r="W1143" i="1"/>
  <c r="X1143" i="1"/>
  <c r="N1144" i="1"/>
  <c r="O1144" i="1"/>
  <c r="Q1144" i="1"/>
  <c r="R1144" i="1"/>
  <c r="S1144" i="1"/>
  <c r="T1144" i="1"/>
  <c r="U1144" i="1"/>
  <c r="V1144" i="1"/>
  <c r="W1144" i="1"/>
  <c r="X1144" i="1"/>
  <c r="N1145" i="1"/>
  <c r="O1145" i="1"/>
  <c r="Q1145" i="1"/>
  <c r="R1145" i="1"/>
  <c r="S1145" i="1"/>
  <c r="T1145" i="1"/>
  <c r="U1145" i="1"/>
  <c r="V1145" i="1"/>
  <c r="W1145" i="1"/>
  <c r="X1145" i="1"/>
  <c r="N1146" i="1"/>
  <c r="O1146" i="1"/>
  <c r="Q1146" i="1"/>
  <c r="R1146" i="1"/>
  <c r="S1146" i="1"/>
  <c r="T1146" i="1"/>
  <c r="U1146" i="1"/>
  <c r="V1146" i="1"/>
  <c r="W1146" i="1"/>
  <c r="X1146" i="1"/>
  <c r="N1147" i="1"/>
  <c r="O1147" i="1"/>
  <c r="Q1147" i="1"/>
  <c r="R1147" i="1"/>
  <c r="S1147" i="1"/>
  <c r="T1147" i="1"/>
  <c r="U1147" i="1"/>
  <c r="V1147" i="1"/>
  <c r="W1147" i="1"/>
  <c r="X1147" i="1"/>
  <c r="N1148" i="1"/>
  <c r="O1148" i="1"/>
  <c r="Q1148" i="1"/>
  <c r="R1148" i="1"/>
  <c r="S1148" i="1"/>
  <c r="T1148" i="1"/>
  <c r="U1148" i="1"/>
  <c r="V1148" i="1"/>
  <c r="W1148" i="1"/>
  <c r="X1148" i="1"/>
  <c r="N1149" i="1"/>
  <c r="O1149" i="1"/>
  <c r="Q1149" i="1"/>
  <c r="R1149" i="1"/>
  <c r="S1149" i="1"/>
  <c r="T1149" i="1"/>
  <c r="U1149" i="1"/>
  <c r="V1149" i="1"/>
  <c r="W1149" i="1"/>
  <c r="X1149" i="1"/>
  <c r="N1150" i="1"/>
  <c r="O1150" i="1"/>
  <c r="Q1150" i="1"/>
  <c r="R1150" i="1"/>
  <c r="S1150" i="1"/>
  <c r="T1150" i="1"/>
  <c r="U1150" i="1"/>
  <c r="V1150" i="1"/>
  <c r="W1150" i="1"/>
  <c r="X1150" i="1"/>
  <c r="N1151" i="1"/>
  <c r="O1151" i="1"/>
  <c r="Q1151" i="1"/>
  <c r="R1151" i="1"/>
  <c r="S1151" i="1"/>
  <c r="T1151" i="1"/>
  <c r="U1151" i="1"/>
  <c r="V1151" i="1"/>
  <c r="W1151" i="1"/>
  <c r="X1151" i="1"/>
  <c r="N1152" i="1"/>
  <c r="O1152" i="1"/>
  <c r="Q1152" i="1"/>
  <c r="R1152" i="1"/>
  <c r="S1152" i="1"/>
  <c r="T1152" i="1"/>
  <c r="U1152" i="1"/>
  <c r="V1152" i="1"/>
  <c r="W1152" i="1"/>
  <c r="X1152" i="1"/>
  <c r="N1153" i="1"/>
  <c r="O1153" i="1"/>
  <c r="Q1153" i="1"/>
  <c r="R1153" i="1"/>
  <c r="S1153" i="1"/>
  <c r="T1153" i="1"/>
  <c r="U1153" i="1"/>
  <c r="V1153" i="1"/>
  <c r="W1153" i="1"/>
  <c r="X1153" i="1"/>
  <c r="N1154" i="1"/>
  <c r="O1154" i="1"/>
  <c r="Q1154" i="1"/>
  <c r="R1154" i="1"/>
  <c r="S1154" i="1"/>
  <c r="T1154" i="1"/>
  <c r="U1154" i="1"/>
  <c r="V1154" i="1"/>
  <c r="W1154" i="1"/>
  <c r="X1154" i="1"/>
  <c r="N1155" i="1"/>
  <c r="O1155" i="1"/>
  <c r="Q1155" i="1"/>
  <c r="R1155" i="1"/>
  <c r="S1155" i="1"/>
  <c r="T1155" i="1"/>
  <c r="U1155" i="1"/>
  <c r="V1155" i="1"/>
  <c r="W1155" i="1"/>
  <c r="X1155" i="1"/>
  <c r="N1156" i="1"/>
  <c r="O1156" i="1"/>
  <c r="Q1156" i="1"/>
  <c r="R1156" i="1"/>
  <c r="S1156" i="1"/>
  <c r="T1156" i="1"/>
  <c r="U1156" i="1"/>
  <c r="V1156" i="1"/>
  <c r="W1156" i="1"/>
  <c r="X1156" i="1"/>
  <c r="N1157" i="1"/>
  <c r="O1157" i="1"/>
  <c r="Q1157" i="1"/>
  <c r="R1157" i="1"/>
  <c r="S1157" i="1"/>
  <c r="T1157" i="1"/>
  <c r="U1157" i="1"/>
  <c r="V1157" i="1"/>
  <c r="W1157" i="1"/>
  <c r="X1157" i="1"/>
  <c r="N1158" i="1"/>
  <c r="O1158" i="1"/>
  <c r="Q1158" i="1"/>
  <c r="R1158" i="1"/>
  <c r="S1158" i="1"/>
  <c r="T1158" i="1"/>
  <c r="U1158" i="1"/>
  <c r="V1158" i="1"/>
  <c r="W1158" i="1"/>
  <c r="X1158" i="1"/>
  <c r="N1159" i="1"/>
  <c r="O1159" i="1"/>
  <c r="Q1159" i="1"/>
  <c r="R1159" i="1"/>
  <c r="S1159" i="1"/>
  <c r="T1159" i="1"/>
  <c r="U1159" i="1"/>
  <c r="V1159" i="1"/>
  <c r="W1159" i="1"/>
  <c r="X1159" i="1"/>
  <c r="N1160" i="1"/>
  <c r="O1160" i="1"/>
  <c r="Q1160" i="1"/>
  <c r="R1160" i="1"/>
  <c r="S1160" i="1"/>
  <c r="T1160" i="1"/>
  <c r="U1160" i="1"/>
  <c r="V1160" i="1"/>
  <c r="W1160" i="1"/>
  <c r="X1160" i="1"/>
  <c r="N1161" i="1"/>
  <c r="O1161" i="1"/>
  <c r="Q1161" i="1"/>
  <c r="R1161" i="1"/>
  <c r="S1161" i="1"/>
  <c r="T1161" i="1"/>
  <c r="U1161" i="1"/>
  <c r="V1161" i="1"/>
  <c r="W1161" i="1"/>
  <c r="X1161" i="1"/>
  <c r="N1162" i="1"/>
  <c r="O1162" i="1"/>
  <c r="Q1162" i="1"/>
  <c r="R1162" i="1"/>
  <c r="S1162" i="1"/>
  <c r="T1162" i="1"/>
  <c r="U1162" i="1"/>
  <c r="V1162" i="1"/>
  <c r="W1162" i="1"/>
  <c r="X1162" i="1"/>
  <c r="N1163" i="1"/>
  <c r="O1163" i="1"/>
  <c r="Q1163" i="1"/>
  <c r="R1163" i="1"/>
  <c r="S1163" i="1"/>
  <c r="T1163" i="1"/>
  <c r="U1163" i="1"/>
  <c r="V1163" i="1"/>
  <c r="W1163" i="1"/>
  <c r="X1163" i="1"/>
  <c r="N1164" i="1"/>
  <c r="O1164" i="1"/>
  <c r="Q1164" i="1"/>
  <c r="R1164" i="1"/>
  <c r="S1164" i="1"/>
  <c r="T1164" i="1"/>
  <c r="U1164" i="1"/>
  <c r="V1164" i="1"/>
  <c r="W1164" i="1"/>
  <c r="X1164" i="1"/>
  <c r="N1165" i="1"/>
  <c r="O1165" i="1"/>
  <c r="Q1165" i="1"/>
  <c r="R1165" i="1"/>
  <c r="S1165" i="1"/>
  <c r="T1165" i="1"/>
  <c r="U1165" i="1"/>
  <c r="V1165" i="1"/>
  <c r="W1165" i="1"/>
  <c r="X1165" i="1"/>
  <c r="N1166" i="1"/>
  <c r="O1166" i="1"/>
  <c r="Q1166" i="1"/>
  <c r="R1166" i="1"/>
  <c r="S1166" i="1"/>
  <c r="T1166" i="1"/>
  <c r="U1166" i="1"/>
  <c r="V1166" i="1"/>
  <c r="W1166" i="1"/>
  <c r="X1166" i="1"/>
  <c r="N1167" i="1"/>
  <c r="O1167" i="1"/>
  <c r="Q1167" i="1"/>
  <c r="R1167" i="1"/>
  <c r="S1167" i="1"/>
  <c r="T1167" i="1"/>
  <c r="U1167" i="1"/>
  <c r="V1167" i="1"/>
  <c r="W1167" i="1"/>
  <c r="X1167" i="1"/>
  <c r="N1168" i="1"/>
  <c r="O1168" i="1"/>
  <c r="Q1168" i="1"/>
  <c r="R1168" i="1"/>
  <c r="S1168" i="1"/>
  <c r="T1168" i="1"/>
  <c r="U1168" i="1"/>
  <c r="V1168" i="1"/>
  <c r="W1168" i="1"/>
  <c r="X1168" i="1"/>
  <c r="N1169" i="1"/>
  <c r="O1169" i="1"/>
  <c r="Q1169" i="1"/>
  <c r="R1169" i="1"/>
  <c r="S1169" i="1"/>
  <c r="T1169" i="1"/>
  <c r="U1169" i="1"/>
  <c r="V1169" i="1"/>
  <c r="W1169" i="1"/>
  <c r="X1169" i="1"/>
  <c r="N1170" i="1"/>
  <c r="O1170" i="1"/>
  <c r="Q1170" i="1"/>
  <c r="R1170" i="1"/>
  <c r="S1170" i="1"/>
  <c r="T1170" i="1"/>
  <c r="U1170" i="1"/>
  <c r="V1170" i="1"/>
  <c r="W1170" i="1"/>
  <c r="X1170" i="1"/>
  <c r="N1171" i="1"/>
  <c r="O1171" i="1"/>
  <c r="Q1171" i="1"/>
  <c r="R1171" i="1"/>
  <c r="S1171" i="1"/>
  <c r="T1171" i="1"/>
  <c r="U1171" i="1"/>
  <c r="V1171" i="1"/>
  <c r="W1171" i="1"/>
  <c r="X1171" i="1"/>
  <c r="N1172" i="1"/>
  <c r="O1172" i="1"/>
  <c r="Q1172" i="1"/>
  <c r="R1172" i="1"/>
  <c r="S1172" i="1"/>
  <c r="T1172" i="1"/>
  <c r="U1172" i="1"/>
  <c r="V1172" i="1"/>
  <c r="W1172" i="1"/>
  <c r="X1172" i="1"/>
  <c r="N1173" i="1"/>
  <c r="O1173" i="1"/>
  <c r="Q1173" i="1"/>
  <c r="R1173" i="1"/>
  <c r="S1173" i="1"/>
  <c r="T1173" i="1"/>
  <c r="U1173" i="1"/>
  <c r="V1173" i="1"/>
  <c r="W1173" i="1"/>
  <c r="X1173" i="1"/>
  <c r="N1174" i="1"/>
  <c r="O1174" i="1"/>
  <c r="Q1174" i="1"/>
  <c r="R1174" i="1"/>
  <c r="S1174" i="1"/>
  <c r="T1174" i="1"/>
  <c r="U1174" i="1"/>
  <c r="V1174" i="1"/>
  <c r="W1174" i="1"/>
  <c r="X1174" i="1"/>
  <c r="N1175" i="1"/>
  <c r="O1175" i="1"/>
  <c r="Q1175" i="1"/>
  <c r="R1175" i="1"/>
  <c r="S1175" i="1"/>
  <c r="T1175" i="1"/>
  <c r="U1175" i="1"/>
  <c r="V1175" i="1"/>
  <c r="W1175" i="1"/>
  <c r="X1175" i="1"/>
  <c r="N1176" i="1"/>
  <c r="O1176" i="1"/>
  <c r="Q1176" i="1"/>
  <c r="R1176" i="1"/>
  <c r="S1176" i="1"/>
  <c r="T1176" i="1"/>
  <c r="U1176" i="1"/>
  <c r="V1176" i="1"/>
  <c r="W1176" i="1"/>
  <c r="X1176" i="1"/>
  <c r="N1177" i="1"/>
  <c r="O1177" i="1"/>
  <c r="Q1177" i="1"/>
  <c r="R1177" i="1"/>
  <c r="S1177" i="1"/>
  <c r="T1177" i="1"/>
  <c r="U1177" i="1"/>
  <c r="V1177" i="1"/>
  <c r="W1177" i="1"/>
  <c r="X1177" i="1"/>
  <c r="N1178" i="1"/>
  <c r="O1178" i="1"/>
  <c r="Q1178" i="1"/>
  <c r="R1178" i="1"/>
  <c r="S1178" i="1"/>
  <c r="T1178" i="1"/>
  <c r="U1178" i="1"/>
  <c r="V1178" i="1"/>
  <c r="W1178" i="1"/>
  <c r="X1178" i="1"/>
  <c r="N1179" i="1"/>
  <c r="O1179" i="1"/>
  <c r="Q1179" i="1"/>
  <c r="R1179" i="1"/>
  <c r="S1179" i="1"/>
  <c r="T1179" i="1"/>
  <c r="U1179" i="1"/>
  <c r="V1179" i="1"/>
  <c r="W1179" i="1"/>
  <c r="X1179" i="1"/>
  <c r="N1180" i="1"/>
  <c r="O1180" i="1"/>
  <c r="Q1180" i="1"/>
  <c r="R1180" i="1"/>
  <c r="S1180" i="1"/>
  <c r="T1180" i="1"/>
  <c r="U1180" i="1"/>
  <c r="V1180" i="1"/>
  <c r="W1180" i="1"/>
  <c r="X1180" i="1"/>
  <c r="N1181" i="1"/>
  <c r="O1181" i="1"/>
  <c r="Q1181" i="1"/>
  <c r="R1181" i="1"/>
  <c r="S1181" i="1"/>
  <c r="T1181" i="1"/>
  <c r="U1181" i="1"/>
  <c r="V1181" i="1"/>
  <c r="W1181" i="1"/>
  <c r="X1181" i="1"/>
  <c r="N1182" i="1"/>
  <c r="O1182" i="1"/>
  <c r="Q1182" i="1"/>
  <c r="R1182" i="1"/>
  <c r="S1182" i="1"/>
  <c r="T1182" i="1"/>
  <c r="U1182" i="1"/>
  <c r="V1182" i="1"/>
  <c r="W1182" i="1"/>
  <c r="X1182" i="1"/>
  <c r="N1183" i="1"/>
  <c r="O1183" i="1"/>
  <c r="Q1183" i="1"/>
  <c r="R1183" i="1"/>
  <c r="S1183" i="1"/>
  <c r="T1183" i="1"/>
  <c r="U1183" i="1"/>
  <c r="V1183" i="1"/>
  <c r="W1183" i="1"/>
  <c r="X1183" i="1"/>
  <c r="N1184" i="1"/>
  <c r="O1184" i="1"/>
  <c r="Q1184" i="1"/>
  <c r="R1184" i="1"/>
  <c r="S1184" i="1"/>
  <c r="T1184" i="1"/>
  <c r="U1184" i="1"/>
  <c r="V1184" i="1"/>
  <c r="W1184" i="1"/>
  <c r="X1184" i="1"/>
  <c r="N1185" i="1"/>
  <c r="O1185" i="1"/>
  <c r="Q1185" i="1"/>
  <c r="R1185" i="1"/>
  <c r="S1185" i="1"/>
  <c r="T1185" i="1"/>
  <c r="U1185" i="1"/>
  <c r="V1185" i="1"/>
  <c r="W1185" i="1"/>
  <c r="X1185" i="1"/>
  <c r="N1186" i="1"/>
  <c r="O1186" i="1"/>
  <c r="Q1186" i="1"/>
  <c r="R1186" i="1"/>
  <c r="S1186" i="1"/>
  <c r="T1186" i="1"/>
  <c r="U1186" i="1"/>
  <c r="V1186" i="1"/>
  <c r="W1186" i="1"/>
  <c r="X1186" i="1"/>
  <c r="N1187" i="1"/>
  <c r="O1187" i="1"/>
  <c r="Q1187" i="1"/>
  <c r="R1187" i="1"/>
  <c r="S1187" i="1"/>
  <c r="T1187" i="1"/>
  <c r="U1187" i="1"/>
  <c r="V1187" i="1"/>
  <c r="W1187" i="1"/>
  <c r="X1187" i="1"/>
  <c r="N1188" i="1"/>
  <c r="O1188" i="1"/>
  <c r="Q1188" i="1"/>
  <c r="R1188" i="1"/>
  <c r="S1188" i="1"/>
  <c r="T1188" i="1"/>
  <c r="U1188" i="1"/>
  <c r="V1188" i="1"/>
  <c r="W1188" i="1"/>
  <c r="X1188" i="1"/>
  <c r="N1189" i="1"/>
  <c r="O1189" i="1"/>
  <c r="Q1189" i="1"/>
  <c r="R1189" i="1"/>
  <c r="S1189" i="1"/>
  <c r="T1189" i="1"/>
  <c r="U1189" i="1"/>
  <c r="V1189" i="1"/>
  <c r="W1189" i="1"/>
  <c r="X1189" i="1"/>
  <c r="N1190" i="1"/>
  <c r="O1190" i="1"/>
  <c r="Q1190" i="1"/>
  <c r="R1190" i="1"/>
  <c r="S1190" i="1"/>
  <c r="T1190" i="1"/>
  <c r="U1190" i="1"/>
  <c r="V1190" i="1"/>
  <c r="W1190" i="1"/>
  <c r="X1190" i="1"/>
  <c r="N1191" i="1"/>
  <c r="O1191" i="1"/>
  <c r="Q1191" i="1"/>
  <c r="R1191" i="1"/>
  <c r="S1191" i="1"/>
  <c r="T1191" i="1"/>
  <c r="U1191" i="1"/>
  <c r="V1191" i="1"/>
  <c r="W1191" i="1"/>
  <c r="X1191" i="1"/>
  <c r="N1192" i="1"/>
  <c r="O1192" i="1"/>
  <c r="Q1192" i="1"/>
  <c r="R1192" i="1"/>
  <c r="S1192" i="1"/>
  <c r="T1192" i="1"/>
  <c r="U1192" i="1"/>
  <c r="V1192" i="1"/>
  <c r="W1192" i="1"/>
  <c r="X1192" i="1"/>
  <c r="N1193" i="1"/>
  <c r="O1193" i="1"/>
  <c r="Q1193" i="1"/>
  <c r="R1193" i="1"/>
  <c r="S1193" i="1"/>
  <c r="T1193" i="1"/>
  <c r="U1193" i="1"/>
  <c r="V1193" i="1"/>
  <c r="W1193" i="1"/>
  <c r="X1193" i="1"/>
  <c r="N1194" i="1"/>
  <c r="O1194" i="1"/>
  <c r="Q1194" i="1"/>
  <c r="R1194" i="1"/>
  <c r="S1194" i="1"/>
  <c r="T1194" i="1"/>
  <c r="U1194" i="1"/>
  <c r="V1194" i="1"/>
  <c r="W1194" i="1"/>
  <c r="X1194" i="1"/>
  <c r="N1195" i="1"/>
  <c r="O1195" i="1"/>
  <c r="Q1195" i="1"/>
  <c r="R1195" i="1"/>
  <c r="S1195" i="1"/>
  <c r="T1195" i="1"/>
  <c r="U1195" i="1"/>
  <c r="V1195" i="1"/>
  <c r="W1195" i="1"/>
  <c r="X1195" i="1"/>
  <c r="N1196" i="1"/>
  <c r="O1196" i="1"/>
  <c r="Q1196" i="1"/>
  <c r="R1196" i="1"/>
  <c r="S1196" i="1"/>
  <c r="T1196" i="1"/>
  <c r="U1196" i="1"/>
  <c r="V1196" i="1"/>
  <c r="W1196" i="1"/>
  <c r="X1196" i="1"/>
  <c r="N1197" i="1"/>
  <c r="O1197" i="1"/>
  <c r="Q1197" i="1"/>
  <c r="R1197" i="1"/>
  <c r="S1197" i="1"/>
  <c r="T1197" i="1"/>
  <c r="U1197" i="1"/>
  <c r="V1197" i="1"/>
  <c r="W1197" i="1"/>
  <c r="X1197" i="1"/>
  <c r="N1198" i="1"/>
  <c r="O1198" i="1"/>
  <c r="Q1198" i="1"/>
  <c r="R1198" i="1"/>
  <c r="S1198" i="1"/>
  <c r="T1198" i="1"/>
  <c r="U1198" i="1"/>
  <c r="V1198" i="1"/>
  <c r="W1198" i="1"/>
  <c r="X1198" i="1"/>
  <c r="N1199" i="1"/>
  <c r="O1199" i="1"/>
  <c r="Q1199" i="1"/>
  <c r="R1199" i="1"/>
  <c r="S1199" i="1"/>
  <c r="T1199" i="1"/>
  <c r="U1199" i="1"/>
  <c r="V1199" i="1"/>
  <c r="W1199" i="1"/>
  <c r="X1199" i="1"/>
  <c r="N1200" i="1"/>
  <c r="O1200" i="1"/>
  <c r="Q1200" i="1"/>
  <c r="R1200" i="1"/>
  <c r="S1200" i="1"/>
  <c r="T1200" i="1"/>
  <c r="U1200" i="1"/>
  <c r="V1200" i="1"/>
  <c r="W1200" i="1"/>
  <c r="X1200" i="1"/>
  <c r="N1201" i="1"/>
  <c r="O1201" i="1"/>
  <c r="Q1201" i="1"/>
  <c r="R1201" i="1"/>
  <c r="S1201" i="1"/>
  <c r="T1201" i="1"/>
  <c r="U1201" i="1"/>
  <c r="V1201" i="1"/>
  <c r="W1201" i="1"/>
  <c r="X1201" i="1"/>
  <c r="N1202" i="1"/>
  <c r="O1202" i="1"/>
  <c r="Q1202" i="1"/>
  <c r="R1202" i="1"/>
  <c r="S1202" i="1"/>
  <c r="T1202" i="1"/>
  <c r="U1202" i="1"/>
  <c r="V1202" i="1"/>
  <c r="W1202" i="1"/>
  <c r="X1202" i="1"/>
  <c r="N1203" i="1"/>
  <c r="O1203" i="1"/>
  <c r="Q1203" i="1"/>
  <c r="R1203" i="1"/>
  <c r="S1203" i="1"/>
  <c r="T1203" i="1"/>
  <c r="U1203" i="1"/>
  <c r="V1203" i="1"/>
  <c r="W1203" i="1"/>
  <c r="X1203" i="1"/>
  <c r="N1204" i="1"/>
  <c r="O1204" i="1"/>
  <c r="Q1204" i="1"/>
  <c r="R1204" i="1"/>
  <c r="S1204" i="1"/>
  <c r="T1204" i="1"/>
  <c r="U1204" i="1"/>
  <c r="V1204" i="1"/>
  <c r="W1204" i="1"/>
  <c r="X1204" i="1"/>
  <c r="N1205" i="1"/>
  <c r="O1205" i="1"/>
  <c r="Q1205" i="1"/>
  <c r="R1205" i="1"/>
  <c r="S1205" i="1"/>
  <c r="T1205" i="1"/>
  <c r="U1205" i="1"/>
  <c r="V1205" i="1"/>
  <c r="W1205" i="1"/>
  <c r="X1205" i="1"/>
  <c r="N1206" i="1"/>
  <c r="O1206" i="1"/>
  <c r="Q1206" i="1"/>
  <c r="R1206" i="1"/>
  <c r="S1206" i="1"/>
  <c r="T1206" i="1"/>
  <c r="U1206" i="1"/>
  <c r="V1206" i="1"/>
  <c r="W1206" i="1"/>
  <c r="X1206" i="1"/>
  <c r="N1207" i="1"/>
  <c r="O1207" i="1"/>
  <c r="Q1207" i="1"/>
  <c r="R1207" i="1"/>
  <c r="S1207" i="1"/>
  <c r="T1207" i="1"/>
  <c r="U1207" i="1"/>
  <c r="V1207" i="1"/>
  <c r="W1207" i="1"/>
  <c r="X1207" i="1"/>
  <c r="N1208" i="1"/>
  <c r="O1208" i="1"/>
  <c r="Q1208" i="1"/>
  <c r="R1208" i="1"/>
  <c r="S1208" i="1"/>
  <c r="T1208" i="1"/>
  <c r="U1208" i="1"/>
  <c r="V1208" i="1"/>
  <c r="W1208" i="1"/>
  <c r="X1208" i="1"/>
  <c r="N1209" i="1"/>
  <c r="O1209" i="1"/>
  <c r="Q1209" i="1"/>
  <c r="R1209" i="1"/>
  <c r="S1209" i="1"/>
  <c r="T1209" i="1"/>
  <c r="U1209" i="1"/>
  <c r="V1209" i="1"/>
  <c r="W1209" i="1"/>
  <c r="X1209" i="1"/>
  <c r="N1210" i="1"/>
  <c r="O1210" i="1"/>
  <c r="Q1210" i="1"/>
  <c r="R1210" i="1"/>
  <c r="S1210" i="1"/>
  <c r="T1210" i="1"/>
  <c r="U1210" i="1"/>
  <c r="V1210" i="1"/>
  <c r="W1210" i="1"/>
  <c r="X1210" i="1"/>
  <c r="N1211" i="1"/>
  <c r="O1211" i="1"/>
  <c r="Q1211" i="1"/>
  <c r="R1211" i="1"/>
  <c r="S1211" i="1"/>
  <c r="T1211" i="1"/>
  <c r="U1211" i="1"/>
  <c r="V1211" i="1"/>
  <c r="W1211" i="1"/>
  <c r="X1211" i="1"/>
  <c r="N1212" i="1"/>
  <c r="O1212" i="1"/>
  <c r="Q1212" i="1"/>
  <c r="R1212" i="1"/>
  <c r="S1212" i="1"/>
  <c r="T1212" i="1"/>
  <c r="U1212" i="1"/>
  <c r="V1212" i="1"/>
  <c r="W1212" i="1"/>
  <c r="X1212" i="1"/>
  <c r="N1213" i="1"/>
  <c r="O1213" i="1"/>
  <c r="Q1213" i="1"/>
  <c r="R1213" i="1"/>
  <c r="S1213" i="1"/>
  <c r="T1213" i="1"/>
  <c r="U1213" i="1"/>
  <c r="V1213" i="1"/>
  <c r="W1213" i="1"/>
  <c r="X1213" i="1"/>
  <c r="N1214" i="1"/>
  <c r="O1214" i="1"/>
  <c r="Q1214" i="1"/>
  <c r="R1214" i="1"/>
  <c r="S1214" i="1"/>
  <c r="T1214" i="1"/>
  <c r="U1214" i="1"/>
  <c r="V1214" i="1"/>
  <c r="W1214" i="1"/>
  <c r="X1214" i="1"/>
  <c r="N1215" i="1"/>
  <c r="O1215" i="1"/>
  <c r="Q1215" i="1"/>
  <c r="R1215" i="1"/>
  <c r="S1215" i="1"/>
  <c r="T1215" i="1"/>
  <c r="U1215" i="1"/>
  <c r="V1215" i="1"/>
  <c r="W1215" i="1"/>
  <c r="X1215" i="1"/>
  <c r="N1216" i="1"/>
  <c r="O1216" i="1"/>
  <c r="Q1216" i="1"/>
  <c r="R1216" i="1"/>
  <c r="S1216" i="1"/>
  <c r="T1216" i="1"/>
  <c r="U1216" i="1"/>
  <c r="V1216" i="1"/>
  <c r="W1216" i="1"/>
  <c r="X1216" i="1"/>
  <c r="N1217" i="1"/>
  <c r="O1217" i="1"/>
  <c r="Q1217" i="1"/>
  <c r="R1217" i="1"/>
  <c r="S1217" i="1"/>
  <c r="T1217" i="1"/>
  <c r="U1217" i="1"/>
  <c r="V1217" i="1"/>
  <c r="W1217" i="1"/>
  <c r="X1217" i="1"/>
  <c r="N1218" i="1"/>
  <c r="O1218" i="1"/>
  <c r="Q1218" i="1"/>
  <c r="R1218" i="1"/>
  <c r="S1218" i="1"/>
  <c r="T1218" i="1"/>
  <c r="U1218" i="1"/>
  <c r="V1218" i="1"/>
  <c r="W1218" i="1"/>
  <c r="X1218" i="1"/>
  <c r="N1219" i="1"/>
  <c r="O1219" i="1"/>
  <c r="Q1219" i="1"/>
  <c r="R1219" i="1"/>
  <c r="S1219" i="1"/>
  <c r="T1219" i="1"/>
  <c r="U1219" i="1"/>
  <c r="V1219" i="1"/>
  <c r="W1219" i="1"/>
  <c r="X1219" i="1"/>
  <c r="N1220" i="1"/>
  <c r="O1220" i="1"/>
  <c r="Q1220" i="1"/>
  <c r="R1220" i="1"/>
  <c r="S1220" i="1"/>
  <c r="T1220" i="1"/>
  <c r="U1220" i="1"/>
  <c r="V1220" i="1"/>
  <c r="W1220" i="1"/>
  <c r="X1220" i="1"/>
  <c r="N1221" i="1"/>
  <c r="O1221" i="1"/>
  <c r="Q1221" i="1"/>
  <c r="R1221" i="1"/>
  <c r="S1221" i="1"/>
  <c r="T1221" i="1"/>
  <c r="U1221" i="1"/>
  <c r="V1221" i="1"/>
  <c r="W1221" i="1"/>
  <c r="X1221" i="1"/>
  <c r="N1222" i="1"/>
  <c r="O1222" i="1"/>
  <c r="Q1222" i="1"/>
  <c r="R1222" i="1"/>
  <c r="S1222" i="1"/>
  <c r="T1222" i="1"/>
  <c r="U1222" i="1"/>
  <c r="V1222" i="1"/>
  <c r="W1222" i="1"/>
  <c r="X1222" i="1"/>
  <c r="N1223" i="1"/>
  <c r="O1223" i="1"/>
  <c r="Q1223" i="1"/>
  <c r="R1223" i="1"/>
  <c r="S1223" i="1"/>
  <c r="T1223" i="1"/>
  <c r="U1223" i="1"/>
  <c r="V1223" i="1"/>
  <c r="W1223" i="1"/>
  <c r="X1223" i="1"/>
  <c r="N1224" i="1"/>
  <c r="O1224" i="1"/>
  <c r="Q1224" i="1"/>
  <c r="R1224" i="1"/>
  <c r="S1224" i="1"/>
  <c r="T1224" i="1"/>
  <c r="U1224" i="1"/>
  <c r="V1224" i="1"/>
  <c r="W1224" i="1"/>
  <c r="X1224" i="1"/>
  <c r="N1225" i="1"/>
  <c r="O1225" i="1"/>
  <c r="Q1225" i="1"/>
  <c r="R1225" i="1"/>
  <c r="S1225" i="1"/>
  <c r="T1225" i="1"/>
  <c r="U1225" i="1"/>
  <c r="V1225" i="1"/>
  <c r="W1225" i="1"/>
  <c r="X1225" i="1"/>
  <c r="N1226" i="1"/>
  <c r="O1226" i="1"/>
  <c r="Q1226" i="1"/>
  <c r="R1226" i="1"/>
  <c r="S1226" i="1"/>
  <c r="T1226" i="1"/>
  <c r="U1226" i="1"/>
  <c r="V1226" i="1"/>
  <c r="W1226" i="1"/>
  <c r="X1226" i="1"/>
  <c r="N2" i="1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2" i="1"/>
  <c r="Q2" i="1"/>
  <c r="R2" i="1"/>
  <c r="S2" i="1"/>
  <c r="T2" i="1"/>
  <c r="U2" i="1"/>
  <c r="V2" i="1"/>
  <c r="W2" i="1"/>
  <c r="X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2" i="1"/>
</calcChain>
</file>

<file path=xl/sharedStrings.xml><?xml version="1.0" encoding="utf-8"?>
<sst xmlns="http://schemas.openxmlformats.org/spreadsheetml/2006/main" count="2464" uniqueCount="64">
  <si>
    <t>id</t>
  </si>
  <si>
    <t>delay_with_demand</t>
  </si>
  <si>
    <t>station_0</t>
  </si>
  <si>
    <t>station_1</t>
  </si>
  <si>
    <t>station_0_lat</t>
  </si>
  <si>
    <t>station_0_lon</t>
  </si>
  <si>
    <t>station_1_lat</t>
  </si>
  <si>
    <t>station_1_lon</t>
  </si>
  <si>
    <t>delay_0</t>
  </si>
  <si>
    <t>delay_1</t>
  </si>
  <si>
    <t>sum</t>
  </si>
  <si>
    <t>synergy</t>
  </si>
  <si>
    <t>Jackson Hts - Roosevelt Av_0</t>
  </si>
  <si>
    <t>Queensboro Plaza_0</t>
  </si>
  <si>
    <t>149 St - Grand Concourse_0</t>
  </si>
  <si>
    <t>125 St_2</t>
  </si>
  <si>
    <t>Broadway Jct_0</t>
  </si>
  <si>
    <t>Kew Gardens - Union Tpke_0</t>
  </si>
  <si>
    <t>Grand Central - 42 St_0</t>
  </si>
  <si>
    <t>Junction Blvd_0</t>
  </si>
  <si>
    <t>3 Av - 149 St_0</t>
  </si>
  <si>
    <t>Lexington Av/63 St_0</t>
  </si>
  <si>
    <t>59 St_0</t>
  </si>
  <si>
    <t>161 St - Yankee Stadium_0</t>
  </si>
  <si>
    <t>Franklin Av_1</t>
  </si>
  <si>
    <t>36 St_0</t>
  </si>
  <si>
    <t>72 St_2</t>
  </si>
  <si>
    <t>Euclid Av_0</t>
  </si>
  <si>
    <t>3 Av - 138 St_0</t>
  </si>
  <si>
    <t>39 Av_0</t>
  </si>
  <si>
    <t>Forest Hills - 71 Av_0</t>
  </si>
  <si>
    <t>Parsons Blvd_0</t>
  </si>
  <si>
    <t>Grant Av_0</t>
  </si>
  <si>
    <t>36 Av_0</t>
  </si>
  <si>
    <t>14 St - Union Sq_0</t>
  </si>
  <si>
    <t>42 St - Port Authority Bus Terminal_0</t>
  </si>
  <si>
    <t>Hunts Point Av_0</t>
  </si>
  <si>
    <t>President St_0</t>
  </si>
  <si>
    <t>Atlantic Av - Barclays Ctr_0</t>
  </si>
  <si>
    <t>86 St_1</t>
  </si>
  <si>
    <t>59 St - Columbus Circle_0</t>
  </si>
  <si>
    <t>Sterling St_0</t>
  </si>
  <si>
    <t>Broadway_1</t>
  </si>
  <si>
    <t>80 St_0</t>
  </si>
  <si>
    <t>168 St - Washington Hts_0</t>
  </si>
  <si>
    <t>Winthrop St_0</t>
  </si>
  <si>
    <t>E 180 St_0</t>
  </si>
  <si>
    <t>5 Av/53 St_0</t>
  </si>
  <si>
    <t>Grand Central - 42 St_1</t>
  </si>
  <si>
    <t>Whitehall St_0</t>
  </si>
  <si>
    <t>88 St_0</t>
  </si>
  <si>
    <t>34 St - Penn Station_1</t>
  </si>
  <si>
    <t>Mets - Willets Point_0</t>
  </si>
  <si>
    <t>Church Av_0</t>
  </si>
  <si>
    <t>181 St_0</t>
  </si>
  <si>
    <t>Jamaica - 179 St_0</t>
  </si>
  <si>
    <t>Prospect Park_0</t>
  </si>
  <si>
    <t>Flushing - Main St_0</t>
  </si>
  <si>
    <t>Rockaway Blvd_0</t>
  </si>
  <si>
    <t>167 St_0</t>
  </si>
  <si>
    <t>30 Av_0</t>
  </si>
  <si>
    <t>86 St_4</t>
  </si>
  <si>
    <t xml:space="preserve">geometry: { "type": "Point", "coordinates": 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</si>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</sst>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26"/>
  <sheetViews>
    <sheetView tabSelected="1" topLeftCell="U1" workbookViewId="0">
      <selection activeCell="Z2" sqref="Z2:Z1226"/>
    </sheetView>
  </sheetViews>
  <sheetFormatPr baseColWidth="10" defaultRowHeight="16" x14ac:dyDescent="0.2"/>
  <cols>
    <col min="13" max="13" width="61" bestFit="1" customWidth="1"/>
    <col min="14" max="14" width="22" customWidth="1"/>
    <col min="15" max="15" width="36.33203125" bestFit="1" customWidth="1"/>
    <col min="16" max="16" width="44.1640625" bestFit="1" customWidth="1"/>
    <col min="17" max="17" width="43.6640625" bestFit="1" customWidth="1"/>
    <col min="18" max="18" width="26" bestFit="1" customWidth="1"/>
    <col min="19" max="19" width="27.1640625" bestFit="1" customWidth="1"/>
    <col min="20" max="20" width="23.5" bestFit="1" customWidth="1"/>
    <col min="21" max="21" width="26.33203125" customWidth="1"/>
    <col min="22" max="22" width="22.5" customWidth="1"/>
    <col min="23" max="23" width="21.6640625" bestFit="1" customWidth="1"/>
    <col min="24" max="24" width="18.6640625" bestFit="1" customWidth="1"/>
    <col min="25" max="25" width="24.664062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63</v>
      </c>
      <c r="O1" t="s">
        <v>62</v>
      </c>
    </row>
    <row r="2" spans="1:26" x14ac:dyDescent="0.2">
      <c r="A2">
        <v>0</v>
      </c>
      <c r="B2">
        <v>871340604.29999995</v>
      </c>
      <c r="C2" t="s">
        <v>12</v>
      </c>
      <c r="D2" t="s">
        <v>13</v>
      </c>
      <c r="E2">
        <v>40.746644000000003</v>
      </c>
      <c r="F2">
        <v>-73.891338000000005</v>
      </c>
      <c r="G2">
        <v>40.750582000000001</v>
      </c>
      <c r="H2">
        <v>-73.940201999999999</v>
      </c>
      <c r="I2">
        <v>301205900.10000002</v>
      </c>
      <c r="J2">
        <v>241567386</v>
      </c>
      <c r="K2">
        <v>542773286.10000002</v>
      </c>
      <c r="L2">
        <v>328567318.19999999</v>
      </c>
      <c r="M2" t="str">
        <f>O$1&amp;"["&amp;H2&amp;","&amp;G2&amp;"]},"</f>
        <v>geometry: { "type": "Point", "coordinates": [-73.940202,40.750582]},</v>
      </c>
      <c r="N2" t="str">
        <f>$M$1&amp;A$1&amp;$M$1&amp;" : "&amp;A2&amp;","</f>
        <v>"id" : 0,</v>
      </c>
      <c r="O2" t="str">
        <f>$M$1&amp;B$1&amp;$M$1&amp;" : "&amp;B2&amp;","</f>
        <v>"delay_with_demand" : 871340604.3,</v>
      </c>
      <c r="P2" t="str">
        <f>$M$1&amp;C$1&amp;$M$1&amp;" : "&amp;$M$1&amp;C2&amp;$M$1&amp;","</f>
        <v>"station_0" : "Jackson Hts - Roosevelt Av_0",</v>
      </c>
      <c r="Q2" t="str">
        <f>$M$1&amp;D$1&amp;$M$1&amp;" : "&amp;$M$1&amp;D2&amp;$M$1&amp;","</f>
        <v>"station_1" : "Queensboro Plaza_0",</v>
      </c>
      <c r="R2" t="str">
        <f t="shared" ref="R2:X2" si="0">$M$1&amp;E$1&amp;$M$1&amp;" : "&amp;E2&amp;","</f>
        <v>"station_0_lat" : 40.746644,</v>
      </c>
      <c r="S2" t="str">
        <f t="shared" si="0"/>
        <v>"station_0_lon" : -73.891338,</v>
      </c>
      <c r="T2" t="str">
        <f t="shared" si="0"/>
        <v>"station_1_lat" : 40.750582,</v>
      </c>
      <c r="U2" t="str">
        <f t="shared" si="0"/>
        <v>"station_1_lon" : -73.940202,</v>
      </c>
      <c r="V2" t="str">
        <f t="shared" si="0"/>
        <v>"delay_0" : 301205900.1,</v>
      </c>
      <c r="W2" t="str">
        <f t="shared" si="0"/>
        <v>"delay_1" : 241567386,</v>
      </c>
      <c r="X2" t="str">
        <f t="shared" si="0"/>
        <v>"sum" : 542773286.1,</v>
      </c>
      <c r="Y2" t="str">
        <f>$M$1&amp;L$1&amp;$M$1&amp;" : "&amp;L2&amp;"},"</f>
        <v>"synergy" : 328567318.2},</v>
      </c>
      <c r="Z2" t="str">
        <f>"{"&amp;N2&amp;O2&amp;P2&amp;Q2&amp;R2&amp;S2&amp;T2&amp;U2&amp;V2&amp;W2&amp;X2&amp;Y2</f>
        <v>{"id" : 0,"delay_with_demand" : 871340604.3,"station_0" : "Jackson Hts - Roosevelt Av_0","station_1" : "Queensboro Plaza_0","station_0_lat" : 40.746644,"station_0_lon" : -73.891338,"station_1_lat" : 40.750582,"station_1_lon" : -73.940202,"delay_0" : 301205900.1,"delay_1" : 241567386,"sum" : 542773286.1,"synergy" : 328567318.2},</v>
      </c>
    </row>
    <row r="3" spans="1:26" x14ac:dyDescent="0.2">
      <c r="A3">
        <v>1</v>
      </c>
      <c r="B3">
        <v>499846239</v>
      </c>
      <c r="C3" t="s">
        <v>14</v>
      </c>
      <c r="D3" t="s">
        <v>13</v>
      </c>
      <c r="E3">
        <v>40.818398330000001</v>
      </c>
      <c r="F3">
        <v>-73.926929000000001</v>
      </c>
      <c r="G3">
        <v>40.750582000000001</v>
      </c>
      <c r="H3">
        <v>-73.940201999999999</v>
      </c>
      <c r="I3">
        <v>284908878.5</v>
      </c>
      <c r="J3">
        <v>241567386</v>
      </c>
      <c r="K3">
        <v>526476264.39999998</v>
      </c>
      <c r="L3">
        <v>-26630025.41</v>
      </c>
      <c r="M3" t="str">
        <f t="shared" ref="M3:M66" si="1">O$1&amp;"["&amp;H3&amp;","&amp;G3&amp;"]},"</f>
        <v>geometry: { "type": "Point", "coordinates": [-73.940202,40.750582]},</v>
      </c>
      <c r="N3" t="str">
        <f t="shared" ref="N3:N66" si="2">$M$1&amp;A$1&amp;$M$1&amp;" : "&amp;A3&amp;","</f>
        <v>"id" : 1,</v>
      </c>
      <c r="O3" t="str">
        <f t="shared" ref="O3:O66" si="3">$M$1&amp;B$1&amp;$M$1&amp;" : "&amp;B3&amp;","</f>
        <v>"delay_with_demand" : 499846239,</v>
      </c>
      <c r="P3" t="str">
        <f t="shared" ref="P3:P66" si="4">$M$1&amp;C$1&amp;$M$1&amp;" : "&amp;$M$1&amp;C3&amp;$M$1&amp;","</f>
        <v>"station_0" : "149 St - Grand Concourse_0",</v>
      </c>
      <c r="Q3" t="str">
        <f t="shared" ref="Q3:Q66" si="5">$M$1&amp;D$1&amp;$M$1&amp;" : "&amp;$M$1&amp;D3&amp;$M$1&amp;","</f>
        <v>"station_1" : "Queensboro Plaza_0",</v>
      </c>
      <c r="R3" t="str">
        <f t="shared" ref="R3:R66" si="6">$M$1&amp;E$1&amp;$M$1&amp;" : "&amp;E3&amp;","</f>
        <v>"station_0_lat" : 40.81839833,</v>
      </c>
      <c r="S3" t="str">
        <f t="shared" ref="S3:S66" si="7">$M$1&amp;F$1&amp;$M$1&amp;" : "&amp;F3&amp;","</f>
        <v>"station_0_lon" : -73.926929,</v>
      </c>
      <c r="T3" t="str">
        <f t="shared" ref="T3:T66" si="8">$M$1&amp;G$1&amp;$M$1&amp;" : "&amp;G3&amp;","</f>
        <v>"station_1_lat" : 40.750582,</v>
      </c>
      <c r="U3" t="str">
        <f t="shared" ref="U3:U66" si="9">$M$1&amp;H$1&amp;$M$1&amp;" : "&amp;H3&amp;","</f>
        <v>"station_1_lon" : -73.940202,</v>
      </c>
      <c r="V3" t="str">
        <f t="shared" ref="V3:V66" si="10">$M$1&amp;I$1&amp;$M$1&amp;" : "&amp;I3&amp;","</f>
        <v>"delay_0" : 284908878.5,</v>
      </c>
      <c r="W3" t="str">
        <f t="shared" ref="W3:W66" si="11">$M$1&amp;J$1&amp;$M$1&amp;" : "&amp;J3&amp;","</f>
        <v>"delay_1" : 241567386,</v>
      </c>
      <c r="X3" t="str">
        <f t="shared" ref="X3:X66" si="12">$M$1&amp;K$1&amp;$M$1&amp;" : "&amp;K3&amp;","</f>
        <v>"sum" : 526476264.4,</v>
      </c>
      <c r="Y3" t="str">
        <f t="shared" ref="Y3:Y66" si="13">$M$1&amp;L$1&amp;$M$1&amp;" : "&amp;L3&amp;"},"</f>
        <v>"synergy" : -26630025.41},</v>
      </c>
      <c r="Z3" t="str">
        <f t="shared" ref="Z3:Z66" si="14">"{"&amp;N3&amp;O3&amp;P3&amp;Q3&amp;R3&amp;S3&amp;T3&amp;U3&amp;V3&amp;W3&amp;X3&amp;Y3</f>
        <v>{"id" : 1,"delay_with_demand" : 499846239,"station_0" : "149 St - Grand Concourse_0","station_1" : "Queensboro Plaza_0","station_0_lat" : 40.81839833,"station_0_lon" : -73.926929,"station_1_lat" : 40.750582,"station_1_lon" : -73.940202,"delay_0" : 284908878.5,"delay_1" : 241567386,"sum" : 526476264.4,"synergy" : -26630025.41},</v>
      </c>
    </row>
    <row r="4" spans="1:26" x14ac:dyDescent="0.2">
      <c r="A4">
        <v>2</v>
      </c>
      <c r="B4">
        <v>493997303.80000001</v>
      </c>
      <c r="C4" t="s">
        <v>15</v>
      </c>
      <c r="D4" t="s">
        <v>13</v>
      </c>
      <c r="E4">
        <v>40.804138000000002</v>
      </c>
      <c r="F4">
        <v>-73.937594000000004</v>
      </c>
      <c r="G4">
        <v>40.750582000000001</v>
      </c>
      <c r="H4">
        <v>-73.940201999999999</v>
      </c>
      <c r="I4">
        <v>281095859.89999998</v>
      </c>
      <c r="J4">
        <v>241567386</v>
      </c>
      <c r="K4">
        <v>522663245.80000001</v>
      </c>
      <c r="L4">
        <v>-28665942.059999999</v>
      </c>
      <c r="M4" t="str">
        <f t="shared" si="1"/>
        <v>geometry: { "type": "Point", "coordinates": [-73.940202,40.750582]},</v>
      </c>
      <c r="N4" t="str">
        <f t="shared" si="2"/>
        <v>"id" : 2,</v>
      </c>
      <c r="O4" t="str">
        <f t="shared" si="3"/>
        <v>"delay_with_demand" : 493997303.8,</v>
      </c>
      <c r="P4" t="str">
        <f t="shared" si="4"/>
        <v>"station_0" : "125 St_2",</v>
      </c>
      <c r="Q4" t="str">
        <f t="shared" si="5"/>
        <v>"station_1" : "Queensboro Plaza_0",</v>
      </c>
      <c r="R4" t="str">
        <f t="shared" si="6"/>
        <v>"station_0_lat" : 40.804138,</v>
      </c>
      <c r="S4" t="str">
        <f t="shared" si="7"/>
        <v>"station_0_lon" : -73.937594,</v>
      </c>
      <c r="T4" t="str">
        <f t="shared" si="8"/>
        <v>"station_1_lat" : 40.750582,</v>
      </c>
      <c r="U4" t="str">
        <f t="shared" si="9"/>
        <v>"station_1_lon" : -73.940202,</v>
      </c>
      <c r="V4" t="str">
        <f t="shared" si="10"/>
        <v>"delay_0" : 281095859.9,</v>
      </c>
      <c r="W4" t="str">
        <f t="shared" si="11"/>
        <v>"delay_1" : 241567386,</v>
      </c>
      <c r="X4" t="str">
        <f t="shared" si="12"/>
        <v>"sum" : 522663245.8,</v>
      </c>
      <c r="Y4" t="str">
        <f t="shared" si="13"/>
        <v>"synergy" : -28665942.06},</v>
      </c>
      <c r="Z4" t="str">
        <f t="shared" si="14"/>
        <v>{"id" : 2,"delay_with_demand" : 493997303.8,"station_0" : "125 St_2","station_1" : "Queensboro Plaza_0","station_0_lat" : 40.804138,"station_0_lon" : -73.937594,"station_1_lat" : 40.750582,"station_1_lon" : -73.940202,"delay_0" : 281095859.9,"delay_1" : 241567386,"sum" : 522663245.8,"synergy" : -28665942.06},</v>
      </c>
    </row>
    <row r="5" spans="1:26" x14ac:dyDescent="0.2">
      <c r="A5">
        <v>3</v>
      </c>
      <c r="B5">
        <v>491571860.30000001</v>
      </c>
      <c r="C5" t="s">
        <v>16</v>
      </c>
      <c r="D5" t="s">
        <v>13</v>
      </c>
      <c r="E5">
        <v>40.678904000000003</v>
      </c>
      <c r="F5">
        <v>-73.904579200000001</v>
      </c>
      <c r="G5">
        <v>40.750582000000001</v>
      </c>
      <c r="H5">
        <v>-73.940201999999999</v>
      </c>
      <c r="I5">
        <v>279697292.30000001</v>
      </c>
      <c r="J5">
        <v>241567386</v>
      </c>
      <c r="K5">
        <v>521264678.30000001</v>
      </c>
      <c r="L5">
        <v>-29692817.989999998</v>
      </c>
      <c r="M5" t="str">
        <f t="shared" si="1"/>
        <v>geometry: { "type": "Point", "coordinates": [-73.940202,40.750582]},</v>
      </c>
      <c r="N5" t="str">
        <f t="shared" si="2"/>
        <v>"id" : 3,</v>
      </c>
      <c r="O5" t="str">
        <f t="shared" si="3"/>
        <v>"delay_with_demand" : 491571860.3,</v>
      </c>
      <c r="P5" t="str">
        <f t="shared" si="4"/>
        <v>"station_0" : "Broadway Jct_0",</v>
      </c>
      <c r="Q5" t="str">
        <f t="shared" si="5"/>
        <v>"station_1" : "Queensboro Plaza_0",</v>
      </c>
      <c r="R5" t="str">
        <f t="shared" si="6"/>
        <v>"station_0_lat" : 40.678904,</v>
      </c>
      <c r="S5" t="str">
        <f t="shared" si="7"/>
        <v>"station_0_lon" : -73.9045792,</v>
      </c>
      <c r="T5" t="str">
        <f t="shared" si="8"/>
        <v>"station_1_lat" : 40.750582,</v>
      </c>
      <c r="U5" t="str">
        <f t="shared" si="9"/>
        <v>"station_1_lon" : -73.940202,</v>
      </c>
      <c r="V5" t="str">
        <f t="shared" si="10"/>
        <v>"delay_0" : 279697292.3,</v>
      </c>
      <c r="W5" t="str">
        <f t="shared" si="11"/>
        <v>"delay_1" : 241567386,</v>
      </c>
      <c r="X5" t="str">
        <f t="shared" si="12"/>
        <v>"sum" : 521264678.3,</v>
      </c>
      <c r="Y5" t="str">
        <f t="shared" si="13"/>
        <v>"synergy" : -29692817.99},</v>
      </c>
      <c r="Z5" t="str">
        <f t="shared" si="14"/>
        <v>{"id" : 3,"delay_with_demand" : 491571860.3,"station_0" : "Broadway Jct_0","station_1" : "Queensboro Plaza_0","station_0_lat" : 40.678904,"station_0_lon" : -73.9045792,"station_1_lat" : 40.750582,"station_1_lon" : -73.940202,"delay_0" : 279697292.3,"delay_1" : 241567386,"sum" : 521264678.3,"synergy" : -29692817.99},</v>
      </c>
    </row>
    <row r="6" spans="1:26" x14ac:dyDescent="0.2">
      <c r="A6">
        <v>4</v>
      </c>
      <c r="B6">
        <v>482449221.69999999</v>
      </c>
      <c r="C6" t="s">
        <v>17</v>
      </c>
      <c r="D6" t="s">
        <v>13</v>
      </c>
      <c r="E6">
        <v>40.714441000000001</v>
      </c>
      <c r="F6">
        <v>-73.831007999999997</v>
      </c>
      <c r="G6">
        <v>40.750582000000001</v>
      </c>
      <c r="H6">
        <v>-73.940201999999999</v>
      </c>
      <c r="I6">
        <v>269526592.10000002</v>
      </c>
      <c r="J6">
        <v>241567386</v>
      </c>
      <c r="K6">
        <v>511093978</v>
      </c>
      <c r="L6">
        <v>-28644756.300000001</v>
      </c>
      <c r="M6" t="str">
        <f t="shared" si="1"/>
        <v>geometry: { "type": "Point", "coordinates": [-73.940202,40.750582]},</v>
      </c>
      <c r="N6" t="str">
        <f t="shared" si="2"/>
        <v>"id" : 4,</v>
      </c>
      <c r="O6" t="str">
        <f t="shared" si="3"/>
        <v>"delay_with_demand" : 482449221.7,</v>
      </c>
      <c r="P6" t="str">
        <f t="shared" si="4"/>
        <v>"station_0" : "Kew Gardens - Union Tpke_0",</v>
      </c>
      <c r="Q6" t="str">
        <f t="shared" si="5"/>
        <v>"station_1" : "Queensboro Plaza_0",</v>
      </c>
      <c r="R6" t="str">
        <f t="shared" si="6"/>
        <v>"station_0_lat" : 40.714441,</v>
      </c>
      <c r="S6" t="str">
        <f t="shared" si="7"/>
        <v>"station_0_lon" : -73.831008,</v>
      </c>
      <c r="T6" t="str">
        <f t="shared" si="8"/>
        <v>"station_1_lat" : 40.750582,</v>
      </c>
      <c r="U6" t="str">
        <f t="shared" si="9"/>
        <v>"station_1_lon" : -73.940202,</v>
      </c>
      <c r="V6" t="str">
        <f t="shared" si="10"/>
        <v>"delay_0" : 269526592.1,</v>
      </c>
      <c r="W6" t="str">
        <f t="shared" si="11"/>
        <v>"delay_1" : 241567386,</v>
      </c>
      <c r="X6" t="str">
        <f t="shared" si="12"/>
        <v>"sum" : 511093978,</v>
      </c>
      <c r="Y6" t="str">
        <f t="shared" si="13"/>
        <v>"synergy" : -28644756.3},</v>
      </c>
      <c r="Z6" t="str">
        <f t="shared" si="14"/>
        <v>{"id" : 4,"delay_with_demand" : 482449221.7,"station_0" : "Kew Gardens - Union Tpke_0","station_1" : "Queensboro Plaza_0","station_0_lat" : 40.714441,"station_0_lon" : -73.831008,"station_1_lat" : 40.750582,"station_1_lon" : -73.940202,"delay_0" : 269526592.1,"delay_1" : 241567386,"sum" : 511093978,"synergy" : -28644756.3},</v>
      </c>
    </row>
    <row r="7" spans="1:26" x14ac:dyDescent="0.2">
      <c r="A7">
        <v>5</v>
      </c>
      <c r="B7">
        <v>481524116.39999998</v>
      </c>
      <c r="C7" t="s">
        <v>18</v>
      </c>
      <c r="D7" t="s">
        <v>13</v>
      </c>
      <c r="E7">
        <v>40.751707000000003</v>
      </c>
      <c r="F7">
        <v>-73.976686599999994</v>
      </c>
      <c r="G7">
        <v>40.750582000000001</v>
      </c>
      <c r="H7">
        <v>-73.940201999999999</v>
      </c>
      <c r="I7">
        <v>276309490.89999998</v>
      </c>
      <c r="J7">
        <v>241567386</v>
      </c>
      <c r="K7">
        <v>517876876.89999998</v>
      </c>
      <c r="L7">
        <v>-36352760.490000002</v>
      </c>
      <c r="M7" t="str">
        <f t="shared" si="1"/>
        <v>geometry: { "type": "Point", "coordinates": [-73.940202,40.750582]},</v>
      </c>
      <c r="N7" t="str">
        <f t="shared" si="2"/>
        <v>"id" : 5,</v>
      </c>
      <c r="O7" t="str">
        <f t="shared" si="3"/>
        <v>"delay_with_demand" : 481524116.4,</v>
      </c>
      <c r="P7" t="str">
        <f t="shared" si="4"/>
        <v>"station_0" : "Grand Central - 42 St_0",</v>
      </c>
      <c r="Q7" t="str">
        <f t="shared" si="5"/>
        <v>"station_1" : "Queensboro Plaza_0",</v>
      </c>
      <c r="R7" t="str">
        <f t="shared" si="6"/>
        <v>"station_0_lat" : 40.751707,</v>
      </c>
      <c r="S7" t="str">
        <f t="shared" si="7"/>
        <v>"station_0_lon" : -73.9766866,</v>
      </c>
      <c r="T7" t="str">
        <f t="shared" si="8"/>
        <v>"station_1_lat" : 40.750582,</v>
      </c>
      <c r="U7" t="str">
        <f t="shared" si="9"/>
        <v>"station_1_lon" : -73.940202,</v>
      </c>
      <c r="V7" t="str">
        <f t="shared" si="10"/>
        <v>"delay_0" : 276309490.9,</v>
      </c>
      <c r="W7" t="str">
        <f t="shared" si="11"/>
        <v>"delay_1" : 241567386,</v>
      </c>
      <c r="X7" t="str">
        <f t="shared" si="12"/>
        <v>"sum" : 517876876.9,</v>
      </c>
      <c r="Y7" t="str">
        <f t="shared" si="13"/>
        <v>"synergy" : -36352760.49},</v>
      </c>
      <c r="Z7" t="str">
        <f t="shared" si="14"/>
        <v>{"id" : 5,"delay_with_demand" : 481524116.4,"station_0" : "Grand Central - 42 St_0","station_1" : "Queensboro Plaza_0","station_0_lat" : 40.751707,"station_0_lon" : -73.9766866,"station_1_lat" : 40.750582,"station_1_lon" : -73.940202,"delay_0" : 276309490.9,"delay_1" : 241567386,"sum" : 517876876.9,"synergy" : -36352760.49},</v>
      </c>
    </row>
    <row r="8" spans="1:26" x14ac:dyDescent="0.2">
      <c r="A8">
        <v>6</v>
      </c>
      <c r="B8">
        <v>470411160.5</v>
      </c>
      <c r="C8" t="s">
        <v>19</v>
      </c>
      <c r="D8" t="s">
        <v>13</v>
      </c>
      <c r="E8">
        <v>40.749144999999999</v>
      </c>
      <c r="F8">
        <v>-73.869527000000005</v>
      </c>
      <c r="G8">
        <v>40.750582000000001</v>
      </c>
      <c r="H8">
        <v>-73.940201999999999</v>
      </c>
      <c r="I8">
        <v>272507330.60000002</v>
      </c>
      <c r="J8">
        <v>241567386</v>
      </c>
      <c r="K8">
        <v>514074716.60000002</v>
      </c>
      <c r="L8">
        <v>-43663556.140000001</v>
      </c>
      <c r="M8" t="str">
        <f t="shared" si="1"/>
        <v>geometry: { "type": "Point", "coordinates": [-73.940202,40.750582]},</v>
      </c>
      <c r="N8" t="str">
        <f t="shared" si="2"/>
        <v>"id" : 6,</v>
      </c>
      <c r="O8" t="str">
        <f t="shared" si="3"/>
        <v>"delay_with_demand" : 470411160.5,</v>
      </c>
      <c r="P8" t="str">
        <f t="shared" si="4"/>
        <v>"station_0" : "Junction Blvd_0",</v>
      </c>
      <c r="Q8" t="str">
        <f t="shared" si="5"/>
        <v>"station_1" : "Queensboro Plaza_0",</v>
      </c>
      <c r="R8" t="str">
        <f t="shared" si="6"/>
        <v>"station_0_lat" : 40.749145,</v>
      </c>
      <c r="S8" t="str">
        <f t="shared" si="7"/>
        <v>"station_0_lon" : -73.869527,</v>
      </c>
      <c r="T8" t="str">
        <f t="shared" si="8"/>
        <v>"station_1_lat" : 40.750582,</v>
      </c>
      <c r="U8" t="str">
        <f t="shared" si="9"/>
        <v>"station_1_lon" : -73.940202,</v>
      </c>
      <c r="V8" t="str">
        <f t="shared" si="10"/>
        <v>"delay_0" : 272507330.6,</v>
      </c>
      <c r="W8" t="str">
        <f t="shared" si="11"/>
        <v>"delay_1" : 241567386,</v>
      </c>
      <c r="X8" t="str">
        <f t="shared" si="12"/>
        <v>"sum" : 514074716.6,</v>
      </c>
      <c r="Y8" t="str">
        <f t="shared" si="13"/>
        <v>"synergy" : -43663556.14},</v>
      </c>
      <c r="Z8" t="str">
        <f t="shared" si="14"/>
        <v>{"id" : 6,"delay_with_demand" : 470411160.5,"station_0" : "Junction Blvd_0","station_1" : "Queensboro Plaza_0","station_0_lat" : 40.749145,"station_0_lon" : -73.869527,"station_1_lat" : 40.750582,"station_1_lon" : -73.940202,"delay_0" : 272507330.6,"delay_1" : 241567386,"sum" : 514074716.6,"synergy" : -43663556.14},</v>
      </c>
    </row>
    <row r="9" spans="1:26" x14ac:dyDescent="0.2">
      <c r="A9">
        <v>7</v>
      </c>
      <c r="B9">
        <v>469804903.10000002</v>
      </c>
      <c r="C9" t="s">
        <v>20</v>
      </c>
      <c r="D9" t="s">
        <v>13</v>
      </c>
      <c r="E9">
        <v>40.816108999999997</v>
      </c>
      <c r="F9">
        <v>-73.917756999999995</v>
      </c>
      <c r="G9">
        <v>40.750582000000001</v>
      </c>
      <c r="H9">
        <v>-73.940201999999999</v>
      </c>
      <c r="I9">
        <v>254329200</v>
      </c>
      <c r="J9">
        <v>241567386</v>
      </c>
      <c r="K9">
        <v>495896586</v>
      </c>
      <c r="L9">
        <v>-26091682.82</v>
      </c>
      <c r="M9" t="str">
        <f t="shared" si="1"/>
        <v>geometry: { "type": "Point", "coordinates": [-73.940202,40.750582]},</v>
      </c>
      <c r="N9" t="str">
        <f t="shared" si="2"/>
        <v>"id" : 7,</v>
      </c>
      <c r="O9" t="str">
        <f t="shared" si="3"/>
        <v>"delay_with_demand" : 469804903.1,</v>
      </c>
      <c r="P9" t="str">
        <f t="shared" si="4"/>
        <v>"station_0" : "3 Av - 149 St_0",</v>
      </c>
      <c r="Q9" t="str">
        <f t="shared" si="5"/>
        <v>"station_1" : "Queensboro Plaza_0",</v>
      </c>
      <c r="R9" t="str">
        <f t="shared" si="6"/>
        <v>"station_0_lat" : 40.816109,</v>
      </c>
      <c r="S9" t="str">
        <f t="shared" si="7"/>
        <v>"station_0_lon" : -73.917757,</v>
      </c>
      <c r="T9" t="str">
        <f t="shared" si="8"/>
        <v>"station_1_lat" : 40.750582,</v>
      </c>
      <c r="U9" t="str">
        <f t="shared" si="9"/>
        <v>"station_1_lon" : -73.940202,</v>
      </c>
      <c r="V9" t="str">
        <f t="shared" si="10"/>
        <v>"delay_0" : 254329200,</v>
      </c>
      <c r="W9" t="str">
        <f t="shared" si="11"/>
        <v>"delay_1" : 241567386,</v>
      </c>
      <c r="X9" t="str">
        <f t="shared" si="12"/>
        <v>"sum" : 495896586,</v>
      </c>
      <c r="Y9" t="str">
        <f t="shared" si="13"/>
        <v>"synergy" : -26091682.82},</v>
      </c>
      <c r="Z9" t="str">
        <f t="shared" si="14"/>
        <v>{"id" : 7,"delay_with_demand" : 469804903.1,"station_0" : "3 Av - 149 St_0","station_1" : "Queensboro Plaza_0","station_0_lat" : 40.816109,"station_0_lon" : -73.917757,"station_1_lat" : 40.750582,"station_1_lon" : -73.940202,"delay_0" : 254329200,"delay_1" : 241567386,"sum" : 495896586,"synergy" : -26091682.82},</v>
      </c>
    </row>
    <row r="10" spans="1:26" x14ac:dyDescent="0.2">
      <c r="A10">
        <v>8</v>
      </c>
      <c r="B10">
        <v>462141067.10000002</v>
      </c>
      <c r="C10" t="s">
        <v>21</v>
      </c>
      <c r="D10" t="s">
        <v>13</v>
      </c>
      <c r="E10">
        <v>40.764628999999999</v>
      </c>
      <c r="F10">
        <v>-73.966113000000007</v>
      </c>
      <c r="G10">
        <v>40.750582000000001</v>
      </c>
      <c r="H10">
        <v>-73.940201999999999</v>
      </c>
      <c r="I10">
        <v>242562659.40000001</v>
      </c>
      <c r="J10">
        <v>241567386</v>
      </c>
      <c r="K10">
        <v>484130045.39999998</v>
      </c>
      <c r="L10">
        <v>-21988978.289999999</v>
      </c>
      <c r="M10" t="str">
        <f t="shared" si="1"/>
        <v>geometry: { "type": "Point", "coordinates": [-73.940202,40.750582]},</v>
      </c>
      <c r="N10" t="str">
        <f t="shared" si="2"/>
        <v>"id" : 8,</v>
      </c>
      <c r="O10" t="str">
        <f t="shared" si="3"/>
        <v>"delay_with_demand" : 462141067.1,</v>
      </c>
      <c r="P10" t="str">
        <f t="shared" si="4"/>
        <v>"station_0" : "Lexington Av/63 St_0",</v>
      </c>
      <c r="Q10" t="str">
        <f t="shared" si="5"/>
        <v>"station_1" : "Queensboro Plaza_0",</v>
      </c>
      <c r="R10" t="str">
        <f t="shared" si="6"/>
        <v>"station_0_lat" : 40.764629,</v>
      </c>
      <c r="S10" t="str">
        <f t="shared" si="7"/>
        <v>"station_0_lon" : -73.966113,</v>
      </c>
      <c r="T10" t="str">
        <f t="shared" si="8"/>
        <v>"station_1_lat" : 40.750582,</v>
      </c>
      <c r="U10" t="str">
        <f t="shared" si="9"/>
        <v>"station_1_lon" : -73.940202,</v>
      </c>
      <c r="V10" t="str">
        <f t="shared" si="10"/>
        <v>"delay_0" : 242562659.4,</v>
      </c>
      <c r="W10" t="str">
        <f t="shared" si="11"/>
        <v>"delay_1" : 241567386,</v>
      </c>
      <c r="X10" t="str">
        <f t="shared" si="12"/>
        <v>"sum" : 484130045.4,</v>
      </c>
      <c r="Y10" t="str">
        <f t="shared" si="13"/>
        <v>"synergy" : -21988978.29},</v>
      </c>
      <c r="Z10" t="str">
        <f t="shared" si="14"/>
        <v>{"id" : 8,"delay_with_demand" : 462141067.1,"station_0" : "Lexington Av/63 St_0","station_1" : "Queensboro Plaza_0","station_0_lat" : 40.764629,"station_0_lon" : -73.966113,"station_1_lat" : 40.750582,"station_1_lon" : -73.940202,"delay_0" : 242562659.4,"delay_1" : 241567386,"sum" : 484130045.4,"synergy" : -21988978.29},</v>
      </c>
    </row>
    <row r="11" spans="1:26" x14ac:dyDescent="0.2">
      <c r="A11">
        <v>9</v>
      </c>
      <c r="B11">
        <v>815196754.79999995</v>
      </c>
      <c r="C11" t="s">
        <v>12</v>
      </c>
      <c r="D11" t="s">
        <v>16</v>
      </c>
      <c r="E11">
        <v>40.746644000000003</v>
      </c>
      <c r="F11">
        <v>-73.891338000000005</v>
      </c>
      <c r="G11">
        <v>40.678904000000003</v>
      </c>
      <c r="H11">
        <v>-73.904579200000001</v>
      </c>
      <c r="I11">
        <v>301205900.10000002</v>
      </c>
      <c r="J11">
        <v>279697292.30000001</v>
      </c>
      <c r="K11">
        <v>580903192.39999998</v>
      </c>
      <c r="L11">
        <v>234293562.40000001</v>
      </c>
      <c r="M11" t="str">
        <f t="shared" si="1"/>
        <v>geometry: { "type": "Point", "coordinates": [-73.9045792,40.678904]},</v>
      </c>
      <c r="N11" t="str">
        <f t="shared" si="2"/>
        <v>"id" : 9,</v>
      </c>
      <c r="O11" t="str">
        <f t="shared" si="3"/>
        <v>"delay_with_demand" : 815196754.8,</v>
      </c>
      <c r="P11" t="str">
        <f t="shared" si="4"/>
        <v>"station_0" : "Jackson Hts - Roosevelt Av_0",</v>
      </c>
      <c r="Q11" t="str">
        <f t="shared" si="5"/>
        <v>"station_1" : "Broadway Jct_0",</v>
      </c>
      <c r="R11" t="str">
        <f t="shared" si="6"/>
        <v>"station_0_lat" : 40.746644,</v>
      </c>
      <c r="S11" t="str">
        <f t="shared" si="7"/>
        <v>"station_0_lon" : -73.891338,</v>
      </c>
      <c r="T11" t="str">
        <f t="shared" si="8"/>
        <v>"station_1_lat" : 40.678904,</v>
      </c>
      <c r="U11" t="str">
        <f t="shared" si="9"/>
        <v>"station_1_lon" : -73.9045792,</v>
      </c>
      <c r="V11" t="str">
        <f t="shared" si="10"/>
        <v>"delay_0" : 301205900.1,</v>
      </c>
      <c r="W11" t="str">
        <f t="shared" si="11"/>
        <v>"delay_1" : 279697292.3,</v>
      </c>
      <c r="X11" t="str">
        <f t="shared" si="12"/>
        <v>"sum" : 580903192.4,</v>
      </c>
      <c r="Y11" t="str">
        <f t="shared" si="13"/>
        <v>"synergy" : 234293562.4},</v>
      </c>
      <c r="Z11" t="str">
        <f t="shared" si="14"/>
        <v>{"id" : 9,"delay_with_demand" : 815196754.8,"station_0" : "Jackson Hts - Roosevelt Av_0","station_1" : "Broadway Jct_0","station_0_lat" : 40.746644,"station_0_lon" : -73.891338,"station_1_lat" : 40.678904,"station_1_lon" : -73.9045792,"delay_0" : 301205900.1,"delay_1" : 279697292.3,"sum" : 580903192.4,"synergy" : 234293562.4},</v>
      </c>
    </row>
    <row r="12" spans="1:26" x14ac:dyDescent="0.2">
      <c r="A12">
        <v>10</v>
      </c>
      <c r="B12">
        <v>538606488.29999995</v>
      </c>
      <c r="C12" t="s">
        <v>14</v>
      </c>
      <c r="D12" t="s">
        <v>16</v>
      </c>
      <c r="E12">
        <v>40.818398330000001</v>
      </c>
      <c r="F12">
        <v>-73.926929000000001</v>
      </c>
      <c r="G12">
        <v>40.678904000000003</v>
      </c>
      <c r="H12">
        <v>-73.904579200000001</v>
      </c>
      <c r="I12">
        <v>284908878.5</v>
      </c>
      <c r="J12">
        <v>279697292.30000001</v>
      </c>
      <c r="K12">
        <v>564606170.79999995</v>
      </c>
      <c r="L12">
        <v>-25999682.43</v>
      </c>
      <c r="M12" t="str">
        <f t="shared" si="1"/>
        <v>geometry: { "type": "Point", "coordinates": [-73.9045792,40.678904]},</v>
      </c>
      <c r="N12" t="str">
        <f t="shared" si="2"/>
        <v>"id" : 10,</v>
      </c>
      <c r="O12" t="str">
        <f t="shared" si="3"/>
        <v>"delay_with_demand" : 538606488.3,</v>
      </c>
      <c r="P12" t="str">
        <f t="shared" si="4"/>
        <v>"station_0" : "149 St - Grand Concourse_0",</v>
      </c>
      <c r="Q12" t="str">
        <f t="shared" si="5"/>
        <v>"station_1" : "Broadway Jct_0",</v>
      </c>
      <c r="R12" t="str">
        <f t="shared" si="6"/>
        <v>"station_0_lat" : 40.81839833,</v>
      </c>
      <c r="S12" t="str">
        <f t="shared" si="7"/>
        <v>"station_0_lon" : -73.926929,</v>
      </c>
      <c r="T12" t="str">
        <f t="shared" si="8"/>
        <v>"station_1_lat" : 40.678904,</v>
      </c>
      <c r="U12" t="str">
        <f t="shared" si="9"/>
        <v>"station_1_lon" : -73.9045792,</v>
      </c>
      <c r="V12" t="str">
        <f t="shared" si="10"/>
        <v>"delay_0" : 284908878.5,</v>
      </c>
      <c r="W12" t="str">
        <f t="shared" si="11"/>
        <v>"delay_1" : 279697292.3,</v>
      </c>
      <c r="X12" t="str">
        <f t="shared" si="12"/>
        <v>"sum" : 564606170.8,</v>
      </c>
      <c r="Y12" t="str">
        <f t="shared" si="13"/>
        <v>"synergy" : -25999682.43},</v>
      </c>
      <c r="Z12" t="str">
        <f t="shared" si="14"/>
        <v>{"id" : 10,"delay_with_demand" : 538606488.3,"station_0" : "149 St - Grand Concourse_0","station_1" : "Broadway Jct_0","station_0_lat" : 40.81839833,"station_0_lon" : -73.926929,"station_1_lat" : 40.678904,"station_1_lon" : -73.9045792,"delay_0" : 284908878.5,"delay_1" : 279697292.3,"sum" : 564606170.8,"synergy" : -25999682.43},</v>
      </c>
    </row>
    <row r="13" spans="1:26" x14ac:dyDescent="0.2">
      <c r="A13">
        <v>11</v>
      </c>
      <c r="B13">
        <v>534683411.19999999</v>
      </c>
      <c r="C13" t="s">
        <v>15</v>
      </c>
      <c r="D13" t="s">
        <v>16</v>
      </c>
      <c r="E13">
        <v>40.804138000000002</v>
      </c>
      <c r="F13">
        <v>-73.937594000000004</v>
      </c>
      <c r="G13">
        <v>40.678904000000003</v>
      </c>
      <c r="H13">
        <v>-73.904579200000001</v>
      </c>
      <c r="I13">
        <v>281095859.89999998</v>
      </c>
      <c r="J13">
        <v>279697292.30000001</v>
      </c>
      <c r="K13">
        <v>560793152.20000005</v>
      </c>
      <c r="L13">
        <v>-26109741.050000001</v>
      </c>
      <c r="M13" t="str">
        <f t="shared" si="1"/>
        <v>geometry: { "type": "Point", "coordinates": [-73.9045792,40.678904]},</v>
      </c>
      <c r="N13" t="str">
        <f t="shared" si="2"/>
        <v>"id" : 11,</v>
      </c>
      <c r="O13" t="str">
        <f t="shared" si="3"/>
        <v>"delay_with_demand" : 534683411.2,</v>
      </c>
      <c r="P13" t="str">
        <f t="shared" si="4"/>
        <v>"station_0" : "125 St_2",</v>
      </c>
      <c r="Q13" t="str">
        <f t="shared" si="5"/>
        <v>"station_1" : "Broadway Jct_0",</v>
      </c>
      <c r="R13" t="str">
        <f t="shared" si="6"/>
        <v>"station_0_lat" : 40.804138,</v>
      </c>
      <c r="S13" t="str">
        <f t="shared" si="7"/>
        <v>"station_0_lon" : -73.937594,</v>
      </c>
      <c r="T13" t="str">
        <f t="shared" si="8"/>
        <v>"station_1_lat" : 40.678904,</v>
      </c>
      <c r="U13" t="str">
        <f t="shared" si="9"/>
        <v>"station_1_lon" : -73.9045792,</v>
      </c>
      <c r="V13" t="str">
        <f t="shared" si="10"/>
        <v>"delay_0" : 281095859.9,</v>
      </c>
      <c r="W13" t="str">
        <f t="shared" si="11"/>
        <v>"delay_1" : 279697292.3,</v>
      </c>
      <c r="X13" t="str">
        <f t="shared" si="12"/>
        <v>"sum" : 560793152.2,</v>
      </c>
      <c r="Y13" t="str">
        <f t="shared" si="13"/>
        <v>"synergy" : -26109741.05},</v>
      </c>
      <c r="Z13" t="str">
        <f t="shared" si="14"/>
        <v>{"id" : 11,"delay_with_demand" : 534683411.2,"station_0" : "125 St_2","station_1" : "Broadway Jct_0","station_0_lat" : 40.804138,"station_0_lon" : -73.937594,"station_1_lat" : 40.678904,"station_1_lon" : -73.9045792,"delay_0" : 281095859.9,"delay_1" : 279697292.3,"sum" : 560793152.2,"synergy" : -26109741.05},</v>
      </c>
    </row>
    <row r="14" spans="1:26" x14ac:dyDescent="0.2">
      <c r="A14">
        <v>12</v>
      </c>
      <c r="B14">
        <v>464124280.30000001</v>
      </c>
      <c r="C14" t="s">
        <v>12</v>
      </c>
      <c r="D14" t="s">
        <v>22</v>
      </c>
      <c r="E14">
        <v>40.746644000000003</v>
      </c>
      <c r="F14">
        <v>-73.891338000000005</v>
      </c>
      <c r="G14">
        <v>40.762526000000001</v>
      </c>
      <c r="H14">
        <v>-73.967967000000002</v>
      </c>
      <c r="I14">
        <v>301205900.10000002</v>
      </c>
      <c r="J14">
        <v>191735687</v>
      </c>
      <c r="K14">
        <v>492941587.10000002</v>
      </c>
      <c r="L14">
        <v>-28817306.850000001</v>
      </c>
      <c r="M14" t="str">
        <f t="shared" si="1"/>
        <v>geometry: { "type": "Point", "coordinates": [-73.967967,40.762526]},</v>
      </c>
      <c r="N14" t="str">
        <f t="shared" si="2"/>
        <v>"id" : 12,</v>
      </c>
      <c r="O14" t="str">
        <f t="shared" si="3"/>
        <v>"delay_with_demand" : 464124280.3,</v>
      </c>
      <c r="P14" t="str">
        <f t="shared" si="4"/>
        <v>"station_0" : "Jackson Hts - Roosevelt Av_0",</v>
      </c>
      <c r="Q14" t="str">
        <f t="shared" si="5"/>
        <v>"station_1" : "59 St_0",</v>
      </c>
      <c r="R14" t="str">
        <f t="shared" si="6"/>
        <v>"station_0_lat" : 40.746644,</v>
      </c>
      <c r="S14" t="str">
        <f t="shared" si="7"/>
        <v>"station_0_lon" : -73.891338,</v>
      </c>
      <c r="T14" t="str">
        <f t="shared" si="8"/>
        <v>"station_1_lat" : 40.762526,</v>
      </c>
      <c r="U14" t="str">
        <f t="shared" si="9"/>
        <v>"station_1_lon" : -73.967967,</v>
      </c>
      <c r="V14" t="str">
        <f t="shared" si="10"/>
        <v>"delay_0" : 301205900.1,</v>
      </c>
      <c r="W14" t="str">
        <f t="shared" si="11"/>
        <v>"delay_1" : 191735687,</v>
      </c>
      <c r="X14" t="str">
        <f t="shared" si="12"/>
        <v>"sum" : 492941587.1,</v>
      </c>
      <c r="Y14" t="str">
        <f t="shared" si="13"/>
        <v>"synergy" : -28817306.85},</v>
      </c>
      <c r="Z14" t="str">
        <f t="shared" si="14"/>
        <v>{"id" : 12,"delay_with_demand" : 464124280.3,"station_0" : "Jackson Hts - Roosevelt Av_0","station_1" : "59 St_0","station_0_lat" : 40.746644,"station_0_lon" : -73.891338,"station_1_lat" : 40.762526,"station_1_lon" : -73.967967,"delay_0" : 301205900.1,"delay_1" : 191735687,"sum" : 492941587.1,"synergy" : -28817306.85},</v>
      </c>
    </row>
    <row r="15" spans="1:26" x14ac:dyDescent="0.2">
      <c r="A15">
        <v>13</v>
      </c>
      <c r="B15">
        <v>703521382.70000005</v>
      </c>
      <c r="C15" t="s">
        <v>14</v>
      </c>
      <c r="D15" t="s">
        <v>22</v>
      </c>
      <c r="E15">
        <v>40.818398330000001</v>
      </c>
      <c r="F15">
        <v>-73.926929000000001</v>
      </c>
      <c r="G15">
        <v>40.762526000000001</v>
      </c>
      <c r="H15">
        <v>-73.967967000000002</v>
      </c>
      <c r="I15">
        <v>284908878.5</v>
      </c>
      <c r="J15">
        <v>191735687</v>
      </c>
      <c r="K15">
        <v>476644565.39999998</v>
      </c>
      <c r="L15">
        <v>226876817.30000001</v>
      </c>
      <c r="M15" t="str">
        <f t="shared" si="1"/>
        <v>geometry: { "type": "Point", "coordinates": [-73.967967,40.762526]},</v>
      </c>
      <c r="N15" t="str">
        <f t="shared" si="2"/>
        <v>"id" : 13,</v>
      </c>
      <c r="O15" t="str">
        <f t="shared" si="3"/>
        <v>"delay_with_demand" : 703521382.7,</v>
      </c>
      <c r="P15" t="str">
        <f t="shared" si="4"/>
        <v>"station_0" : "149 St - Grand Concourse_0",</v>
      </c>
      <c r="Q15" t="str">
        <f t="shared" si="5"/>
        <v>"station_1" : "59 St_0",</v>
      </c>
      <c r="R15" t="str">
        <f t="shared" si="6"/>
        <v>"station_0_lat" : 40.81839833,</v>
      </c>
      <c r="S15" t="str">
        <f t="shared" si="7"/>
        <v>"station_0_lon" : -73.926929,</v>
      </c>
      <c r="T15" t="str">
        <f t="shared" si="8"/>
        <v>"station_1_lat" : 40.762526,</v>
      </c>
      <c r="U15" t="str">
        <f t="shared" si="9"/>
        <v>"station_1_lon" : -73.967967,</v>
      </c>
      <c r="V15" t="str">
        <f t="shared" si="10"/>
        <v>"delay_0" : 284908878.5,</v>
      </c>
      <c r="W15" t="str">
        <f t="shared" si="11"/>
        <v>"delay_1" : 191735687,</v>
      </c>
      <c r="X15" t="str">
        <f t="shared" si="12"/>
        <v>"sum" : 476644565.4,</v>
      </c>
      <c r="Y15" t="str">
        <f t="shared" si="13"/>
        <v>"synergy" : 226876817.3},</v>
      </c>
      <c r="Z15" t="str">
        <f t="shared" si="14"/>
        <v>{"id" : 13,"delay_with_demand" : 703521382.7,"station_0" : "149 St - Grand Concourse_0","station_1" : "59 St_0","station_0_lat" : 40.81839833,"station_0_lon" : -73.926929,"station_1_lat" : 40.762526,"station_1_lon" : -73.967967,"delay_0" : 284908878.5,"delay_1" : 191735687,"sum" : 476644565.4,"synergy" : 226876817.3},</v>
      </c>
    </row>
    <row r="16" spans="1:26" x14ac:dyDescent="0.2">
      <c r="A16">
        <v>14</v>
      </c>
      <c r="B16">
        <v>523522653.5</v>
      </c>
      <c r="C16" t="s">
        <v>15</v>
      </c>
      <c r="D16" t="s">
        <v>22</v>
      </c>
      <c r="E16">
        <v>40.804138000000002</v>
      </c>
      <c r="F16">
        <v>-73.937594000000004</v>
      </c>
      <c r="G16">
        <v>40.762526000000001</v>
      </c>
      <c r="H16">
        <v>-73.967967000000002</v>
      </c>
      <c r="I16">
        <v>281095859.89999998</v>
      </c>
      <c r="J16">
        <v>191735687</v>
      </c>
      <c r="K16">
        <v>472831546.89999998</v>
      </c>
      <c r="L16">
        <v>50691106.689999998</v>
      </c>
      <c r="M16" t="str">
        <f t="shared" si="1"/>
        <v>geometry: { "type": "Point", "coordinates": [-73.967967,40.762526]},</v>
      </c>
      <c r="N16" t="str">
        <f t="shared" si="2"/>
        <v>"id" : 14,</v>
      </c>
      <c r="O16" t="str">
        <f t="shared" si="3"/>
        <v>"delay_with_demand" : 523522653.5,</v>
      </c>
      <c r="P16" t="str">
        <f t="shared" si="4"/>
        <v>"station_0" : "125 St_2",</v>
      </c>
      <c r="Q16" t="str">
        <f t="shared" si="5"/>
        <v>"station_1" : "59 St_0",</v>
      </c>
      <c r="R16" t="str">
        <f t="shared" si="6"/>
        <v>"station_0_lat" : 40.804138,</v>
      </c>
      <c r="S16" t="str">
        <f t="shared" si="7"/>
        <v>"station_0_lon" : -73.937594,</v>
      </c>
      <c r="T16" t="str">
        <f t="shared" si="8"/>
        <v>"station_1_lat" : 40.762526,</v>
      </c>
      <c r="U16" t="str">
        <f t="shared" si="9"/>
        <v>"station_1_lon" : -73.967967,</v>
      </c>
      <c r="V16" t="str">
        <f t="shared" si="10"/>
        <v>"delay_0" : 281095859.9,</v>
      </c>
      <c r="W16" t="str">
        <f t="shared" si="11"/>
        <v>"delay_1" : 191735687,</v>
      </c>
      <c r="X16" t="str">
        <f t="shared" si="12"/>
        <v>"sum" : 472831546.9,</v>
      </c>
      <c r="Y16" t="str">
        <f t="shared" si="13"/>
        <v>"synergy" : 50691106.69},</v>
      </c>
      <c r="Z16" t="str">
        <f t="shared" si="14"/>
        <v>{"id" : 14,"delay_with_demand" : 523522653.5,"station_0" : "125 St_2","station_1" : "59 St_0","station_0_lat" : 40.804138,"station_0_lon" : -73.937594,"station_1_lat" : 40.762526,"station_1_lon" : -73.967967,"delay_0" : 281095859.9,"delay_1" : 191735687,"sum" : 472831546.9,"synergy" : 50691106.69},</v>
      </c>
    </row>
    <row r="17" spans="1:26" x14ac:dyDescent="0.2">
      <c r="A17">
        <v>15</v>
      </c>
      <c r="B17">
        <v>444125156.10000002</v>
      </c>
      <c r="C17" t="s">
        <v>16</v>
      </c>
      <c r="D17" t="s">
        <v>22</v>
      </c>
      <c r="E17">
        <v>40.678904000000003</v>
      </c>
      <c r="F17">
        <v>-73.904579200000001</v>
      </c>
      <c r="G17">
        <v>40.762526000000001</v>
      </c>
      <c r="H17">
        <v>-73.967967000000002</v>
      </c>
      <c r="I17">
        <v>279697292.30000001</v>
      </c>
      <c r="J17">
        <v>191735687</v>
      </c>
      <c r="K17">
        <v>471432979.30000001</v>
      </c>
      <c r="L17">
        <v>-27307823.16</v>
      </c>
      <c r="M17" t="str">
        <f t="shared" si="1"/>
        <v>geometry: { "type": "Point", "coordinates": [-73.967967,40.762526]},</v>
      </c>
      <c r="N17" t="str">
        <f t="shared" si="2"/>
        <v>"id" : 15,</v>
      </c>
      <c r="O17" t="str">
        <f t="shared" si="3"/>
        <v>"delay_with_demand" : 444125156.1,</v>
      </c>
      <c r="P17" t="str">
        <f t="shared" si="4"/>
        <v>"station_0" : "Broadway Jct_0",</v>
      </c>
      <c r="Q17" t="str">
        <f t="shared" si="5"/>
        <v>"station_1" : "59 St_0",</v>
      </c>
      <c r="R17" t="str">
        <f t="shared" si="6"/>
        <v>"station_0_lat" : 40.678904,</v>
      </c>
      <c r="S17" t="str">
        <f t="shared" si="7"/>
        <v>"station_0_lon" : -73.9045792,</v>
      </c>
      <c r="T17" t="str">
        <f t="shared" si="8"/>
        <v>"station_1_lat" : 40.762526,</v>
      </c>
      <c r="U17" t="str">
        <f t="shared" si="9"/>
        <v>"station_1_lon" : -73.967967,</v>
      </c>
      <c r="V17" t="str">
        <f t="shared" si="10"/>
        <v>"delay_0" : 279697292.3,</v>
      </c>
      <c r="W17" t="str">
        <f t="shared" si="11"/>
        <v>"delay_1" : 191735687,</v>
      </c>
      <c r="X17" t="str">
        <f t="shared" si="12"/>
        <v>"sum" : 471432979.3,</v>
      </c>
      <c r="Y17" t="str">
        <f t="shared" si="13"/>
        <v>"synergy" : -27307823.16},</v>
      </c>
      <c r="Z17" t="str">
        <f t="shared" si="14"/>
        <v>{"id" : 15,"delay_with_demand" : 444125156.1,"station_0" : "Broadway Jct_0","station_1" : "59 St_0","station_0_lat" : 40.678904,"station_0_lon" : -73.9045792,"station_1_lat" : 40.762526,"station_1_lon" : -73.967967,"delay_0" : 279697292.3,"delay_1" : 191735687,"sum" : 471432979.3,"synergy" : -27307823.16},</v>
      </c>
    </row>
    <row r="18" spans="1:26" x14ac:dyDescent="0.2">
      <c r="A18">
        <v>16</v>
      </c>
      <c r="B18">
        <v>430894381</v>
      </c>
      <c r="C18" t="s">
        <v>17</v>
      </c>
      <c r="D18" t="s">
        <v>22</v>
      </c>
      <c r="E18">
        <v>40.714441000000001</v>
      </c>
      <c r="F18">
        <v>-73.831007999999997</v>
      </c>
      <c r="G18">
        <v>40.762526000000001</v>
      </c>
      <c r="H18">
        <v>-73.967967000000002</v>
      </c>
      <c r="I18">
        <v>269526592.10000002</v>
      </c>
      <c r="J18">
        <v>191735687</v>
      </c>
      <c r="K18">
        <v>461262279</v>
      </c>
      <c r="L18">
        <v>-30367898.059999999</v>
      </c>
      <c r="M18" t="str">
        <f t="shared" si="1"/>
        <v>geometry: { "type": "Point", "coordinates": [-73.967967,40.762526]},</v>
      </c>
      <c r="N18" t="str">
        <f t="shared" si="2"/>
        <v>"id" : 16,</v>
      </c>
      <c r="O18" t="str">
        <f t="shared" si="3"/>
        <v>"delay_with_demand" : 430894381,</v>
      </c>
      <c r="P18" t="str">
        <f t="shared" si="4"/>
        <v>"station_0" : "Kew Gardens - Union Tpke_0",</v>
      </c>
      <c r="Q18" t="str">
        <f t="shared" si="5"/>
        <v>"station_1" : "59 St_0",</v>
      </c>
      <c r="R18" t="str">
        <f t="shared" si="6"/>
        <v>"station_0_lat" : 40.714441,</v>
      </c>
      <c r="S18" t="str">
        <f t="shared" si="7"/>
        <v>"station_0_lon" : -73.831008,</v>
      </c>
      <c r="T18" t="str">
        <f t="shared" si="8"/>
        <v>"station_1_lat" : 40.762526,</v>
      </c>
      <c r="U18" t="str">
        <f t="shared" si="9"/>
        <v>"station_1_lon" : -73.967967,</v>
      </c>
      <c r="V18" t="str">
        <f t="shared" si="10"/>
        <v>"delay_0" : 269526592.1,</v>
      </c>
      <c r="W18" t="str">
        <f t="shared" si="11"/>
        <v>"delay_1" : 191735687,</v>
      </c>
      <c r="X18" t="str">
        <f t="shared" si="12"/>
        <v>"sum" : 461262279,</v>
      </c>
      <c r="Y18" t="str">
        <f t="shared" si="13"/>
        <v>"synergy" : -30367898.06},</v>
      </c>
      <c r="Z18" t="str">
        <f t="shared" si="14"/>
        <v>{"id" : 16,"delay_with_demand" : 430894381,"station_0" : "Kew Gardens - Union Tpke_0","station_1" : "59 St_0","station_0_lat" : 40.714441,"station_0_lon" : -73.831008,"station_1_lat" : 40.762526,"station_1_lon" : -73.967967,"delay_0" : 269526592.1,"delay_1" : 191735687,"sum" : 461262279,"synergy" : -30367898.06},</v>
      </c>
    </row>
    <row r="19" spans="1:26" x14ac:dyDescent="0.2">
      <c r="A19">
        <v>17</v>
      </c>
      <c r="B19">
        <v>411182862.39999998</v>
      </c>
      <c r="C19" t="s">
        <v>18</v>
      </c>
      <c r="D19" t="s">
        <v>22</v>
      </c>
      <c r="E19">
        <v>40.751707000000003</v>
      </c>
      <c r="F19">
        <v>-73.976686599999994</v>
      </c>
      <c r="G19">
        <v>40.762526000000001</v>
      </c>
      <c r="H19">
        <v>-73.967967000000002</v>
      </c>
      <c r="I19">
        <v>276309490.89999998</v>
      </c>
      <c r="J19">
        <v>191735687</v>
      </c>
      <c r="K19">
        <v>468045177.89999998</v>
      </c>
      <c r="L19">
        <v>-56862315.560000002</v>
      </c>
      <c r="M19" t="str">
        <f t="shared" si="1"/>
        <v>geometry: { "type": "Point", "coordinates": [-73.967967,40.762526]},</v>
      </c>
      <c r="N19" t="str">
        <f t="shared" si="2"/>
        <v>"id" : 17,</v>
      </c>
      <c r="O19" t="str">
        <f t="shared" si="3"/>
        <v>"delay_with_demand" : 411182862.4,</v>
      </c>
      <c r="P19" t="str">
        <f t="shared" si="4"/>
        <v>"station_0" : "Grand Central - 42 St_0",</v>
      </c>
      <c r="Q19" t="str">
        <f t="shared" si="5"/>
        <v>"station_1" : "59 St_0",</v>
      </c>
      <c r="R19" t="str">
        <f t="shared" si="6"/>
        <v>"station_0_lat" : 40.751707,</v>
      </c>
      <c r="S19" t="str">
        <f t="shared" si="7"/>
        <v>"station_0_lon" : -73.9766866,</v>
      </c>
      <c r="T19" t="str">
        <f t="shared" si="8"/>
        <v>"station_1_lat" : 40.762526,</v>
      </c>
      <c r="U19" t="str">
        <f t="shared" si="9"/>
        <v>"station_1_lon" : -73.967967,</v>
      </c>
      <c r="V19" t="str">
        <f t="shared" si="10"/>
        <v>"delay_0" : 276309490.9,</v>
      </c>
      <c r="W19" t="str">
        <f t="shared" si="11"/>
        <v>"delay_1" : 191735687,</v>
      </c>
      <c r="X19" t="str">
        <f t="shared" si="12"/>
        <v>"sum" : 468045177.9,</v>
      </c>
      <c r="Y19" t="str">
        <f t="shared" si="13"/>
        <v>"synergy" : -56862315.56},</v>
      </c>
      <c r="Z19" t="str">
        <f t="shared" si="14"/>
        <v>{"id" : 17,"delay_with_demand" : 411182862.4,"station_0" : "Grand Central - 42 St_0","station_1" : "59 St_0","station_0_lat" : 40.751707,"station_0_lon" : -73.9766866,"station_1_lat" : 40.762526,"station_1_lon" : -73.967967,"delay_0" : 276309490.9,"delay_1" : 191735687,"sum" : 468045177.9,"synergy" : -56862315.56},</v>
      </c>
    </row>
    <row r="20" spans="1:26" x14ac:dyDescent="0.2">
      <c r="A20">
        <v>18</v>
      </c>
      <c r="B20">
        <v>433482680.39999998</v>
      </c>
      <c r="C20" t="s">
        <v>19</v>
      </c>
      <c r="D20" t="s">
        <v>22</v>
      </c>
      <c r="E20">
        <v>40.749144999999999</v>
      </c>
      <c r="F20">
        <v>-73.869527000000005</v>
      </c>
      <c r="G20">
        <v>40.762526000000001</v>
      </c>
      <c r="H20">
        <v>-73.967967000000002</v>
      </c>
      <c r="I20">
        <v>272507330.60000002</v>
      </c>
      <c r="J20">
        <v>191735687</v>
      </c>
      <c r="K20">
        <v>464243017.60000002</v>
      </c>
      <c r="L20">
        <v>-30760337.219999999</v>
      </c>
      <c r="M20" t="str">
        <f t="shared" si="1"/>
        <v>geometry: { "type": "Point", "coordinates": [-73.967967,40.762526]},</v>
      </c>
      <c r="N20" t="str">
        <f t="shared" si="2"/>
        <v>"id" : 18,</v>
      </c>
      <c r="O20" t="str">
        <f t="shared" si="3"/>
        <v>"delay_with_demand" : 433482680.4,</v>
      </c>
      <c r="P20" t="str">
        <f t="shared" si="4"/>
        <v>"station_0" : "Junction Blvd_0",</v>
      </c>
      <c r="Q20" t="str">
        <f t="shared" si="5"/>
        <v>"station_1" : "59 St_0",</v>
      </c>
      <c r="R20" t="str">
        <f t="shared" si="6"/>
        <v>"station_0_lat" : 40.749145,</v>
      </c>
      <c r="S20" t="str">
        <f t="shared" si="7"/>
        <v>"station_0_lon" : -73.869527,</v>
      </c>
      <c r="T20" t="str">
        <f t="shared" si="8"/>
        <v>"station_1_lat" : 40.762526,</v>
      </c>
      <c r="U20" t="str">
        <f t="shared" si="9"/>
        <v>"station_1_lon" : -73.967967,</v>
      </c>
      <c r="V20" t="str">
        <f t="shared" si="10"/>
        <v>"delay_0" : 272507330.6,</v>
      </c>
      <c r="W20" t="str">
        <f t="shared" si="11"/>
        <v>"delay_1" : 191735687,</v>
      </c>
      <c r="X20" t="str">
        <f t="shared" si="12"/>
        <v>"sum" : 464243017.6,</v>
      </c>
      <c r="Y20" t="str">
        <f t="shared" si="13"/>
        <v>"synergy" : -30760337.22},</v>
      </c>
      <c r="Z20" t="str">
        <f t="shared" si="14"/>
        <v>{"id" : 18,"delay_with_demand" : 433482680.4,"station_0" : "Junction Blvd_0","station_1" : "59 St_0","station_0_lat" : 40.749145,"station_0_lon" : -73.869527,"station_1_lat" : 40.762526,"station_1_lon" : -73.967967,"delay_0" : 272507330.6,"delay_1" : 191735687,"sum" : 464243017.6,"synergy" : -30760337.22},</v>
      </c>
    </row>
    <row r="21" spans="1:26" x14ac:dyDescent="0.2">
      <c r="A21">
        <v>19</v>
      </c>
      <c r="B21">
        <v>411749805.80000001</v>
      </c>
      <c r="C21" t="s">
        <v>20</v>
      </c>
      <c r="D21" t="s">
        <v>22</v>
      </c>
      <c r="E21">
        <v>40.816108999999997</v>
      </c>
      <c r="F21">
        <v>-73.917756999999995</v>
      </c>
      <c r="G21">
        <v>40.762526000000001</v>
      </c>
      <c r="H21">
        <v>-73.967967000000002</v>
      </c>
      <c r="I21">
        <v>254329200</v>
      </c>
      <c r="J21">
        <v>191735687</v>
      </c>
      <c r="K21">
        <v>446064887</v>
      </c>
      <c r="L21">
        <v>-34315081.200000003</v>
      </c>
      <c r="M21" t="str">
        <f t="shared" si="1"/>
        <v>geometry: { "type": "Point", "coordinates": [-73.967967,40.762526]},</v>
      </c>
      <c r="N21" t="str">
        <f t="shared" si="2"/>
        <v>"id" : 19,</v>
      </c>
      <c r="O21" t="str">
        <f t="shared" si="3"/>
        <v>"delay_with_demand" : 411749805.8,</v>
      </c>
      <c r="P21" t="str">
        <f t="shared" si="4"/>
        <v>"station_0" : "3 Av - 149 St_0",</v>
      </c>
      <c r="Q21" t="str">
        <f t="shared" si="5"/>
        <v>"station_1" : "59 St_0",</v>
      </c>
      <c r="R21" t="str">
        <f t="shared" si="6"/>
        <v>"station_0_lat" : 40.816109,</v>
      </c>
      <c r="S21" t="str">
        <f t="shared" si="7"/>
        <v>"station_0_lon" : -73.917757,</v>
      </c>
      <c r="T21" t="str">
        <f t="shared" si="8"/>
        <v>"station_1_lat" : 40.762526,</v>
      </c>
      <c r="U21" t="str">
        <f t="shared" si="9"/>
        <v>"station_1_lon" : -73.967967,</v>
      </c>
      <c r="V21" t="str">
        <f t="shared" si="10"/>
        <v>"delay_0" : 254329200,</v>
      </c>
      <c r="W21" t="str">
        <f t="shared" si="11"/>
        <v>"delay_1" : 191735687,</v>
      </c>
      <c r="X21" t="str">
        <f t="shared" si="12"/>
        <v>"sum" : 446064887,</v>
      </c>
      <c r="Y21" t="str">
        <f t="shared" si="13"/>
        <v>"synergy" : -34315081.2},</v>
      </c>
      <c r="Z21" t="str">
        <f t="shared" si="14"/>
        <v>{"id" : 19,"delay_with_demand" : 411749805.8,"station_0" : "3 Av - 149 St_0","station_1" : "59 St_0","station_0_lat" : 40.816109,"station_0_lon" : -73.917757,"station_1_lat" : 40.762526,"station_1_lon" : -73.967967,"delay_0" : 254329200,"delay_1" : 191735687,"sum" : 446064887,"synergy" : -34315081.2},</v>
      </c>
    </row>
    <row r="22" spans="1:26" x14ac:dyDescent="0.2">
      <c r="A22">
        <v>20</v>
      </c>
      <c r="B22">
        <v>401252980</v>
      </c>
      <c r="C22" t="s">
        <v>21</v>
      </c>
      <c r="D22" t="s">
        <v>22</v>
      </c>
      <c r="E22">
        <v>40.764628999999999</v>
      </c>
      <c r="F22">
        <v>-73.966113000000007</v>
      </c>
      <c r="G22">
        <v>40.762526000000001</v>
      </c>
      <c r="H22">
        <v>-73.967967000000002</v>
      </c>
      <c r="I22">
        <v>242562659.40000001</v>
      </c>
      <c r="J22">
        <v>191735687</v>
      </c>
      <c r="K22">
        <v>434298346.39999998</v>
      </c>
      <c r="L22">
        <v>-33045366.41</v>
      </c>
      <c r="M22" t="str">
        <f t="shared" si="1"/>
        <v>geometry: { "type": "Point", "coordinates": [-73.967967,40.762526]},</v>
      </c>
      <c r="N22" t="str">
        <f t="shared" si="2"/>
        <v>"id" : 20,</v>
      </c>
      <c r="O22" t="str">
        <f t="shared" si="3"/>
        <v>"delay_with_demand" : 401252980,</v>
      </c>
      <c r="P22" t="str">
        <f t="shared" si="4"/>
        <v>"station_0" : "Lexington Av/63 St_0",</v>
      </c>
      <c r="Q22" t="str">
        <f t="shared" si="5"/>
        <v>"station_1" : "59 St_0",</v>
      </c>
      <c r="R22" t="str">
        <f t="shared" si="6"/>
        <v>"station_0_lat" : 40.764629,</v>
      </c>
      <c r="S22" t="str">
        <f t="shared" si="7"/>
        <v>"station_0_lon" : -73.966113,</v>
      </c>
      <c r="T22" t="str">
        <f t="shared" si="8"/>
        <v>"station_1_lat" : 40.762526,</v>
      </c>
      <c r="U22" t="str">
        <f t="shared" si="9"/>
        <v>"station_1_lon" : -73.967967,</v>
      </c>
      <c r="V22" t="str">
        <f t="shared" si="10"/>
        <v>"delay_0" : 242562659.4,</v>
      </c>
      <c r="W22" t="str">
        <f t="shared" si="11"/>
        <v>"delay_1" : 191735687,</v>
      </c>
      <c r="X22" t="str">
        <f t="shared" si="12"/>
        <v>"sum" : 434298346.4,</v>
      </c>
      <c r="Y22" t="str">
        <f t="shared" si="13"/>
        <v>"synergy" : -33045366.41},</v>
      </c>
      <c r="Z22" t="str">
        <f t="shared" si="14"/>
        <v>{"id" : 20,"delay_with_demand" : 401252980,"station_0" : "Lexington Av/63 St_0","station_1" : "59 St_0","station_0_lat" : 40.764629,"station_0_lon" : -73.966113,"station_1_lat" : 40.762526,"station_1_lon" : -73.967967,"delay_0" : 242562659.4,"delay_1" : 191735687,"sum" : 434298346.4,"synergy" : -33045366.41},</v>
      </c>
    </row>
    <row r="23" spans="1:26" x14ac:dyDescent="0.2">
      <c r="A23">
        <v>21</v>
      </c>
      <c r="B23">
        <v>400820346.60000002</v>
      </c>
      <c r="C23" t="s">
        <v>13</v>
      </c>
      <c r="D23" t="s">
        <v>22</v>
      </c>
      <c r="E23">
        <v>40.750582000000001</v>
      </c>
      <c r="F23">
        <v>-73.940201999999999</v>
      </c>
      <c r="G23">
        <v>40.762526000000001</v>
      </c>
      <c r="H23">
        <v>-73.967967000000002</v>
      </c>
      <c r="I23">
        <v>241567386</v>
      </c>
      <c r="J23">
        <v>191735687</v>
      </c>
      <c r="K23">
        <v>433303072.89999998</v>
      </c>
      <c r="L23">
        <v>-32482726.289999999</v>
      </c>
      <c r="M23" t="str">
        <f t="shared" si="1"/>
        <v>geometry: { "type": "Point", "coordinates": [-73.967967,40.762526]},</v>
      </c>
      <c r="N23" t="str">
        <f t="shared" si="2"/>
        <v>"id" : 21,</v>
      </c>
      <c r="O23" t="str">
        <f t="shared" si="3"/>
        <v>"delay_with_demand" : 400820346.6,</v>
      </c>
      <c r="P23" t="str">
        <f t="shared" si="4"/>
        <v>"station_0" : "Queensboro Plaza_0",</v>
      </c>
      <c r="Q23" t="str">
        <f t="shared" si="5"/>
        <v>"station_1" : "59 St_0",</v>
      </c>
      <c r="R23" t="str">
        <f t="shared" si="6"/>
        <v>"station_0_lat" : 40.750582,</v>
      </c>
      <c r="S23" t="str">
        <f t="shared" si="7"/>
        <v>"station_0_lon" : -73.940202,</v>
      </c>
      <c r="T23" t="str">
        <f t="shared" si="8"/>
        <v>"station_1_lat" : 40.762526,</v>
      </c>
      <c r="U23" t="str">
        <f t="shared" si="9"/>
        <v>"station_1_lon" : -73.967967,</v>
      </c>
      <c r="V23" t="str">
        <f t="shared" si="10"/>
        <v>"delay_0" : 241567386,</v>
      </c>
      <c r="W23" t="str">
        <f t="shared" si="11"/>
        <v>"delay_1" : 191735687,</v>
      </c>
      <c r="X23" t="str">
        <f t="shared" si="12"/>
        <v>"sum" : 433303072.9,</v>
      </c>
      <c r="Y23" t="str">
        <f t="shared" si="13"/>
        <v>"synergy" : -32482726.29},</v>
      </c>
      <c r="Z23" t="str">
        <f t="shared" si="14"/>
        <v>{"id" : 21,"delay_with_demand" : 400820346.6,"station_0" : "Queensboro Plaza_0","station_1" : "59 St_0","station_0_lat" : 40.750582,"station_0_lon" : -73.940202,"station_1_lat" : 40.762526,"station_1_lon" : -73.967967,"delay_0" : 241567386,"delay_1" : 191735687,"sum" : 433303072.9,"synergy" : -32482726.29},</v>
      </c>
    </row>
    <row r="24" spans="1:26" x14ac:dyDescent="0.2">
      <c r="A24">
        <v>22</v>
      </c>
      <c r="B24">
        <v>400169884.19999999</v>
      </c>
      <c r="C24" t="s">
        <v>23</v>
      </c>
      <c r="D24" t="s">
        <v>22</v>
      </c>
      <c r="E24">
        <v>40.827934669999998</v>
      </c>
      <c r="F24">
        <v>-73.925711000000007</v>
      </c>
      <c r="G24">
        <v>40.762526000000001</v>
      </c>
      <c r="H24">
        <v>-73.967967000000002</v>
      </c>
      <c r="I24">
        <v>224782444.80000001</v>
      </c>
      <c r="J24">
        <v>191735687</v>
      </c>
      <c r="K24">
        <v>416518131.80000001</v>
      </c>
      <c r="L24">
        <v>-16348247.550000001</v>
      </c>
      <c r="M24" t="str">
        <f t="shared" si="1"/>
        <v>geometry: { "type": "Point", "coordinates": [-73.967967,40.762526]},</v>
      </c>
      <c r="N24" t="str">
        <f t="shared" si="2"/>
        <v>"id" : 22,</v>
      </c>
      <c r="O24" t="str">
        <f t="shared" si="3"/>
        <v>"delay_with_demand" : 400169884.2,</v>
      </c>
      <c r="P24" t="str">
        <f t="shared" si="4"/>
        <v>"station_0" : "161 St - Yankee Stadium_0",</v>
      </c>
      <c r="Q24" t="str">
        <f t="shared" si="5"/>
        <v>"station_1" : "59 St_0",</v>
      </c>
      <c r="R24" t="str">
        <f t="shared" si="6"/>
        <v>"station_0_lat" : 40.82793467,</v>
      </c>
      <c r="S24" t="str">
        <f t="shared" si="7"/>
        <v>"station_0_lon" : -73.925711,</v>
      </c>
      <c r="T24" t="str">
        <f t="shared" si="8"/>
        <v>"station_1_lat" : 40.762526,</v>
      </c>
      <c r="U24" t="str">
        <f t="shared" si="9"/>
        <v>"station_1_lon" : -73.967967,</v>
      </c>
      <c r="V24" t="str">
        <f t="shared" si="10"/>
        <v>"delay_0" : 224782444.8,</v>
      </c>
      <c r="W24" t="str">
        <f t="shared" si="11"/>
        <v>"delay_1" : 191735687,</v>
      </c>
      <c r="X24" t="str">
        <f t="shared" si="12"/>
        <v>"sum" : 416518131.8,</v>
      </c>
      <c r="Y24" t="str">
        <f t="shared" si="13"/>
        <v>"synergy" : -16348247.55},</v>
      </c>
      <c r="Z24" t="str">
        <f t="shared" si="14"/>
        <v>{"id" : 22,"delay_with_demand" : 400169884.2,"station_0" : "161 St - Yankee Stadium_0","station_1" : "59 St_0","station_0_lat" : 40.82793467,"station_0_lon" : -73.925711,"station_1_lat" : 40.762526,"station_1_lon" : -73.967967,"delay_0" : 224782444.8,"delay_1" : 191735687,"sum" : 416518131.8,"synergy" : -16348247.55},</v>
      </c>
    </row>
    <row r="25" spans="1:26" x14ac:dyDescent="0.2">
      <c r="A25">
        <v>23</v>
      </c>
      <c r="B25">
        <v>397725250.5</v>
      </c>
      <c r="C25" t="s">
        <v>24</v>
      </c>
      <c r="D25" t="s">
        <v>22</v>
      </c>
      <c r="E25">
        <v>40.670681999999999</v>
      </c>
      <c r="F25">
        <v>-73.958130999999995</v>
      </c>
      <c r="G25">
        <v>40.762526000000001</v>
      </c>
      <c r="H25">
        <v>-73.967967000000002</v>
      </c>
      <c r="I25">
        <v>233154443.5</v>
      </c>
      <c r="J25">
        <v>191735687</v>
      </c>
      <c r="K25">
        <v>424890130.39999998</v>
      </c>
      <c r="L25">
        <v>-27164879.949999999</v>
      </c>
      <c r="M25" t="str">
        <f t="shared" si="1"/>
        <v>geometry: { "type": "Point", "coordinates": [-73.967967,40.762526]},</v>
      </c>
      <c r="N25" t="str">
        <f t="shared" si="2"/>
        <v>"id" : 23,</v>
      </c>
      <c r="O25" t="str">
        <f t="shared" si="3"/>
        <v>"delay_with_demand" : 397725250.5,</v>
      </c>
      <c r="P25" t="str">
        <f t="shared" si="4"/>
        <v>"station_0" : "Franklin Av_1",</v>
      </c>
      <c r="Q25" t="str">
        <f t="shared" si="5"/>
        <v>"station_1" : "59 St_0",</v>
      </c>
      <c r="R25" t="str">
        <f t="shared" si="6"/>
        <v>"station_0_lat" : 40.670682,</v>
      </c>
      <c r="S25" t="str">
        <f t="shared" si="7"/>
        <v>"station_0_lon" : -73.958131,</v>
      </c>
      <c r="T25" t="str">
        <f t="shared" si="8"/>
        <v>"station_1_lat" : 40.762526,</v>
      </c>
      <c r="U25" t="str">
        <f t="shared" si="9"/>
        <v>"station_1_lon" : -73.967967,</v>
      </c>
      <c r="V25" t="str">
        <f t="shared" si="10"/>
        <v>"delay_0" : 233154443.5,</v>
      </c>
      <c r="W25" t="str">
        <f t="shared" si="11"/>
        <v>"delay_1" : 191735687,</v>
      </c>
      <c r="X25" t="str">
        <f t="shared" si="12"/>
        <v>"sum" : 424890130.4,</v>
      </c>
      <c r="Y25" t="str">
        <f t="shared" si="13"/>
        <v>"synergy" : -27164879.95},</v>
      </c>
      <c r="Z25" t="str">
        <f t="shared" si="14"/>
        <v>{"id" : 23,"delay_with_demand" : 397725250.5,"station_0" : "Franklin Av_1","station_1" : "59 St_0","station_0_lat" : 40.670682,"station_0_lon" : -73.958131,"station_1_lat" : 40.762526,"station_1_lon" : -73.967967,"delay_0" : 233154443.5,"delay_1" : 191735687,"sum" : 424890130.4,"synergy" : -27164879.95},</v>
      </c>
    </row>
    <row r="26" spans="1:26" x14ac:dyDescent="0.2">
      <c r="A26">
        <v>24</v>
      </c>
      <c r="B26">
        <v>385545919.69999999</v>
      </c>
      <c r="C26" t="s">
        <v>25</v>
      </c>
      <c r="D26" t="s">
        <v>22</v>
      </c>
      <c r="E26">
        <v>40.655144</v>
      </c>
      <c r="F26">
        <v>-74.003549000000007</v>
      </c>
      <c r="G26">
        <v>40.762526000000001</v>
      </c>
      <c r="H26">
        <v>-73.967967000000002</v>
      </c>
      <c r="I26">
        <v>218885155.30000001</v>
      </c>
      <c r="J26">
        <v>191735687</v>
      </c>
      <c r="K26">
        <v>410620842.30000001</v>
      </c>
      <c r="L26">
        <v>-25074922.550000001</v>
      </c>
      <c r="M26" t="str">
        <f t="shared" si="1"/>
        <v>geometry: { "type": "Point", "coordinates": [-73.967967,40.762526]},</v>
      </c>
      <c r="N26" t="str">
        <f t="shared" si="2"/>
        <v>"id" : 24,</v>
      </c>
      <c r="O26" t="str">
        <f t="shared" si="3"/>
        <v>"delay_with_demand" : 385545919.7,</v>
      </c>
      <c r="P26" t="str">
        <f t="shared" si="4"/>
        <v>"station_0" : "36 St_0",</v>
      </c>
      <c r="Q26" t="str">
        <f t="shared" si="5"/>
        <v>"station_1" : "59 St_0",</v>
      </c>
      <c r="R26" t="str">
        <f t="shared" si="6"/>
        <v>"station_0_lat" : 40.655144,</v>
      </c>
      <c r="S26" t="str">
        <f t="shared" si="7"/>
        <v>"station_0_lon" : -74.003549,</v>
      </c>
      <c r="T26" t="str">
        <f t="shared" si="8"/>
        <v>"station_1_lat" : 40.762526,</v>
      </c>
      <c r="U26" t="str">
        <f t="shared" si="9"/>
        <v>"station_1_lon" : -73.967967,</v>
      </c>
      <c r="V26" t="str">
        <f t="shared" si="10"/>
        <v>"delay_0" : 218885155.3,</v>
      </c>
      <c r="W26" t="str">
        <f t="shared" si="11"/>
        <v>"delay_1" : 191735687,</v>
      </c>
      <c r="X26" t="str">
        <f t="shared" si="12"/>
        <v>"sum" : 410620842.3,</v>
      </c>
      <c r="Y26" t="str">
        <f t="shared" si="13"/>
        <v>"synergy" : -25074922.55},</v>
      </c>
      <c r="Z26" t="str">
        <f t="shared" si="14"/>
        <v>{"id" : 24,"delay_with_demand" : 385545919.7,"station_0" : "36 St_0","station_1" : "59 St_0","station_0_lat" : 40.655144,"station_0_lon" : -74.003549,"station_1_lat" : 40.762526,"station_1_lon" : -73.967967,"delay_0" : 218885155.3,"delay_1" : 191735687,"sum" : 410620842.3,"synergy" : -25074922.55},</v>
      </c>
    </row>
    <row r="27" spans="1:26" x14ac:dyDescent="0.2">
      <c r="A27">
        <v>25</v>
      </c>
      <c r="B27">
        <v>377230103.69999999</v>
      </c>
      <c r="C27" t="s">
        <v>26</v>
      </c>
      <c r="D27" t="s">
        <v>22</v>
      </c>
      <c r="E27">
        <v>40.768799000000001</v>
      </c>
      <c r="F27">
        <v>-73.958423999999994</v>
      </c>
      <c r="G27">
        <v>40.762526000000001</v>
      </c>
      <c r="H27">
        <v>-73.967967000000002</v>
      </c>
      <c r="I27">
        <v>216691200</v>
      </c>
      <c r="J27">
        <v>191735687</v>
      </c>
      <c r="K27">
        <v>408426887</v>
      </c>
      <c r="L27">
        <v>-31196783.260000002</v>
      </c>
      <c r="M27" t="str">
        <f t="shared" si="1"/>
        <v>geometry: { "type": "Point", "coordinates": [-73.967967,40.762526]},</v>
      </c>
      <c r="N27" t="str">
        <f t="shared" si="2"/>
        <v>"id" : 25,</v>
      </c>
      <c r="O27" t="str">
        <f t="shared" si="3"/>
        <v>"delay_with_demand" : 377230103.7,</v>
      </c>
      <c r="P27" t="str">
        <f t="shared" si="4"/>
        <v>"station_0" : "72 St_2",</v>
      </c>
      <c r="Q27" t="str">
        <f t="shared" si="5"/>
        <v>"station_1" : "59 St_0",</v>
      </c>
      <c r="R27" t="str">
        <f t="shared" si="6"/>
        <v>"station_0_lat" : 40.768799,</v>
      </c>
      <c r="S27" t="str">
        <f t="shared" si="7"/>
        <v>"station_0_lon" : -73.958424,</v>
      </c>
      <c r="T27" t="str">
        <f t="shared" si="8"/>
        <v>"station_1_lat" : 40.762526,</v>
      </c>
      <c r="U27" t="str">
        <f t="shared" si="9"/>
        <v>"station_1_lon" : -73.967967,</v>
      </c>
      <c r="V27" t="str">
        <f t="shared" si="10"/>
        <v>"delay_0" : 216691200,</v>
      </c>
      <c r="W27" t="str">
        <f t="shared" si="11"/>
        <v>"delay_1" : 191735687,</v>
      </c>
      <c r="X27" t="str">
        <f t="shared" si="12"/>
        <v>"sum" : 408426887,</v>
      </c>
      <c r="Y27" t="str">
        <f t="shared" si="13"/>
        <v>"synergy" : -31196783.26},</v>
      </c>
      <c r="Z27" t="str">
        <f t="shared" si="14"/>
        <v>{"id" : 25,"delay_with_demand" : 377230103.7,"station_0" : "72 St_2","station_1" : "59 St_0","station_0_lat" : 40.768799,"station_0_lon" : -73.958424,"station_1_lat" : 40.762526,"station_1_lon" : -73.967967,"delay_0" : 216691200,"delay_1" : 191735687,"sum" : 408426887,"synergy" : -31196783.26},</v>
      </c>
    </row>
    <row r="28" spans="1:26" x14ac:dyDescent="0.2">
      <c r="A28">
        <v>26</v>
      </c>
      <c r="B28">
        <v>366863406.10000002</v>
      </c>
      <c r="C28" t="s">
        <v>27</v>
      </c>
      <c r="D28" t="s">
        <v>22</v>
      </c>
      <c r="E28">
        <v>40.675376999999997</v>
      </c>
      <c r="F28">
        <v>-73.872106000000002</v>
      </c>
      <c r="G28">
        <v>40.762526000000001</v>
      </c>
      <c r="H28">
        <v>-73.967967000000002</v>
      </c>
      <c r="I28">
        <v>202447500</v>
      </c>
      <c r="J28">
        <v>191735687</v>
      </c>
      <c r="K28">
        <v>394183187</v>
      </c>
      <c r="L28">
        <v>-27319780.84</v>
      </c>
      <c r="M28" t="str">
        <f t="shared" si="1"/>
        <v>geometry: { "type": "Point", "coordinates": [-73.967967,40.762526]},</v>
      </c>
      <c r="N28" t="str">
        <f t="shared" si="2"/>
        <v>"id" : 26,</v>
      </c>
      <c r="O28" t="str">
        <f t="shared" si="3"/>
        <v>"delay_with_demand" : 366863406.1,</v>
      </c>
      <c r="P28" t="str">
        <f t="shared" si="4"/>
        <v>"station_0" : "Euclid Av_0",</v>
      </c>
      <c r="Q28" t="str">
        <f t="shared" si="5"/>
        <v>"station_1" : "59 St_0",</v>
      </c>
      <c r="R28" t="str">
        <f t="shared" si="6"/>
        <v>"station_0_lat" : 40.675377,</v>
      </c>
      <c r="S28" t="str">
        <f t="shared" si="7"/>
        <v>"station_0_lon" : -73.872106,</v>
      </c>
      <c r="T28" t="str">
        <f t="shared" si="8"/>
        <v>"station_1_lat" : 40.762526,</v>
      </c>
      <c r="U28" t="str">
        <f t="shared" si="9"/>
        <v>"station_1_lon" : -73.967967,</v>
      </c>
      <c r="V28" t="str">
        <f t="shared" si="10"/>
        <v>"delay_0" : 202447500,</v>
      </c>
      <c r="W28" t="str">
        <f t="shared" si="11"/>
        <v>"delay_1" : 191735687,</v>
      </c>
      <c r="X28" t="str">
        <f t="shared" si="12"/>
        <v>"sum" : 394183187,</v>
      </c>
      <c r="Y28" t="str">
        <f t="shared" si="13"/>
        <v>"synergy" : -27319780.84},</v>
      </c>
      <c r="Z28" t="str">
        <f t="shared" si="14"/>
        <v>{"id" : 26,"delay_with_demand" : 366863406.1,"station_0" : "Euclid Av_0","station_1" : "59 St_0","station_0_lat" : 40.675377,"station_0_lon" : -73.872106,"station_1_lat" : 40.762526,"station_1_lon" : -73.967967,"delay_0" : 202447500,"delay_1" : 191735687,"sum" : 394183187,"synergy" : -27319780.84},</v>
      </c>
    </row>
    <row r="29" spans="1:26" x14ac:dyDescent="0.2">
      <c r="A29">
        <v>27</v>
      </c>
      <c r="B29">
        <v>363156089.60000002</v>
      </c>
      <c r="C29" t="s">
        <v>28</v>
      </c>
      <c r="D29" t="s">
        <v>22</v>
      </c>
      <c r="E29">
        <v>40.810476000000001</v>
      </c>
      <c r="F29">
        <v>-73.926137999999995</v>
      </c>
      <c r="G29">
        <v>40.762526000000001</v>
      </c>
      <c r="H29">
        <v>-73.967967000000002</v>
      </c>
      <c r="I29">
        <v>231667200</v>
      </c>
      <c r="J29">
        <v>191735687</v>
      </c>
      <c r="K29">
        <v>423402887</v>
      </c>
      <c r="L29">
        <v>-60246797.340000004</v>
      </c>
      <c r="M29" t="str">
        <f t="shared" si="1"/>
        <v>geometry: { "type": "Point", "coordinates": [-73.967967,40.762526]},</v>
      </c>
      <c r="N29" t="str">
        <f t="shared" si="2"/>
        <v>"id" : 27,</v>
      </c>
      <c r="O29" t="str">
        <f t="shared" si="3"/>
        <v>"delay_with_demand" : 363156089.6,</v>
      </c>
      <c r="P29" t="str">
        <f t="shared" si="4"/>
        <v>"station_0" : "3 Av - 138 St_0",</v>
      </c>
      <c r="Q29" t="str">
        <f t="shared" si="5"/>
        <v>"station_1" : "59 St_0",</v>
      </c>
      <c r="R29" t="str">
        <f t="shared" si="6"/>
        <v>"station_0_lat" : 40.810476,</v>
      </c>
      <c r="S29" t="str">
        <f t="shared" si="7"/>
        <v>"station_0_lon" : -73.926138,</v>
      </c>
      <c r="T29" t="str">
        <f t="shared" si="8"/>
        <v>"station_1_lat" : 40.762526,</v>
      </c>
      <c r="U29" t="str">
        <f t="shared" si="9"/>
        <v>"station_1_lon" : -73.967967,</v>
      </c>
      <c r="V29" t="str">
        <f t="shared" si="10"/>
        <v>"delay_0" : 231667200,</v>
      </c>
      <c r="W29" t="str">
        <f t="shared" si="11"/>
        <v>"delay_1" : 191735687,</v>
      </c>
      <c r="X29" t="str">
        <f t="shared" si="12"/>
        <v>"sum" : 423402887,</v>
      </c>
      <c r="Y29" t="str">
        <f t="shared" si="13"/>
        <v>"synergy" : -60246797.34},</v>
      </c>
      <c r="Z29" t="str">
        <f t="shared" si="14"/>
        <v>{"id" : 27,"delay_with_demand" : 363156089.6,"station_0" : "3 Av - 138 St_0","station_1" : "59 St_0","station_0_lat" : 40.810476,"station_0_lon" : -73.926138,"station_1_lat" : 40.762526,"station_1_lon" : -73.967967,"delay_0" : 231667200,"delay_1" : 191735687,"sum" : 423402887,"synergy" : -60246797.34},</v>
      </c>
    </row>
    <row r="30" spans="1:26" x14ac:dyDescent="0.2">
      <c r="A30">
        <v>28</v>
      </c>
      <c r="B30">
        <v>360200200.69999999</v>
      </c>
      <c r="C30" t="s">
        <v>29</v>
      </c>
      <c r="D30" t="s">
        <v>22</v>
      </c>
      <c r="E30">
        <v>40.752882</v>
      </c>
      <c r="F30">
        <v>-73.932755</v>
      </c>
      <c r="G30">
        <v>40.762526000000001</v>
      </c>
      <c r="H30">
        <v>-73.967967000000002</v>
      </c>
      <c r="I30">
        <v>199249200</v>
      </c>
      <c r="J30">
        <v>191735687</v>
      </c>
      <c r="K30">
        <v>390984887</v>
      </c>
      <c r="L30">
        <v>-30784686.23</v>
      </c>
      <c r="M30" t="str">
        <f t="shared" si="1"/>
        <v>geometry: { "type": "Point", "coordinates": [-73.967967,40.762526]},</v>
      </c>
      <c r="N30" t="str">
        <f t="shared" si="2"/>
        <v>"id" : 28,</v>
      </c>
      <c r="O30" t="str">
        <f t="shared" si="3"/>
        <v>"delay_with_demand" : 360200200.7,</v>
      </c>
      <c r="P30" t="str">
        <f t="shared" si="4"/>
        <v>"station_0" : "39 Av_0",</v>
      </c>
      <c r="Q30" t="str">
        <f t="shared" si="5"/>
        <v>"station_1" : "59 St_0",</v>
      </c>
      <c r="R30" t="str">
        <f t="shared" si="6"/>
        <v>"station_0_lat" : 40.752882,</v>
      </c>
      <c r="S30" t="str">
        <f t="shared" si="7"/>
        <v>"station_0_lon" : -73.932755,</v>
      </c>
      <c r="T30" t="str">
        <f t="shared" si="8"/>
        <v>"station_1_lat" : 40.762526,</v>
      </c>
      <c r="U30" t="str">
        <f t="shared" si="9"/>
        <v>"station_1_lon" : -73.967967,</v>
      </c>
      <c r="V30" t="str">
        <f t="shared" si="10"/>
        <v>"delay_0" : 199249200,</v>
      </c>
      <c r="W30" t="str">
        <f t="shared" si="11"/>
        <v>"delay_1" : 191735687,</v>
      </c>
      <c r="X30" t="str">
        <f t="shared" si="12"/>
        <v>"sum" : 390984887,</v>
      </c>
      <c r="Y30" t="str">
        <f t="shared" si="13"/>
        <v>"synergy" : -30784686.23},</v>
      </c>
      <c r="Z30" t="str">
        <f t="shared" si="14"/>
        <v>{"id" : 28,"delay_with_demand" : 360200200.7,"station_0" : "39 Av_0","station_1" : "59 St_0","station_0_lat" : 40.752882,"station_0_lon" : -73.932755,"station_1_lat" : 40.762526,"station_1_lon" : -73.967967,"delay_0" : 199249200,"delay_1" : 191735687,"sum" : 390984887,"synergy" : -30784686.23},</v>
      </c>
    </row>
    <row r="31" spans="1:26" x14ac:dyDescent="0.2">
      <c r="A31">
        <v>29</v>
      </c>
      <c r="B31">
        <v>359072481.5</v>
      </c>
      <c r="C31" t="s">
        <v>30</v>
      </c>
      <c r="D31" t="s">
        <v>22</v>
      </c>
      <c r="E31">
        <v>40.721691</v>
      </c>
      <c r="F31">
        <v>-73.844521</v>
      </c>
      <c r="G31">
        <v>40.762526000000001</v>
      </c>
      <c r="H31">
        <v>-73.967967000000002</v>
      </c>
      <c r="I31">
        <v>194729005.80000001</v>
      </c>
      <c r="J31">
        <v>191735687</v>
      </c>
      <c r="K31">
        <v>386464692.80000001</v>
      </c>
      <c r="L31">
        <v>-27392211.289999999</v>
      </c>
      <c r="M31" t="str">
        <f t="shared" si="1"/>
        <v>geometry: { "type": "Point", "coordinates": [-73.967967,40.762526]},</v>
      </c>
      <c r="N31" t="str">
        <f t="shared" si="2"/>
        <v>"id" : 29,</v>
      </c>
      <c r="O31" t="str">
        <f t="shared" si="3"/>
        <v>"delay_with_demand" : 359072481.5,</v>
      </c>
      <c r="P31" t="str">
        <f t="shared" si="4"/>
        <v>"station_0" : "Forest Hills - 71 Av_0",</v>
      </c>
      <c r="Q31" t="str">
        <f t="shared" si="5"/>
        <v>"station_1" : "59 St_0",</v>
      </c>
      <c r="R31" t="str">
        <f t="shared" si="6"/>
        <v>"station_0_lat" : 40.721691,</v>
      </c>
      <c r="S31" t="str">
        <f t="shared" si="7"/>
        <v>"station_0_lon" : -73.844521,</v>
      </c>
      <c r="T31" t="str">
        <f t="shared" si="8"/>
        <v>"station_1_lat" : 40.762526,</v>
      </c>
      <c r="U31" t="str">
        <f t="shared" si="9"/>
        <v>"station_1_lon" : -73.967967,</v>
      </c>
      <c r="V31" t="str">
        <f t="shared" si="10"/>
        <v>"delay_0" : 194729005.8,</v>
      </c>
      <c r="W31" t="str">
        <f t="shared" si="11"/>
        <v>"delay_1" : 191735687,</v>
      </c>
      <c r="X31" t="str">
        <f t="shared" si="12"/>
        <v>"sum" : 386464692.8,</v>
      </c>
      <c r="Y31" t="str">
        <f t="shared" si="13"/>
        <v>"synergy" : -27392211.29},</v>
      </c>
      <c r="Z31" t="str">
        <f t="shared" si="14"/>
        <v>{"id" : 29,"delay_with_demand" : 359072481.5,"station_0" : "Forest Hills - 71 Av_0","station_1" : "59 St_0","station_0_lat" : 40.721691,"station_0_lon" : -73.844521,"station_1_lat" : 40.762526,"station_1_lon" : -73.967967,"delay_0" : 194729005.8,"delay_1" : 191735687,"sum" : 386464692.8,"synergy" : -27392211.29},</v>
      </c>
    </row>
    <row r="32" spans="1:26" x14ac:dyDescent="0.2">
      <c r="A32">
        <v>30</v>
      </c>
      <c r="B32">
        <v>358671289</v>
      </c>
      <c r="C32" t="s">
        <v>31</v>
      </c>
      <c r="D32" t="s">
        <v>22</v>
      </c>
      <c r="E32">
        <v>40.707563999999998</v>
      </c>
      <c r="F32">
        <v>-73.803325999999998</v>
      </c>
      <c r="G32">
        <v>40.762526000000001</v>
      </c>
      <c r="H32">
        <v>-73.967967000000002</v>
      </c>
      <c r="I32">
        <v>195591600</v>
      </c>
      <c r="J32">
        <v>191735687</v>
      </c>
      <c r="K32">
        <v>387327287</v>
      </c>
      <c r="L32">
        <v>-28655997.949999999</v>
      </c>
      <c r="M32" t="str">
        <f t="shared" si="1"/>
        <v>geometry: { "type": "Point", "coordinates": [-73.967967,40.762526]},</v>
      </c>
      <c r="N32" t="str">
        <f t="shared" si="2"/>
        <v>"id" : 30,</v>
      </c>
      <c r="O32" t="str">
        <f t="shared" si="3"/>
        <v>"delay_with_demand" : 358671289,</v>
      </c>
      <c r="P32" t="str">
        <f t="shared" si="4"/>
        <v>"station_0" : "Parsons Blvd_0",</v>
      </c>
      <c r="Q32" t="str">
        <f t="shared" si="5"/>
        <v>"station_1" : "59 St_0",</v>
      </c>
      <c r="R32" t="str">
        <f t="shared" si="6"/>
        <v>"station_0_lat" : 40.707564,</v>
      </c>
      <c r="S32" t="str">
        <f t="shared" si="7"/>
        <v>"station_0_lon" : -73.803326,</v>
      </c>
      <c r="T32" t="str">
        <f t="shared" si="8"/>
        <v>"station_1_lat" : 40.762526,</v>
      </c>
      <c r="U32" t="str">
        <f t="shared" si="9"/>
        <v>"station_1_lon" : -73.967967,</v>
      </c>
      <c r="V32" t="str">
        <f t="shared" si="10"/>
        <v>"delay_0" : 195591600,</v>
      </c>
      <c r="W32" t="str">
        <f t="shared" si="11"/>
        <v>"delay_1" : 191735687,</v>
      </c>
      <c r="X32" t="str">
        <f t="shared" si="12"/>
        <v>"sum" : 387327287,</v>
      </c>
      <c r="Y32" t="str">
        <f t="shared" si="13"/>
        <v>"synergy" : -28655997.95},</v>
      </c>
      <c r="Z32" t="str">
        <f t="shared" si="14"/>
        <v>{"id" : 30,"delay_with_demand" : 358671289,"station_0" : "Parsons Blvd_0","station_1" : "59 St_0","station_0_lat" : 40.707564,"station_0_lon" : -73.803326,"station_1_lat" : 40.762526,"station_1_lon" : -73.967967,"delay_0" : 195591600,"delay_1" : 191735687,"sum" : 387327287,"synergy" : -28655997.95},</v>
      </c>
    </row>
    <row r="33" spans="1:26" x14ac:dyDescent="0.2">
      <c r="A33">
        <v>31</v>
      </c>
      <c r="B33">
        <v>358119461.10000002</v>
      </c>
      <c r="C33" t="s">
        <v>32</v>
      </c>
      <c r="D33" t="s">
        <v>22</v>
      </c>
      <c r="E33">
        <v>40.677044000000002</v>
      </c>
      <c r="F33">
        <v>-73.865049999999997</v>
      </c>
      <c r="G33">
        <v>40.762526000000001</v>
      </c>
      <c r="H33">
        <v>-73.967967000000002</v>
      </c>
      <c r="I33">
        <v>193507200</v>
      </c>
      <c r="J33">
        <v>191735687</v>
      </c>
      <c r="K33">
        <v>385242887</v>
      </c>
      <c r="L33">
        <v>-27123425.84</v>
      </c>
      <c r="M33" t="str">
        <f t="shared" si="1"/>
        <v>geometry: { "type": "Point", "coordinates": [-73.967967,40.762526]},</v>
      </c>
      <c r="N33" t="str">
        <f t="shared" si="2"/>
        <v>"id" : 31,</v>
      </c>
      <c r="O33" t="str">
        <f t="shared" si="3"/>
        <v>"delay_with_demand" : 358119461.1,</v>
      </c>
      <c r="P33" t="str">
        <f t="shared" si="4"/>
        <v>"station_0" : "Grant Av_0",</v>
      </c>
      <c r="Q33" t="str">
        <f t="shared" si="5"/>
        <v>"station_1" : "59 St_0",</v>
      </c>
      <c r="R33" t="str">
        <f t="shared" si="6"/>
        <v>"station_0_lat" : 40.677044,</v>
      </c>
      <c r="S33" t="str">
        <f t="shared" si="7"/>
        <v>"station_0_lon" : -73.86505,</v>
      </c>
      <c r="T33" t="str">
        <f t="shared" si="8"/>
        <v>"station_1_lat" : 40.762526,</v>
      </c>
      <c r="U33" t="str">
        <f t="shared" si="9"/>
        <v>"station_1_lon" : -73.967967,</v>
      </c>
      <c r="V33" t="str">
        <f t="shared" si="10"/>
        <v>"delay_0" : 193507200,</v>
      </c>
      <c r="W33" t="str">
        <f t="shared" si="11"/>
        <v>"delay_1" : 191735687,</v>
      </c>
      <c r="X33" t="str">
        <f t="shared" si="12"/>
        <v>"sum" : 385242887,</v>
      </c>
      <c r="Y33" t="str">
        <f t="shared" si="13"/>
        <v>"synergy" : -27123425.84},</v>
      </c>
      <c r="Z33" t="str">
        <f t="shared" si="14"/>
        <v>{"id" : 31,"delay_with_demand" : 358119461.1,"station_0" : "Grant Av_0","station_1" : "59 St_0","station_0_lat" : 40.677044,"station_0_lon" : -73.86505,"station_1_lat" : 40.762526,"station_1_lon" : -73.967967,"delay_0" : 193507200,"delay_1" : 191735687,"sum" : 385242887,"synergy" : -27123425.84},</v>
      </c>
    </row>
    <row r="34" spans="1:26" x14ac:dyDescent="0.2">
      <c r="A34">
        <v>32</v>
      </c>
      <c r="B34">
        <v>357698901.10000002</v>
      </c>
      <c r="C34" t="s">
        <v>33</v>
      </c>
      <c r="D34" t="s">
        <v>22</v>
      </c>
      <c r="E34">
        <v>40.756804000000002</v>
      </c>
      <c r="F34">
        <v>-73.929575</v>
      </c>
      <c r="G34">
        <v>40.762526000000001</v>
      </c>
      <c r="H34">
        <v>-73.967967000000002</v>
      </c>
      <c r="I34">
        <v>196700400</v>
      </c>
      <c r="J34">
        <v>191735687</v>
      </c>
      <c r="K34">
        <v>388436087</v>
      </c>
      <c r="L34">
        <v>-30737185.91</v>
      </c>
      <c r="M34" t="str">
        <f t="shared" si="1"/>
        <v>geometry: { "type": "Point", "coordinates": [-73.967967,40.762526]},</v>
      </c>
      <c r="N34" t="str">
        <f t="shared" si="2"/>
        <v>"id" : 32,</v>
      </c>
      <c r="O34" t="str">
        <f t="shared" si="3"/>
        <v>"delay_with_demand" : 357698901.1,</v>
      </c>
      <c r="P34" t="str">
        <f t="shared" si="4"/>
        <v>"station_0" : "36 Av_0",</v>
      </c>
      <c r="Q34" t="str">
        <f t="shared" si="5"/>
        <v>"station_1" : "59 St_0",</v>
      </c>
      <c r="R34" t="str">
        <f t="shared" si="6"/>
        <v>"station_0_lat" : 40.756804,</v>
      </c>
      <c r="S34" t="str">
        <f t="shared" si="7"/>
        <v>"station_0_lon" : -73.929575,</v>
      </c>
      <c r="T34" t="str">
        <f t="shared" si="8"/>
        <v>"station_1_lat" : 40.762526,</v>
      </c>
      <c r="U34" t="str">
        <f t="shared" si="9"/>
        <v>"station_1_lon" : -73.967967,</v>
      </c>
      <c r="V34" t="str">
        <f t="shared" si="10"/>
        <v>"delay_0" : 196700400,</v>
      </c>
      <c r="W34" t="str">
        <f t="shared" si="11"/>
        <v>"delay_1" : 191735687,</v>
      </c>
      <c r="X34" t="str">
        <f t="shared" si="12"/>
        <v>"sum" : 388436087,</v>
      </c>
      <c r="Y34" t="str">
        <f t="shared" si="13"/>
        <v>"synergy" : -30737185.91},</v>
      </c>
      <c r="Z34" t="str">
        <f t="shared" si="14"/>
        <v>{"id" : 32,"delay_with_demand" : 357698901.1,"station_0" : "36 Av_0","station_1" : "59 St_0","station_0_lat" : 40.756804,"station_0_lon" : -73.929575,"station_1_lat" : 40.762526,"station_1_lon" : -73.967967,"delay_0" : 196700400,"delay_1" : 191735687,"sum" : 388436087,"synergy" : -30737185.91},</v>
      </c>
    </row>
    <row r="35" spans="1:26" x14ac:dyDescent="0.2">
      <c r="A35">
        <v>33</v>
      </c>
      <c r="B35">
        <v>509672806.10000002</v>
      </c>
      <c r="C35" t="s">
        <v>12</v>
      </c>
      <c r="D35" t="s">
        <v>24</v>
      </c>
      <c r="E35">
        <v>40.746644000000003</v>
      </c>
      <c r="F35">
        <v>-73.891338000000005</v>
      </c>
      <c r="G35">
        <v>40.670681999999999</v>
      </c>
      <c r="H35">
        <v>-73.958130999999995</v>
      </c>
      <c r="I35">
        <v>301205900.10000002</v>
      </c>
      <c r="J35">
        <v>233154443.5</v>
      </c>
      <c r="K35">
        <v>534360343.60000002</v>
      </c>
      <c r="L35">
        <v>-24687537.530000001</v>
      </c>
      <c r="M35" t="str">
        <f t="shared" si="1"/>
        <v>geometry: { "type": "Point", "coordinates": [-73.958131,40.670682]},</v>
      </c>
      <c r="N35" t="str">
        <f t="shared" si="2"/>
        <v>"id" : 33,</v>
      </c>
      <c r="O35" t="str">
        <f t="shared" si="3"/>
        <v>"delay_with_demand" : 509672806.1,</v>
      </c>
      <c r="P35" t="str">
        <f t="shared" si="4"/>
        <v>"station_0" : "Jackson Hts - Roosevelt Av_0",</v>
      </c>
      <c r="Q35" t="str">
        <f t="shared" si="5"/>
        <v>"station_1" : "Franklin Av_1",</v>
      </c>
      <c r="R35" t="str">
        <f t="shared" si="6"/>
        <v>"station_0_lat" : 40.746644,</v>
      </c>
      <c r="S35" t="str">
        <f t="shared" si="7"/>
        <v>"station_0_lon" : -73.891338,</v>
      </c>
      <c r="T35" t="str">
        <f t="shared" si="8"/>
        <v>"station_1_lat" : 40.670682,</v>
      </c>
      <c r="U35" t="str">
        <f t="shared" si="9"/>
        <v>"station_1_lon" : -73.958131,</v>
      </c>
      <c r="V35" t="str">
        <f t="shared" si="10"/>
        <v>"delay_0" : 301205900.1,</v>
      </c>
      <c r="W35" t="str">
        <f t="shared" si="11"/>
        <v>"delay_1" : 233154443.5,</v>
      </c>
      <c r="X35" t="str">
        <f t="shared" si="12"/>
        <v>"sum" : 534360343.6,</v>
      </c>
      <c r="Y35" t="str">
        <f t="shared" si="13"/>
        <v>"synergy" : -24687537.53},</v>
      </c>
      <c r="Z35" t="str">
        <f t="shared" si="14"/>
        <v>{"id" : 33,"delay_with_demand" : 509672806.1,"station_0" : "Jackson Hts - Roosevelt Av_0","station_1" : "Franklin Av_1","station_0_lat" : 40.746644,"station_0_lon" : -73.891338,"station_1_lat" : 40.670682,"station_1_lon" : -73.958131,"delay_0" : 301205900.1,"delay_1" : 233154443.5,"sum" : 534360343.6,"synergy" : -24687537.53},</v>
      </c>
    </row>
    <row r="36" spans="1:26" x14ac:dyDescent="0.2">
      <c r="A36">
        <v>34</v>
      </c>
      <c r="B36">
        <v>491877903.69999999</v>
      </c>
      <c r="C36" t="s">
        <v>14</v>
      </c>
      <c r="D36" t="s">
        <v>24</v>
      </c>
      <c r="E36">
        <v>40.818398330000001</v>
      </c>
      <c r="F36">
        <v>-73.926929000000001</v>
      </c>
      <c r="G36">
        <v>40.670681999999999</v>
      </c>
      <c r="H36">
        <v>-73.958130999999995</v>
      </c>
      <c r="I36">
        <v>284908878.5</v>
      </c>
      <c r="J36">
        <v>233154443.5</v>
      </c>
      <c r="K36">
        <v>518063321.89999998</v>
      </c>
      <c r="L36">
        <v>-26185418.18</v>
      </c>
      <c r="M36" t="str">
        <f t="shared" si="1"/>
        <v>geometry: { "type": "Point", "coordinates": [-73.958131,40.670682]},</v>
      </c>
      <c r="N36" t="str">
        <f t="shared" si="2"/>
        <v>"id" : 34,</v>
      </c>
      <c r="O36" t="str">
        <f t="shared" si="3"/>
        <v>"delay_with_demand" : 491877903.7,</v>
      </c>
      <c r="P36" t="str">
        <f t="shared" si="4"/>
        <v>"station_0" : "149 St - Grand Concourse_0",</v>
      </c>
      <c r="Q36" t="str">
        <f t="shared" si="5"/>
        <v>"station_1" : "Franklin Av_1",</v>
      </c>
      <c r="R36" t="str">
        <f t="shared" si="6"/>
        <v>"station_0_lat" : 40.81839833,</v>
      </c>
      <c r="S36" t="str">
        <f t="shared" si="7"/>
        <v>"station_0_lon" : -73.926929,</v>
      </c>
      <c r="T36" t="str">
        <f t="shared" si="8"/>
        <v>"station_1_lat" : 40.670682,</v>
      </c>
      <c r="U36" t="str">
        <f t="shared" si="9"/>
        <v>"station_1_lon" : -73.958131,</v>
      </c>
      <c r="V36" t="str">
        <f t="shared" si="10"/>
        <v>"delay_0" : 284908878.5,</v>
      </c>
      <c r="W36" t="str">
        <f t="shared" si="11"/>
        <v>"delay_1" : 233154443.5,</v>
      </c>
      <c r="X36" t="str">
        <f t="shared" si="12"/>
        <v>"sum" : 518063321.9,</v>
      </c>
      <c r="Y36" t="str">
        <f t="shared" si="13"/>
        <v>"synergy" : -26185418.18},</v>
      </c>
      <c r="Z36" t="str">
        <f t="shared" si="14"/>
        <v>{"id" : 34,"delay_with_demand" : 491877903.7,"station_0" : "149 St - Grand Concourse_0","station_1" : "Franklin Av_1","station_0_lat" : 40.81839833,"station_0_lon" : -73.926929,"station_1_lat" : 40.670682,"station_1_lon" : -73.958131,"delay_0" : 284908878.5,"delay_1" : 233154443.5,"sum" : 518063321.9,"synergy" : -26185418.18},</v>
      </c>
    </row>
    <row r="37" spans="1:26" x14ac:dyDescent="0.2">
      <c r="A37">
        <v>35</v>
      </c>
      <c r="B37">
        <v>487986140.60000002</v>
      </c>
      <c r="C37" t="s">
        <v>15</v>
      </c>
      <c r="D37" t="s">
        <v>24</v>
      </c>
      <c r="E37">
        <v>40.804138000000002</v>
      </c>
      <c r="F37">
        <v>-73.937594000000004</v>
      </c>
      <c r="G37">
        <v>40.670681999999999</v>
      </c>
      <c r="H37">
        <v>-73.958130999999995</v>
      </c>
      <c r="I37">
        <v>281095859.89999998</v>
      </c>
      <c r="J37">
        <v>233154443.5</v>
      </c>
      <c r="K37">
        <v>514250303.39999998</v>
      </c>
      <c r="L37">
        <v>-26264162.760000002</v>
      </c>
      <c r="M37" t="str">
        <f t="shared" si="1"/>
        <v>geometry: { "type": "Point", "coordinates": [-73.958131,40.670682]},</v>
      </c>
      <c r="N37" t="str">
        <f t="shared" si="2"/>
        <v>"id" : 35,</v>
      </c>
      <c r="O37" t="str">
        <f t="shared" si="3"/>
        <v>"delay_with_demand" : 487986140.6,</v>
      </c>
      <c r="P37" t="str">
        <f t="shared" si="4"/>
        <v>"station_0" : "125 St_2",</v>
      </c>
      <c r="Q37" t="str">
        <f t="shared" si="5"/>
        <v>"station_1" : "Franklin Av_1",</v>
      </c>
      <c r="R37" t="str">
        <f t="shared" si="6"/>
        <v>"station_0_lat" : 40.804138,</v>
      </c>
      <c r="S37" t="str">
        <f t="shared" si="7"/>
        <v>"station_0_lon" : -73.937594,</v>
      </c>
      <c r="T37" t="str">
        <f t="shared" si="8"/>
        <v>"station_1_lat" : 40.670682,</v>
      </c>
      <c r="U37" t="str">
        <f t="shared" si="9"/>
        <v>"station_1_lon" : -73.958131,</v>
      </c>
      <c r="V37" t="str">
        <f t="shared" si="10"/>
        <v>"delay_0" : 281095859.9,</v>
      </c>
      <c r="W37" t="str">
        <f t="shared" si="11"/>
        <v>"delay_1" : 233154443.5,</v>
      </c>
      <c r="X37" t="str">
        <f t="shared" si="12"/>
        <v>"sum" : 514250303.4,</v>
      </c>
      <c r="Y37" t="str">
        <f t="shared" si="13"/>
        <v>"synergy" : -26264162.76},</v>
      </c>
      <c r="Z37" t="str">
        <f t="shared" si="14"/>
        <v>{"id" : 35,"delay_with_demand" : 487986140.6,"station_0" : "125 St_2","station_1" : "Franklin Av_1","station_0_lat" : 40.804138,"station_0_lon" : -73.937594,"station_1_lat" : 40.670682,"station_1_lon" : -73.958131,"delay_0" : 281095859.9,"delay_1" : 233154443.5,"sum" : 514250303.4,"synergy" : -26264162.76},</v>
      </c>
    </row>
    <row r="38" spans="1:26" x14ac:dyDescent="0.2">
      <c r="A38">
        <v>36</v>
      </c>
      <c r="B38">
        <v>664595095</v>
      </c>
      <c r="C38" t="s">
        <v>16</v>
      </c>
      <c r="D38" t="s">
        <v>24</v>
      </c>
      <c r="E38">
        <v>40.678904000000003</v>
      </c>
      <c r="F38">
        <v>-73.904579200000001</v>
      </c>
      <c r="G38">
        <v>40.670681999999999</v>
      </c>
      <c r="H38">
        <v>-73.958130999999995</v>
      </c>
      <c r="I38">
        <v>279697292.30000001</v>
      </c>
      <c r="J38">
        <v>233154443.5</v>
      </c>
      <c r="K38">
        <v>512851735.80000001</v>
      </c>
      <c r="L38">
        <v>151743359.19999999</v>
      </c>
      <c r="M38" t="str">
        <f t="shared" si="1"/>
        <v>geometry: { "type": "Point", "coordinates": [-73.958131,40.670682]},</v>
      </c>
      <c r="N38" t="str">
        <f t="shared" si="2"/>
        <v>"id" : 36,</v>
      </c>
      <c r="O38" t="str">
        <f t="shared" si="3"/>
        <v>"delay_with_demand" : 664595095,</v>
      </c>
      <c r="P38" t="str">
        <f t="shared" si="4"/>
        <v>"station_0" : "Broadway Jct_0",</v>
      </c>
      <c r="Q38" t="str">
        <f t="shared" si="5"/>
        <v>"station_1" : "Franklin Av_1",</v>
      </c>
      <c r="R38" t="str">
        <f t="shared" si="6"/>
        <v>"station_0_lat" : 40.678904,</v>
      </c>
      <c r="S38" t="str">
        <f t="shared" si="7"/>
        <v>"station_0_lon" : -73.9045792,</v>
      </c>
      <c r="T38" t="str">
        <f t="shared" si="8"/>
        <v>"station_1_lat" : 40.670682,</v>
      </c>
      <c r="U38" t="str">
        <f t="shared" si="9"/>
        <v>"station_1_lon" : -73.958131,</v>
      </c>
      <c r="V38" t="str">
        <f t="shared" si="10"/>
        <v>"delay_0" : 279697292.3,</v>
      </c>
      <c r="W38" t="str">
        <f t="shared" si="11"/>
        <v>"delay_1" : 233154443.5,</v>
      </c>
      <c r="X38" t="str">
        <f t="shared" si="12"/>
        <v>"sum" : 512851735.8,</v>
      </c>
      <c r="Y38" t="str">
        <f t="shared" si="13"/>
        <v>"synergy" : 151743359.2},</v>
      </c>
      <c r="Z38" t="str">
        <f t="shared" si="14"/>
        <v>{"id" : 36,"delay_with_demand" : 664595095,"station_0" : "Broadway Jct_0","station_1" : "Franklin Av_1","station_0_lat" : 40.678904,"station_0_lon" : -73.9045792,"station_1_lat" : 40.670682,"station_1_lon" : -73.958131,"delay_0" : 279697292.3,"delay_1" : 233154443.5,"sum" : 512851735.8,"synergy" : 151743359.2},</v>
      </c>
    </row>
    <row r="39" spans="1:26" x14ac:dyDescent="0.2">
      <c r="A39">
        <v>37</v>
      </c>
      <c r="B39">
        <v>476654868.5</v>
      </c>
      <c r="C39" t="s">
        <v>17</v>
      </c>
      <c r="D39" t="s">
        <v>24</v>
      </c>
      <c r="E39">
        <v>40.714441000000001</v>
      </c>
      <c r="F39">
        <v>-73.831007999999997</v>
      </c>
      <c r="G39">
        <v>40.670681999999999</v>
      </c>
      <c r="H39">
        <v>-73.958130999999995</v>
      </c>
      <c r="I39">
        <v>269526592.10000002</v>
      </c>
      <c r="J39">
        <v>233154443.5</v>
      </c>
      <c r="K39">
        <v>502681035.5</v>
      </c>
      <c r="L39">
        <v>-26026166.98</v>
      </c>
      <c r="M39" t="str">
        <f t="shared" si="1"/>
        <v>geometry: { "type": "Point", "coordinates": [-73.958131,40.670682]},</v>
      </c>
      <c r="N39" t="str">
        <f t="shared" si="2"/>
        <v>"id" : 37,</v>
      </c>
      <c r="O39" t="str">
        <f t="shared" si="3"/>
        <v>"delay_with_demand" : 476654868.5,</v>
      </c>
      <c r="P39" t="str">
        <f t="shared" si="4"/>
        <v>"station_0" : "Kew Gardens - Union Tpke_0",</v>
      </c>
      <c r="Q39" t="str">
        <f t="shared" si="5"/>
        <v>"station_1" : "Franklin Av_1",</v>
      </c>
      <c r="R39" t="str">
        <f t="shared" si="6"/>
        <v>"station_0_lat" : 40.714441,</v>
      </c>
      <c r="S39" t="str">
        <f t="shared" si="7"/>
        <v>"station_0_lon" : -73.831008,</v>
      </c>
      <c r="T39" t="str">
        <f t="shared" si="8"/>
        <v>"station_1_lat" : 40.670682,</v>
      </c>
      <c r="U39" t="str">
        <f t="shared" si="9"/>
        <v>"station_1_lon" : -73.958131,</v>
      </c>
      <c r="V39" t="str">
        <f t="shared" si="10"/>
        <v>"delay_0" : 269526592.1,</v>
      </c>
      <c r="W39" t="str">
        <f t="shared" si="11"/>
        <v>"delay_1" : 233154443.5,</v>
      </c>
      <c r="X39" t="str">
        <f t="shared" si="12"/>
        <v>"sum" : 502681035.5,</v>
      </c>
      <c r="Y39" t="str">
        <f t="shared" si="13"/>
        <v>"synergy" : -26026166.98},</v>
      </c>
      <c r="Z39" t="str">
        <f t="shared" si="14"/>
        <v>{"id" : 37,"delay_with_demand" : 476654868.5,"station_0" : "Kew Gardens - Union Tpke_0","station_1" : "Franklin Av_1","station_0_lat" : 40.714441,"station_0_lon" : -73.831008,"station_1_lat" : 40.670682,"station_1_lon" : -73.958131,"delay_0" : 269526592.1,"delay_1" : 233154443.5,"sum" : 502681035.5,"synergy" : -26026166.98},</v>
      </c>
    </row>
    <row r="40" spans="1:26" x14ac:dyDescent="0.2">
      <c r="A40">
        <v>38</v>
      </c>
      <c r="B40">
        <v>478739166.30000001</v>
      </c>
      <c r="C40" t="s">
        <v>18</v>
      </c>
      <c r="D40" t="s">
        <v>24</v>
      </c>
      <c r="E40">
        <v>40.751707000000003</v>
      </c>
      <c r="F40">
        <v>-73.976686599999994</v>
      </c>
      <c r="G40">
        <v>40.670681999999999</v>
      </c>
      <c r="H40">
        <v>-73.958130999999995</v>
      </c>
      <c r="I40">
        <v>276309490.89999998</v>
      </c>
      <c r="J40">
        <v>233154443.5</v>
      </c>
      <c r="K40">
        <v>509463934.39999998</v>
      </c>
      <c r="L40">
        <v>-30724768.09</v>
      </c>
      <c r="M40" t="str">
        <f t="shared" si="1"/>
        <v>geometry: { "type": "Point", "coordinates": [-73.958131,40.670682]},</v>
      </c>
      <c r="N40" t="str">
        <f t="shared" si="2"/>
        <v>"id" : 38,</v>
      </c>
      <c r="O40" t="str">
        <f t="shared" si="3"/>
        <v>"delay_with_demand" : 478739166.3,</v>
      </c>
      <c r="P40" t="str">
        <f t="shared" si="4"/>
        <v>"station_0" : "Grand Central - 42 St_0",</v>
      </c>
      <c r="Q40" t="str">
        <f t="shared" si="5"/>
        <v>"station_1" : "Franklin Av_1",</v>
      </c>
      <c r="R40" t="str">
        <f t="shared" si="6"/>
        <v>"station_0_lat" : 40.751707,</v>
      </c>
      <c r="S40" t="str">
        <f t="shared" si="7"/>
        <v>"station_0_lon" : -73.9766866,</v>
      </c>
      <c r="T40" t="str">
        <f t="shared" si="8"/>
        <v>"station_1_lat" : 40.670682,</v>
      </c>
      <c r="U40" t="str">
        <f t="shared" si="9"/>
        <v>"station_1_lon" : -73.958131,</v>
      </c>
      <c r="V40" t="str">
        <f t="shared" si="10"/>
        <v>"delay_0" : 276309490.9,</v>
      </c>
      <c r="W40" t="str">
        <f t="shared" si="11"/>
        <v>"delay_1" : 233154443.5,</v>
      </c>
      <c r="X40" t="str">
        <f t="shared" si="12"/>
        <v>"sum" : 509463934.4,</v>
      </c>
      <c r="Y40" t="str">
        <f t="shared" si="13"/>
        <v>"synergy" : -30724768.09},</v>
      </c>
      <c r="Z40" t="str">
        <f t="shared" si="14"/>
        <v>{"id" : 38,"delay_with_demand" : 478739166.3,"station_0" : "Grand Central - 42 St_0","station_1" : "Franklin Av_1","station_0_lat" : 40.751707,"station_0_lon" : -73.9766866,"station_1_lat" : 40.670682,"station_1_lon" : -73.958131,"delay_0" : 276309490.9,"delay_1" : 233154443.5,"sum" : 509463934.4,"synergy" : -30724768.09},</v>
      </c>
    </row>
    <row r="41" spans="1:26" x14ac:dyDescent="0.2">
      <c r="A41">
        <v>39</v>
      </c>
      <c r="B41">
        <v>479692111.10000002</v>
      </c>
      <c r="C41" t="s">
        <v>19</v>
      </c>
      <c r="D41" t="s">
        <v>24</v>
      </c>
      <c r="E41">
        <v>40.749144999999999</v>
      </c>
      <c r="F41">
        <v>-73.869527000000005</v>
      </c>
      <c r="G41">
        <v>40.670681999999999</v>
      </c>
      <c r="H41">
        <v>-73.958130999999995</v>
      </c>
      <c r="I41">
        <v>272507330.60000002</v>
      </c>
      <c r="J41">
        <v>233154443.5</v>
      </c>
      <c r="K41">
        <v>505661774.10000002</v>
      </c>
      <c r="L41">
        <v>-25969663</v>
      </c>
      <c r="M41" t="str">
        <f t="shared" si="1"/>
        <v>geometry: { "type": "Point", "coordinates": [-73.958131,40.670682]},</v>
      </c>
      <c r="N41" t="str">
        <f t="shared" si="2"/>
        <v>"id" : 39,</v>
      </c>
      <c r="O41" t="str">
        <f t="shared" si="3"/>
        <v>"delay_with_demand" : 479692111.1,</v>
      </c>
      <c r="P41" t="str">
        <f t="shared" si="4"/>
        <v>"station_0" : "Junction Blvd_0",</v>
      </c>
      <c r="Q41" t="str">
        <f t="shared" si="5"/>
        <v>"station_1" : "Franklin Av_1",</v>
      </c>
      <c r="R41" t="str">
        <f t="shared" si="6"/>
        <v>"station_0_lat" : 40.749145,</v>
      </c>
      <c r="S41" t="str">
        <f t="shared" si="7"/>
        <v>"station_0_lon" : -73.869527,</v>
      </c>
      <c r="T41" t="str">
        <f t="shared" si="8"/>
        <v>"station_1_lat" : 40.670682,</v>
      </c>
      <c r="U41" t="str">
        <f t="shared" si="9"/>
        <v>"station_1_lon" : -73.958131,</v>
      </c>
      <c r="V41" t="str">
        <f t="shared" si="10"/>
        <v>"delay_0" : 272507330.6,</v>
      </c>
      <c r="W41" t="str">
        <f t="shared" si="11"/>
        <v>"delay_1" : 233154443.5,</v>
      </c>
      <c r="X41" t="str">
        <f t="shared" si="12"/>
        <v>"sum" : 505661774.1,</v>
      </c>
      <c r="Y41" t="str">
        <f t="shared" si="13"/>
        <v>"synergy" : -25969663},</v>
      </c>
      <c r="Z41" t="str">
        <f t="shared" si="14"/>
        <v>{"id" : 39,"delay_with_demand" : 479692111.1,"station_0" : "Junction Blvd_0","station_1" : "Franklin Av_1","station_0_lat" : 40.749145,"station_0_lon" : -73.869527,"station_1_lat" : 40.670682,"station_1_lon" : -73.958131,"delay_0" : 272507330.6,"delay_1" : 233154443.5,"sum" : 505661774.1,"synergy" : -25969663},</v>
      </c>
    </row>
    <row r="42" spans="1:26" x14ac:dyDescent="0.2">
      <c r="A42">
        <v>40</v>
      </c>
      <c r="B42">
        <v>461480314.30000001</v>
      </c>
      <c r="C42" t="s">
        <v>20</v>
      </c>
      <c r="D42" t="s">
        <v>24</v>
      </c>
      <c r="E42">
        <v>40.816108999999997</v>
      </c>
      <c r="F42">
        <v>-73.917756999999995</v>
      </c>
      <c r="G42">
        <v>40.670681999999999</v>
      </c>
      <c r="H42">
        <v>-73.958130999999995</v>
      </c>
      <c r="I42">
        <v>254329200</v>
      </c>
      <c r="J42">
        <v>233154443.5</v>
      </c>
      <c r="K42">
        <v>487483643.5</v>
      </c>
      <c r="L42">
        <v>-26003329.199999999</v>
      </c>
      <c r="M42" t="str">
        <f t="shared" si="1"/>
        <v>geometry: { "type": "Point", "coordinates": [-73.958131,40.670682]},</v>
      </c>
      <c r="N42" t="str">
        <f t="shared" si="2"/>
        <v>"id" : 40,</v>
      </c>
      <c r="O42" t="str">
        <f t="shared" si="3"/>
        <v>"delay_with_demand" : 461480314.3,</v>
      </c>
      <c r="P42" t="str">
        <f t="shared" si="4"/>
        <v>"station_0" : "3 Av - 149 St_0",</v>
      </c>
      <c r="Q42" t="str">
        <f t="shared" si="5"/>
        <v>"station_1" : "Franklin Av_1",</v>
      </c>
      <c r="R42" t="str">
        <f t="shared" si="6"/>
        <v>"station_0_lat" : 40.816109,</v>
      </c>
      <c r="S42" t="str">
        <f t="shared" si="7"/>
        <v>"station_0_lon" : -73.917757,</v>
      </c>
      <c r="T42" t="str">
        <f t="shared" si="8"/>
        <v>"station_1_lat" : 40.670682,</v>
      </c>
      <c r="U42" t="str">
        <f t="shared" si="9"/>
        <v>"station_1_lon" : -73.958131,</v>
      </c>
      <c r="V42" t="str">
        <f t="shared" si="10"/>
        <v>"delay_0" : 254329200,</v>
      </c>
      <c r="W42" t="str">
        <f t="shared" si="11"/>
        <v>"delay_1" : 233154443.5,</v>
      </c>
      <c r="X42" t="str">
        <f t="shared" si="12"/>
        <v>"sum" : 487483643.5,</v>
      </c>
      <c r="Y42" t="str">
        <f t="shared" si="13"/>
        <v>"synergy" : -26003329.2},</v>
      </c>
      <c r="Z42" t="str">
        <f t="shared" si="14"/>
        <v>{"id" : 40,"delay_with_demand" : 461480314.3,"station_0" : "3 Av - 149 St_0","station_1" : "Franklin Av_1","station_0_lat" : 40.816109,"station_0_lon" : -73.917757,"station_1_lat" : 40.670682,"station_1_lon" : -73.958131,"delay_0" : 254329200,"delay_1" : 233154443.5,"sum" : 487483643.5,"synergy" : -26003329.2},</v>
      </c>
    </row>
    <row r="43" spans="1:26" x14ac:dyDescent="0.2">
      <c r="A43">
        <v>41</v>
      </c>
      <c r="B43">
        <v>446984712.5</v>
      </c>
      <c r="C43" t="s">
        <v>21</v>
      </c>
      <c r="D43" t="s">
        <v>24</v>
      </c>
      <c r="E43">
        <v>40.764628999999999</v>
      </c>
      <c r="F43">
        <v>-73.966113000000007</v>
      </c>
      <c r="G43">
        <v>40.670681999999999</v>
      </c>
      <c r="H43">
        <v>-73.958130999999995</v>
      </c>
      <c r="I43">
        <v>242562659.40000001</v>
      </c>
      <c r="J43">
        <v>233154443.5</v>
      </c>
      <c r="K43">
        <v>475717102.89999998</v>
      </c>
      <c r="L43">
        <v>-28732390.399999999</v>
      </c>
      <c r="M43" t="str">
        <f t="shared" si="1"/>
        <v>geometry: { "type": "Point", "coordinates": [-73.958131,40.670682]},</v>
      </c>
      <c r="N43" t="str">
        <f t="shared" si="2"/>
        <v>"id" : 41,</v>
      </c>
      <c r="O43" t="str">
        <f t="shared" si="3"/>
        <v>"delay_with_demand" : 446984712.5,</v>
      </c>
      <c r="P43" t="str">
        <f t="shared" si="4"/>
        <v>"station_0" : "Lexington Av/63 St_0",</v>
      </c>
      <c r="Q43" t="str">
        <f t="shared" si="5"/>
        <v>"station_1" : "Franklin Av_1",</v>
      </c>
      <c r="R43" t="str">
        <f t="shared" si="6"/>
        <v>"station_0_lat" : 40.764629,</v>
      </c>
      <c r="S43" t="str">
        <f t="shared" si="7"/>
        <v>"station_0_lon" : -73.966113,</v>
      </c>
      <c r="T43" t="str">
        <f t="shared" si="8"/>
        <v>"station_1_lat" : 40.670682,</v>
      </c>
      <c r="U43" t="str">
        <f t="shared" si="9"/>
        <v>"station_1_lon" : -73.958131,</v>
      </c>
      <c r="V43" t="str">
        <f t="shared" si="10"/>
        <v>"delay_0" : 242562659.4,</v>
      </c>
      <c r="W43" t="str">
        <f t="shared" si="11"/>
        <v>"delay_1" : 233154443.5,</v>
      </c>
      <c r="X43" t="str">
        <f t="shared" si="12"/>
        <v>"sum" : 475717102.9,</v>
      </c>
      <c r="Y43" t="str">
        <f t="shared" si="13"/>
        <v>"synergy" : -28732390.4},</v>
      </c>
      <c r="Z43" t="str">
        <f t="shared" si="14"/>
        <v>{"id" : 41,"delay_with_demand" : 446984712.5,"station_0" : "Lexington Av/63 St_0","station_1" : "Franklin Av_1","station_0_lat" : 40.764629,"station_0_lon" : -73.966113,"station_1_lat" : 40.670682,"station_1_lon" : -73.958131,"delay_0" : 242562659.4,"delay_1" : 233154443.5,"sum" : 475717102.9,"synergy" : -28732390.4},</v>
      </c>
    </row>
    <row r="44" spans="1:26" x14ac:dyDescent="0.2">
      <c r="A44">
        <v>42</v>
      </c>
      <c r="B44">
        <v>449447300.5</v>
      </c>
      <c r="C44" t="s">
        <v>13</v>
      </c>
      <c r="D44" t="s">
        <v>24</v>
      </c>
      <c r="E44">
        <v>40.750582000000001</v>
      </c>
      <c r="F44">
        <v>-73.940201999999999</v>
      </c>
      <c r="G44">
        <v>40.670681999999999</v>
      </c>
      <c r="H44">
        <v>-73.958130999999995</v>
      </c>
      <c r="I44">
        <v>241567386</v>
      </c>
      <c r="J44">
        <v>233154443.5</v>
      </c>
      <c r="K44">
        <v>474721829.39999998</v>
      </c>
      <c r="L44">
        <v>-25274528.879999999</v>
      </c>
      <c r="M44" t="str">
        <f t="shared" si="1"/>
        <v>geometry: { "type": "Point", "coordinates": [-73.958131,40.670682]},</v>
      </c>
      <c r="N44" t="str">
        <f t="shared" si="2"/>
        <v>"id" : 42,</v>
      </c>
      <c r="O44" t="str">
        <f t="shared" si="3"/>
        <v>"delay_with_demand" : 449447300.5,</v>
      </c>
      <c r="P44" t="str">
        <f t="shared" si="4"/>
        <v>"station_0" : "Queensboro Plaza_0",</v>
      </c>
      <c r="Q44" t="str">
        <f t="shared" si="5"/>
        <v>"station_1" : "Franklin Av_1",</v>
      </c>
      <c r="R44" t="str">
        <f t="shared" si="6"/>
        <v>"station_0_lat" : 40.750582,</v>
      </c>
      <c r="S44" t="str">
        <f t="shared" si="7"/>
        <v>"station_0_lon" : -73.940202,</v>
      </c>
      <c r="T44" t="str">
        <f t="shared" si="8"/>
        <v>"station_1_lat" : 40.670682,</v>
      </c>
      <c r="U44" t="str">
        <f t="shared" si="9"/>
        <v>"station_1_lon" : -73.958131,</v>
      </c>
      <c r="V44" t="str">
        <f t="shared" si="10"/>
        <v>"delay_0" : 241567386,</v>
      </c>
      <c r="W44" t="str">
        <f t="shared" si="11"/>
        <v>"delay_1" : 233154443.5,</v>
      </c>
      <c r="X44" t="str">
        <f t="shared" si="12"/>
        <v>"sum" : 474721829.4,</v>
      </c>
      <c r="Y44" t="str">
        <f t="shared" si="13"/>
        <v>"synergy" : -25274528.88},</v>
      </c>
      <c r="Z44" t="str">
        <f t="shared" si="14"/>
        <v>{"id" : 42,"delay_with_demand" : 449447300.5,"station_0" : "Queensboro Plaza_0","station_1" : "Franklin Av_1","station_0_lat" : 40.750582,"station_0_lon" : -73.940202,"station_1_lat" : 40.670682,"station_1_lon" : -73.958131,"delay_0" : 241567386,"delay_1" : 233154443.5,"sum" : 474721829.4,"synergy" : -25274528.88},</v>
      </c>
    </row>
    <row r="45" spans="1:26" x14ac:dyDescent="0.2">
      <c r="A45">
        <v>43</v>
      </c>
      <c r="B45">
        <v>385613409.89999998</v>
      </c>
      <c r="C45" t="s">
        <v>12</v>
      </c>
      <c r="D45" t="s">
        <v>30</v>
      </c>
      <c r="E45">
        <v>40.746644000000003</v>
      </c>
      <c r="F45">
        <v>-73.891338000000005</v>
      </c>
      <c r="G45">
        <v>40.721691</v>
      </c>
      <c r="H45">
        <v>-73.844521</v>
      </c>
      <c r="I45">
        <v>301205900.10000002</v>
      </c>
      <c r="J45">
        <v>194729005.80000001</v>
      </c>
      <c r="K45">
        <v>495934906</v>
      </c>
      <c r="L45">
        <v>-110321496</v>
      </c>
      <c r="M45" t="str">
        <f t="shared" si="1"/>
        <v>geometry: { "type": "Point", "coordinates": [-73.844521,40.721691]},</v>
      </c>
      <c r="N45" t="str">
        <f t="shared" si="2"/>
        <v>"id" : 43,</v>
      </c>
      <c r="O45" t="str">
        <f t="shared" si="3"/>
        <v>"delay_with_demand" : 385613409.9,</v>
      </c>
      <c r="P45" t="str">
        <f t="shared" si="4"/>
        <v>"station_0" : "Jackson Hts - Roosevelt Av_0",</v>
      </c>
      <c r="Q45" t="str">
        <f t="shared" si="5"/>
        <v>"station_1" : "Forest Hills - 71 Av_0",</v>
      </c>
      <c r="R45" t="str">
        <f t="shared" si="6"/>
        <v>"station_0_lat" : 40.746644,</v>
      </c>
      <c r="S45" t="str">
        <f t="shared" si="7"/>
        <v>"station_0_lon" : -73.891338,</v>
      </c>
      <c r="T45" t="str">
        <f t="shared" si="8"/>
        <v>"station_1_lat" : 40.721691,</v>
      </c>
      <c r="U45" t="str">
        <f t="shared" si="9"/>
        <v>"station_1_lon" : -73.844521,</v>
      </c>
      <c r="V45" t="str">
        <f t="shared" si="10"/>
        <v>"delay_0" : 301205900.1,</v>
      </c>
      <c r="W45" t="str">
        <f t="shared" si="11"/>
        <v>"delay_1" : 194729005.8,</v>
      </c>
      <c r="X45" t="str">
        <f t="shared" si="12"/>
        <v>"sum" : 495934906,</v>
      </c>
      <c r="Y45" t="str">
        <f t="shared" si="13"/>
        <v>"synergy" : -110321496},</v>
      </c>
      <c r="Z45" t="str">
        <f t="shared" si="14"/>
        <v>{"id" : 43,"delay_with_demand" : 385613409.9,"station_0" : "Jackson Hts - Roosevelt Av_0","station_1" : "Forest Hills - 71 Av_0","station_0_lat" : 40.746644,"station_0_lon" : -73.891338,"station_1_lat" : 40.721691,"station_1_lon" : -73.844521,"delay_0" : 301205900.1,"delay_1" : 194729005.8,"sum" : 495934906,"synergy" : -110321496},</v>
      </c>
    </row>
    <row r="46" spans="1:26" x14ac:dyDescent="0.2">
      <c r="A46">
        <v>44</v>
      </c>
      <c r="B46">
        <v>453297184.39999998</v>
      </c>
      <c r="C46" t="s">
        <v>14</v>
      </c>
      <c r="D46" t="s">
        <v>30</v>
      </c>
      <c r="E46">
        <v>40.818398330000001</v>
      </c>
      <c r="F46">
        <v>-73.926929000000001</v>
      </c>
      <c r="G46">
        <v>40.721691</v>
      </c>
      <c r="H46">
        <v>-73.844521</v>
      </c>
      <c r="I46">
        <v>284908878.5</v>
      </c>
      <c r="J46">
        <v>194729005.80000001</v>
      </c>
      <c r="K46">
        <v>479637884.30000001</v>
      </c>
      <c r="L46">
        <v>-26340699.91</v>
      </c>
      <c r="M46" t="str">
        <f t="shared" si="1"/>
        <v>geometry: { "type": "Point", "coordinates": [-73.844521,40.721691]},</v>
      </c>
      <c r="N46" t="str">
        <f t="shared" si="2"/>
        <v>"id" : 44,</v>
      </c>
      <c r="O46" t="str">
        <f t="shared" si="3"/>
        <v>"delay_with_demand" : 453297184.4,</v>
      </c>
      <c r="P46" t="str">
        <f t="shared" si="4"/>
        <v>"station_0" : "149 St - Grand Concourse_0",</v>
      </c>
      <c r="Q46" t="str">
        <f t="shared" si="5"/>
        <v>"station_1" : "Forest Hills - 71 Av_0",</v>
      </c>
      <c r="R46" t="str">
        <f t="shared" si="6"/>
        <v>"station_0_lat" : 40.81839833,</v>
      </c>
      <c r="S46" t="str">
        <f t="shared" si="7"/>
        <v>"station_0_lon" : -73.926929,</v>
      </c>
      <c r="T46" t="str">
        <f t="shared" si="8"/>
        <v>"station_1_lat" : 40.721691,</v>
      </c>
      <c r="U46" t="str">
        <f t="shared" si="9"/>
        <v>"station_1_lon" : -73.844521,</v>
      </c>
      <c r="V46" t="str">
        <f t="shared" si="10"/>
        <v>"delay_0" : 284908878.5,</v>
      </c>
      <c r="W46" t="str">
        <f t="shared" si="11"/>
        <v>"delay_1" : 194729005.8,</v>
      </c>
      <c r="X46" t="str">
        <f t="shared" si="12"/>
        <v>"sum" : 479637884.3,</v>
      </c>
      <c r="Y46" t="str">
        <f t="shared" si="13"/>
        <v>"synergy" : -26340699.91},</v>
      </c>
      <c r="Z46" t="str">
        <f t="shared" si="14"/>
        <v>{"id" : 44,"delay_with_demand" : 453297184.4,"station_0" : "149 St - Grand Concourse_0","station_1" : "Forest Hills - 71 Av_0","station_0_lat" : 40.81839833,"station_0_lon" : -73.926929,"station_1_lat" : 40.721691,"station_1_lon" : -73.844521,"delay_0" : 284908878.5,"delay_1" : 194729005.8,"sum" : 479637884.3,"synergy" : -26340699.91},</v>
      </c>
    </row>
    <row r="47" spans="1:26" x14ac:dyDescent="0.2">
      <c r="A47">
        <v>45</v>
      </c>
      <c r="B47">
        <v>448190455.30000001</v>
      </c>
      <c r="C47" t="s">
        <v>15</v>
      </c>
      <c r="D47" t="s">
        <v>30</v>
      </c>
      <c r="E47">
        <v>40.804138000000002</v>
      </c>
      <c r="F47">
        <v>-73.937594000000004</v>
      </c>
      <c r="G47">
        <v>40.721691</v>
      </c>
      <c r="H47">
        <v>-73.844521</v>
      </c>
      <c r="I47">
        <v>281095859.89999998</v>
      </c>
      <c r="J47">
        <v>194729005.80000001</v>
      </c>
      <c r="K47">
        <v>475824865.69999999</v>
      </c>
      <c r="L47">
        <v>-27634410.449999999</v>
      </c>
      <c r="M47" t="str">
        <f t="shared" si="1"/>
        <v>geometry: { "type": "Point", "coordinates": [-73.844521,40.721691]},</v>
      </c>
      <c r="N47" t="str">
        <f t="shared" si="2"/>
        <v>"id" : 45,</v>
      </c>
      <c r="O47" t="str">
        <f t="shared" si="3"/>
        <v>"delay_with_demand" : 448190455.3,</v>
      </c>
      <c r="P47" t="str">
        <f t="shared" si="4"/>
        <v>"station_0" : "125 St_2",</v>
      </c>
      <c r="Q47" t="str">
        <f t="shared" si="5"/>
        <v>"station_1" : "Forest Hills - 71 Av_0",</v>
      </c>
      <c r="R47" t="str">
        <f t="shared" si="6"/>
        <v>"station_0_lat" : 40.804138,</v>
      </c>
      <c r="S47" t="str">
        <f t="shared" si="7"/>
        <v>"station_0_lon" : -73.937594,</v>
      </c>
      <c r="T47" t="str">
        <f t="shared" si="8"/>
        <v>"station_1_lat" : 40.721691,</v>
      </c>
      <c r="U47" t="str">
        <f t="shared" si="9"/>
        <v>"station_1_lon" : -73.844521,</v>
      </c>
      <c r="V47" t="str">
        <f t="shared" si="10"/>
        <v>"delay_0" : 281095859.9,</v>
      </c>
      <c r="W47" t="str">
        <f t="shared" si="11"/>
        <v>"delay_1" : 194729005.8,</v>
      </c>
      <c r="X47" t="str">
        <f t="shared" si="12"/>
        <v>"sum" : 475824865.7,</v>
      </c>
      <c r="Y47" t="str">
        <f t="shared" si="13"/>
        <v>"synergy" : -27634410.45},</v>
      </c>
      <c r="Z47" t="str">
        <f t="shared" si="14"/>
        <v>{"id" : 45,"delay_with_demand" : 448190455.3,"station_0" : "125 St_2","station_1" : "Forest Hills - 71 Av_0","station_0_lat" : 40.804138,"station_0_lon" : -73.937594,"station_1_lat" : 40.721691,"station_1_lon" : -73.844521,"delay_0" : 281095859.9,"delay_1" : 194729005.8,"sum" : 475824865.7,"synergy" : -27634410.45},</v>
      </c>
    </row>
    <row r="48" spans="1:26" x14ac:dyDescent="0.2">
      <c r="A48">
        <v>46</v>
      </c>
      <c r="B48">
        <v>643355685.10000002</v>
      </c>
      <c r="C48" t="s">
        <v>16</v>
      </c>
      <c r="D48" t="s">
        <v>30</v>
      </c>
      <c r="E48">
        <v>40.678904000000003</v>
      </c>
      <c r="F48">
        <v>-73.904579200000001</v>
      </c>
      <c r="G48">
        <v>40.721691</v>
      </c>
      <c r="H48">
        <v>-73.844521</v>
      </c>
      <c r="I48">
        <v>279697292.30000001</v>
      </c>
      <c r="J48">
        <v>194729005.80000001</v>
      </c>
      <c r="K48">
        <v>474426298.10000002</v>
      </c>
      <c r="L48">
        <v>168929387</v>
      </c>
      <c r="M48" t="str">
        <f t="shared" si="1"/>
        <v>geometry: { "type": "Point", "coordinates": [-73.844521,40.721691]},</v>
      </c>
      <c r="N48" t="str">
        <f t="shared" si="2"/>
        <v>"id" : 46,</v>
      </c>
      <c r="O48" t="str">
        <f t="shared" si="3"/>
        <v>"delay_with_demand" : 643355685.1,</v>
      </c>
      <c r="P48" t="str">
        <f t="shared" si="4"/>
        <v>"station_0" : "Broadway Jct_0",</v>
      </c>
      <c r="Q48" t="str">
        <f t="shared" si="5"/>
        <v>"station_1" : "Forest Hills - 71 Av_0",</v>
      </c>
      <c r="R48" t="str">
        <f t="shared" si="6"/>
        <v>"station_0_lat" : 40.678904,</v>
      </c>
      <c r="S48" t="str">
        <f t="shared" si="7"/>
        <v>"station_0_lon" : -73.9045792,</v>
      </c>
      <c r="T48" t="str">
        <f t="shared" si="8"/>
        <v>"station_1_lat" : 40.721691,</v>
      </c>
      <c r="U48" t="str">
        <f t="shared" si="9"/>
        <v>"station_1_lon" : -73.844521,</v>
      </c>
      <c r="V48" t="str">
        <f t="shared" si="10"/>
        <v>"delay_0" : 279697292.3,</v>
      </c>
      <c r="W48" t="str">
        <f t="shared" si="11"/>
        <v>"delay_1" : 194729005.8,</v>
      </c>
      <c r="X48" t="str">
        <f t="shared" si="12"/>
        <v>"sum" : 474426298.1,</v>
      </c>
      <c r="Y48" t="str">
        <f t="shared" si="13"/>
        <v>"synergy" : 168929387},</v>
      </c>
      <c r="Z48" t="str">
        <f t="shared" si="14"/>
        <v>{"id" : 46,"delay_with_demand" : 643355685.1,"station_0" : "Broadway Jct_0","station_1" : "Forest Hills - 71 Av_0","station_0_lat" : 40.678904,"station_0_lon" : -73.9045792,"station_1_lat" : 40.721691,"station_1_lon" : -73.844521,"delay_0" : 279697292.3,"delay_1" : 194729005.8,"sum" : 474426298.1,"synergy" : 168929387},</v>
      </c>
    </row>
    <row r="49" spans="1:26" x14ac:dyDescent="0.2">
      <c r="A49">
        <v>47</v>
      </c>
      <c r="B49">
        <v>312145742.60000002</v>
      </c>
      <c r="C49" t="s">
        <v>17</v>
      </c>
      <c r="D49" t="s">
        <v>30</v>
      </c>
      <c r="E49">
        <v>40.714441000000001</v>
      </c>
      <c r="F49">
        <v>-73.831007999999997</v>
      </c>
      <c r="G49">
        <v>40.721691</v>
      </c>
      <c r="H49">
        <v>-73.844521</v>
      </c>
      <c r="I49">
        <v>269526592.10000002</v>
      </c>
      <c r="J49">
        <v>194729005.80000001</v>
      </c>
      <c r="K49">
        <v>464255597.89999998</v>
      </c>
      <c r="L49">
        <v>-152109855.30000001</v>
      </c>
      <c r="M49" t="str">
        <f t="shared" si="1"/>
        <v>geometry: { "type": "Point", "coordinates": [-73.844521,40.721691]},</v>
      </c>
      <c r="N49" t="str">
        <f t="shared" si="2"/>
        <v>"id" : 47,</v>
      </c>
      <c r="O49" t="str">
        <f t="shared" si="3"/>
        <v>"delay_with_demand" : 312145742.6,</v>
      </c>
      <c r="P49" t="str">
        <f t="shared" si="4"/>
        <v>"station_0" : "Kew Gardens - Union Tpke_0",</v>
      </c>
      <c r="Q49" t="str">
        <f t="shared" si="5"/>
        <v>"station_1" : "Forest Hills - 71 Av_0",</v>
      </c>
      <c r="R49" t="str">
        <f t="shared" si="6"/>
        <v>"station_0_lat" : 40.714441,</v>
      </c>
      <c r="S49" t="str">
        <f t="shared" si="7"/>
        <v>"station_0_lon" : -73.831008,</v>
      </c>
      <c r="T49" t="str">
        <f t="shared" si="8"/>
        <v>"station_1_lat" : 40.721691,</v>
      </c>
      <c r="U49" t="str">
        <f t="shared" si="9"/>
        <v>"station_1_lon" : -73.844521,</v>
      </c>
      <c r="V49" t="str">
        <f t="shared" si="10"/>
        <v>"delay_0" : 269526592.1,</v>
      </c>
      <c r="W49" t="str">
        <f t="shared" si="11"/>
        <v>"delay_1" : 194729005.8,</v>
      </c>
      <c r="X49" t="str">
        <f t="shared" si="12"/>
        <v>"sum" : 464255597.9,</v>
      </c>
      <c r="Y49" t="str">
        <f t="shared" si="13"/>
        <v>"synergy" : -152109855.3},</v>
      </c>
      <c r="Z49" t="str">
        <f t="shared" si="14"/>
        <v>{"id" : 47,"delay_with_demand" : 312145742.6,"station_0" : "Kew Gardens - Union Tpke_0","station_1" : "Forest Hills - 71 Av_0","station_0_lat" : 40.714441,"station_0_lon" : -73.831008,"station_1_lat" : 40.721691,"station_1_lon" : -73.844521,"delay_0" : 269526592.1,"delay_1" : 194729005.8,"sum" : 464255597.9,"synergy" : -152109855.3},</v>
      </c>
    </row>
    <row r="50" spans="1:26" x14ac:dyDescent="0.2">
      <c r="A50">
        <v>48</v>
      </c>
      <c r="B50">
        <v>440197087.30000001</v>
      </c>
      <c r="C50" t="s">
        <v>18</v>
      </c>
      <c r="D50" t="s">
        <v>30</v>
      </c>
      <c r="E50">
        <v>40.751707000000003</v>
      </c>
      <c r="F50">
        <v>-73.976686599999994</v>
      </c>
      <c r="G50">
        <v>40.721691</v>
      </c>
      <c r="H50">
        <v>-73.844521</v>
      </c>
      <c r="I50">
        <v>276309490.89999998</v>
      </c>
      <c r="J50">
        <v>194729005.80000001</v>
      </c>
      <c r="K50">
        <v>471038496.80000001</v>
      </c>
      <c r="L50">
        <v>-30841409.469999999</v>
      </c>
      <c r="M50" t="str">
        <f t="shared" si="1"/>
        <v>geometry: { "type": "Point", "coordinates": [-73.844521,40.721691]},</v>
      </c>
      <c r="N50" t="str">
        <f t="shared" si="2"/>
        <v>"id" : 48,</v>
      </c>
      <c r="O50" t="str">
        <f t="shared" si="3"/>
        <v>"delay_with_demand" : 440197087.3,</v>
      </c>
      <c r="P50" t="str">
        <f t="shared" si="4"/>
        <v>"station_0" : "Grand Central - 42 St_0",</v>
      </c>
      <c r="Q50" t="str">
        <f t="shared" si="5"/>
        <v>"station_1" : "Forest Hills - 71 Av_0",</v>
      </c>
      <c r="R50" t="str">
        <f t="shared" si="6"/>
        <v>"station_0_lat" : 40.751707,</v>
      </c>
      <c r="S50" t="str">
        <f t="shared" si="7"/>
        <v>"station_0_lon" : -73.9766866,</v>
      </c>
      <c r="T50" t="str">
        <f t="shared" si="8"/>
        <v>"station_1_lat" : 40.721691,</v>
      </c>
      <c r="U50" t="str">
        <f t="shared" si="9"/>
        <v>"station_1_lon" : -73.844521,</v>
      </c>
      <c r="V50" t="str">
        <f t="shared" si="10"/>
        <v>"delay_0" : 276309490.9,</v>
      </c>
      <c r="W50" t="str">
        <f t="shared" si="11"/>
        <v>"delay_1" : 194729005.8,</v>
      </c>
      <c r="X50" t="str">
        <f t="shared" si="12"/>
        <v>"sum" : 471038496.8,</v>
      </c>
      <c r="Y50" t="str">
        <f t="shared" si="13"/>
        <v>"synergy" : -30841409.47},</v>
      </c>
      <c r="Z50" t="str">
        <f t="shared" si="14"/>
        <v>{"id" : 48,"delay_with_demand" : 440197087.3,"station_0" : "Grand Central - 42 St_0","station_1" : "Forest Hills - 71 Av_0","station_0_lat" : 40.751707,"station_0_lon" : -73.9766866,"station_1_lat" : 40.721691,"station_1_lon" : -73.844521,"delay_0" : 276309490.9,"delay_1" : 194729005.8,"sum" : 471038496.8,"synergy" : -30841409.47},</v>
      </c>
    </row>
    <row r="51" spans="1:26" x14ac:dyDescent="0.2">
      <c r="A51">
        <v>49</v>
      </c>
      <c r="B51">
        <v>427759189.5</v>
      </c>
      <c r="C51" t="s">
        <v>19</v>
      </c>
      <c r="D51" t="s">
        <v>30</v>
      </c>
      <c r="E51">
        <v>40.749144999999999</v>
      </c>
      <c r="F51">
        <v>-73.869527000000005</v>
      </c>
      <c r="G51">
        <v>40.721691</v>
      </c>
      <c r="H51">
        <v>-73.844521</v>
      </c>
      <c r="I51">
        <v>272507330.60000002</v>
      </c>
      <c r="J51">
        <v>194729005.80000001</v>
      </c>
      <c r="K51">
        <v>467236336.5</v>
      </c>
      <c r="L51">
        <v>-39477146.969999999</v>
      </c>
      <c r="M51" t="str">
        <f t="shared" si="1"/>
        <v>geometry: { "type": "Point", "coordinates": [-73.844521,40.721691]},</v>
      </c>
      <c r="N51" t="str">
        <f t="shared" si="2"/>
        <v>"id" : 49,</v>
      </c>
      <c r="O51" t="str">
        <f t="shared" si="3"/>
        <v>"delay_with_demand" : 427759189.5,</v>
      </c>
      <c r="P51" t="str">
        <f t="shared" si="4"/>
        <v>"station_0" : "Junction Blvd_0",</v>
      </c>
      <c r="Q51" t="str">
        <f t="shared" si="5"/>
        <v>"station_1" : "Forest Hills - 71 Av_0",</v>
      </c>
      <c r="R51" t="str">
        <f t="shared" si="6"/>
        <v>"station_0_lat" : 40.749145,</v>
      </c>
      <c r="S51" t="str">
        <f t="shared" si="7"/>
        <v>"station_0_lon" : -73.869527,</v>
      </c>
      <c r="T51" t="str">
        <f t="shared" si="8"/>
        <v>"station_1_lat" : 40.721691,</v>
      </c>
      <c r="U51" t="str">
        <f t="shared" si="9"/>
        <v>"station_1_lon" : -73.844521,</v>
      </c>
      <c r="V51" t="str">
        <f t="shared" si="10"/>
        <v>"delay_0" : 272507330.6,</v>
      </c>
      <c r="W51" t="str">
        <f t="shared" si="11"/>
        <v>"delay_1" : 194729005.8,</v>
      </c>
      <c r="X51" t="str">
        <f t="shared" si="12"/>
        <v>"sum" : 467236336.5,</v>
      </c>
      <c r="Y51" t="str">
        <f t="shared" si="13"/>
        <v>"synergy" : -39477146.97},</v>
      </c>
      <c r="Z51" t="str">
        <f t="shared" si="14"/>
        <v>{"id" : 49,"delay_with_demand" : 427759189.5,"station_0" : "Junction Blvd_0","station_1" : "Forest Hills - 71 Av_0","station_0_lat" : 40.749145,"station_0_lon" : -73.869527,"station_1_lat" : 40.721691,"station_1_lon" : -73.844521,"delay_0" : 272507330.6,"delay_1" : 194729005.8,"sum" : 467236336.5,"synergy" : -39477146.97},</v>
      </c>
    </row>
    <row r="52" spans="1:26" x14ac:dyDescent="0.2">
      <c r="A52">
        <v>50</v>
      </c>
      <c r="B52">
        <v>422918867.30000001</v>
      </c>
      <c r="C52" t="s">
        <v>20</v>
      </c>
      <c r="D52" t="s">
        <v>30</v>
      </c>
      <c r="E52">
        <v>40.816108999999997</v>
      </c>
      <c r="F52">
        <v>-73.917756999999995</v>
      </c>
      <c r="G52">
        <v>40.721691</v>
      </c>
      <c r="H52">
        <v>-73.844521</v>
      </c>
      <c r="I52">
        <v>254329200</v>
      </c>
      <c r="J52">
        <v>194729005.80000001</v>
      </c>
      <c r="K52">
        <v>449058205.80000001</v>
      </c>
      <c r="L52">
        <v>-26139338.57</v>
      </c>
      <c r="M52" t="str">
        <f t="shared" si="1"/>
        <v>geometry: { "type": "Point", "coordinates": [-73.844521,40.721691]},</v>
      </c>
      <c r="N52" t="str">
        <f t="shared" si="2"/>
        <v>"id" : 50,</v>
      </c>
      <c r="O52" t="str">
        <f t="shared" si="3"/>
        <v>"delay_with_demand" : 422918867.3,</v>
      </c>
      <c r="P52" t="str">
        <f t="shared" si="4"/>
        <v>"station_0" : "3 Av - 149 St_0",</v>
      </c>
      <c r="Q52" t="str">
        <f t="shared" si="5"/>
        <v>"station_1" : "Forest Hills - 71 Av_0",</v>
      </c>
      <c r="R52" t="str">
        <f t="shared" si="6"/>
        <v>"station_0_lat" : 40.816109,</v>
      </c>
      <c r="S52" t="str">
        <f t="shared" si="7"/>
        <v>"station_0_lon" : -73.917757,</v>
      </c>
      <c r="T52" t="str">
        <f t="shared" si="8"/>
        <v>"station_1_lat" : 40.721691,</v>
      </c>
      <c r="U52" t="str">
        <f t="shared" si="9"/>
        <v>"station_1_lon" : -73.844521,</v>
      </c>
      <c r="V52" t="str">
        <f t="shared" si="10"/>
        <v>"delay_0" : 254329200,</v>
      </c>
      <c r="W52" t="str">
        <f t="shared" si="11"/>
        <v>"delay_1" : 194729005.8,</v>
      </c>
      <c r="X52" t="str">
        <f t="shared" si="12"/>
        <v>"sum" : 449058205.8,</v>
      </c>
      <c r="Y52" t="str">
        <f t="shared" si="13"/>
        <v>"synergy" : -26139338.57},</v>
      </c>
      <c r="Z52" t="str">
        <f t="shared" si="14"/>
        <v>{"id" : 50,"delay_with_demand" : 422918867.3,"station_0" : "3 Av - 149 St_0","station_1" : "Forest Hills - 71 Av_0","station_0_lat" : 40.816109,"station_0_lon" : -73.917757,"station_1_lat" : 40.721691,"station_1_lon" : -73.844521,"delay_0" : 254329200,"delay_1" : 194729005.8,"sum" : 449058205.8,"synergy" : -26139338.57},</v>
      </c>
    </row>
    <row r="53" spans="1:26" x14ac:dyDescent="0.2">
      <c r="A53">
        <v>51</v>
      </c>
      <c r="B53">
        <v>405245292.69999999</v>
      </c>
      <c r="C53" t="s">
        <v>21</v>
      </c>
      <c r="D53" t="s">
        <v>30</v>
      </c>
      <c r="E53">
        <v>40.764628999999999</v>
      </c>
      <c r="F53">
        <v>-73.966113000000007</v>
      </c>
      <c r="G53">
        <v>40.721691</v>
      </c>
      <c r="H53">
        <v>-73.844521</v>
      </c>
      <c r="I53">
        <v>242562659.40000001</v>
      </c>
      <c r="J53">
        <v>194729005.80000001</v>
      </c>
      <c r="K53">
        <v>437291665.30000001</v>
      </c>
      <c r="L53">
        <v>-32046372.530000001</v>
      </c>
      <c r="M53" t="str">
        <f t="shared" si="1"/>
        <v>geometry: { "type": "Point", "coordinates": [-73.844521,40.721691]},</v>
      </c>
      <c r="N53" t="str">
        <f t="shared" si="2"/>
        <v>"id" : 51,</v>
      </c>
      <c r="O53" t="str">
        <f t="shared" si="3"/>
        <v>"delay_with_demand" : 405245292.7,</v>
      </c>
      <c r="P53" t="str">
        <f t="shared" si="4"/>
        <v>"station_0" : "Lexington Av/63 St_0",</v>
      </c>
      <c r="Q53" t="str">
        <f t="shared" si="5"/>
        <v>"station_1" : "Forest Hills - 71 Av_0",</v>
      </c>
      <c r="R53" t="str">
        <f t="shared" si="6"/>
        <v>"station_0_lat" : 40.764629,</v>
      </c>
      <c r="S53" t="str">
        <f t="shared" si="7"/>
        <v>"station_0_lon" : -73.966113,</v>
      </c>
      <c r="T53" t="str">
        <f t="shared" si="8"/>
        <v>"station_1_lat" : 40.721691,</v>
      </c>
      <c r="U53" t="str">
        <f t="shared" si="9"/>
        <v>"station_1_lon" : -73.844521,</v>
      </c>
      <c r="V53" t="str">
        <f t="shared" si="10"/>
        <v>"delay_0" : 242562659.4,</v>
      </c>
      <c r="W53" t="str">
        <f t="shared" si="11"/>
        <v>"delay_1" : 194729005.8,</v>
      </c>
      <c r="X53" t="str">
        <f t="shared" si="12"/>
        <v>"sum" : 437291665.3,</v>
      </c>
      <c r="Y53" t="str">
        <f t="shared" si="13"/>
        <v>"synergy" : -32046372.53},</v>
      </c>
      <c r="Z53" t="str">
        <f t="shared" si="14"/>
        <v>{"id" : 51,"delay_with_demand" : 405245292.7,"station_0" : "Lexington Av/63 St_0","station_1" : "Forest Hills - 71 Av_0","station_0_lat" : 40.764629,"station_0_lon" : -73.966113,"station_1_lat" : 40.721691,"station_1_lon" : -73.844521,"delay_0" : 242562659.4,"delay_1" : 194729005.8,"sum" : 437291665.3,"synergy" : -32046372.53},</v>
      </c>
    </row>
    <row r="54" spans="1:26" x14ac:dyDescent="0.2">
      <c r="A54">
        <v>52</v>
      </c>
      <c r="B54">
        <v>410610238.39999998</v>
      </c>
      <c r="C54" t="s">
        <v>13</v>
      </c>
      <c r="D54" t="s">
        <v>30</v>
      </c>
      <c r="E54">
        <v>40.750582000000001</v>
      </c>
      <c r="F54">
        <v>-73.940201999999999</v>
      </c>
      <c r="G54">
        <v>40.721691</v>
      </c>
      <c r="H54">
        <v>-73.844521</v>
      </c>
      <c r="I54">
        <v>241567386</v>
      </c>
      <c r="J54">
        <v>194729005.80000001</v>
      </c>
      <c r="K54">
        <v>436296391.80000001</v>
      </c>
      <c r="L54">
        <v>-25686153.359999999</v>
      </c>
      <c r="M54" t="str">
        <f t="shared" si="1"/>
        <v>geometry: { "type": "Point", "coordinates": [-73.844521,40.721691]},</v>
      </c>
      <c r="N54" t="str">
        <f t="shared" si="2"/>
        <v>"id" : 52,</v>
      </c>
      <c r="O54" t="str">
        <f t="shared" si="3"/>
        <v>"delay_with_demand" : 410610238.4,</v>
      </c>
      <c r="P54" t="str">
        <f t="shared" si="4"/>
        <v>"station_0" : "Queensboro Plaza_0",</v>
      </c>
      <c r="Q54" t="str">
        <f t="shared" si="5"/>
        <v>"station_1" : "Forest Hills - 71 Av_0",</v>
      </c>
      <c r="R54" t="str">
        <f t="shared" si="6"/>
        <v>"station_0_lat" : 40.750582,</v>
      </c>
      <c r="S54" t="str">
        <f t="shared" si="7"/>
        <v>"station_0_lon" : -73.940202,</v>
      </c>
      <c r="T54" t="str">
        <f t="shared" si="8"/>
        <v>"station_1_lat" : 40.721691,</v>
      </c>
      <c r="U54" t="str">
        <f t="shared" si="9"/>
        <v>"station_1_lon" : -73.844521,</v>
      </c>
      <c r="V54" t="str">
        <f t="shared" si="10"/>
        <v>"delay_0" : 241567386,</v>
      </c>
      <c r="W54" t="str">
        <f t="shared" si="11"/>
        <v>"delay_1" : 194729005.8,</v>
      </c>
      <c r="X54" t="str">
        <f t="shared" si="12"/>
        <v>"sum" : 436296391.8,</v>
      </c>
      <c r="Y54" t="str">
        <f t="shared" si="13"/>
        <v>"synergy" : -25686153.36},</v>
      </c>
      <c r="Z54" t="str">
        <f t="shared" si="14"/>
        <v>{"id" : 52,"delay_with_demand" : 410610238.4,"station_0" : "Queensboro Plaza_0","station_1" : "Forest Hills - 71 Av_0","station_0_lat" : 40.750582,"station_0_lon" : -73.940202,"station_1_lat" : 40.721691,"station_1_lon" : -73.844521,"delay_0" : 241567386,"delay_1" : 194729005.8,"sum" : 436296391.8,"synergy" : -25686153.36},</v>
      </c>
    </row>
    <row r="55" spans="1:26" x14ac:dyDescent="0.2">
      <c r="A55">
        <v>53</v>
      </c>
      <c r="B55">
        <v>393581135.89999998</v>
      </c>
      <c r="C55" t="s">
        <v>23</v>
      </c>
      <c r="D55" t="s">
        <v>30</v>
      </c>
      <c r="E55">
        <v>40.827934669999998</v>
      </c>
      <c r="F55">
        <v>-73.925711000000007</v>
      </c>
      <c r="G55">
        <v>40.721691</v>
      </c>
      <c r="H55">
        <v>-73.844521</v>
      </c>
      <c r="I55">
        <v>224782444.80000001</v>
      </c>
      <c r="J55">
        <v>194729005.80000001</v>
      </c>
      <c r="K55">
        <v>419511450.60000002</v>
      </c>
      <c r="L55">
        <v>-25930314.739999998</v>
      </c>
      <c r="M55" t="str">
        <f t="shared" si="1"/>
        <v>geometry: { "type": "Point", "coordinates": [-73.844521,40.721691]},</v>
      </c>
      <c r="N55" t="str">
        <f t="shared" si="2"/>
        <v>"id" : 53,</v>
      </c>
      <c r="O55" t="str">
        <f t="shared" si="3"/>
        <v>"delay_with_demand" : 393581135.9,</v>
      </c>
      <c r="P55" t="str">
        <f t="shared" si="4"/>
        <v>"station_0" : "161 St - Yankee Stadium_0",</v>
      </c>
      <c r="Q55" t="str">
        <f t="shared" si="5"/>
        <v>"station_1" : "Forest Hills - 71 Av_0",</v>
      </c>
      <c r="R55" t="str">
        <f t="shared" si="6"/>
        <v>"station_0_lat" : 40.82793467,</v>
      </c>
      <c r="S55" t="str">
        <f t="shared" si="7"/>
        <v>"station_0_lon" : -73.925711,</v>
      </c>
      <c r="T55" t="str">
        <f t="shared" si="8"/>
        <v>"station_1_lat" : 40.721691,</v>
      </c>
      <c r="U55" t="str">
        <f t="shared" si="9"/>
        <v>"station_1_lon" : -73.844521,</v>
      </c>
      <c r="V55" t="str">
        <f t="shared" si="10"/>
        <v>"delay_0" : 224782444.8,</v>
      </c>
      <c r="W55" t="str">
        <f t="shared" si="11"/>
        <v>"delay_1" : 194729005.8,</v>
      </c>
      <c r="X55" t="str">
        <f t="shared" si="12"/>
        <v>"sum" : 419511450.6,</v>
      </c>
      <c r="Y55" t="str">
        <f t="shared" si="13"/>
        <v>"synergy" : -25930314.74},</v>
      </c>
      <c r="Z55" t="str">
        <f t="shared" si="14"/>
        <v>{"id" : 53,"delay_with_demand" : 393581135.9,"station_0" : "161 St - Yankee Stadium_0","station_1" : "Forest Hills - 71 Av_0","station_0_lat" : 40.82793467,"station_0_lon" : -73.925711,"station_1_lat" : 40.721691,"station_1_lon" : -73.844521,"delay_0" : 224782444.8,"delay_1" : 194729005.8,"sum" : 419511450.6,"synergy" : -25930314.74},</v>
      </c>
    </row>
    <row r="56" spans="1:26" x14ac:dyDescent="0.2">
      <c r="A56">
        <v>54</v>
      </c>
      <c r="B56">
        <v>403351250.89999998</v>
      </c>
      <c r="C56" t="s">
        <v>24</v>
      </c>
      <c r="D56" t="s">
        <v>30</v>
      </c>
      <c r="E56">
        <v>40.670681999999999</v>
      </c>
      <c r="F56">
        <v>-73.958130999999995</v>
      </c>
      <c r="G56">
        <v>40.721691</v>
      </c>
      <c r="H56">
        <v>-73.844521</v>
      </c>
      <c r="I56">
        <v>233154443.5</v>
      </c>
      <c r="J56">
        <v>194729005.80000001</v>
      </c>
      <c r="K56">
        <v>427883449.30000001</v>
      </c>
      <c r="L56">
        <v>-24532198.359999999</v>
      </c>
      <c r="M56" t="str">
        <f t="shared" si="1"/>
        <v>geometry: { "type": "Point", "coordinates": [-73.844521,40.721691]},</v>
      </c>
      <c r="N56" t="str">
        <f t="shared" si="2"/>
        <v>"id" : 54,</v>
      </c>
      <c r="O56" t="str">
        <f t="shared" si="3"/>
        <v>"delay_with_demand" : 403351250.9,</v>
      </c>
      <c r="P56" t="str">
        <f t="shared" si="4"/>
        <v>"station_0" : "Franklin Av_1",</v>
      </c>
      <c r="Q56" t="str">
        <f t="shared" si="5"/>
        <v>"station_1" : "Forest Hills - 71 Av_0",</v>
      </c>
      <c r="R56" t="str">
        <f t="shared" si="6"/>
        <v>"station_0_lat" : 40.670682,</v>
      </c>
      <c r="S56" t="str">
        <f t="shared" si="7"/>
        <v>"station_0_lon" : -73.958131,</v>
      </c>
      <c r="T56" t="str">
        <f t="shared" si="8"/>
        <v>"station_1_lat" : 40.721691,</v>
      </c>
      <c r="U56" t="str">
        <f t="shared" si="9"/>
        <v>"station_1_lon" : -73.844521,</v>
      </c>
      <c r="V56" t="str">
        <f t="shared" si="10"/>
        <v>"delay_0" : 233154443.5,</v>
      </c>
      <c r="W56" t="str">
        <f t="shared" si="11"/>
        <v>"delay_1" : 194729005.8,</v>
      </c>
      <c r="X56" t="str">
        <f t="shared" si="12"/>
        <v>"sum" : 427883449.3,</v>
      </c>
      <c r="Y56" t="str">
        <f t="shared" si="13"/>
        <v>"synergy" : -24532198.36},</v>
      </c>
      <c r="Z56" t="str">
        <f t="shared" si="14"/>
        <v>{"id" : 54,"delay_with_demand" : 403351250.9,"station_0" : "Franklin Av_1","station_1" : "Forest Hills - 71 Av_0","station_0_lat" : 40.670682,"station_0_lon" : -73.958131,"station_1_lat" : 40.721691,"station_1_lon" : -73.844521,"delay_0" : 233154443.5,"delay_1" : 194729005.8,"sum" : 427883449.3,"synergy" : -24532198.36},</v>
      </c>
    </row>
    <row r="57" spans="1:26" x14ac:dyDescent="0.2">
      <c r="A57">
        <v>55</v>
      </c>
      <c r="B57">
        <v>388991890.89999998</v>
      </c>
      <c r="C57" t="s">
        <v>25</v>
      </c>
      <c r="D57" t="s">
        <v>30</v>
      </c>
      <c r="E57">
        <v>40.655144</v>
      </c>
      <c r="F57">
        <v>-74.003549000000007</v>
      </c>
      <c r="G57">
        <v>40.721691</v>
      </c>
      <c r="H57">
        <v>-73.844521</v>
      </c>
      <c r="I57">
        <v>218885155.30000001</v>
      </c>
      <c r="J57">
        <v>194729005.80000001</v>
      </c>
      <c r="K57">
        <v>413614161.10000002</v>
      </c>
      <c r="L57">
        <v>-24622270.219999999</v>
      </c>
      <c r="M57" t="str">
        <f t="shared" si="1"/>
        <v>geometry: { "type": "Point", "coordinates": [-73.844521,40.721691]},</v>
      </c>
      <c r="N57" t="str">
        <f t="shared" si="2"/>
        <v>"id" : 55,</v>
      </c>
      <c r="O57" t="str">
        <f t="shared" si="3"/>
        <v>"delay_with_demand" : 388991890.9,</v>
      </c>
      <c r="P57" t="str">
        <f t="shared" si="4"/>
        <v>"station_0" : "36 St_0",</v>
      </c>
      <c r="Q57" t="str">
        <f t="shared" si="5"/>
        <v>"station_1" : "Forest Hills - 71 Av_0",</v>
      </c>
      <c r="R57" t="str">
        <f t="shared" si="6"/>
        <v>"station_0_lat" : 40.655144,</v>
      </c>
      <c r="S57" t="str">
        <f t="shared" si="7"/>
        <v>"station_0_lon" : -74.003549,</v>
      </c>
      <c r="T57" t="str">
        <f t="shared" si="8"/>
        <v>"station_1_lat" : 40.721691,</v>
      </c>
      <c r="U57" t="str">
        <f t="shared" si="9"/>
        <v>"station_1_lon" : -73.844521,</v>
      </c>
      <c r="V57" t="str">
        <f t="shared" si="10"/>
        <v>"delay_0" : 218885155.3,</v>
      </c>
      <c r="W57" t="str">
        <f t="shared" si="11"/>
        <v>"delay_1" : 194729005.8,</v>
      </c>
      <c r="X57" t="str">
        <f t="shared" si="12"/>
        <v>"sum" : 413614161.1,</v>
      </c>
      <c r="Y57" t="str">
        <f t="shared" si="13"/>
        <v>"synergy" : -24622270.22},</v>
      </c>
      <c r="Z57" t="str">
        <f t="shared" si="14"/>
        <v>{"id" : 55,"delay_with_demand" : 388991890.9,"station_0" : "36 St_0","station_1" : "Forest Hills - 71 Av_0","station_0_lat" : 40.655144,"station_0_lon" : -74.003549,"station_1_lat" : 40.721691,"station_1_lon" : -73.844521,"delay_0" : 218885155.3,"delay_1" : 194729005.8,"sum" : 413614161.1,"synergy" : -24622270.22},</v>
      </c>
    </row>
    <row r="58" spans="1:26" x14ac:dyDescent="0.2">
      <c r="A58">
        <v>56</v>
      </c>
      <c r="B58">
        <v>384197852.60000002</v>
      </c>
      <c r="C58" t="s">
        <v>26</v>
      </c>
      <c r="D58" t="s">
        <v>30</v>
      </c>
      <c r="E58">
        <v>40.768799000000001</v>
      </c>
      <c r="F58">
        <v>-73.958423999999994</v>
      </c>
      <c r="G58">
        <v>40.721691</v>
      </c>
      <c r="H58">
        <v>-73.844521</v>
      </c>
      <c r="I58">
        <v>216691200</v>
      </c>
      <c r="J58">
        <v>194729005.80000001</v>
      </c>
      <c r="K58">
        <v>411420205.80000001</v>
      </c>
      <c r="L58">
        <v>-27222353.219999999</v>
      </c>
      <c r="M58" t="str">
        <f t="shared" si="1"/>
        <v>geometry: { "type": "Point", "coordinates": [-73.844521,40.721691]},</v>
      </c>
      <c r="N58" t="str">
        <f t="shared" si="2"/>
        <v>"id" : 56,</v>
      </c>
      <c r="O58" t="str">
        <f t="shared" si="3"/>
        <v>"delay_with_demand" : 384197852.6,</v>
      </c>
      <c r="P58" t="str">
        <f t="shared" si="4"/>
        <v>"station_0" : "72 St_2",</v>
      </c>
      <c r="Q58" t="str">
        <f t="shared" si="5"/>
        <v>"station_1" : "Forest Hills - 71 Av_0",</v>
      </c>
      <c r="R58" t="str">
        <f t="shared" si="6"/>
        <v>"station_0_lat" : 40.768799,</v>
      </c>
      <c r="S58" t="str">
        <f t="shared" si="7"/>
        <v>"station_0_lon" : -73.958424,</v>
      </c>
      <c r="T58" t="str">
        <f t="shared" si="8"/>
        <v>"station_1_lat" : 40.721691,</v>
      </c>
      <c r="U58" t="str">
        <f t="shared" si="9"/>
        <v>"station_1_lon" : -73.844521,</v>
      </c>
      <c r="V58" t="str">
        <f t="shared" si="10"/>
        <v>"delay_0" : 216691200,</v>
      </c>
      <c r="W58" t="str">
        <f t="shared" si="11"/>
        <v>"delay_1" : 194729005.8,</v>
      </c>
      <c r="X58" t="str">
        <f t="shared" si="12"/>
        <v>"sum" : 411420205.8,</v>
      </c>
      <c r="Y58" t="str">
        <f t="shared" si="13"/>
        <v>"synergy" : -27222353.22},</v>
      </c>
      <c r="Z58" t="str">
        <f t="shared" si="14"/>
        <v>{"id" : 56,"delay_with_demand" : 384197852.6,"station_0" : "72 St_2","station_1" : "Forest Hills - 71 Av_0","station_0_lat" : 40.768799,"station_0_lon" : -73.958424,"station_1_lat" : 40.721691,"station_1_lon" : -73.844521,"delay_0" : 216691200,"delay_1" : 194729005.8,"sum" : 411420205.8,"synergy" : -27222353.22},</v>
      </c>
    </row>
    <row r="59" spans="1:26" x14ac:dyDescent="0.2">
      <c r="A59">
        <v>57</v>
      </c>
      <c r="B59">
        <v>371736048.5</v>
      </c>
      <c r="C59" t="s">
        <v>27</v>
      </c>
      <c r="D59" t="s">
        <v>30</v>
      </c>
      <c r="E59">
        <v>40.675376999999997</v>
      </c>
      <c r="F59">
        <v>-73.872106000000002</v>
      </c>
      <c r="G59">
        <v>40.721691</v>
      </c>
      <c r="H59">
        <v>-73.844521</v>
      </c>
      <c r="I59">
        <v>202447500</v>
      </c>
      <c r="J59">
        <v>194729005.80000001</v>
      </c>
      <c r="K59">
        <v>397176505.80000001</v>
      </c>
      <c r="L59">
        <v>-25440457.309999999</v>
      </c>
      <c r="M59" t="str">
        <f t="shared" si="1"/>
        <v>geometry: { "type": "Point", "coordinates": [-73.844521,40.721691]},</v>
      </c>
      <c r="N59" t="str">
        <f t="shared" si="2"/>
        <v>"id" : 57,</v>
      </c>
      <c r="O59" t="str">
        <f t="shared" si="3"/>
        <v>"delay_with_demand" : 371736048.5,</v>
      </c>
      <c r="P59" t="str">
        <f t="shared" si="4"/>
        <v>"station_0" : "Euclid Av_0",</v>
      </c>
      <c r="Q59" t="str">
        <f t="shared" si="5"/>
        <v>"station_1" : "Forest Hills - 71 Av_0",</v>
      </c>
      <c r="R59" t="str">
        <f t="shared" si="6"/>
        <v>"station_0_lat" : 40.675377,</v>
      </c>
      <c r="S59" t="str">
        <f t="shared" si="7"/>
        <v>"station_0_lon" : -73.872106,</v>
      </c>
      <c r="T59" t="str">
        <f t="shared" si="8"/>
        <v>"station_1_lat" : 40.721691,</v>
      </c>
      <c r="U59" t="str">
        <f t="shared" si="9"/>
        <v>"station_1_lon" : -73.844521,</v>
      </c>
      <c r="V59" t="str">
        <f t="shared" si="10"/>
        <v>"delay_0" : 202447500,</v>
      </c>
      <c r="W59" t="str">
        <f t="shared" si="11"/>
        <v>"delay_1" : 194729005.8,</v>
      </c>
      <c r="X59" t="str">
        <f t="shared" si="12"/>
        <v>"sum" : 397176505.8,</v>
      </c>
      <c r="Y59" t="str">
        <f t="shared" si="13"/>
        <v>"synergy" : -25440457.31},</v>
      </c>
      <c r="Z59" t="str">
        <f t="shared" si="14"/>
        <v>{"id" : 57,"delay_with_demand" : 371736048.5,"station_0" : "Euclid Av_0","station_1" : "Forest Hills - 71 Av_0","station_0_lat" : 40.675377,"station_0_lon" : -73.872106,"station_1_lat" : 40.721691,"station_1_lon" : -73.844521,"delay_0" : 202447500,"delay_1" : 194729005.8,"sum" : 397176505.8,"synergy" : -25440457.31},</v>
      </c>
    </row>
    <row r="60" spans="1:26" x14ac:dyDescent="0.2">
      <c r="A60">
        <v>58</v>
      </c>
      <c r="B60">
        <v>399734646.89999998</v>
      </c>
      <c r="C60" t="s">
        <v>28</v>
      </c>
      <c r="D60" t="s">
        <v>30</v>
      </c>
      <c r="E60">
        <v>40.810476000000001</v>
      </c>
      <c r="F60">
        <v>-73.926137999999995</v>
      </c>
      <c r="G60">
        <v>40.721691</v>
      </c>
      <c r="H60">
        <v>-73.844521</v>
      </c>
      <c r="I60">
        <v>231667200</v>
      </c>
      <c r="J60">
        <v>194729005.80000001</v>
      </c>
      <c r="K60">
        <v>426396205.80000001</v>
      </c>
      <c r="L60">
        <v>-26661558.899999999</v>
      </c>
      <c r="M60" t="str">
        <f t="shared" si="1"/>
        <v>geometry: { "type": "Point", "coordinates": [-73.844521,40.721691]},</v>
      </c>
      <c r="N60" t="str">
        <f t="shared" si="2"/>
        <v>"id" : 58,</v>
      </c>
      <c r="O60" t="str">
        <f t="shared" si="3"/>
        <v>"delay_with_demand" : 399734646.9,</v>
      </c>
      <c r="P60" t="str">
        <f t="shared" si="4"/>
        <v>"station_0" : "3 Av - 138 St_0",</v>
      </c>
      <c r="Q60" t="str">
        <f t="shared" si="5"/>
        <v>"station_1" : "Forest Hills - 71 Av_0",</v>
      </c>
      <c r="R60" t="str">
        <f t="shared" si="6"/>
        <v>"station_0_lat" : 40.810476,</v>
      </c>
      <c r="S60" t="str">
        <f t="shared" si="7"/>
        <v>"station_0_lon" : -73.926138,</v>
      </c>
      <c r="T60" t="str">
        <f t="shared" si="8"/>
        <v>"station_1_lat" : 40.721691,</v>
      </c>
      <c r="U60" t="str">
        <f t="shared" si="9"/>
        <v>"station_1_lon" : -73.844521,</v>
      </c>
      <c r="V60" t="str">
        <f t="shared" si="10"/>
        <v>"delay_0" : 231667200,</v>
      </c>
      <c r="W60" t="str">
        <f t="shared" si="11"/>
        <v>"delay_1" : 194729005.8,</v>
      </c>
      <c r="X60" t="str">
        <f t="shared" si="12"/>
        <v>"sum" : 426396205.8,</v>
      </c>
      <c r="Y60" t="str">
        <f t="shared" si="13"/>
        <v>"synergy" : -26661558.9},</v>
      </c>
      <c r="Z60" t="str">
        <f t="shared" si="14"/>
        <v>{"id" : 58,"delay_with_demand" : 399734646.9,"station_0" : "3 Av - 138 St_0","station_1" : "Forest Hills - 71 Av_0","station_0_lat" : 40.810476,"station_0_lon" : -73.926138,"station_1_lat" : 40.721691,"station_1_lon" : -73.844521,"delay_0" : 231667200,"delay_1" : 194729005.8,"sum" : 426396205.8,"synergy" : -26661558.9},</v>
      </c>
    </row>
    <row r="61" spans="1:26" x14ac:dyDescent="0.2">
      <c r="A61">
        <v>59</v>
      </c>
      <c r="B61">
        <v>365061254.19999999</v>
      </c>
      <c r="C61" t="s">
        <v>29</v>
      </c>
      <c r="D61" t="s">
        <v>30</v>
      </c>
      <c r="E61">
        <v>40.752882</v>
      </c>
      <c r="F61">
        <v>-73.932755</v>
      </c>
      <c r="G61">
        <v>40.721691</v>
      </c>
      <c r="H61">
        <v>-73.844521</v>
      </c>
      <c r="I61">
        <v>199249200</v>
      </c>
      <c r="J61">
        <v>194729005.80000001</v>
      </c>
      <c r="K61">
        <v>393978205.80000001</v>
      </c>
      <c r="L61">
        <v>-28916951.670000002</v>
      </c>
      <c r="M61" t="str">
        <f t="shared" si="1"/>
        <v>geometry: { "type": "Point", "coordinates": [-73.844521,40.721691]},</v>
      </c>
      <c r="N61" t="str">
        <f t="shared" si="2"/>
        <v>"id" : 59,</v>
      </c>
      <c r="O61" t="str">
        <f t="shared" si="3"/>
        <v>"delay_with_demand" : 365061254.2,</v>
      </c>
      <c r="P61" t="str">
        <f t="shared" si="4"/>
        <v>"station_0" : "39 Av_0",</v>
      </c>
      <c r="Q61" t="str">
        <f t="shared" si="5"/>
        <v>"station_1" : "Forest Hills - 71 Av_0",</v>
      </c>
      <c r="R61" t="str">
        <f t="shared" si="6"/>
        <v>"station_0_lat" : 40.752882,</v>
      </c>
      <c r="S61" t="str">
        <f t="shared" si="7"/>
        <v>"station_0_lon" : -73.932755,</v>
      </c>
      <c r="T61" t="str">
        <f t="shared" si="8"/>
        <v>"station_1_lat" : 40.721691,</v>
      </c>
      <c r="U61" t="str">
        <f t="shared" si="9"/>
        <v>"station_1_lon" : -73.844521,</v>
      </c>
      <c r="V61" t="str">
        <f t="shared" si="10"/>
        <v>"delay_0" : 199249200,</v>
      </c>
      <c r="W61" t="str">
        <f t="shared" si="11"/>
        <v>"delay_1" : 194729005.8,</v>
      </c>
      <c r="X61" t="str">
        <f t="shared" si="12"/>
        <v>"sum" : 393978205.8,</v>
      </c>
      <c r="Y61" t="str">
        <f t="shared" si="13"/>
        <v>"synergy" : -28916951.67},</v>
      </c>
      <c r="Z61" t="str">
        <f t="shared" si="14"/>
        <v>{"id" : 59,"delay_with_demand" : 365061254.2,"station_0" : "39 Av_0","station_1" : "Forest Hills - 71 Av_0","station_0_lat" : 40.752882,"station_0_lon" : -73.932755,"station_1_lat" : 40.721691,"station_1_lon" : -73.844521,"delay_0" : 199249200,"delay_1" : 194729005.8,"sum" : 393978205.8,"synergy" : -28916951.67},</v>
      </c>
    </row>
    <row r="62" spans="1:26" x14ac:dyDescent="0.2">
      <c r="A62">
        <v>60</v>
      </c>
      <c r="B62">
        <v>280339026.10000002</v>
      </c>
      <c r="C62" t="s">
        <v>31</v>
      </c>
      <c r="D62" t="s">
        <v>30</v>
      </c>
      <c r="E62">
        <v>40.707563999999998</v>
      </c>
      <c r="F62">
        <v>-73.803325999999998</v>
      </c>
      <c r="G62">
        <v>40.721691</v>
      </c>
      <c r="H62">
        <v>-73.844521</v>
      </c>
      <c r="I62">
        <v>195591600</v>
      </c>
      <c r="J62">
        <v>194729005.80000001</v>
      </c>
      <c r="K62">
        <v>390320605.80000001</v>
      </c>
      <c r="L62">
        <v>-109981579.8</v>
      </c>
      <c r="M62" t="str">
        <f t="shared" si="1"/>
        <v>geometry: { "type": "Point", "coordinates": [-73.844521,40.721691]},</v>
      </c>
      <c r="N62" t="str">
        <f t="shared" si="2"/>
        <v>"id" : 60,</v>
      </c>
      <c r="O62" t="str">
        <f t="shared" si="3"/>
        <v>"delay_with_demand" : 280339026.1,</v>
      </c>
      <c r="P62" t="str">
        <f t="shared" si="4"/>
        <v>"station_0" : "Parsons Blvd_0",</v>
      </c>
      <c r="Q62" t="str">
        <f t="shared" si="5"/>
        <v>"station_1" : "Forest Hills - 71 Av_0",</v>
      </c>
      <c r="R62" t="str">
        <f t="shared" si="6"/>
        <v>"station_0_lat" : 40.707564,</v>
      </c>
      <c r="S62" t="str">
        <f t="shared" si="7"/>
        <v>"station_0_lon" : -73.803326,</v>
      </c>
      <c r="T62" t="str">
        <f t="shared" si="8"/>
        <v>"station_1_lat" : 40.721691,</v>
      </c>
      <c r="U62" t="str">
        <f t="shared" si="9"/>
        <v>"station_1_lon" : -73.844521,</v>
      </c>
      <c r="V62" t="str">
        <f t="shared" si="10"/>
        <v>"delay_0" : 195591600,</v>
      </c>
      <c r="W62" t="str">
        <f t="shared" si="11"/>
        <v>"delay_1" : 194729005.8,</v>
      </c>
      <c r="X62" t="str">
        <f t="shared" si="12"/>
        <v>"sum" : 390320605.8,</v>
      </c>
      <c r="Y62" t="str">
        <f t="shared" si="13"/>
        <v>"synergy" : -109981579.8},</v>
      </c>
      <c r="Z62" t="str">
        <f t="shared" si="14"/>
        <v>{"id" : 60,"delay_with_demand" : 280339026.1,"station_0" : "Parsons Blvd_0","station_1" : "Forest Hills - 71 Av_0","station_0_lat" : 40.707564,"station_0_lon" : -73.803326,"station_1_lat" : 40.721691,"station_1_lon" : -73.844521,"delay_0" : 195591600,"delay_1" : 194729005.8,"sum" : 390320605.8,"synergy" : -109981579.8},</v>
      </c>
    </row>
    <row r="63" spans="1:26" x14ac:dyDescent="0.2">
      <c r="A63">
        <v>61</v>
      </c>
      <c r="B63">
        <v>362767079.69999999</v>
      </c>
      <c r="C63" t="s">
        <v>33</v>
      </c>
      <c r="D63" t="s">
        <v>30</v>
      </c>
      <c r="E63">
        <v>40.756804000000002</v>
      </c>
      <c r="F63">
        <v>-73.929575</v>
      </c>
      <c r="G63">
        <v>40.721691</v>
      </c>
      <c r="H63">
        <v>-73.844521</v>
      </c>
      <c r="I63">
        <v>196700400</v>
      </c>
      <c r="J63">
        <v>194729005.80000001</v>
      </c>
      <c r="K63">
        <v>391429405.80000001</v>
      </c>
      <c r="L63">
        <v>-28662326.100000001</v>
      </c>
      <c r="M63" t="str">
        <f t="shared" si="1"/>
        <v>geometry: { "type": "Point", "coordinates": [-73.844521,40.721691]},</v>
      </c>
      <c r="N63" t="str">
        <f t="shared" si="2"/>
        <v>"id" : 61,</v>
      </c>
      <c r="O63" t="str">
        <f t="shared" si="3"/>
        <v>"delay_with_demand" : 362767079.7,</v>
      </c>
      <c r="P63" t="str">
        <f t="shared" si="4"/>
        <v>"station_0" : "36 Av_0",</v>
      </c>
      <c r="Q63" t="str">
        <f t="shared" si="5"/>
        <v>"station_1" : "Forest Hills - 71 Av_0",</v>
      </c>
      <c r="R63" t="str">
        <f t="shared" si="6"/>
        <v>"station_0_lat" : 40.756804,</v>
      </c>
      <c r="S63" t="str">
        <f t="shared" si="7"/>
        <v>"station_0_lon" : -73.929575,</v>
      </c>
      <c r="T63" t="str">
        <f t="shared" si="8"/>
        <v>"station_1_lat" : 40.721691,</v>
      </c>
      <c r="U63" t="str">
        <f t="shared" si="9"/>
        <v>"station_1_lon" : -73.844521,</v>
      </c>
      <c r="V63" t="str">
        <f t="shared" si="10"/>
        <v>"delay_0" : 196700400,</v>
      </c>
      <c r="W63" t="str">
        <f t="shared" si="11"/>
        <v>"delay_1" : 194729005.8,</v>
      </c>
      <c r="X63" t="str">
        <f t="shared" si="12"/>
        <v>"sum" : 391429405.8,</v>
      </c>
      <c r="Y63" t="str">
        <f t="shared" si="13"/>
        <v>"synergy" : -28662326.1},</v>
      </c>
      <c r="Z63" t="str">
        <f t="shared" si="14"/>
        <v>{"id" : 61,"delay_with_demand" : 362767079.7,"station_0" : "36 Av_0","station_1" : "Forest Hills - 71 Av_0","station_0_lat" : 40.756804,"station_0_lon" : -73.929575,"station_1_lat" : 40.721691,"station_1_lon" : -73.844521,"delay_0" : 196700400,"delay_1" : 194729005.8,"sum" : 391429405.8,"synergy" : -28662326.1},</v>
      </c>
    </row>
    <row r="64" spans="1:26" x14ac:dyDescent="0.2">
      <c r="A64">
        <v>62</v>
      </c>
      <c r="B64">
        <v>457771810.39999998</v>
      </c>
      <c r="C64" t="s">
        <v>12</v>
      </c>
      <c r="D64" t="s">
        <v>34</v>
      </c>
      <c r="E64">
        <v>40.746644000000003</v>
      </c>
      <c r="F64">
        <v>-73.891338000000005</v>
      </c>
      <c r="G64">
        <v>40.735204500000002</v>
      </c>
      <c r="H64">
        <v>-73.990259499999993</v>
      </c>
      <c r="I64">
        <v>301205900.10000002</v>
      </c>
      <c r="J64">
        <v>181991702.30000001</v>
      </c>
      <c r="K64">
        <v>483197602.39999998</v>
      </c>
      <c r="L64">
        <v>-25425791.989999998</v>
      </c>
      <c r="M64" t="str">
        <f t="shared" si="1"/>
        <v>geometry: { "type": "Point", "coordinates": [-73.9902595,40.7352045]},</v>
      </c>
      <c r="N64" t="str">
        <f t="shared" si="2"/>
        <v>"id" : 62,</v>
      </c>
      <c r="O64" t="str">
        <f t="shared" si="3"/>
        <v>"delay_with_demand" : 457771810.4,</v>
      </c>
      <c r="P64" t="str">
        <f t="shared" si="4"/>
        <v>"station_0" : "Jackson Hts - Roosevelt Av_0",</v>
      </c>
      <c r="Q64" t="str">
        <f t="shared" si="5"/>
        <v>"station_1" : "14 St - Union Sq_0",</v>
      </c>
      <c r="R64" t="str">
        <f t="shared" si="6"/>
        <v>"station_0_lat" : 40.746644,</v>
      </c>
      <c r="S64" t="str">
        <f t="shared" si="7"/>
        <v>"station_0_lon" : -73.891338,</v>
      </c>
      <c r="T64" t="str">
        <f t="shared" si="8"/>
        <v>"station_1_lat" : 40.7352045,</v>
      </c>
      <c r="U64" t="str">
        <f t="shared" si="9"/>
        <v>"station_1_lon" : -73.9902595,</v>
      </c>
      <c r="V64" t="str">
        <f t="shared" si="10"/>
        <v>"delay_0" : 301205900.1,</v>
      </c>
      <c r="W64" t="str">
        <f t="shared" si="11"/>
        <v>"delay_1" : 181991702.3,</v>
      </c>
      <c r="X64" t="str">
        <f t="shared" si="12"/>
        <v>"sum" : 483197602.4,</v>
      </c>
      <c r="Y64" t="str">
        <f t="shared" si="13"/>
        <v>"synergy" : -25425791.99},</v>
      </c>
      <c r="Z64" t="str">
        <f t="shared" si="14"/>
        <v>{"id" : 62,"delay_with_demand" : 457771810.4,"station_0" : "Jackson Hts - Roosevelt Av_0","station_1" : "14 St - Union Sq_0","station_0_lat" : 40.746644,"station_0_lon" : -73.891338,"station_1_lat" : 40.7352045,"station_1_lon" : -73.9902595,"delay_0" : 301205900.1,"delay_1" : 181991702.3,"sum" : 483197602.4,"synergy" : -25425791.99},</v>
      </c>
    </row>
    <row r="65" spans="1:26" x14ac:dyDescent="0.2">
      <c r="A65">
        <v>63</v>
      </c>
      <c r="B65">
        <v>435380064.19999999</v>
      </c>
      <c r="C65" t="s">
        <v>14</v>
      </c>
      <c r="D65" t="s">
        <v>34</v>
      </c>
      <c r="E65">
        <v>40.818398330000001</v>
      </c>
      <c r="F65">
        <v>-73.926929000000001</v>
      </c>
      <c r="G65">
        <v>40.735204500000002</v>
      </c>
      <c r="H65">
        <v>-73.990259499999993</v>
      </c>
      <c r="I65">
        <v>284908878.5</v>
      </c>
      <c r="J65">
        <v>181991702.30000001</v>
      </c>
      <c r="K65">
        <v>466900580.69999999</v>
      </c>
      <c r="L65">
        <v>-31520516.59</v>
      </c>
      <c r="M65" t="str">
        <f t="shared" si="1"/>
        <v>geometry: { "type": "Point", "coordinates": [-73.9902595,40.7352045]},</v>
      </c>
      <c r="N65" t="str">
        <f t="shared" si="2"/>
        <v>"id" : 63,</v>
      </c>
      <c r="O65" t="str">
        <f t="shared" si="3"/>
        <v>"delay_with_demand" : 435380064.2,</v>
      </c>
      <c r="P65" t="str">
        <f t="shared" si="4"/>
        <v>"station_0" : "149 St - Grand Concourse_0",</v>
      </c>
      <c r="Q65" t="str">
        <f t="shared" si="5"/>
        <v>"station_1" : "14 St - Union Sq_0",</v>
      </c>
      <c r="R65" t="str">
        <f t="shared" si="6"/>
        <v>"station_0_lat" : 40.81839833,</v>
      </c>
      <c r="S65" t="str">
        <f t="shared" si="7"/>
        <v>"station_0_lon" : -73.926929,</v>
      </c>
      <c r="T65" t="str">
        <f t="shared" si="8"/>
        <v>"station_1_lat" : 40.7352045,</v>
      </c>
      <c r="U65" t="str">
        <f t="shared" si="9"/>
        <v>"station_1_lon" : -73.9902595,</v>
      </c>
      <c r="V65" t="str">
        <f t="shared" si="10"/>
        <v>"delay_0" : 284908878.5,</v>
      </c>
      <c r="W65" t="str">
        <f t="shared" si="11"/>
        <v>"delay_1" : 181991702.3,</v>
      </c>
      <c r="X65" t="str">
        <f t="shared" si="12"/>
        <v>"sum" : 466900580.7,</v>
      </c>
      <c r="Y65" t="str">
        <f t="shared" si="13"/>
        <v>"synergy" : -31520516.59},</v>
      </c>
      <c r="Z65" t="str">
        <f t="shared" si="14"/>
        <v>{"id" : 63,"delay_with_demand" : 435380064.2,"station_0" : "149 St - Grand Concourse_0","station_1" : "14 St - Union Sq_0","station_0_lat" : 40.81839833,"station_0_lon" : -73.926929,"station_1_lat" : 40.7352045,"station_1_lon" : -73.9902595,"delay_0" : 284908878.5,"delay_1" : 181991702.3,"sum" : 466900580.7,"synergy" : -31520516.59},</v>
      </c>
    </row>
    <row r="66" spans="1:26" x14ac:dyDescent="0.2">
      <c r="A66">
        <v>64</v>
      </c>
      <c r="B66">
        <v>427756859.80000001</v>
      </c>
      <c r="C66" t="s">
        <v>15</v>
      </c>
      <c r="D66" t="s">
        <v>34</v>
      </c>
      <c r="E66">
        <v>40.804138000000002</v>
      </c>
      <c r="F66">
        <v>-73.937594000000004</v>
      </c>
      <c r="G66">
        <v>40.735204500000002</v>
      </c>
      <c r="H66">
        <v>-73.990259499999993</v>
      </c>
      <c r="I66">
        <v>281095859.89999998</v>
      </c>
      <c r="J66">
        <v>181991702.30000001</v>
      </c>
      <c r="K66">
        <v>463087562.19999999</v>
      </c>
      <c r="L66">
        <v>-35330702.380000003</v>
      </c>
      <c r="M66" t="str">
        <f t="shared" si="1"/>
        <v>geometry: { "type": "Point", "coordinates": [-73.9902595,40.7352045]},</v>
      </c>
      <c r="N66" t="str">
        <f t="shared" si="2"/>
        <v>"id" : 64,</v>
      </c>
      <c r="O66" t="str">
        <f t="shared" si="3"/>
        <v>"delay_with_demand" : 427756859.8,</v>
      </c>
      <c r="P66" t="str">
        <f t="shared" si="4"/>
        <v>"station_0" : "125 St_2",</v>
      </c>
      <c r="Q66" t="str">
        <f t="shared" si="5"/>
        <v>"station_1" : "14 St - Union Sq_0",</v>
      </c>
      <c r="R66" t="str">
        <f t="shared" si="6"/>
        <v>"station_0_lat" : 40.804138,</v>
      </c>
      <c r="S66" t="str">
        <f t="shared" si="7"/>
        <v>"station_0_lon" : -73.937594,</v>
      </c>
      <c r="T66" t="str">
        <f t="shared" si="8"/>
        <v>"station_1_lat" : 40.7352045,</v>
      </c>
      <c r="U66" t="str">
        <f t="shared" si="9"/>
        <v>"station_1_lon" : -73.9902595,</v>
      </c>
      <c r="V66" t="str">
        <f t="shared" si="10"/>
        <v>"delay_0" : 281095859.9,</v>
      </c>
      <c r="W66" t="str">
        <f t="shared" si="11"/>
        <v>"delay_1" : 181991702.3,</v>
      </c>
      <c r="X66" t="str">
        <f t="shared" si="12"/>
        <v>"sum" : 463087562.2,</v>
      </c>
      <c r="Y66" t="str">
        <f t="shared" si="13"/>
        <v>"synergy" : -35330702.38},</v>
      </c>
      <c r="Z66" t="str">
        <f t="shared" si="14"/>
        <v>{"id" : 64,"delay_with_demand" : 427756859.8,"station_0" : "125 St_2","station_1" : "14 St - Union Sq_0","station_0_lat" : 40.804138,"station_0_lon" : -73.937594,"station_1_lat" : 40.7352045,"station_1_lon" : -73.9902595,"delay_0" : 281095859.9,"delay_1" : 181991702.3,"sum" : 463087562.2,"synergy" : -35330702.38},</v>
      </c>
    </row>
    <row r="67" spans="1:26" x14ac:dyDescent="0.2">
      <c r="A67">
        <v>65</v>
      </c>
      <c r="B67">
        <v>435995002.19999999</v>
      </c>
      <c r="C67" t="s">
        <v>16</v>
      </c>
      <c r="D67" t="s">
        <v>34</v>
      </c>
      <c r="E67">
        <v>40.678904000000003</v>
      </c>
      <c r="F67">
        <v>-73.904579200000001</v>
      </c>
      <c r="G67">
        <v>40.735204500000002</v>
      </c>
      <c r="H67">
        <v>-73.990259499999993</v>
      </c>
      <c r="I67">
        <v>279697292.30000001</v>
      </c>
      <c r="J67">
        <v>181991702.30000001</v>
      </c>
      <c r="K67">
        <v>461688994.60000002</v>
      </c>
      <c r="L67">
        <v>-25693992.390000001</v>
      </c>
      <c r="M67" t="str">
        <f t="shared" ref="M67:M130" si="15">O$1&amp;"["&amp;H67&amp;","&amp;G67&amp;"]},"</f>
        <v>geometry: { "type": "Point", "coordinates": [-73.9902595,40.7352045]},</v>
      </c>
      <c r="N67" t="str">
        <f t="shared" ref="N67:N130" si="16">$M$1&amp;A$1&amp;$M$1&amp;" : "&amp;A67&amp;","</f>
        <v>"id" : 65,</v>
      </c>
      <c r="O67" t="str">
        <f t="shared" ref="O67:O130" si="17">$M$1&amp;B$1&amp;$M$1&amp;" : "&amp;B67&amp;","</f>
        <v>"delay_with_demand" : 435995002.2,</v>
      </c>
      <c r="P67" t="str">
        <f t="shared" ref="P67:P130" si="18">$M$1&amp;C$1&amp;$M$1&amp;" : "&amp;$M$1&amp;C67&amp;$M$1&amp;","</f>
        <v>"station_0" : "Broadway Jct_0",</v>
      </c>
      <c r="Q67" t="str">
        <f t="shared" ref="Q67:Q130" si="19">$M$1&amp;D$1&amp;$M$1&amp;" : "&amp;$M$1&amp;D67&amp;$M$1&amp;","</f>
        <v>"station_1" : "14 St - Union Sq_0",</v>
      </c>
      <c r="R67" t="str">
        <f t="shared" ref="R67:R130" si="20">$M$1&amp;E$1&amp;$M$1&amp;" : "&amp;E67&amp;","</f>
        <v>"station_0_lat" : 40.678904,</v>
      </c>
      <c r="S67" t="str">
        <f t="shared" ref="S67:S130" si="21">$M$1&amp;F$1&amp;$M$1&amp;" : "&amp;F67&amp;","</f>
        <v>"station_0_lon" : -73.9045792,</v>
      </c>
      <c r="T67" t="str">
        <f t="shared" ref="T67:T130" si="22">$M$1&amp;G$1&amp;$M$1&amp;" : "&amp;G67&amp;","</f>
        <v>"station_1_lat" : 40.7352045,</v>
      </c>
      <c r="U67" t="str">
        <f t="shared" ref="U67:U130" si="23">$M$1&amp;H$1&amp;$M$1&amp;" : "&amp;H67&amp;","</f>
        <v>"station_1_lon" : -73.9902595,</v>
      </c>
      <c r="V67" t="str">
        <f t="shared" ref="V67:V130" si="24">$M$1&amp;I$1&amp;$M$1&amp;" : "&amp;I67&amp;","</f>
        <v>"delay_0" : 279697292.3,</v>
      </c>
      <c r="W67" t="str">
        <f t="shared" ref="W67:W130" si="25">$M$1&amp;J$1&amp;$M$1&amp;" : "&amp;J67&amp;","</f>
        <v>"delay_1" : 181991702.3,</v>
      </c>
      <c r="X67" t="str">
        <f t="shared" ref="X67:X130" si="26">$M$1&amp;K$1&amp;$M$1&amp;" : "&amp;K67&amp;","</f>
        <v>"sum" : 461688994.6,</v>
      </c>
      <c r="Y67" t="str">
        <f t="shared" ref="Y67:Y130" si="27">$M$1&amp;L$1&amp;$M$1&amp;" : "&amp;L67&amp;"},"</f>
        <v>"synergy" : -25693992.39},</v>
      </c>
      <c r="Z67" t="str">
        <f t="shared" ref="Z67:Z130" si="28">"{"&amp;N67&amp;O67&amp;P67&amp;Q67&amp;R67&amp;S67&amp;T67&amp;U67&amp;V67&amp;W67&amp;X67&amp;Y67</f>
        <v>{"id" : 65,"delay_with_demand" : 435995002.2,"station_0" : "Broadway Jct_0","station_1" : "14 St - Union Sq_0","station_0_lat" : 40.678904,"station_0_lon" : -73.9045792,"station_1_lat" : 40.7352045,"station_1_lon" : -73.9902595,"delay_0" : 279697292.3,"delay_1" : 181991702.3,"sum" : 461688994.6,"synergy" : -25693992.39},</v>
      </c>
    </row>
    <row r="68" spans="1:26" x14ac:dyDescent="0.2">
      <c r="A68">
        <v>66</v>
      </c>
      <c r="B68">
        <v>423890316.69999999</v>
      </c>
      <c r="C68" t="s">
        <v>17</v>
      </c>
      <c r="D68" t="s">
        <v>34</v>
      </c>
      <c r="E68">
        <v>40.714441000000001</v>
      </c>
      <c r="F68">
        <v>-73.831007999999997</v>
      </c>
      <c r="G68">
        <v>40.735204500000002</v>
      </c>
      <c r="H68">
        <v>-73.990259499999993</v>
      </c>
      <c r="I68">
        <v>269526592.10000002</v>
      </c>
      <c r="J68">
        <v>181991702.30000001</v>
      </c>
      <c r="K68">
        <v>451518294.39999998</v>
      </c>
      <c r="L68">
        <v>-27627977.649999999</v>
      </c>
      <c r="M68" t="str">
        <f t="shared" si="15"/>
        <v>geometry: { "type": "Point", "coordinates": [-73.9902595,40.7352045]},</v>
      </c>
      <c r="N68" t="str">
        <f t="shared" si="16"/>
        <v>"id" : 66,</v>
      </c>
      <c r="O68" t="str">
        <f t="shared" si="17"/>
        <v>"delay_with_demand" : 423890316.7,</v>
      </c>
      <c r="P68" t="str">
        <f t="shared" si="18"/>
        <v>"station_0" : "Kew Gardens - Union Tpke_0",</v>
      </c>
      <c r="Q68" t="str">
        <f t="shared" si="19"/>
        <v>"station_1" : "14 St - Union Sq_0",</v>
      </c>
      <c r="R68" t="str">
        <f t="shared" si="20"/>
        <v>"station_0_lat" : 40.714441,</v>
      </c>
      <c r="S68" t="str">
        <f t="shared" si="21"/>
        <v>"station_0_lon" : -73.831008,</v>
      </c>
      <c r="T68" t="str">
        <f t="shared" si="22"/>
        <v>"station_1_lat" : 40.7352045,</v>
      </c>
      <c r="U68" t="str">
        <f t="shared" si="23"/>
        <v>"station_1_lon" : -73.9902595,</v>
      </c>
      <c r="V68" t="str">
        <f t="shared" si="24"/>
        <v>"delay_0" : 269526592.1,</v>
      </c>
      <c r="W68" t="str">
        <f t="shared" si="25"/>
        <v>"delay_1" : 181991702.3,</v>
      </c>
      <c r="X68" t="str">
        <f t="shared" si="26"/>
        <v>"sum" : 451518294.4,</v>
      </c>
      <c r="Y68" t="str">
        <f t="shared" si="27"/>
        <v>"synergy" : -27627977.65},</v>
      </c>
      <c r="Z68" t="str">
        <f t="shared" si="28"/>
        <v>{"id" : 66,"delay_with_demand" : 423890316.7,"station_0" : "Kew Gardens - Union Tpke_0","station_1" : "14 St - Union Sq_0","station_0_lat" : 40.714441,"station_0_lon" : -73.831008,"station_1_lat" : 40.7352045,"station_1_lon" : -73.9902595,"delay_0" : 269526592.1,"delay_1" : 181991702.3,"sum" : 451518294.4,"synergy" : -27627977.65},</v>
      </c>
    </row>
    <row r="69" spans="1:26" x14ac:dyDescent="0.2">
      <c r="A69">
        <v>67</v>
      </c>
      <c r="B69">
        <v>617965559.79999995</v>
      </c>
      <c r="C69" t="s">
        <v>18</v>
      </c>
      <c r="D69" t="s">
        <v>34</v>
      </c>
      <c r="E69">
        <v>40.751707000000003</v>
      </c>
      <c r="F69">
        <v>-73.976686599999994</v>
      </c>
      <c r="G69">
        <v>40.735204500000002</v>
      </c>
      <c r="H69">
        <v>-73.990259499999993</v>
      </c>
      <c r="I69">
        <v>276309490.89999998</v>
      </c>
      <c r="J69">
        <v>181991702.30000001</v>
      </c>
      <c r="K69">
        <v>458301193.19999999</v>
      </c>
      <c r="L69">
        <v>159664366.59999999</v>
      </c>
      <c r="M69" t="str">
        <f t="shared" si="15"/>
        <v>geometry: { "type": "Point", "coordinates": [-73.9902595,40.7352045]},</v>
      </c>
      <c r="N69" t="str">
        <f t="shared" si="16"/>
        <v>"id" : 67,</v>
      </c>
      <c r="O69" t="str">
        <f t="shared" si="17"/>
        <v>"delay_with_demand" : 617965559.8,</v>
      </c>
      <c r="P69" t="str">
        <f t="shared" si="18"/>
        <v>"station_0" : "Grand Central - 42 St_0",</v>
      </c>
      <c r="Q69" t="str">
        <f t="shared" si="19"/>
        <v>"station_1" : "14 St - Union Sq_0",</v>
      </c>
      <c r="R69" t="str">
        <f t="shared" si="20"/>
        <v>"station_0_lat" : 40.751707,</v>
      </c>
      <c r="S69" t="str">
        <f t="shared" si="21"/>
        <v>"station_0_lon" : -73.9766866,</v>
      </c>
      <c r="T69" t="str">
        <f t="shared" si="22"/>
        <v>"station_1_lat" : 40.7352045,</v>
      </c>
      <c r="U69" t="str">
        <f t="shared" si="23"/>
        <v>"station_1_lon" : -73.9902595,</v>
      </c>
      <c r="V69" t="str">
        <f t="shared" si="24"/>
        <v>"delay_0" : 276309490.9,</v>
      </c>
      <c r="W69" t="str">
        <f t="shared" si="25"/>
        <v>"delay_1" : 181991702.3,</v>
      </c>
      <c r="X69" t="str">
        <f t="shared" si="26"/>
        <v>"sum" : 458301193.2,</v>
      </c>
      <c r="Y69" t="str">
        <f t="shared" si="27"/>
        <v>"synergy" : 159664366.6},</v>
      </c>
      <c r="Z69" t="str">
        <f t="shared" si="28"/>
        <v>{"id" : 67,"delay_with_demand" : 617965559.8,"station_0" : "Grand Central - 42 St_0","station_1" : "14 St - Union Sq_0","station_0_lat" : 40.751707,"station_0_lon" : -73.9766866,"station_1_lat" : 40.7352045,"station_1_lon" : -73.9902595,"delay_0" : 276309490.9,"delay_1" : 181991702.3,"sum" : 458301193.2,"synergy" : 159664366.6},</v>
      </c>
    </row>
    <row r="70" spans="1:26" x14ac:dyDescent="0.2">
      <c r="A70">
        <v>68</v>
      </c>
      <c r="B70">
        <v>424758486.30000001</v>
      </c>
      <c r="C70" t="s">
        <v>19</v>
      </c>
      <c r="D70" t="s">
        <v>34</v>
      </c>
      <c r="E70">
        <v>40.749144999999999</v>
      </c>
      <c r="F70">
        <v>-73.869527000000005</v>
      </c>
      <c r="G70">
        <v>40.735204500000002</v>
      </c>
      <c r="H70">
        <v>-73.990259499999993</v>
      </c>
      <c r="I70">
        <v>272507330.60000002</v>
      </c>
      <c r="J70">
        <v>181991702.30000001</v>
      </c>
      <c r="K70">
        <v>454499032.89999998</v>
      </c>
      <c r="L70">
        <v>-29740546.600000001</v>
      </c>
      <c r="M70" t="str">
        <f t="shared" si="15"/>
        <v>geometry: { "type": "Point", "coordinates": [-73.9902595,40.7352045]},</v>
      </c>
      <c r="N70" t="str">
        <f t="shared" si="16"/>
        <v>"id" : 68,</v>
      </c>
      <c r="O70" t="str">
        <f t="shared" si="17"/>
        <v>"delay_with_demand" : 424758486.3,</v>
      </c>
      <c r="P70" t="str">
        <f t="shared" si="18"/>
        <v>"station_0" : "Junction Blvd_0",</v>
      </c>
      <c r="Q70" t="str">
        <f t="shared" si="19"/>
        <v>"station_1" : "14 St - Union Sq_0",</v>
      </c>
      <c r="R70" t="str">
        <f t="shared" si="20"/>
        <v>"station_0_lat" : 40.749145,</v>
      </c>
      <c r="S70" t="str">
        <f t="shared" si="21"/>
        <v>"station_0_lon" : -73.869527,</v>
      </c>
      <c r="T70" t="str">
        <f t="shared" si="22"/>
        <v>"station_1_lat" : 40.7352045,</v>
      </c>
      <c r="U70" t="str">
        <f t="shared" si="23"/>
        <v>"station_1_lon" : -73.9902595,</v>
      </c>
      <c r="V70" t="str">
        <f t="shared" si="24"/>
        <v>"delay_0" : 272507330.6,</v>
      </c>
      <c r="W70" t="str">
        <f t="shared" si="25"/>
        <v>"delay_1" : 181991702.3,</v>
      </c>
      <c r="X70" t="str">
        <f t="shared" si="26"/>
        <v>"sum" : 454499032.9,</v>
      </c>
      <c r="Y70" t="str">
        <f t="shared" si="27"/>
        <v>"synergy" : -29740546.6},</v>
      </c>
      <c r="Z70" t="str">
        <f t="shared" si="28"/>
        <v>{"id" : 68,"delay_with_demand" : 424758486.3,"station_0" : "Junction Blvd_0","station_1" : "14 St - Union Sq_0","station_0_lat" : 40.749145,"station_0_lon" : -73.869527,"station_1_lat" : 40.7352045,"station_1_lon" : -73.9902595,"delay_0" : 272507330.6,"delay_1" : 181991702.3,"sum" : 454499032.9,"synergy" : -29740546.6},</v>
      </c>
    </row>
    <row r="71" spans="1:26" x14ac:dyDescent="0.2">
      <c r="A71">
        <v>69</v>
      </c>
      <c r="B71">
        <v>406073328.80000001</v>
      </c>
      <c r="C71" t="s">
        <v>20</v>
      </c>
      <c r="D71" t="s">
        <v>34</v>
      </c>
      <c r="E71">
        <v>40.816108999999997</v>
      </c>
      <c r="F71">
        <v>-73.917756999999995</v>
      </c>
      <c r="G71">
        <v>40.735204500000002</v>
      </c>
      <c r="H71">
        <v>-73.990259499999993</v>
      </c>
      <c r="I71">
        <v>254329200</v>
      </c>
      <c r="J71">
        <v>181991702.30000001</v>
      </c>
      <c r="K71">
        <v>436320902.30000001</v>
      </c>
      <c r="L71">
        <v>-30247573.469999999</v>
      </c>
      <c r="M71" t="str">
        <f t="shared" si="15"/>
        <v>geometry: { "type": "Point", "coordinates": [-73.9902595,40.7352045]},</v>
      </c>
      <c r="N71" t="str">
        <f t="shared" si="16"/>
        <v>"id" : 69,</v>
      </c>
      <c r="O71" t="str">
        <f t="shared" si="17"/>
        <v>"delay_with_demand" : 406073328.8,</v>
      </c>
      <c r="P71" t="str">
        <f t="shared" si="18"/>
        <v>"station_0" : "3 Av - 149 St_0",</v>
      </c>
      <c r="Q71" t="str">
        <f t="shared" si="19"/>
        <v>"station_1" : "14 St - Union Sq_0",</v>
      </c>
      <c r="R71" t="str">
        <f t="shared" si="20"/>
        <v>"station_0_lat" : 40.816109,</v>
      </c>
      <c r="S71" t="str">
        <f t="shared" si="21"/>
        <v>"station_0_lon" : -73.917757,</v>
      </c>
      <c r="T71" t="str">
        <f t="shared" si="22"/>
        <v>"station_1_lat" : 40.7352045,</v>
      </c>
      <c r="U71" t="str">
        <f t="shared" si="23"/>
        <v>"station_1_lon" : -73.9902595,</v>
      </c>
      <c r="V71" t="str">
        <f t="shared" si="24"/>
        <v>"delay_0" : 254329200,</v>
      </c>
      <c r="W71" t="str">
        <f t="shared" si="25"/>
        <v>"delay_1" : 181991702.3,</v>
      </c>
      <c r="X71" t="str">
        <f t="shared" si="26"/>
        <v>"sum" : 436320902.3,</v>
      </c>
      <c r="Y71" t="str">
        <f t="shared" si="27"/>
        <v>"synergy" : -30247573.47},</v>
      </c>
      <c r="Z71" t="str">
        <f t="shared" si="28"/>
        <v>{"id" : 69,"delay_with_demand" : 406073328.8,"station_0" : "3 Av - 149 St_0","station_1" : "14 St - Union Sq_0","station_0_lat" : 40.816109,"station_0_lon" : -73.917757,"station_1_lat" : 40.7352045,"station_1_lon" : -73.9902595,"delay_0" : 254329200,"delay_1" : 181991702.3,"sum" : 436320902.3,"synergy" : -30247573.47},</v>
      </c>
    </row>
    <row r="72" spans="1:26" x14ac:dyDescent="0.2">
      <c r="A72">
        <v>70</v>
      </c>
      <c r="B72">
        <v>396712866</v>
      </c>
      <c r="C72" t="s">
        <v>21</v>
      </c>
      <c r="D72" t="s">
        <v>34</v>
      </c>
      <c r="E72">
        <v>40.764628999999999</v>
      </c>
      <c r="F72">
        <v>-73.966113000000007</v>
      </c>
      <c r="G72">
        <v>40.735204500000002</v>
      </c>
      <c r="H72">
        <v>-73.990259499999993</v>
      </c>
      <c r="I72">
        <v>242562659.40000001</v>
      </c>
      <c r="J72">
        <v>181991702.30000001</v>
      </c>
      <c r="K72">
        <v>424554361.69999999</v>
      </c>
      <c r="L72">
        <v>-27841495.719999999</v>
      </c>
      <c r="M72" t="str">
        <f t="shared" si="15"/>
        <v>geometry: { "type": "Point", "coordinates": [-73.9902595,40.7352045]},</v>
      </c>
      <c r="N72" t="str">
        <f t="shared" si="16"/>
        <v>"id" : 70,</v>
      </c>
      <c r="O72" t="str">
        <f t="shared" si="17"/>
        <v>"delay_with_demand" : 396712866,</v>
      </c>
      <c r="P72" t="str">
        <f t="shared" si="18"/>
        <v>"station_0" : "Lexington Av/63 St_0",</v>
      </c>
      <c r="Q72" t="str">
        <f t="shared" si="19"/>
        <v>"station_1" : "14 St - Union Sq_0",</v>
      </c>
      <c r="R72" t="str">
        <f t="shared" si="20"/>
        <v>"station_0_lat" : 40.764629,</v>
      </c>
      <c r="S72" t="str">
        <f t="shared" si="21"/>
        <v>"station_0_lon" : -73.966113,</v>
      </c>
      <c r="T72" t="str">
        <f t="shared" si="22"/>
        <v>"station_1_lat" : 40.7352045,</v>
      </c>
      <c r="U72" t="str">
        <f t="shared" si="23"/>
        <v>"station_1_lon" : -73.9902595,</v>
      </c>
      <c r="V72" t="str">
        <f t="shared" si="24"/>
        <v>"delay_0" : 242562659.4,</v>
      </c>
      <c r="W72" t="str">
        <f t="shared" si="25"/>
        <v>"delay_1" : 181991702.3,</v>
      </c>
      <c r="X72" t="str">
        <f t="shared" si="26"/>
        <v>"sum" : 424554361.7,</v>
      </c>
      <c r="Y72" t="str">
        <f t="shared" si="27"/>
        <v>"synergy" : -27841495.72},</v>
      </c>
      <c r="Z72" t="str">
        <f t="shared" si="28"/>
        <v>{"id" : 70,"delay_with_demand" : 396712866,"station_0" : "Lexington Av/63 St_0","station_1" : "14 St - Union Sq_0","station_0_lat" : 40.764629,"station_0_lon" : -73.966113,"station_1_lat" : 40.7352045,"station_1_lon" : -73.9902595,"delay_0" : 242562659.4,"delay_1" : 181991702.3,"sum" : 424554361.7,"synergy" : -27841495.72},</v>
      </c>
    </row>
    <row r="73" spans="1:26" x14ac:dyDescent="0.2">
      <c r="A73">
        <v>71</v>
      </c>
      <c r="B73">
        <v>392862602.10000002</v>
      </c>
      <c r="C73" t="s">
        <v>13</v>
      </c>
      <c r="D73" t="s">
        <v>34</v>
      </c>
      <c r="E73">
        <v>40.750582000000001</v>
      </c>
      <c r="F73">
        <v>-73.940201999999999</v>
      </c>
      <c r="G73">
        <v>40.735204500000002</v>
      </c>
      <c r="H73">
        <v>-73.990259499999993</v>
      </c>
      <c r="I73">
        <v>241567386</v>
      </c>
      <c r="J73">
        <v>181991702.30000001</v>
      </c>
      <c r="K73">
        <v>423559088.30000001</v>
      </c>
      <c r="L73">
        <v>-30696486.140000001</v>
      </c>
      <c r="M73" t="str">
        <f t="shared" si="15"/>
        <v>geometry: { "type": "Point", "coordinates": [-73.9902595,40.7352045]},</v>
      </c>
      <c r="N73" t="str">
        <f t="shared" si="16"/>
        <v>"id" : 71,</v>
      </c>
      <c r="O73" t="str">
        <f t="shared" si="17"/>
        <v>"delay_with_demand" : 392862602.1,</v>
      </c>
      <c r="P73" t="str">
        <f t="shared" si="18"/>
        <v>"station_0" : "Queensboro Plaza_0",</v>
      </c>
      <c r="Q73" t="str">
        <f t="shared" si="19"/>
        <v>"station_1" : "14 St - Union Sq_0",</v>
      </c>
      <c r="R73" t="str">
        <f t="shared" si="20"/>
        <v>"station_0_lat" : 40.750582,</v>
      </c>
      <c r="S73" t="str">
        <f t="shared" si="21"/>
        <v>"station_0_lon" : -73.940202,</v>
      </c>
      <c r="T73" t="str">
        <f t="shared" si="22"/>
        <v>"station_1_lat" : 40.7352045,</v>
      </c>
      <c r="U73" t="str">
        <f t="shared" si="23"/>
        <v>"station_1_lon" : -73.9902595,</v>
      </c>
      <c r="V73" t="str">
        <f t="shared" si="24"/>
        <v>"delay_0" : 241567386,</v>
      </c>
      <c r="W73" t="str">
        <f t="shared" si="25"/>
        <v>"delay_1" : 181991702.3,</v>
      </c>
      <c r="X73" t="str">
        <f t="shared" si="26"/>
        <v>"sum" : 423559088.3,</v>
      </c>
      <c r="Y73" t="str">
        <f t="shared" si="27"/>
        <v>"synergy" : -30696486.14},</v>
      </c>
      <c r="Z73" t="str">
        <f t="shared" si="28"/>
        <v>{"id" : 71,"delay_with_demand" : 392862602.1,"station_0" : "Queensboro Plaza_0","station_1" : "14 St - Union Sq_0","station_0_lat" : 40.750582,"station_0_lon" : -73.940202,"station_1_lat" : 40.7352045,"station_1_lon" : -73.9902595,"delay_0" : 241567386,"delay_1" : 181991702.3,"sum" : 423559088.3,"synergy" : -30696486.14},</v>
      </c>
    </row>
    <row r="74" spans="1:26" x14ac:dyDescent="0.2">
      <c r="A74">
        <v>72</v>
      </c>
      <c r="B74">
        <v>379633730.89999998</v>
      </c>
      <c r="C74" t="s">
        <v>23</v>
      </c>
      <c r="D74" t="s">
        <v>34</v>
      </c>
      <c r="E74">
        <v>40.827934669999998</v>
      </c>
      <c r="F74">
        <v>-73.925711000000007</v>
      </c>
      <c r="G74">
        <v>40.735204500000002</v>
      </c>
      <c r="H74">
        <v>-73.990259499999993</v>
      </c>
      <c r="I74">
        <v>224782444.80000001</v>
      </c>
      <c r="J74">
        <v>181991702.30000001</v>
      </c>
      <c r="K74">
        <v>406774147.10000002</v>
      </c>
      <c r="L74">
        <v>-27140416.25</v>
      </c>
      <c r="M74" t="str">
        <f t="shared" si="15"/>
        <v>geometry: { "type": "Point", "coordinates": [-73.9902595,40.7352045]},</v>
      </c>
      <c r="N74" t="str">
        <f t="shared" si="16"/>
        <v>"id" : 72,</v>
      </c>
      <c r="O74" t="str">
        <f t="shared" si="17"/>
        <v>"delay_with_demand" : 379633730.9,</v>
      </c>
      <c r="P74" t="str">
        <f t="shared" si="18"/>
        <v>"station_0" : "161 St - Yankee Stadium_0",</v>
      </c>
      <c r="Q74" t="str">
        <f t="shared" si="19"/>
        <v>"station_1" : "14 St - Union Sq_0",</v>
      </c>
      <c r="R74" t="str">
        <f t="shared" si="20"/>
        <v>"station_0_lat" : 40.82793467,</v>
      </c>
      <c r="S74" t="str">
        <f t="shared" si="21"/>
        <v>"station_0_lon" : -73.925711,</v>
      </c>
      <c r="T74" t="str">
        <f t="shared" si="22"/>
        <v>"station_1_lat" : 40.7352045,</v>
      </c>
      <c r="U74" t="str">
        <f t="shared" si="23"/>
        <v>"station_1_lon" : -73.9902595,</v>
      </c>
      <c r="V74" t="str">
        <f t="shared" si="24"/>
        <v>"delay_0" : 224782444.8,</v>
      </c>
      <c r="W74" t="str">
        <f t="shared" si="25"/>
        <v>"delay_1" : 181991702.3,</v>
      </c>
      <c r="X74" t="str">
        <f t="shared" si="26"/>
        <v>"sum" : 406774147.1,</v>
      </c>
      <c r="Y74" t="str">
        <f t="shared" si="27"/>
        <v>"synergy" : -27140416.25},</v>
      </c>
      <c r="Z74" t="str">
        <f t="shared" si="28"/>
        <v>{"id" : 72,"delay_with_demand" : 379633730.9,"station_0" : "161 St - Yankee Stadium_0","station_1" : "14 St - Union Sq_0","station_0_lat" : 40.82793467,"station_0_lon" : -73.925711,"station_1_lat" : 40.7352045,"station_1_lon" : -73.9902595,"delay_0" : 224782444.8,"delay_1" : 181991702.3,"sum" : 406774147.1,"synergy" : -27140416.25},</v>
      </c>
    </row>
    <row r="75" spans="1:26" x14ac:dyDescent="0.2">
      <c r="A75">
        <v>73</v>
      </c>
      <c r="B75">
        <v>383247855.10000002</v>
      </c>
      <c r="C75" t="s">
        <v>24</v>
      </c>
      <c r="D75" t="s">
        <v>34</v>
      </c>
      <c r="E75">
        <v>40.670681999999999</v>
      </c>
      <c r="F75">
        <v>-73.958130999999995</v>
      </c>
      <c r="G75">
        <v>40.735204500000002</v>
      </c>
      <c r="H75">
        <v>-73.990259499999993</v>
      </c>
      <c r="I75">
        <v>233154443.5</v>
      </c>
      <c r="J75">
        <v>181991702.30000001</v>
      </c>
      <c r="K75">
        <v>415146145.80000001</v>
      </c>
      <c r="L75">
        <v>-31898290.629999999</v>
      </c>
      <c r="M75" t="str">
        <f t="shared" si="15"/>
        <v>geometry: { "type": "Point", "coordinates": [-73.9902595,40.7352045]},</v>
      </c>
      <c r="N75" t="str">
        <f t="shared" si="16"/>
        <v>"id" : 73,</v>
      </c>
      <c r="O75" t="str">
        <f t="shared" si="17"/>
        <v>"delay_with_demand" : 383247855.1,</v>
      </c>
      <c r="P75" t="str">
        <f t="shared" si="18"/>
        <v>"station_0" : "Franklin Av_1",</v>
      </c>
      <c r="Q75" t="str">
        <f t="shared" si="19"/>
        <v>"station_1" : "14 St - Union Sq_0",</v>
      </c>
      <c r="R75" t="str">
        <f t="shared" si="20"/>
        <v>"station_0_lat" : 40.670682,</v>
      </c>
      <c r="S75" t="str">
        <f t="shared" si="21"/>
        <v>"station_0_lon" : -73.958131,</v>
      </c>
      <c r="T75" t="str">
        <f t="shared" si="22"/>
        <v>"station_1_lat" : 40.7352045,</v>
      </c>
      <c r="U75" t="str">
        <f t="shared" si="23"/>
        <v>"station_1_lon" : -73.9902595,</v>
      </c>
      <c r="V75" t="str">
        <f t="shared" si="24"/>
        <v>"delay_0" : 233154443.5,</v>
      </c>
      <c r="W75" t="str">
        <f t="shared" si="25"/>
        <v>"delay_1" : 181991702.3,</v>
      </c>
      <c r="X75" t="str">
        <f t="shared" si="26"/>
        <v>"sum" : 415146145.8,</v>
      </c>
      <c r="Y75" t="str">
        <f t="shared" si="27"/>
        <v>"synergy" : -31898290.63},</v>
      </c>
      <c r="Z75" t="str">
        <f t="shared" si="28"/>
        <v>{"id" : 73,"delay_with_demand" : 383247855.1,"station_0" : "Franklin Av_1","station_1" : "14 St - Union Sq_0","station_0_lat" : 40.670682,"station_0_lon" : -73.958131,"station_1_lat" : 40.7352045,"station_1_lon" : -73.9902595,"delay_0" : 233154443.5,"delay_1" : 181991702.3,"sum" : 415146145.8,"synergy" : -31898290.63},</v>
      </c>
    </row>
    <row r="76" spans="1:26" x14ac:dyDescent="0.2">
      <c r="A76">
        <v>74</v>
      </c>
      <c r="B76">
        <v>375276415.5</v>
      </c>
      <c r="C76" t="s">
        <v>25</v>
      </c>
      <c r="D76" t="s">
        <v>34</v>
      </c>
      <c r="E76">
        <v>40.655144</v>
      </c>
      <c r="F76">
        <v>-74.003549000000007</v>
      </c>
      <c r="G76">
        <v>40.735204500000002</v>
      </c>
      <c r="H76">
        <v>-73.990259499999993</v>
      </c>
      <c r="I76">
        <v>218885155.30000001</v>
      </c>
      <c r="J76">
        <v>181991702.30000001</v>
      </c>
      <c r="K76">
        <v>400876857.60000002</v>
      </c>
      <c r="L76">
        <v>-25600442.07</v>
      </c>
      <c r="M76" t="str">
        <f t="shared" si="15"/>
        <v>geometry: { "type": "Point", "coordinates": [-73.9902595,40.7352045]},</v>
      </c>
      <c r="N76" t="str">
        <f t="shared" si="16"/>
        <v>"id" : 74,</v>
      </c>
      <c r="O76" t="str">
        <f t="shared" si="17"/>
        <v>"delay_with_demand" : 375276415.5,</v>
      </c>
      <c r="P76" t="str">
        <f t="shared" si="18"/>
        <v>"station_0" : "36 St_0",</v>
      </c>
      <c r="Q76" t="str">
        <f t="shared" si="19"/>
        <v>"station_1" : "14 St - Union Sq_0",</v>
      </c>
      <c r="R76" t="str">
        <f t="shared" si="20"/>
        <v>"station_0_lat" : 40.655144,</v>
      </c>
      <c r="S76" t="str">
        <f t="shared" si="21"/>
        <v>"station_0_lon" : -74.003549,</v>
      </c>
      <c r="T76" t="str">
        <f t="shared" si="22"/>
        <v>"station_1_lat" : 40.7352045,</v>
      </c>
      <c r="U76" t="str">
        <f t="shared" si="23"/>
        <v>"station_1_lon" : -73.9902595,</v>
      </c>
      <c r="V76" t="str">
        <f t="shared" si="24"/>
        <v>"delay_0" : 218885155.3,</v>
      </c>
      <c r="W76" t="str">
        <f t="shared" si="25"/>
        <v>"delay_1" : 181991702.3,</v>
      </c>
      <c r="X76" t="str">
        <f t="shared" si="26"/>
        <v>"sum" : 400876857.6,</v>
      </c>
      <c r="Y76" t="str">
        <f t="shared" si="27"/>
        <v>"synergy" : -25600442.07},</v>
      </c>
      <c r="Z76" t="str">
        <f t="shared" si="28"/>
        <v>{"id" : 74,"delay_with_demand" : 375276415.5,"station_0" : "36 St_0","station_1" : "14 St - Union Sq_0","station_0_lat" : 40.655144,"station_0_lon" : -74.003549,"station_1_lat" : 40.7352045,"station_1_lon" : -73.9902595,"delay_0" : 218885155.3,"delay_1" : 181991702.3,"sum" : 400876857.6,"synergy" : -25600442.07},</v>
      </c>
    </row>
    <row r="77" spans="1:26" x14ac:dyDescent="0.2">
      <c r="A77">
        <v>75</v>
      </c>
      <c r="B77">
        <v>368140703.89999998</v>
      </c>
      <c r="C77" t="s">
        <v>26</v>
      </c>
      <c r="D77" t="s">
        <v>34</v>
      </c>
      <c r="E77">
        <v>40.768799000000001</v>
      </c>
      <c r="F77">
        <v>-73.958423999999994</v>
      </c>
      <c r="G77">
        <v>40.735204500000002</v>
      </c>
      <c r="H77">
        <v>-73.990259499999993</v>
      </c>
      <c r="I77">
        <v>216691200</v>
      </c>
      <c r="J77">
        <v>181991702.30000001</v>
      </c>
      <c r="K77">
        <v>398682902.30000001</v>
      </c>
      <c r="L77">
        <v>-30542198.370000001</v>
      </c>
      <c r="M77" t="str">
        <f t="shared" si="15"/>
        <v>geometry: { "type": "Point", "coordinates": [-73.9902595,40.7352045]},</v>
      </c>
      <c r="N77" t="str">
        <f t="shared" si="16"/>
        <v>"id" : 75,</v>
      </c>
      <c r="O77" t="str">
        <f t="shared" si="17"/>
        <v>"delay_with_demand" : 368140703.9,</v>
      </c>
      <c r="P77" t="str">
        <f t="shared" si="18"/>
        <v>"station_0" : "72 St_2",</v>
      </c>
      <c r="Q77" t="str">
        <f t="shared" si="19"/>
        <v>"station_1" : "14 St - Union Sq_0",</v>
      </c>
      <c r="R77" t="str">
        <f t="shared" si="20"/>
        <v>"station_0_lat" : 40.768799,</v>
      </c>
      <c r="S77" t="str">
        <f t="shared" si="21"/>
        <v>"station_0_lon" : -73.958424,</v>
      </c>
      <c r="T77" t="str">
        <f t="shared" si="22"/>
        <v>"station_1_lat" : 40.7352045,</v>
      </c>
      <c r="U77" t="str">
        <f t="shared" si="23"/>
        <v>"station_1_lon" : -73.9902595,</v>
      </c>
      <c r="V77" t="str">
        <f t="shared" si="24"/>
        <v>"delay_0" : 216691200,</v>
      </c>
      <c r="W77" t="str">
        <f t="shared" si="25"/>
        <v>"delay_1" : 181991702.3,</v>
      </c>
      <c r="X77" t="str">
        <f t="shared" si="26"/>
        <v>"sum" : 398682902.3,</v>
      </c>
      <c r="Y77" t="str">
        <f t="shared" si="27"/>
        <v>"synergy" : -30542198.37},</v>
      </c>
      <c r="Z77" t="str">
        <f t="shared" si="28"/>
        <v>{"id" : 75,"delay_with_demand" : 368140703.9,"station_0" : "72 St_2","station_1" : "14 St - Union Sq_0","station_0_lat" : 40.768799,"station_0_lon" : -73.958424,"station_1_lat" : 40.7352045,"station_1_lon" : -73.9902595,"delay_0" : 216691200,"delay_1" : 181991702.3,"sum" : 398682902.3,"synergy" : -30542198.37},</v>
      </c>
    </row>
    <row r="78" spans="1:26" x14ac:dyDescent="0.2">
      <c r="A78">
        <v>76</v>
      </c>
      <c r="B78">
        <v>356913581.10000002</v>
      </c>
      <c r="C78" t="s">
        <v>27</v>
      </c>
      <c r="D78" t="s">
        <v>34</v>
      </c>
      <c r="E78">
        <v>40.675376999999997</v>
      </c>
      <c r="F78">
        <v>-73.872106000000002</v>
      </c>
      <c r="G78">
        <v>40.735204500000002</v>
      </c>
      <c r="H78">
        <v>-73.990259499999993</v>
      </c>
      <c r="I78">
        <v>202447500</v>
      </c>
      <c r="J78">
        <v>181991702.30000001</v>
      </c>
      <c r="K78">
        <v>384439202.30000001</v>
      </c>
      <c r="L78">
        <v>-27525621.170000002</v>
      </c>
      <c r="M78" t="str">
        <f t="shared" si="15"/>
        <v>geometry: { "type": "Point", "coordinates": [-73.9902595,40.7352045]},</v>
      </c>
      <c r="N78" t="str">
        <f t="shared" si="16"/>
        <v>"id" : 76,</v>
      </c>
      <c r="O78" t="str">
        <f t="shared" si="17"/>
        <v>"delay_with_demand" : 356913581.1,</v>
      </c>
      <c r="P78" t="str">
        <f t="shared" si="18"/>
        <v>"station_0" : "Euclid Av_0",</v>
      </c>
      <c r="Q78" t="str">
        <f t="shared" si="19"/>
        <v>"station_1" : "14 St - Union Sq_0",</v>
      </c>
      <c r="R78" t="str">
        <f t="shared" si="20"/>
        <v>"station_0_lat" : 40.675377,</v>
      </c>
      <c r="S78" t="str">
        <f t="shared" si="21"/>
        <v>"station_0_lon" : -73.872106,</v>
      </c>
      <c r="T78" t="str">
        <f t="shared" si="22"/>
        <v>"station_1_lat" : 40.7352045,</v>
      </c>
      <c r="U78" t="str">
        <f t="shared" si="23"/>
        <v>"station_1_lon" : -73.9902595,</v>
      </c>
      <c r="V78" t="str">
        <f t="shared" si="24"/>
        <v>"delay_0" : 202447500,</v>
      </c>
      <c r="W78" t="str">
        <f t="shared" si="25"/>
        <v>"delay_1" : 181991702.3,</v>
      </c>
      <c r="X78" t="str">
        <f t="shared" si="26"/>
        <v>"sum" : 384439202.3,</v>
      </c>
      <c r="Y78" t="str">
        <f t="shared" si="27"/>
        <v>"synergy" : -27525621.17},</v>
      </c>
      <c r="Z78" t="str">
        <f t="shared" si="28"/>
        <v>{"id" : 76,"delay_with_demand" : 356913581.1,"station_0" : "Euclid Av_0","station_1" : "14 St - Union Sq_0","station_0_lat" : 40.675377,"station_0_lon" : -73.872106,"station_1_lat" : 40.7352045,"station_1_lon" : -73.9902595,"delay_0" : 202447500,"delay_1" : 181991702.3,"sum" : 384439202.3,"synergy" : -27525621.17},</v>
      </c>
    </row>
    <row r="79" spans="1:26" x14ac:dyDescent="0.2">
      <c r="A79">
        <v>77</v>
      </c>
      <c r="B79">
        <v>382696810.80000001</v>
      </c>
      <c r="C79" t="s">
        <v>28</v>
      </c>
      <c r="D79" t="s">
        <v>34</v>
      </c>
      <c r="E79">
        <v>40.810476000000001</v>
      </c>
      <c r="F79">
        <v>-73.926137999999995</v>
      </c>
      <c r="G79">
        <v>40.735204500000002</v>
      </c>
      <c r="H79">
        <v>-73.990259499999993</v>
      </c>
      <c r="I79">
        <v>231667200</v>
      </c>
      <c r="J79">
        <v>181991702.30000001</v>
      </c>
      <c r="K79">
        <v>413658902.30000001</v>
      </c>
      <c r="L79">
        <v>-30962091.5</v>
      </c>
      <c r="M79" t="str">
        <f t="shared" si="15"/>
        <v>geometry: { "type": "Point", "coordinates": [-73.9902595,40.7352045]},</v>
      </c>
      <c r="N79" t="str">
        <f t="shared" si="16"/>
        <v>"id" : 77,</v>
      </c>
      <c r="O79" t="str">
        <f t="shared" si="17"/>
        <v>"delay_with_demand" : 382696810.8,</v>
      </c>
      <c r="P79" t="str">
        <f t="shared" si="18"/>
        <v>"station_0" : "3 Av - 138 St_0",</v>
      </c>
      <c r="Q79" t="str">
        <f t="shared" si="19"/>
        <v>"station_1" : "14 St - Union Sq_0",</v>
      </c>
      <c r="R79" t="str">
        <f t="shared" si="20"/>
        <v>"station_0_lat" : 40.810476,</v>
      </c>
      <c r="S79" t="str">
        <f t="shared" si="21"/>
        <v>"station_0_lon" : -73.926138,</v>
      </c>
      <c r="T79" t="str">
        <f t="shared" si="22"/>
        <v>"station_1_lat" : 40.7352045,</v>
      </c>
      <c r="U79" t="str">
        <f t="shared" si="23"/>
        <v>"station_1_lon" : -73.9902595,</v>
      </c>
      <c r="V79" t="str">
        <f t="shared" si="24"/>
        <v>"delay_0" : 231667200,</v>
      </c>
      <c r="W79" t="str">
        <f t="shared" si="25"/>
        <v>"delay_1" : 181991702.3,</v>
      </c>
      <c r="X79" t="str">
        <f t="shared" si="26"/>
        <v>"sum" : 413658902.3,</v>
      </c>
      <c r="Y79" t="str">
        <f t="shared" si="27"/>
        <v>"synergy" : -30962091.5},</v>
      </c>
      <c r="Z79" t="str">
        <f t="shared" si="28"/>
        <v>{"id" : 77,"delay_with_demand" : 382696810.8,"station_0" : "3 Av - 138 St_0","station_1" : "14 St - Union Sq_0","station_0_lat" : 40.810476,"station_0_lon" : -73.926138,"station_1_lat" : 40.7352045,"station_1_lon" : -73.9902595,"delay_0" : 231667200,"delay_1" : 181991702.3,"sum" : 413658902.3,"synergy" : -30962091.5},</v>
      </c>
    </row>
    <row r="80" spans="1:26" x14ac:dyDescent="0.2">
      <c r="A80">
        <v>78</v>
      </c>
      <c r="B80">
        <v>352394835.19999999</v>
      </c>
      <c r="C80" t="s">
        <v>29</v>
      </c>
      <c r="D80" t="s">
        <v>34</v>
      </c>
      <c r="E80">
        <v>40.752882</v>
      </c>
      <c r="F80">
        <v>-73.932755</v>
      </c>
      <c r="G80">
        <v>40.735204500000002</v>
      </c>
      <c r="H80">
        <v>-73.990259499999993</v>
      </c>
      <c r="I80">
        <v>199249200</v>
      </c>
      <c r="J80">
        <v>181991702.30000001</v>
      </c>
      <c r="K80">
        <v>381240902.30000001</v>
      </c>
      <c r="L80">
        <v>-28846067.140000001</v>
      </c>
      <c r="M80" t="str">
        <f t="shared" si="15"/>
        <v>geometry: { "type": "Point", "coordinates": [-73.9902595,40.7352045]},</v>
      </c>
      <c r="N80" t="str">
        <f t="shared" si="16"/>
        <v>"id" : 78,</v>
      </c>
      <c r="O80" t="str">
        <f t="shared" si="17"/>
        <v>"delay_with_demand" : 352394835.2,</v>
      </c>
      <c r="P80" t="str">
        <f t="shared" si="18"/>
        <v>"station_0" : "39 Av_0",</v>
      </c>
      <c r="Q80" t="str">
        <f t="shared" si="19"/>
        <v>"station_1" : "14 St - Union Sq_0",</v>
      </c>
      <c r="R80" t="str">
        <f t="shared" si="20"/>
        <v>"station_0_lat" : 40.752882,</v>
      </c>
      <c r="S80" t="str">
        <f t="shared" si="21"/>
        <v>"station_0_lon" : -73.932755,</v>
      </c>
      <c r="T80" t="str">
        <f t="shared" si="22"/>
        <v>"station_1_lat" : 40.7352045,</v>
      </c>
      <c r="U80" t="str">
        <f t="shared" si="23"/>
        <v>"station_1_lon" : -73.9902595,</v>
      </c>
      <c r="V80" t="str">
        <f t="shared" si="24"/>
        <v>"delay_0" : 199249200,</v>
      </c>
      <c r="W80" t="str">
        <f t="shared" si="25"/>
        <v>"delay_1" : 181991702.3,</v>
      </c>
      <c r="X80" t="str">
        <f t="shared" si="26"/>
        <v>"sum" : 381240902.3,</v>
      </c>
      <c r="Y80" t="str">
        <f t="shared" si="27"/>
        <v>"synergy" : -28846067.14},</v>
      </c>
      <c r="Z80" t="str">
        <f t="shared" si="28"/>
        <v>{"id" : 78,"delay_with_demand" : 352394835.2,"station_0" : "39 Av_0","station_1" : "14 St - Union Sq_0","station_0_lat" : 40.752882,"station_0_lon" : -73.932755,"station_1_lat" : 40.7352045,"station_1_lon" : -73.9902595,"delay_0" : 199249200,"delay_1" : 181991702.3,"sum" : 381240902.3,"synergy" : -28846067.14},</v>
      </c>
    </row>
    <row r="81" spans="1:26" x14ac:dyDescent="0.2">
      <c r="A81">
        <v>79</v>
      </c>
      <c r="B81">
        <v>351998218.89999998</v>
      </c>
      <c r="C81" t="s">
        <v>30</v>
      </c>
      <c r="D81" t="s">
        <v>34</v>
      </c>
      <c r="E81">
        <v>40.721691</v>
      </c>
      <c r="F81">
        <v>-73.844521</v>
      </c>
      <c r="G81">
        <v>40.735204500000002</v>
      </c>
      <c r="H81">
        <v>-73.990259499999993</v>
      </c>
      <c r="I81">
        <v>194729005.80000001</v>
      </c>
      <c r="J81">
        <v>181991702.30000001</v>
      </c>
      <c r="K81">
        <v>376720708.10000002</v>
      </c>
      <c r="L81">
        <v>-24722489.219999999</v>
      </c>
      <c r="M81" t="str">
        <f t="shared" si="15"/>
        <v>geometry: { "type": "Point", "coordinates": [-73.9902595,40.7352045]},</v>
      </c>
      <c r="N81" t="str">
        <f t="shared" si="16"/>
        <v>"id" : 79,</v>
      </c>
      <c r="O81" t="str">
        <f t="shared" si="17"/>
        <v>"delay_with_demand" : 351998218.9,</v>
      </c>
      <c r="P81" t="str">
        <f t="shared" si="18"/>
        <v>"station_0" : "Forest Hills - 71 Av_0",</v>
      </c>
      <c r="Q81" t="str">
        <f t="shared" si="19"/>
        <v>"station_1" : "14 St - Union Sq_0",</v>
      </c>
      <c r="R81" t="str">
        <f t="shared" si="20"/>
        <v>"station_0_lat" : 40.721691,</v>
      </c>
      <c r="S81" t="str">
        <f t="shared" si="21"/>
        <v>"station_0_lon" : -73.844521,</v>
      </c>
      <c r="T81" t="str">
        <f t="shared" si="22"/>
        <v>"station_1_lat" : 40.7352045,</v>
      </c>
      <c r="U81" t="str">
        <f t="shared" si="23"/>
        <v>"station_1_lon" : -73.9902595,</v>
      </c>
      <c r="V81" t="str">
        <f t="shared" si="24"/>
        <v>"delay_0" : 194729005.8,</v>
      </c>
      <c r="W81" t="str">
        <f t="shared" si="25"/>
        <v>"delay_1" : 181991702.3,</v>
      </c>
      <c r="X81" t="str">
        <f t="shared" si="26"/>
        <v>"sum" : 376720708.1,</v>
      </c>
      <c r="Y81" t="str">
        <f t="shared" si="27"/>
        <v>"synergy" : -24722489.22},</v>
      </c>
      <c r="Z81" t="str">
        <f t="shared" si="28"/>
        <v>{"id" : 79,"delay_with_demand" : 351998218.9,"station_0" : "Forest Hills - 71 Av_0","station_1" : "14 St - Union Sq_0","station_0_lat" : 40.721691,"station_0_lon" : -73.844521,"station_1_lat" : 40.7352045,"station_1_lon" : -73.9902595,"delay_0" : 194729005.8,"delay_1" : 181991702.3,"sum" : 376720708.1,"synergy" : -24722489.22},</v>
      </c>
    </row>
    <row r="82" spans="1:26" x14ac:dyDescent="0.2">
      <c r="A82">
        <v>80</v>
      </c>
      <c r="B82">
        <v>349808365.10000002</v>
      </c>
      <c r="C82" t="s">
        <v>31</v>
      </c>
      <c r="D82" t="s">
        <v>34</v>
      </c>
      <c r="E82">
        <v>40.707563999999998</v>
      </c>
      <c r="F82">
        <v>-73.803325999999998</v>
      </c>
      <c r="G82">
        <v>40.735204500000002</v>
      </c>
      <c r="H82">
        <v>-73.990259499999993</v>
      </c>
      <c r="I82">
        <v>195591600</v>
      </c>
      <c r="J82">
        <v>181991702.30000001</v>
      </c>
      <c r="K82">
        <v>377583302.30000001</v>
      </c>
      <c r="L82">
        <v>-27774937.18</v>
      </c>
      <c r="M82" t="str">
        <f t="shared" si="15"/>
        <v>geometry: { "type": "Point", "coordinates": [-73.9902595,40.7352045]},</v>
      </c>
      <c r="N82" t="str">
        <f t="shared" si="16"/>
        <v>"id" : 80,</v>
      </c>
      <c r="O82" t="str">
        <f t="shared" si="17"/>
        <v>"delay_with_demand" : 349808365.1,</v>
      </c>
      <c r="P82" t="str">
        <f t="shared" si="18"/>
        <v>"station_0" : "Parsons Blvd_0",</v>
      </c>
      <c r="Q82" t="str">
        <f t="shared" si="19"/>
        <v>"station_1" : "14 St - Union Sq_0",</v>
      </c>
      <c r="R82" t="str">
        <f t="shared" si="20"/>
        <v>"station_0_lat" : 40.707564,</v>
      </c>
      <c r="S82" t="str">
        <f t="shared" si="21"/>
        <v>"station_0_lon" : -73.803326,</v>
      </c>
      <c r="T82" t="str">
        <f t="shared" si="22"/>
        <v>"station_1_lat" : 40.7352045,</v>
      </c>
      <c r="U82" t="str">
        <f t="shared" si="23"/>
        <v>"station_1_lon" : -73.9902595,</v>
      </c>
      <c r="V82" t="str">
        <f t="shared" si="24"/>
        <v>"delay_0" : 195591600,</v>
      </c>
      <c r="W82" t="str">
        <f t="shared" si="25"/>
        <v>"delay_1" : 181991702.3,</v>
      </c>
      <c r="X82" t="str">
        <f t="shared" si="26"/>
        <v>"sum" : 377583302.3,</v>
      </c>
      <c r="Y82" t="str">
        <f t="shared" si="27"/>
        <v>"synergy" : -27774937.18},</v>
      </c>
      <c r="Z82" t="str">
        <f t="shared" si="28"/>
        <v>{"id" : 80,"delay_with_demand" : 349808365.1,"station_0" : "Parsons Blvd_0","station_1" : "14 St - Union Sq_0","station_0_lat" : 40.707564,"station_0_lon" : -73.803326,"station_1_lat" : 40.7352045,"station_1_lon" : -73.9902595,"delay_0" : 195591600,"delay_1" : 181991702.3,"sum" : 377583302.3,"synergy" : -27774937.18},</v>
      </c>
    </row>
    <row r="83" spans="1:26" x14ac:dyDescent="0.2">
      <c r="A83">
        <v>81</v>
      </c>
      <c r="B83">
        <v>348171500.5</v>
      </c>
      <c r="C83" t="s">
        <v>32</v>
      </c>
      <c r="D83" t="s">
        <v>34</v>
      </c>
      <c r="E83">
        <v>40.677044000000002</v>
      </c>
      <c r="F83">
        <v>-73.865049999999997</v>
      </c>
      <c r="G83">
        <v>40.735204500000002</v>
      </c>
      <c r="H83">
        <v>-73.990259499999993</v>
      </c>
      <c r="I83">
        <v>193507200</v>
      </c>
      <c r="J83">
        <v>181991702.30000001</v>
      </c>
      <c r="K83">
        <v>375498902.30000001</v>
      </c>
      <c r="L83">
        <v>-27327401.809999999</v>
      </c>
      <c r="M83" t="str">
        <f t="shared" si="15"/>
        <v>geometry: { "type": "Point", "coordinates": [-73.9902595,40.7352045]},</v>
      </c>
      <c r="N83" t="str">
        <f t="shared" si="16"/>
        <v>"id" : 81,</v>
      </c>
      <c r="O83" t="str">
        <f t="shared" si="17"/>
        <v>"delay_with_demand" : 348171500.5,</v>
      </c>
      <c r="P83" t="str">
        <f t="shared" si="18"/>
        <v>"station_0" : "Grant Av_0",</v>
      </c>
      <c r="Q83" t="str">
        <f t="shared" si="19"/>
        <v>"station_1" : "14 St - Union Sq_0",</v>
      </c>
      <c r="R83" t="str">
        <f t="shared" si="20"/>
        <v>"station_0_lat" : 40.677044,</v>
      </c>
      <c r="S83" t="str">
        <f t="shared" si="21"/>
        <v>"station_0_lon" : -73.86505,</v>
      </c>
      <c r="T83" t="str">
        <f t="shared" si="22"/>
        <v>"station_1_lat" : 40.7352045,</v>
      </c>
      <c r="U83" t="str">
        <f t="shared" si="23"/>
        <v>"station_1_lon" : -73.9902595,</v>
      </c>
      <c r="V83" t="str">
        <f t="shared" si="24"/>
        <v>"delay_0" : 193507200,</v>
      </c>
      <c r="W83" t="str">
        <f t="shared" si="25"/>
        <v>"delay_1" : 181991702.3,</v>
      </c>
      <c r="X83" t="str">
        <f t="shared" si="26"/>
        <v>"sum" : 375498902.3,</v>
      </c>
      <c r="Y83" t="str">
        <f t="shared" si="27"/>
        <v>"synergy" : -27327401.81},</v>
      </c>
      <c r="Z83" t="str">
        <f t="shared" si="28"/>
        <v>{"id" : 81,"delay_with_demand" : 348171500.5,"station_0" : "Grant Av_0","station_1" : "14 St - Union Sq_0","station_0_lat" : 40.677044,"station_0_lon" : -73.86505,"station_1_lat" : 40.7352045,"station_1_lon" : -73.9902595,"delay_0" : 193507200,"delay_1" : 181991702.3,"sum" : 375498902.3,"synergy" : -27327401.81},</v>
      </c>
    </row>
    <row r="84" spans="1:26" x14ac:dyDescent="0.2">
      <c r="A84">
        <v>82</v>
      </c>
      <c r="B84">
        <v>349864845.19999999</v>
      </c>
      <c r="C84" t="s">
        <v>33</v>
      </c>
      <c r="D84" t="s">
        <v>34</v>
      </c>
      <c r="E84">
        <v>40.756804000000002</v>
      </c>
      <c r="F84">
        <v>-73.929575</v>
      </c>
      <c r="G84">
        <v>40.735204500000002</v>
      </c>
      <c r="H84">
        <v>-73.990259499999993</v>
      </c>
      <c r="I84">
        <v>196700400</v>
      </c>
      <c r="J84">
        <v>181991702.30000001</v>
      </c>
      <c r="K84">
        <v>378692102.30000001</v>
      </c>
      <c r="L84">
        <v>-28827257.140000001</v>
      </c>
      <c r="M84" t="str">
        <f t="shared" si="15"/>
        <v>geometry: { "type": "Point", "coordinates": [-73.9902595,40.7352045]},</v>
      </c>
      <c r="N84" t="str">
        <f t="shared" si="16"/>
        <v>"id" : 82,</v>
      </c>
      <c r="O84" t="str">
        <f t="shared" si="17"/>
        <v>"delay_with_demand" : 349864845.2,</v>
      </c>
      <c r="P84" t="str">
        <f t="shared" si="18"/>
        <v>"station_0" : "36 Av_0",</v>
      </c>
      <c r="Q84" t="str">
        <f t="shared" si="19"/>
        <v>"station_1" : "14 St - Union Sq_0",</v>
      </c>
      <c r="R84" t="str">
        <f t="shared" si="20"/>
        <v>"station_0_lat" : 40.756804,</v>
      </c>
      <c r="S84" t="str">
        <f t="shared" si="21"/>
        <v>"station_0_lon" : -73.929575,</v>
      </c>
      <c r="T84" t="str">
        <f t="shared" si="22"/>
        <v>"station_1_lat" : 40.7352045,</v>
      </c>
      <c r="U84" t="str">
        <f t="shared" si="23"/>
        <v>"station_1_lon" : -73.9902595,</v>
      </c>
      <c r="V84" t="str">
        <f t="shared" si="24"/>
        <v>"delay_0" : 196700400,</v>
      </c>
      <c r="W84" t="str">
        <f t="shared" si="25"/>
        <v>"delay_1" : 181991702.3,</v>
      </c>
      <c r="X84" t="str">
        <f t="shared" si="26"/>
        <v>"sum" : 378692102.3,</v>
      </c>
      <c r="Y84" t="str">
        <f t="shared" si="27"/>
        <v>"synergy" : -28827257.14},</v>
      </c>
      <c r="Z84" t="str">
        <f t="shared" si="28"/>
        <v>{"id" : 82,"delay_with_demand" : 349864845.2,"station_0" : "36 Av_0","station_1" : "14 St - Union Sq_0","station_0_lat" : 40.756804,"station_0_lon" : -73.929575,"station_1_lat" : 40.7352045,"station_1_lon" : -73.9902595,"delay_0" : 196700400,"delay_1" : 181991702.3,"sum" : 378692102.3,"synergy" : -28827257.14},</v>
      </c>
    </row>
    <row r="85" spans="1:26" x14ac:dyDescent="0.2">
      <c r="A85">
        <v>83</v>
      </c>
      <c r="B85">
        <v>343815567.89999998</v>
      </c>
      <c r="C85" t="s">
        <v>35</v>
      </c>
      <c r="D85" t="s">
        <v>34</v>
      </c>
      <c r="E85">
        <v>40.757308000000002</v>
      </c>
      <c r="F85">
        <v>-73.989734999999996</v>
      </c>
      <c r="G85">
        <v>40.735204500000002</v>
      </c>
      <c r="H85">
        <v>-73.990259499999993</v>
      </c>
      <c r="I85">
        <v>184786800.30000001</v>
      </c>
      <c r="J85">
        <v>181991702.30000001</v>
      </c>
      <c r="K85">
        <v>366778502.60000002</v>
      </c>
      <c r="L85">
        <v>-22962934.66</v>
      </c>
      <c r="M85" t="str">
        <f t="shared" si="15"/>
        <v>geometry: { "type": "Point", "coordinates": [-73.9902595,40.7352045]},</v>
      </c>
      <c r="N85" t="str">
        <f t="shared" si="16"/>
        <v>"id" : 83,</v>
      </c>
      <c r="O85" t="str">
        <f t="shared" si="17"/>
        <v>"delay_with_demand" : 343815567.9,</v>
      </c>
      <c r="P85" t="str">
        <f t="shared" si="18"/>
        <v>"station_0" : "42 St - Port Authority Bus Terminal_0",</v>
      </c>
      <c r="Q85" t="str">
        <f t="shared" si="19"/>
        <v>"station_1" : "14 St - Union Sq_0",</v>
      </c>
      <c r="R85" t="str">
        <f t="shared" si="20"/>
        <v>"station_0_lat" : 40.757308,</v>
      </c>
      <c r="S85" t="str">
        <f t="shared" si="21"/>
        <v>"station_0_lon" : -73.989735,</v>
      </c>
      <c r="T85" t="str">
        <f t="shared" si="22"/>
        <v>"station_1_lat" : 40.7352045,</v>
      </c>
      <c r="U85" t="str">
        <f t="shared" si="23"/>
        <v>"station_1_lon" : -73.9902595,</v>
      </c>
      <c r="V85" t="str">
        <f t="shared" si="24"/>
        <v>"delay_0" : 184786800.3,</v>
      </c>
      <c r="W85" t="str">
        <f t="shared" si="25"/>
        <v>"delay_1" : 181991702.3,</v>
      </c>
      <c r="X85" t="str">
        <f t="shared" si="26"/>
        <v>"sum" : 366778502.6,</v>
      </c>
      <c r="Y85" t="str">
        <f t="shared" si="27"/>
        <v>"synergy" : -22962934.66},</v>
      </c>
      <c r="Z85" t="str">
        <f t="shared" si="28"/>
        <v>{"id" : 83,"delay_with_demand" : 343815567.9,"station_0" : "42 St - Port Authority Bus Terminal_0","station_1" : "14 St - Union Sq_0","station_0_lat" : 40.757308,"station_0_lon" : -73.989735,"station_1_lat" : 40.7352045,"station_1_lon" : -73.9902595,"delay_0" : 184786800.3,"delay_1" : 181991702.3,"sum" : 366778502.6,"synergy" : -22962934.66},</v>
      </c>
    </row>
    <row r="86" spans="1:26" x14ac:dyDescent="0.2">
      <c r="A86">
        <v>84</v>
      </c>
      <c r="B86">
        <v>343500921.19999999</v>
      </c>
      <c r="C86" t="s">
        <v>36</v>
      </c>
      <c r="D86" t="s">
        <v>34</v>
      </c>
      <c r="E86">
        <v>40.820948000000001</v>
      </c>
      <c r="F86">
        <v>-73.890548999999993</v>
      </c>
      <c r="G86">
        <v>40.735204500000002</v>
      </c>
      <c r="H86">
        <v>-73.990259499999993</v>
      </c>
      <c r="I86">
        <v>191325600</v>
      </c>
      <c r="J86">
        <v>181991702.30000001</v>
      </c>
      <c r="K86">
        <v>373317302.30000001</v>
      </c>
      <c r="L86">
        <v>-29816381.059999999</v>
      </c>
      <c r="M86" t="str">
        <f t="shared" si="15"/>
        <v>geometry: { "type": "Point", "coordinates": [-73.9902595,40.7352045]},</v>
      </c>
      <c r="N86" t="str">
        <f t="shared" si="16"/>
        <v>"id" : 84,</v>
      </c>
      <c r="O86" t="str">
        <f t="shared" si="17"/>
        <v>"delay_with_demand" : 343500921.2,</v>
      </c>
      <c r="P86" t="str">
        <f t="shared" si="18"/>
        <v>"station_0" : "Hunts Point Av_0",</v>
      </c>
      <c r="Q86" t="str">
        <f t="shared" si="19"/>
        <v>"station_1" : "14 St - Union Sq_0",</v>
      </c>
      <c r="R86" t="str">
        <f t="shared" si="20"/>
        <v>"station_0_lat" : 40.820948,</v>
      </c>
      <c r="S86" t="str">
        <f t="shared" si="21"/>
        <v>"station_0_lon" : -73.890549,</v>
      </c>
      <c r="T86" t="str">
        <f t="shared" si="22"/>
        <v>"station_1_lat" : 40.7352045,</v>
      </c>
      <c r="U86" t="str">
        <f t="shared" si="23"/>
        <v>"station_1_lon" : -73.9902595,</v>
      </c>
      <c r="V86" t="str">
        <f t="shared" si="24"/>
        <v>"delay_0" : 191325600,</v>
      </c>
      <c r="W86" t="str">
        <f t="shared" si="25"/>
        <v>"delay_1" : 181991702.3,</v>
      </c>
      <c r="X86" t="str">
        <f t="shared" si="26"/>
        <v>"sum" : 373317302.3,</v>
      </c>
      <c r="Y86" t="str">
        <f t="shared" si="27"/>
        <v>"synergy" : -29816381.06},</v>
      </c>
      <c r="Z86" t="str">
        <f t="shared" si="28"/>
        <v>{"id" : 84,"delay_with_demand" : 343500921.2,"station_0" : "Hunts Point Av_0","station_1" : "14 St - Union Sq_0","station_0_lat" : 40.820948,"station_0_lon" : -73.890549,"station_1_lat" : 40.7352045,"station_1_lon" : -73.9902595,"delay_0" : 191325600,"delay_1" : 181991702.3,"sum" : 373317302.3,"synergy" : -29816381.06},</v>
      </c>
    </row>
    <row r="87" spans="1:26" x14ac:dyDescent="0.2">
      <c r="A87">
        <v>85</v>
      </c>
      <c r="B87">
        <v>341876148.89999998</v>
      </c>
      <c r="C87" t="s">
        <v>37</v>
      </c>
      <c r="D87" t="s">
        <v>34</v>
      </c>
      <c r="E87">
        <v>40.667883000000003</v>
      </c>
      <c r="F87">
        <v>-73.950682999999998</v>
      </c>
      <c r="G87">
        <v>40.735204500000002</v>
      </c>
      <c r="H87">
        <v>-73.990259499999993</v>
      </c>
      <c r="I87">
        <v>190162800</v>
      </c>
      <c r="J87">
        <v>181991702.30000001</v>
      </c>
      <c r="K87">
        <v>372154502.30000001</v>
      </c>
      <c r="L87">
        <v>-30278353.41</v>
      </c>
      <c r="M87" t="str">
        <f t="shared" si="15"/>
        <v>geometry: { "type": "Point", "coordinates": [-73.9902595,40.7352045]},</v>
      </c>
      <c r="N87" t="str">
        <f t="shared" si="16"/>
        <v>"id" : 85,</v>
      </c>
      <c r="O87" t="str">
        <f t="shared" si="17"/>
        <v>"delay_with_demand" : 341876148.9,</v>
      </c>
      <c r="P87" t="str">
        <f t="shared" si="18"/>
        <v>"station_0" : "President St_0",</v>
      </c>
      <c r="Q87" t="str">
        <f t="shared" si="19"/>
        <v>"station_1" : "14 St - Union Sq_0",</v>
      </c>
      <c r="R87" t="str">
        <f t="shared" si="20"/>
        <v>"station_0_lat" : 40.667883,</v>
      </c>
      <c r="S87" t="str">
        <f t="shared" si="21"/>
        <v>"station_0_lon" : -73.950683,</v>
      </c>
      <c r="T87" t="str">
        <f t="shared" si="22"/>
        <v>"station_1_lat" : 40.7352045,</v>
      </c>
      <c r="U87" t="str">
        <f t="shared" si="23"/>
        <v>"station_1_lon" : -73.9902595,</v>
      </c>
      <c r="V87" t="str">
        <f t="shared" si="24"/>
        <v>"delay_0" : 190162800,</v>
      </c>
      <c r="W87" t="str">
        <f t="shared" si="25"/>
        <v>"delay_1" : 181991702.3,</v>
      </c>
      <c r="X87" t="str">
        <f t="shared" si="26"/>
        <v>"sum" : 372154502.3,</v>
      </c>
      <c r="Y87" t="str">
        <f t="shared" si="27"/>
        <v>"synergy" : -30278353.41},</v>
      </c>
      <c r="Z87" t="str">
        <f t="shared" si="28"/>
        <v>{"id" : 85,"delay_with_demand" : 341876148.9,"station_0" : "President St_0","station_1" : "14 St - Union Sq_0","station_0_lat" : 40.667883,"station_0_lon" : -73.950683,"station_1_lat" : 40.7352045,"station_1_lon" : -73.9902595,"delay_0" : 190162800,"delay_1" : 181991702.3,"sum" : 372154502.3,"synergy" : -30278353.41},</v>
      </c>
    </row>
    <row r="88" spans="1:26" x14ac:dyDescent="0.2">
      <c r="A88">
        <v>86</v>
      </c>
      <c r="B88">
        <v>334606487.89999998</v>
      </c>
      <c r="C88" t="s">
        <v>38</v>
      </c>
      <c r="D88" t="s">
        <v>34</v>
      </c>
      <c r="E88">
        <v>40.684150440000003</v>
      </c>
      <c r="F88">
        <v>-73.977874889999995</v>
      </c>
      <c r="G88">
        <v>40.735204500000002</v>
      </c>
      <c r="H88">
        <v>-73.990259499999993</v>
      </c>
      <c r="I88">
        <v>189349948</v>
      </c>
      <c r="J88">
        <v>181991702.30000001</v>
      </c>
      <c r="K88">
        <v>371341650.30000001</v>
      </c>
      <c r="L88">
        <v>-36735162.420000002</v>
      </c>
      <c r="M88" t="str">
        <f t="shared" si="15"/>
        <v>geometry: { "type": "Point", "coordinates": [-73.9902595,40.7352045]},</v>
      </c>
      <c r="N88" t="str">
        <f t="shared" si="16"/>
        <v>"id" : 86,</v>
      </c>
      <c r="O88" t="str">
        <f t="shared" si="17"/>
        <v>"delay_with_demand" : 334606487.9,</v>
      </c>
      <c r="P88" t="str">
        <f t="shared" si="18"/>
        <v>"station_0" : "Atlantic Av - Barclays Ctr_0",</v>
      </c>
      <c r="Q88" t="str">
        <f t="shared" si="19"/>
        <v>"station_1" : "14 St - Union Sq_0",</v>
      </c>
      <c r="R88" t="str">
        <f t="shared" si="20"/>
        <v>"station_0_lat" : 40.68415044,</v>
      </c>
      <c r="S88" t="str">
        <f t="shared" si="21"/>
        <v>"station_0_lon" : -73.97787489,</v>
      </c>
      <c r="T88" t="str">
        <f t="shared" si="22"/>
        <v>"station_1_lat" : 40.7352045,</v>
      </c>
      <c r="U88" t="str">
        <f t="shared" si="23"/>
        <v>"station_1_lon" : -73.9902595,</v>
      </c>
      <c r="V88" t="str">
        <f t="shared" si="24"/>
        <v>"delay_0" : 189349948,</v>
      </c>
      <c r="W88" t="str">
        <f t="shared" si="25"/>
        <v>"delay_1" : 181991702.3,</v>
      </c>
      <c r="X88" t="str">
        <f t="shared" si="26"/>
        <v>"sum" : 371341650.3,</v>
      </c>
      <c r="Y88" t="str">
        <f t="shared" si="27"/>
        <v>"synergy" : -36735162.42},</v>
      </c>
      <c r="Z88" t="str">
        <f t="shared" si="28"/>
        <v>{"id" : 86,"delay_with_demand" : 334606487.9,"station_0" : "Atlantic Av - Barclays Ctr_0","station_1" : "14 St - Union Sq_0","station_0_lat" : 40.68415044,"station_0_lon" : -73.97787489,"station_1_lat" : 40.7352045,"station_1_lon" : -73.9902595,"delay_0" : 189349948,"delay_1" : 181991702.3,"sum" : 371341650.3,"synergy" : -36735162.42},</v>
      </c>
    </row>
    <row r="89" spans="1:26" x14ac:dyDescent="0.2">
      <c r="A89">
        <v>87</v>
      </c>
      <c r="B89">
        <v>333779721.5</v>
      </c>
      <c r="C89" t="s">
        <v>22</v>
      </c>
      <c r="D89" t="s">
        <v>34</v>
      </c>
      <c r="E89">
        <v>40.762526000000001</v>
      </c>
      <c r="F89">
        <v>-73.967967000000002</v>
      </c>
      <c r="G89">
        <v>40.735204500000002</v>
      </c>
      <c r="H89">
        <v>-73.990259499999993</v>
      </c>
      <c r="I89">
        <v>191735687</v>
      </c>
      <c r="J89">
        <v>181991702.30000001</v>
      </c>
      <c r="K89">
        <v>373727389.30000001</v>
      </c>
      <c r="L89">
        <v>-39947667.75</v>
      </c>
      <c r="M89" t="str">
        <f t="shared" si="15"/>
        <v>geometry: { "type": "Point", "coordinates": [-73.9902595,40.7352045]},</v>
      </c>
      <c r="N89" t="str">
        <f t="shared" si="16"/>
        <v>"id" : 87,</v>
      </c>
      <c r="O89" t="str">
        <f t="shared" si="17"/>
        <v>"delay_with_demand" : 333779721.5,</v>
      </c>
      <c r="P89" t="str">
        <f t="shared" si="18"/>
        <v>"station_0" : "59 St_0",</v>
      </c>
      <c r="Q89" t="str">
        <f t="shared" si="19"/>
        <v>"station_1" : "14 St - Union Sq_0",</v>
      </c>
      <c r="R89" t="str">
        <f t="shared" si="20"/>
        <v>"station_0_lat" : 40.762526,</v>
      </c>
      <c r="S89" t="str">
        <f t="shared" si="21"/>
        <v>"station_0_lon" : -73.967967,</v>
      </c>
      <c r="T89" t="str">
        <f t="shared" si="22"/>
        <v>"station_1_lat" : 40.7352045,</v>
      </c>
      <c r="U89" t="str">
        <f t="shared" si="23"/>
        <v>"station_1_lon" : -73.9902595,</v>
      </c>
      <c r="V89" t="str">
        <f t="shared" si="24"/>
        <v>"delay_0" : 191735687,</v>
      </c>
      <c r="W89" t="str">
        <f t="shared" si="25"/>
        <v>"delay_1" : 181991702.3,</v>
      </c>
      <c r="X89" t="str">
        <f t="shared" si="26"/>
        <v>"sum" : 373727389.3,</v>
      </c>
      <c r="Y89" t="str">
        <f t="shared" si="27"/>
        <v>"synergy" : -39947667.75},</v>
      </c>
      <c r="Z89" t="str">
        <f t="shared" si="28"/>
        <v>{"id" : 87,"delay_with_demand" : 333779721.5,"station_0" : "59 St_0","station_1" : "14 St - Union Sq_0","station_0_lat" : 40.762526,"station_0_lon" : -73.967967,"station_1_lat" : 40.7352045,"station_1_lon" : -73.9902595,"delay_0" : 191735687,"delay_1" : 181991702.3,"sum" : 373727389.3,"synergy" : -39947667.75},</v>
      </c>
    </row>
    <row r="90" spans="1:26" x14ac:dyDescent="0.2">
      <c r="A90">
        <v>88</v>
      </c>
      <c r="B90">
        <v>503532679.60000002</v>
      </c>
      <c r="C90" t="s">
        <v>12</v>
      </c>
      <c r="D90" t="s">
        <v>17</v>
      </c>
      <c r="E90">
        <v>40.746644000000003</v>
      </c>
      <c r="F90">
        <v>-73.891338000000005</v>
      </c>
      <c r="G90">
        <v>40.714441000000001</v>
      </c>
      <c r="H90">
        <v>-73.831007999999997</v>
      </c>
      <c r="I90">
        <v>301205900.10000002</v>
      </c>
      <c r="J90">
        <v>269526592.10000002</v>
      </c>
      <c r="K90">
        <v>570732492.20000005</v>
      </c>
      <c r="L90">
        <v>-67199812.549999997</v>
      </c>
      <c r="M90" t="str">
        <f t="shared" si="15"/>
        <v>geometry: { "type": "Point", "coordinates": [-73.831008,40.714441]},</v>
      </c>
      <c r="N90" t="str">
        <f t="shared" si="16"/>
        <v>"id" : 88,</v>
      </c>
      <c r="O90" t="str">
        <f t="shared" si="17"/>
        <v>"delay_with_demand" : 503532679.6,</v>
      </c>
      <c r="P90" t="str">
        <f t="shared" si="18"/>
        <v>"station_0" : "Jackson Hts - Roosevelt Av_0",</v>
      </c>
      <c r="Q90" t="str">
        <f t="shared" si="19"/>
        <v>"station_1" : "Kew Gardens - Union Tpke_0",</v>
      </c>
      <c r="R90" t="str">
        <f t="shared" si="20"/>
        <v>"station_0_lat" : 40.746644,</v>
      </c>
      <c r="S90" t="str">
        <f t="shared" si="21"/>
        <v>"station_0_lon" : -73.891338,</v>
      </c>
      <c r="T90" t="str">
        <f t="shared" si="22"/>
        <v>"station_1_lat" : 40.714441,</v>
      </c>
      <c r="U90" t="str">
        <f t="shared" si="23"/>
        <v>"station_1_lon" : -73.831008,</v>
      </c>
      <c r="V90" t="str">
        <f t="shared" si="24"/>
        <v>"delay_0" : 301205900.1,</v>
      </c>
      <c r="W90" t="str">
        <f t="shared" si="25"/>
        <v>"delay_1" : 269526592.1,</v>
      </c>
      <c r="X90" t="str">
        <f t="shared" si="26"/>
        <v>"sum" : 570732492.2,</v>
      </c>
      <c r="Y90" t="str">
        <f t="shared" si="27"/>
        <v>"synergy" : -67199812.55},</v>
      </c>
      <c r="Z90" t="str">
        <f t="shared" si="28"/>
        <v>{"id" : 88,"delay_with_demand" : 503532679.6,"station_0" : "Jackson Hts - Roosevelt Av_0","station_1" : "Kew Gardens - Union Tpke_0","station_0_lat" : 40.746644,"station_0_lon" : -73.891338,"station_1_lat" : 40.714441,"station_1_lon" : -73.831008,"delay_0" : 301205900.1,"delay_1" : 269526592.1,"sum" : 570732492.2,"synergy" : -67199812.55},</v>
      </c>
    </row>
    <row r="91" spans="1:26" x14ac:dyDescent="0.2">
      <c r="A91">
        <v>89</v>
      </c>
      <c r="B91">
        <v>527790693.80000001</v>
      </c>
      <c r="C91" t="s">
        <v>14</v>
      </c>
      <c r="D91" t="s">
        <v>17</v>
      </c>
      <c r="E91">
        <v>40.818398330000001</v>
      </c>
      <c r="F91">
        <v>-73.926929000000001</v>
      </c>
      <c r="G91">
        <v>40.714441000000001</v>
      </c>
      <c r="H91">
        <v>-73.831007999999997</v>
      </c>
      <c r="I91">
        <v>284908878.5</v>
      </c>
      <c r="J91">
        <v>269526592.10000002</v>
      </c>
      <c r="K91">
        <v>554435470.5</v>
      </c>
      <c r="L91">
        <v>-26644776.699999999</v>
      </c>
      <c r="M91" t="str">
        <f t="shared" si="15"/>
        <v>geometry: { "type": "Point", "coordinates": [-73.831008,40.714441]},</v>
      </c>
      <c r="N91" t="str">
        <f t="shared" si="16"/>
        <v>"id" : 89,</v>
      </c>
      <c r="O91" t="str">
        <f t="shared" si="17"/>
        <v>"delay_with_demand" : 527790693.8,</v>
      </c>
      <c r="P91" t="str">
        <f t="shared" si="18"/>
        <v>"station_0" : "149 St - Grand Concourse_0",</v>
      </c>
      <c r="Q91" t="str">
        <f t="shared" si="19"/>
        <v>"station_1" : "Kew Gardens - Union Tpke_0",</v>
      </c>
      <c r="R91" t="str">
        <f t="shared" si="20"/>
        <v>"station_0_lat" : 40.81839833,</v>
      </c>
      <c r="S91" t="str">
        <f t="shared" si="21"/>
        <v>"station_0_lon" : -73.926929,</v>
      </c>
      <c r="T91" t="str">
        <f t="shared" si="22"/>
        <v>"station_1_lat" : 40.714441,</v>
      </c>
      <c r="U91" t="str">
        <f t="shared" si="23"/>
        <v>"station_1_lon" : -73.831008,</v>
      </c>
      <c r="V91" t="str">
        <f t="shared" si="24"/>
        <v>"delay_0" : 284908878.5,</v>
      </c>
      <c r="W91" t="str">
        <f t="shared" si="25"/>
        <v>"delay_1" : 269526592.1,</v>
      </c>
      <c r="X91" t="str">
        <f t="shared" si="26"/>
        <v>"sum" : 554435470.5,</v>
      </c>
      <c r="Y91" t="str">
        <f t="shared" si="27"/>
        <v>"synergy" : -26644776.7},</v>
      </c>
      <c r="Z91" t="str">
        <f t="shared" si="28"/>
        <v>{"id" : 89,"delay_with_demand" : 527790693.8,"station_0" : "149 St - Grand Concourse_0","station_1" : "Kew Gardens - Union Tpke_0","station_0_lat" : 40.81839833,"station_0_lon" : -73.926929,"station_1_lat" : 40.714441,"station_1_lon" : -73.831008,"delay_0" : 284908878.5,"delay_1" : 269526592.1,"sum" : 554435470.5,"synergy" : -26644776.7},</v>
      </c>
    </row>
    <row r="92" spans="1:26" x14ac:dyDescent="0.2">
      <c r="A92">
        <v>90</v>
      </c>
      <c r="B92">
        <v>522281772.89999998</v>
      </c>
      <c r="C92" t="s">
        <v>15</v>
      </c>
      <c r="D92" t="s">
        <v>17</v>
      </c>
      <c r="E92">
        <v>40.804138000000002</v>
      </c>
      <c r="F92">
        <v>-73.937594000000004</v>
      </c>
      <c r="G92">
        <v>40.714441000000001</v>
      </c>
      <c r="H92">
        <v>-73.831007999999997</v>
      </c>
      <c r="I92">
        <v>281095859.89999998</v>
      </c>
      <c r="J92">
        <v>269526592.10000002</v>
      </c>
      <c r="K92">
        <v>550622451.89999998</v>
      </c>
      <c r="L92">
        <v>-28340679.079999998</v>
      </c>
      <c r="M92" t="str">
        <f t="shared" si="15"/>
        <v>geometry: { "type": "Point", "coordinates": [-73.831008,40.714441]},</v>
      </c>
      <c r="N92" t="str">
        <f t="shared" si="16"/>
        <v>"id" : 90,</v>
      </c>
      <c r="O92" t="str">
        <f t="shared" si="17"/>
        <v>"delay_with_demand" : 522281772.9,</v>
      </c>
      <c r="P92" t="str">
        <f t="shared" si="18"/>
        <v>"station_0" : "125 St_2",</v>
      </c>
      <c r="Q92" t="str">
        <f t="shared" si="19"/>
        <v>"station_1" : "Kew Gardens - Union Tpke_0",</v>
      </c>
      <c r="R92" t="str">
        <f t="shared" si="20"/>
        <v>"station_0_lat" : 40.804138,</v>
      </c>
      <c r="S92" t="str">
        <f t="shared" si="21"/>
        <v>"station_0_lon" : -73.937594,</v>
      </c>
      <c r="T92" t="str">
        <f t="shared" si="22"/>
        <v>"station_1_lat" : 40.714441,</v>
      </c>
      <c r="U92" t="str">
        <f t="shared" si="23"/>
        <v>"station_1_lon" : -73.831008,</v>
      </c>
      <c r="V92" t="str">
        <f t="shared" si="24"/>
        <v>"delay_0" : 281095859.9,</v>
      </c>
      <c r="W92" t="str">
        <f t="shared" si="25"/>
        <v>"delay_1" : 269526592.1,</v>
      </c>
      <c r="X92" t="str">
        <f t="shared" si="26"/>
        <v>"sum" : 550622451.9,</v>
      </c>
      <c r="Y92" t="str">
        <f t="shared" si="27"/>
        <v>"synergy" : -28340679.08},</v>
      </c>
      <c r="Z92" t="str">
        <f t="shared" si="28"/>
        <v>{"id" : 90,"delay_with_demand" : 522281772.9,"station_0" : "125 St_2","station_1" : "Kew Gardens - Union Tpke_0","station_0_lat" : 40.804138,"station_0_lon" : -73.937594,"station_1_lat" : 40.714441,"station_1_lon" : -73.831008,"delay_0" : 281095859.9,"delay_1" : 269526592.1,"sum" : 550622451.9,"synergy" : -28340679.08},</v>
      </c>
    </row>
    <row r="93" spans="1:26" x14ac:dyDescent="0.2">
      <c r="A93">
        <v>91</v>
      </c>
      <c r="B93">
        <v>609565797.29999995</v>
      </c>
      <c r="C93" t="s">
        <v>16</v>
      </c>
      <c r="D93" t="s">
        <v>17</v>
      </c>
      <c r="E93">
        <v>40.678904000000003</v>
      </c>
      <c r="F93">
        <v>-73.904579200000001</v>
      </c>
      <c r="G93">
        <v>40.714441000000001</v>
      </c>
      <c r="H93">
        <v>-73.831007999999997</v>
      </c>
      <c r="I93">
        <v>279697292.30000001</v>
      </c>
      <c r="J93">
        <v>269526592.10000002</v>
      </c>
      <c r="K93">
        <v>549223884.39999998</v>
      </c>
      <c r="L93">
        <v>60341912.920000002</v>
      </c>
      <c r="M93" t="str">
        <f t="shared" si="15"/>
        <v>geometry: { "type": "Point", "coordinates": [-73.831008,40.714441]},</v>
      </c>
      <c r="N93" t="str">
        <f t="shared" si="16"/>
        <v>"id" : 91,</v>
      </c>
      <c r="O93" t="str">
        <f t="shared" si="17"/>
        <v>"delay_with_demand" : 609565797.3,</v>
      </c>
      <c r="P93" t="str">
        <f t="shared" si="18"/>
        <v>"station_0" : "Broadway Jct_0",</v>
      </c>
      <c r="Q93" t="str">
        <f t="shared" si="19"/>
        <v>"station_1" : "Kew Gardens - Union Tpke_0",</v>
      </c>
      <c r="R93" t="str">
        <f t="shared" si="20"/>
        <v>"station_0_lat" : 40.678904,</v>
      </c>
      <c r="S93" t="str">
        <f t="shared" si="21"/>
        <v>"station_0_lon" : -73.9045792,</v>
      </c>
      <c r="T93" t="str">
        <f t="shared" si="22"/>
        <v>"station_1_lat" : 40.714441,</v>
      </c>
      <c r="U93" t="str">
        <f t="shared" si="23"/>
        <v>"station_1_lon" : -73.831008,</v>
      </c>
      <c r="V93" t="str">
        <f t="shared" si="24"/>
        <v>"delay_0" : 279697292.3,</v>
      </c>
      <c r="W93" t="str">
        <f t="shared" si="25"/>
        <v>"delay_1" : 269526592.1,</v>
      </c>
      <c r="X93" t="str">
        <f t="shared" si="26"/>
        <v>"sum" : 549223884.4,</v>
      </c>
      <c r="Y93" t="str">
        <f t="shared" si="27"/>
        <v>"synergy" : 60341912.92},</v>
      </c>
      <c r="Z93" t="str">
        <f t="shared" si="28"/>
        <v>{"id" : 91,"delay_with_demand" : 609565797.3,"station_0" : "Broadway Jct_0","station_1" : "Kew Gardens - Union Tpke_0","station_0_lat" : 40.678904,"station_0_lon" : -73.9045792,"station_1_lat" : 40.714441,"station_1_lon" : -73.831008,"delay_0" : 279697292.3,"delay_1" : 269526592.1,"sum" : 549223884.4,"synergy" : 60341912.92},</v>
      </c>
    </row>
    <row r="94" spans="1:26" x14ac:dyDescent="0.2">
      <c r="A94">
        <v>92</v>
      </c>
      <c r="B94">
        <v>512676021.39999998</v>
      </c>
      <c r="C94" t="s">
        <v>18</v>
      </c>
      <c r="D94" t="s">
        <v>17</v>
      </c>
      <c r="E94">
        <v>40.751707000000003</v>
      </c>
      <c r="F94">
        <v>-73.976686599999994</v>
      </c>
      <c r="G94">
        <v>40.714441000000001</v>
      </c>
      <c r="H94">
        <v>-73.831007999999997</v>
      </c>
      <c r="I94">
        <v>276309490.89999998</v>
      </c>
      <c r="J94">
        <v>269526592.10000002</v>
      </c>
      <c r="K94">
        <v>545836083</v>
      </c>
      <c r="L94">
        <v>-33160061.600000001</v>
      </c>
      <c r="M94" t="str">
        <f t="shared" si="15"/>
        <v>geometry: { "type": "Point", "coordinates": [-73.831008,40.714441]},</v>
      </c>
      <c r="N94" t="str">
        <f t="shared" si="16"/>
        <v>"id" : 92,</v>
      </c>
      <c r="O94" t="str">
        <f t="shared" si="17"/>
        <v>"delay_with_demand" : 512676021.4,</v>
      </c>
      <c r="P94" t="str">
        <f t="shared" si="18"/>
        <v>"station_0" : "Grand Central - 42 St_0",</v>
      </c>
      <c r="Q94" t="str">
        <f t="shared" si="19"/>
        <v>"station_1" : "Kew Gardens - Union Tpke_0",</v>
      </c>
      <c r="R94" t="str">
        <f t="shared" si="20"/>
        <v>"station_0_lat" : 40.751707,</v>
      </c>
      <c r="S94" t="str">
        <f t="shared" si="21"/>
        <v>"station_0_lon" : -73.9766866,</v>
      </c>
      <c r="T94" t="str">
        <f t="shared" si="22"/>
        <v>"station_1_lat" : 40.714441,</v>
      </c>
      <c r="U94" t="str">
        <f t="shared" si="23"/>
        <v>"station_1_lon" : -73.831008,</v>
      </c>
      <c r="V94" t="str">
        <f t="shared" si="24"/>
        <v>"delay_0" : 276309490.9,</v>
      </c>
      <c r="W94" t="str">
        <f t="shared" si="25"/>
        <v>"delay_1" : 269526592.1,</v>
      </c>
      <c r="X94" t="str">
        <f t="shared" si="26"/>
        <v>"sum" : 545836083,</v>
      </c>
      <c r="Y94" t="str">
        <f t="shared" si="27"/>
        <v>"synergy" : -33160061.6},</v>
      </c>
      <c r="Z94" t="str">
        <f t="shared" si="28"/>
        <v>{"id" : 92,"delay_with_demand" : 512676021.4,"station_0" : "Grand Central - 42 St_0","station_1" : "Kew Gardens - Union Tpke_0","station_0_lat" : 40.751707,"station_0_lon" : -73.9766866,"station_1_lat" : 40.714441,"station_1_lon" : -73.831008,"delay_0" : 276309490.9,"delay_1" : 269526592.1,"sum" : 545836083,"synergy" : -33160061.6},</v>
      </c>
    </row>
    <row r="95" spans="1:26" x14ac:dyDescent="0.2">
      <c r="A95">
        <v>93</v>
      </c>
      <c r="B95">
        <v>504276580</v>
      </c>
      <c r="C95" t="s">
        <v>19</v>
      </c>
      <c r="D95" t="s">
        <v>17</v>
      </c>
      <c r="E95">
        <v>40.749144999999999</v>
      </c>
      <c r="F95">
        <v>-73.869527000000005</v>
      </c>
      <c r="G95">
        <v>40.714441000000001</v>
      </c>
      <c r="H95">
        <v>-73.831007999999997</v>
      </c>
      <c r="I95">
        <v>272507330.60000002</v>
      </c>
      <c r="J95">
        <v>269526592.10000002</v>
      </c>
      <c r="K95">
        <v>542033922.70000005</v>
      </c>
      <c r="L95">
        <v>-37757342.700000003</v>
      </c>
      <c r="M95" t="str">
        <f t="shared" si="15"/>
        <v>geometry: { "type": "Point", "coordinates": [-73.831008,40.714441]},</v>
      </c>
      <c r="N95" t="str">
        <f t="shared" si="16"/>
        <v>"id" : 93,</v>
      </c>
      <c r="O95" t="str">
        <f t="shared" si="17"/>
        <v>"delay_with_demand" : 504276580,</v>
      </c>
      <c r="P95" t="str">
        <f t="shared" si="18"/>
        <v>"station_0" : "Junction Blvd_0",</v>
      </c>
      <c r="Q95" t="str">
        <f t="shared" si="19"/>
        <v>"station_1" : "Kew Gardens - Union Tpke_0",</v>
      </c>
      <c r="R95" t="str">
        <f t="shared" si="20"/>
        <v>"station_0_lat" : 40.749145,</v>
      </c>
      <c r="S95" t="str">
        <f t="shared" si="21"/>
        <v>"station_0_lon" : -73.869527,</v>
      </c>
      <c r="T95" t="str">
        <f t="shared" si="22"/>
        <v>"station_1_lat" : 40.714441,</v>
      </c>
      <c r="U95" t="str">
        <f t="shared" si="23"/>
        <v>"station_1_lon" : -73.831008,</v>
      </c>
      <c r="V95" t="str">
        <f t="shared" si="24"/>
        <v>"delay_0" : 272507330.6,</v>
      </c>
      <c r="W95" t="str">
        <f t="shared" si="25"/>
        <v>"delay_1" : 269526592.1,</v>
      </c>
      <c r="X95" t="str">
        <f t="shared" si="26"/>
        <v>"sum" : 542033922.7,</v>
      </c>
      <c r="Y95" t="str">
        <f t="shared" si="27"/>
        <v>"synergy" : -37757342.7},</v>
      </c>
      <c r="Z95" t="str">
        <f t="shared" si="28"/>
        <v>{"id" : 93,"delay_with_demand" : 504276580,"station_0" : "Junction Blvd_0","station_1" : "Kew Gardens - Union Tpke_0","station_0_lat" : 40.749145,"station_0_lon" : -73.869527,"station_1_lat" : 40.714441,"station_1_lon" : -73.831008,"delay_0" : 272507330.6,"delay_1" : 269526592.1,"sum" : 542033922.7,"synergy" : -37757342.7},</v>
      </c>
    </row>
    <row r="96" spans="1:26" x14ac:dyDescent="0.2">
      <c r="A96">
        <v>94</v>
      </c>
      <c r="B96">
        <v>423334914.10000002</v>
      </c>
      <c r="C96" t="s">
        <v>12</v>
      </c>
      <c r="D96" t="s">
        <v>39</v>
      </c>
      <c r="E96">
        <v>40.746644000000003</v>
      </c>
      <c r="F96">
        <v>-73.891338000000005</v>
      </c>
      <c r="G96">
        <v>40.779491999999998</v>
      </c>
      <c r="H96">
        <v>-73.955589000000003</v>
      </c>
      <c r="I96">
        <v>301205900.10000002</v>
      </c>
      <c r="J96">
        <v>149002044.40000001</v>
      </c>
      <c r="K96">
        <v>450207944.5</v>
      </c>
      <c r="L96">
        <v>-26873030.399999999</v>
      </c>
      <c r="M96" t="str">
        <f t="shared" si="15"/>
        <v>geometry: { "type": "Point", "coordinates": [-73.955589,40.779492]},</v>
      </c>
      <c r="N96" t="str">
        <f t="shared" si="16"/>
        <v>"id" : 94,</v>
      </c>
      <c r="O96" t="str">
        <f t="shared" si="17"/>
        <v>"delay_with_demand" : 423334914.1,</v>
      </c>
      <c r="P96" t="str">
        <f t="shared" si="18"/>
        <v>"station_0" : "Jackson Hts - Roosevelt Av_0",</v>
      </c>
      <c r="Q96" t="str">
        <f t="shared" si="19"/>
        <v>"station_1" : "86 St_1",</v>
      </c>
      <c r="R96" t="str">
        <f t="shared" si="20"/>
        <v>"station_0_lat" : 40.746644,</v>
      </c>
      <c r="S96" t="str">
        <f t="shared" si="21"/>
        <v>"station_0_lon" : -73.891338,</v>
      </c>
      <c r="T96" t="str">
        <f t="shared" si="22"/>
        <v>"station_1_lat" : 40.779492,</v>
      </c>
      <c r="U96" t="str">
        <f t="shared" si="23"/>
        <v>"station_1_lon" : -73.955589,</v>
      </c>
      <c r="V96" t="str">
        <f t="shared" si="24"/>
        <v>"delay_0" : 301205900.1,</v>
      </c>
      <c r="W96" t="str">
        <f t="shared" si="25"/>
        <v>"delay_1" : 149002044.4,</v>
      </c>
      <c r="X96" t="str">
        <f t="shared" si="26"/>
        <v>"sum" : 450207944.5,</v>
      </c>
      <c r="Y96" t="str">
        <f t="shared" si="27"/>
        <v>"synergy" : -26873030.4},</v>
      </c>
      <c r="Z96" t="str">
        <f t="shared" si="28"/>
        <v>{"id" : 94,"delay_with_demand" : 423334914.1,"station_0" : "Jackson Hts - Roosevelt Av_0","station_1" : "86 St_1","station_0_lat" : 40.746644,"station_0_lon" : -73.891338,"station_1_lat" : 40.779492,"station_1_lon" : -73.955589,"delay_0" : 301205900.1,"delay_1" : 149002044.4,"sum" : 450207944.5,"synergy" : -26873030.4},</v>
      </c>
    </row>
    <row r="97" spans="1:26" x14ac:dyDescent="0.2">
      <c r="A97">
        <v>95</v>
      </c>
      <c r="B97">
        <v>605429144.79999995</v>
      </c>
      <c r="C97" t="s">
        <v>14</v>
      </c>
      <c r="D97" t="s">
        <v>39</v>
      </c>
      <c r="E97">
        <v>40.818398330000001</v>
      </c>
      <c r="F97">
        <v>-73.926929000000001</v>
      </c>
      <c r="G97">
        <v>40.779491999999998</v>
      </c>
      <c r="H97">
        <v>-73.955589000000003</v>
      </c>
      <c r="I97">
        <v>284908878.5</v>
      </c>
      <c r="J97">
        <v>149002044.40000001</v>
      </c>
      <c r="K97">
        <v>433910922.80000001</v>
      </c>
      <c r="L97">
        <v>171518222</v>
      </c>
      <c r="M97" t="str">
        <f t="shared" si="15"/>
        <v>geometry: { "type": "Point", "coordinates": [-73.955589,40.779492]},</v>
      </c>
      <c r="N97" t="str">
        <f t="shared" si="16"/>
        <v>"id" : 95,</v>
      </c>
      <c r="O97" t="str">
        <f t="shared" si="17"/>
        <v>"delay_with_demand" : 605429144.8,</v>
      </c>
      <c r="P97" t="str">
        <f t="shared" si="18"/>
        <v>"station_0" : "149 St - Grand Concourse_0",</v>
      </c>
      <c r="Q97" t="str">
        <f t="shared" si="19"/>
        <v>"station_1" : "86 St_1",</v>
      </c>
      <c r="R97" t="str">
        <f t="shared" si="20"/>
        <v>"station_0_lat" : 40.81839833,</v>
      </c>
      <c r="S97" t="str">
        <f t="shared" si="21"/>
        <v>"station_0_lon" : -73.926929,</v>
      </c>
      <c r="T97" t="str">
        <f t="shared" si="22"/>
        <v>"station_1_lat" : 40.779492,</v>
      </c>
      <c r="U97" t="str">
        <f t="shared" si="23"/>
        <v>"station_1_lon" : -73.955589,</v>
      </c>
      <c r="V97" t="str">
        <f t="shared" si="24"/>
        <v>"delay_0" : 284908878.5,</v>
      </c>
      <c r="W97" t="str">
        <f t="shared" si="25"/>
        <v>"delay_1" : 149002044.4,</v>
      </c>
      <c r="X97" t="str">
        <f t="shared" si="26"/>
        <v>"sum" : 433910922.8,</v>
      </c>
      <c r="Y97" t="str">
        <f t="shared" si="27"/>
        <v>"synergy" : 171518222},</v>
      </c>
      <c r="Z97" t="str">
        <f t="shared" si="28"/>
        <v>{"id" : 95,"delay_with_demand" : 605429144.8,"station_0" : "149 St - Grand Concourse_0","station_1" : "86 St_1","station_0_lat" : 40.81839833,"station_0_lon" : -73.926929,"station_1_lat" : 40.779492,"station_1_lon" : -73.955589,"delay_0" : 284908878.5,"delay_1" : 149002044.4,"sum" : 433910922.8,"synergy" : 171518222},</v>
      </c>
    </row>
    <row r="98" spans="1:26" x14ac:dyDescent="0.2">
      <c r="A98">
        <v>96</v>
      </c>
      <c r="B98">
        <v>418944413.19999999</v>
      </c>
      <c r="C98" t="s">
        <v>15</v>
      </c>
      <c r="D98" t="s">
        <v>39</v>
      </c>
      <c r="E98">
        <v>40.804138000000002</v>
      </c>
      <c r="F98">
        <v>-73.937594000000004</v>
      </c>
      <c r="G98">
        <v>40.779491999999998</v>
      </c>
      <c r="H98">
        <v>-73.955589000000003</v>
      </c>
      <c r="I98">
        <v>281095859.89999998</v>
      </c>
      <c r="J98">
        <v>149002044.40000001</v>
      </c>
      <c r="K98">
        <v>430097904.30000001</v>
      </c>
      <c r="L98">
        <v>-11153491.1</v>
      </c>
      <c r="M98" t="str">
        <f t="shared" si="15"/>
        <v>geometry: { "type": "Point", "coordinates": [-73.955589,40.779492]},</v>
      </c>
      <c r="N98" t="str">
        <f t="shared" si="16"/>
        <v>"id" : 96,</v>
      </c>
      <c r="O98" t="str">
        <f t="shared" si="17"/>
        <v>"delay_with_demand" : 418944413.2,</v>
      </c>
      <c r="P98" t="str">
        <f t="shared" si="18"/>
        <v>"station_0" : "125 St_2",</v>
      </c>
      <c r="Q98" t="str">
        <f t="shared" si="19"/>
        <v>"station_1" : "86 St_1",</v>
      </c>
      <c r="R98" t="str">
        <f t="shared" si="20"/>
        <v>"station_0_lat" : 40.804138,</v>
      </c>
      <c r="S98" t="str">
        <f t="shared" si="21"/>
        <v>"station_0_lon" : -73.937594,</v>
      </c>
      <c r="T98" t="str">
        <f t="shared" si="22"/>
        <v>"station_1_lat" : 40.779492,</v>
      </c>
      <c r="U98" t="str">
        <f t="shared" si="23"/>
        <v>"station_1_lon" : -73.955589,</v>
      </c>
      <c r="V98" t="str">
        <f t="shared" si="24"/>
        <v>"delay_0" : 281095859.9,</v>
      </c>
      <c r="W98" t="str">
        <f t="shared" si="25"/>
        <v>"delay_1" : 149002044.4,</v>
      </c>
      <c r="X98" t="str">
        <f t="shared" si="26"/>
        <v>"sum" : 430097904.3,</v>
      </c>
      <c r="Y98" t="str">
        <f t="shared" si="27"/>
        <v>"synergy" : -11153491.1},</v>
      </c>
      <c r="Z98" t="str">
        <f t="shared" si="28"/>
        <v>{"id" : 96,"delay_with_demand" : 418944413.2,"station_0" : "125 St_2","station_1" : "86 St_1","station_0_lat" : 40.804138,"station_0_lon" : -73.937594,"station_1_lat" : 40.779492,"station_1_lon" : -73.955589,"delay_0" : 281095859.9,"delay_1" : 149002044.4,"sum" : 430097904.3,"synergy" : -11153491.1},</v>
      </c>
    </row>
    <row r="99" spans="1:26" x14ac:dyDescent="0.2">
      <c r="A99">
        <v>97</v>
      </c>
      <c r="B99">
        <v>402939126.69999999</v>
      </c>
      <c r="C99" t="s">
        <v>16</v>
      </c>
      <c r="D99" t="s">
        <v>39</v>
      </c>
      <c r="E99">
        <v>40.678904000000003</v>
      </c>
      <c r="F99">
        <v>-73.904579200000001</v>
      </c>
      <c r="G99">
        <v>40.779491999999998</v>
      </c>
      <c r="H99">
        <v>-73.955589000000003</v>
      </c>
      <c r="I99">
        <v>279697292.30000001</v>
      </c>
      <c r="J99">
        <v>149002044.40000001</v>
      </c>
      <c r="K99">
        <v>428699336.69999999</v>
      </c>
      <c r="L99">
        <v>-25760210</v>
      </c>
      <c r="M99" t="str">
        <f t="shared" si="15"/>
        <v>geometry: { "type": "Point", "coordinates": [-73.955589,40.779492]},</v>
      </c>
      <c r="N99" t="str">
        <f t="shared" si="16"/>
        <v>"id" : 97,</v>
      </c>
      <c r="O99" t="str">
        <f t="shared" si="17"/>
        <v>"delay_with_demand" : 402939126.7,</v>
      </c>
      <c r="P99" t="str">
        <f t="shared" si="18"/>
        <v>"station_0" : "Broadway Jct_0",</v>
      </c>
      <c r="Q99" t="str">
        <f t="shared" si="19"/>
        <v>"station_1" : "86 St_1",</v>
      </c>
      <c r="R99" t="str">
        <f t="shared" si="20"/>
        <v>"station_0_lat" : 40.678904,</v>
      </c>
      <c r="S99" t="str">
        <f t="shared" si="21"/>
        <v>"station_0_lon" : -73.9045792,</v>
      </c>
      <c r="T99" t="str">
        <f t="shared" si="22"/>
        <v>"station_1_lat" : 40.779492,</v>
      </c>
      <c r="U99" t="str">
        <f t="shared" si="23"/>
        <v>"station_1_lon" : -73.955589,</v>
      </c>
      <c r="V99" t="str">
        <f t="shared" si="24"/>
        <v>"delay_0" : 279697292.3,</v>
      </c>
      <c r="W99" t="str">
        <f t="shared" si="25"/>
        <v>"delay_1" : 149002044.4,</v>
      </c>
      <c r="X99" t="str">
        <f t="shared" si="26"/>
        <v>"sum" : 428699336.7,</v>
      </c>
      <c r="Y99" t="str">
        <f t="shared" si="27"/>
        <v>"synergy" : -25760210},</v>
      </c>
      <c r="Z99" t="str">
        <f t="shared" si="28"/>
        <v>{"id" : 97,"delay_with_demand" : 402939126.7,"station_0" : "Broadway Jct_0","station_1" : "86 St_1","station_0_lat" : 40.678904,"station_0_lon" : -73.9045792,"station_1_lat" : 40.779492,"station_1_lon" : -73.955589,"delay_0" : 279697292.3,"delay_1" : 149002044.4,"sum" : 428699336.7,"synergy" : -25760210},</v>
      </c>
    </row>
    <row r="100" spans="1:26" x14ac:dyDescent="0.2">
      <c r="A100">
        <v>98</v>
      </c>
      <c r="B100">
        <v>391085887.80000001</v>
      </c>
      <c r="C100" t="s">
        <v>17</v>
      </c>
      <c r="D100" t="s">
        <v>39</v>
      </c>
      <c r="E100">
        <v>40.714441000000001</v>
      </c>
      <c r="F100">
        <v>-73.831007999999997</v>
      </c>
      <c r="G100">
        <v>40.779491999999998</v>
      </c>
      <c r="H100">
        <v>-73.955589000000003</v>
      </c>
      <c r="I100">
        <v>269526592.10000002</v>
      </c>
      <c r="J100">
        <v>149002044.40000001</v>
      </c>
      <c r="K100">
        <v>418528636.39999998</v>
      </c>
      <c r="L100">
        <v>-27442748.629999999</v>
      </c>
      <c r="M100" t="str">
        <f t="shared" si="15"/>
        <v>geometry: { "type": "Point", "coordinates": [-73.955589,40.779492]},</v>
      </c>
      <c r="N100" t="str">
        <f t="shared" si="16"/>
        <v>"id" : 98,</v>
      </c>
      <c r="O100" t="str">
        <f t="shared" si="17"/>
        <v>"delay_with_demand" : 391085887.8,</v>
      </c>
      <c r="P100" t="str">
        <f t="shared" si="18"/>
        <v>"station_0" : "Kew Gardens - Union Tpke_0",</v>
      </c>
      <c r="Q100" t="str">
        <f t="shared" si="19"/>
        <v>"station_1" : "86 St_1",</v>
      </c>
      <c r="R100" t="str">
        <f t="shared" si="20"/>
        <v>"station_0_lat" : 40.714441,</v>
      </c>
      <c r="S100" t="str">
        <f t="shared" si="21"/>
        <v>"station_0_lon" : -73.831008,</v>
      </c>
      <c r="T100" t="str">
        <f t="shared" si="22"/>
        <v>"station_1_lat" : 40.779492,</v>
      </c>
      <c r="U100" t="str">
        <f t="shared" si="23"/>
        <v>"station_1_lon" : -73.955589,</v>
      </c>
      <c r="V100" t="str">
        <f t="shared" si="24"/>
        <v>"delay_0" : 269526592.1,</v>
      </c>
      <c r="W100" t="str">
        <f t="shared" si="25"/>
        <v>"delay_1" : 149002044.4,</v>
      </c>
      <c r="X100" t="str">
        <f t="shared" si="26"/>
        <v>"sum" : 418528636.4,</v>
      </c>
      <c r="Y100" t="str">
        <f t="shared" si="27"/>
        <v>"synergy" : -27442748.63},</v>
      </c>
      <c r="Z100" t="str">
        <f t="shared" si="28"/>
        <v>{"id" : 98,"delay_with_demand" : 391085887.8,"station_0" : "Kew Gardens - Union Tpke_0","station_1" : "86 St_1","station_0_lat" : 40.714441,"station_0_lon" : -73.831008,"station_1_lat" : 40.779492,"station_1_lon" : -73.955589,"delay_0" : 269526592.1,"delay_1" : 149002044.4,"sum" : 418528636.4,"synergy" : -27442748.63},</v>
      </c>
    </row>
    <row r="101" spans="1:26" x14ac:dyDescent="0.2">
      <c r="A101">
        <v>99</v>
      </c>
      <c r="B101">
        <v>374032554.30000001</v>
      </c>
      <c r="C101" t="s">
        <v>18</v>
      </c>
      <c r="D101" t="s">
        <v>39</v>
      </c>
      <c r="E101">
        <v>40.751707000000003</v>
      </c>
      <c r="F101">
        <v>-73.976686599999994</v>
      </c>
      <c r="G101">
        <v>40.779491999999998</v>
      </c>
      <c r="H101">
        <v>-73.955589000000003</v>
      </c>
      <c r="I101">
        <v>276309490.89999998</v>
      </c>
      <c r="J101">
        <v>149002044.40000001</v>
      </c>
      <c r="K101">
        <v>425311535.30000001</v>
      </c>
      <c r="L101">
        <v>-51278980.990000002</v>
      </c>
      <c r="M101" t="str">
        <f t="shared" si="15"/>
        <v>geometry: { "type": "Point", "coordinates": [-73.955589,40.779492]},</v>
      </c>
      <c r="N101" t="str">
        <f t="shared" si="16"/>
        <v>"id" : 99,</v>
      </c>
      <c r="O101" t="str">
        <f t="shared" si="17"/>
        <v>"delay_with_demand" : 374032554.3,</v>
      </c>
      <c r="P101" t="str">
        <f t="shared" si="18"/>
        <v>"station_0" : "Grand Central - 42 St_0",</v>
      </c>
      <c r="Q101" t="str">
        <f t="shared" si="19"/>
        <v>"station_1" : "86 St_1",</v>
      </c>
      <c r="R101" t="str">
        <f t="shared" si="20"/>
        <v>"station_0_lat" : 40.751707,</v>
      </c>
      <c r="S101" t="str">
        <f t="shared" si="21"/>
        <v>"station_0_lon" : -73.9766866,</v>
      </c>
      <c r="T101" t="str">
        <f t="shared" si="22"/>
        <v>"station_1_lat" : 40.779492,</v>
      </c>
      <c r="U101" t="str">
        <f t="shared" si="23"/>
        <v>"station_1_lon" : -73.955589,</v>
      </c>
      <c r="V101" t="str">
        <f t="shared" si="24"/>
        <v>"delay_0" : 276309490.9,</v>
      </c>
      <c r="W101" t="str">
        <f t="shared" si="25"/>
        <v>"delay_1" : 149002044.4,</v>
      </c>
      <c r="X101" t="str">
        <f t="shared" si="26"/>
        <v>"sum" : 425311535.3,</v>
      </c>
      <c r="Y101" t="str">
        <f t="shared" si="27"/>
        <v>"synergy" : -51278980.99},</v>
      </c>
      <c r="Z101" t="str">
        <f t="shared" si="28"/>
        <v>{"id" : 99,"delay_with_demand" : 374032554.3,"station_0" : "Grand Central - 42 St_0","station_1" : "86 St_1","station_0_lat" : 40.751707,"station_0_lon" : -73.9766866,"station_1_lat" : 40.779492,"station_1_lon" : -73.955589,"delay_0" : 276309490.9,"delay_1" : 149002044.4,"sum" : 425311535.3,"synergy" : -51278980.99},</v>
      </c>
    </row>
    <row r="102" spans="1:26" x14ac:dyDescent="0.2">
      <c r="A102">
        <v>100</v>
      </c>
      <c r="B102">
        <v>392908004.60000002</v>
      </c>
      <c r="C102" t="s">
        <v>19</v>
      </c>
      <c r="D102" t="s">
        <v>39</v>
      </c>
      <c r="E102">
        <v>40.749144999999999</v>
      </c>
      <c r="F102">
        <v>-73.869527000000005</v>
      </c>
      <c r="G102">
        <v>40.779491999999998</v>
      </c>
      <c r="H102">
        <v>-73.955589000000003</v>
      </c>
      <c r="I102">
        <v>272507330.60000002</v>
      </c>
      <c r="J102">
        <v>149002044.40000001</v>
      </c>
      <c r="K102">
        <v>421509375</v>
      </c>
      <c r="L102">
        <v>-28601370.460000001</v>
      </c>
      <c r="M102" t="str">
        <f t="shared" si="15"/>
        <v>geometry: { "type": "Point", "coordinates": [-73.955589,40.779492]},</v>
      </c>
      <c r="N102" t="str">
        <f t="shared" si="16"/>
        <v>"id" : 100,</v>
      </c>
      <c r="O102" t="str">
        <f t="shared" si="17"/>
        <v>"delay_with_demand" : 392908004.6,</v>
      </c>
      <c r="P102" t="str">
        <f t="shared" si="18"/>
        <v>"station_0" : "Junction Blvd_0",</v>
      </c>
      <c r="Q102" t="str">
        <f t="shared" si="19"/>
        <v>"station_1" : "86 St_1",</v>
      </c>
      <c r="R102" t="str">
        <f t="shared" si="20"/>
        <v>"station_0_lat" : 40.749145,</v>
      </c>
      <c r="S102" t="str">
        <f t="shared" si="21"/>
        <v>"station_0_lon" : -73.869527,</v>
      </c>
      <c r="T102" t="str">
        <f t="shared" si="22"/>
        <v>"station_1_lat" : 40.779492,</v>
      </c>
      <c r="U102" t="str">
        <f t="shared" si="23"/>
        <v>"station_1_lon" : -73.955589,</v>
      </c>
      <c r="V102" t="str">
        <f t="shared" si="24"/>
        <v>"delay_0" : 272507330.6,</v>
      </c>
      <c r="W102" t="str">
        <f t="shared" si="25"/>
        <v>"delay_1" : 149002044.4,</v>
      </c>
      <c r="X102" t="str">
        <f t="shared" si="26"/>
        <v>"sum" : 421509375,</v>
      </c>
      <c r="Y102" t="str">
        <f t="shared" si="27"/>
        <v>"synergy" : -28601370.46},</v>
      </c>
      <c r="Z102" t="str">
        <f t="shared" si="28"/>
        <v>{"id" : 100,"delay_with_demand" : 392908004.6,"station_0" : "Junction Blvd_0","station_1" : "86 St_1","station_0_lat" : 40.749145,"station_0_lon" : -73.869527,"station_1_lat" : 40.779492,"station_1_lon" : -73.955589,"delay_0" : 272507330.6,"delay_1" : 149002044.4,"sum" : 421509375,"synergy" : -28601370.46},</v>
      </c>
    </row>
    <row r="103" spans="1:26" x14ac:dyDescent="0.2">
      <c r="A103">
        <v>101</v>
      </c>
      <c r="B103">
        <v>367372427.19999999</v>
      </c>
      <c r="C103" t="s">
        <v>20</v>
      </c>
      <c r="D103" t="s">
        <v>39</v>
      </c>
      <c r="E103">
        <v>40.816108999999997</v>
      </c>
      <c r="F103">
        <v>-73.917756999999995</v>
      </c>
      <c r="G103">
        <v>40.779491999999998</v>
      </c>
      <c r="H103">
        <v>-73.955589000000003</v>
      </c>
      <c r="I103">
        <v>254329200</v>
      </c>
      <c r="J103">
        <v>149002044.40000001</v>
      </c>
      <c r="K103">
        <v>403331244.39999998</v>
      </c>
      <c r="L103">
        <v>-35958817.170000002</v>
      </c>
      <c r="M103" t="str">
        <f t="shared" si="15"/>
        <v>geometry: { "type": "Point", "coordinates": [-73.955589,40.779492]},</v>
      </c>
      <c r="N103" t="str">
        <f t="shared" si="16"/>
        <v>"id" : 101,</v>
      </c>
      <c r="O103" t="str">
        <f t="shared" si="17"/>
        <v>"delay_with_demand" : 367372427.2,</v>
      </c>
      <c r="P103" t="str">
        <f t="shared" si="18"/>
        <v>"station_0" : "3 Av - 149 St_0",</v>
      </c>
      <c r="Q103" t="str">
        <f t="shared" si="19"/>
        <v>"station_1" : "86 St_1",</v>
      </c>
      <c r="R103" t="str">
        <f t="shared" si="20"/>
        <v>"station_0_lat" : 40.816109,</v>
      </c>
      <c r="S103" t="str">
        <f t="shared" si="21"/>
        <v>"station_0_lon" : -73.917757,</v>
      </c>
      <c r="T103" t="str">
        <f t="shared" si="22"/>
        <v>"station_1_lat" : 40.779492,</v>
      </c>
      <c r="U103" t="str">
        <f t="shared" si="23"/>
        <v>"station_1_lon" : -73.955589,</v>
      </c>
      <c r="V103" t="str">
        <f t="shared" si="24"/>
        <v>"delay_0" : 254329200,</v>
      </c>
      <c r="W103" t="str">
        <f t="shared" si="25"/>
        <v>"delay_1" : 149002044.4,</v>
      </c>
      <c r="X103" t="str">
        <f t="shared" si="26"/>
        <v>"sum" : 403331244.4,</v>
      </c>
      <c r="Y103" t="str">
        <f t="shared" si="27"/>
        <v>"synergy" : -35958817.17},</v>
      </c>
      <c r="Z103" t="str">
        <f t="shared" si="28"/>
        <v>{"id" : 101,"delay_with_demand" : 367372427.2,"station_0" : "3 Av - 149 St_0","station_1" : "86 St_1","station_0_lat" : 40.816109,"station_0_lon" : -73.917757,"station_1_lat" : 40.779492,"station_1_lon" : -73.955589,"delay_0" : 254329200,"delay_1" : 149002044.4,"sum" : 403331244.4,"synergy" : -35958817.17},</v>
      </c>
    </row>
    <row r="104" spans="1:26" x14ac:dyDescent="0.2">
      <c r="A104">
        <v>102</v>
      </c>
      <c r="B104">
        <v>362366541.30000001</v>
      </c>
      <c r="C104" t="s">
        <v>21</v>
      </c>
      <c r="D104" t="s">
        <v>39</v>
      </c>
      <c r="E104">
        <v>40.764628999999999</v>
      </c>
      <c r="F104">
        <v>-73.966113000000007</v>
      </c>
      <c r="G104">
        <v>40.779491999999998</v>
      </c>
      <c r="H104">
        <v>-73.955589000000003</v>
      </c>
      <c r="I104">
        <v>242562659.40000001</v>
      </c>
      <c r="J104">
        <v>149002044.40000001</v>
      </c>
      <c r="K104">
        <v>391564703.80000001</v>
      </c>
      <c r="L104">
        <v>-29198162.52</v>
      </c>
      <c r="M104" t="str">
        <f t="shared" si="15"/>
        <v>geometry: { "type": "Point", "coordinates": [-73.955589,40.779492]},</v>
      </c>
      <c r="N104" t="str">
        <f t="shared" si="16"/>
        <v>"id" : 102,</v>
      </c>
      <c r="O104" t="str">
        <f t="shared" si="17"/>
        <v>"delay_with_demand" : 362366541.3,</v>
      </c>
      <c r="P104" t="str">
        <f t="shared" si="18"/>
        <v>"station_0" : "Lexington Av/63 St_0",</v>
      </c>
      <c r="Q104" t="str">
        <f t="shared" si="19"/>
        <v>"station_1" : "86 St_1",</v>
      </c>
      <c r="R104" t="str">
        <f t="shared" si="20"/>
        <v>"station_0_lat" : 40.764629,</v>
      </c>
      <c r="S104" t="str">
        <f t="shared" si="21"/>
        <v>"station_0_lon" : -73.966113,</v>
      </c>
      <c r="T104" t="str">
        <f t="shared" si="22"/>
        <v>"station_1_lat" : 40.779492,</v>
      </c>
      <c r="U104" t="str">
        <f t="shared" si="23"/>
        <v>"station_1_lon" : -73.955589,</v>
      </c>
      <c r="V104" t="str">
        <f t="shared" si="24"/>
        <v>"delay_0" : 242562659.4,</v>
      </c>
      <c r="W104" t="str">
        <f t="shared" si="25"/>
        <v>"delay_1" : 149002044.4,</v>
      </c>
      <c r="X104" t="str">
        <f t="shared" si="26"/>
        <v>"sum" : 391564703.8,</v>
      </c>
      <c r="Y104" t="str">
        <f t="shared" si="27"/>
        <v>"synergy" : -29198162.52},</v>
      </c>
      <c r="Z104" t="str">
        <f t="shared" si="28"/>
        <v>{"id" : 102,"delay_with_demand" : 362366541.3,"station_0" : "Lexington Av/63 St_0","station_1" : "86 St_1","station_0_lat" : 40.764629,"station_0_lon" : -73.966113,"station_1_lat" : 40.779492,"station_1_lon" : -73.955589,"delay_0" : 242562659.4,"delay_1" : 149002044.4,"sum" : 391564703.8,"synergy" : -29198162.52},</v>
      </c>
    </row>
    <row r="105" spans="1:26" x14ac:dyDescent="0.2">
      <c r="A105">
        <v>103</v>
      </c>
      <c r="B105">
        <v>361135994.69999999</v>
      </c>
      <c r="C105" t="s">
        <v>13</v>
      </c>
      <c r="D105" t="s">
        <v>39</v>
      </c>
      <c r="E105">
        <v>40.750582000000001</v>
      </c>
      <c r="F105">
        <v>-73.940201999999999</v>
      </c>
      <c r="G105">
        <v>40.779491999999998</v>
      </c>
      <c r="H105">
        <v>-73.955589000000003</v>
      </c>
      <c r="I105">
        <v>241567386</v>
      </c>
      <c r="J105">
        <v>149002044.40000001</v>
      </c>
      <c r="K105">
        <v>390569430.30000001</v>
      </c>
      <c r="L105">
        <v>-29433435.649999999</v>
      </c>
      <c r="M105" t="str">
        <f t="shared" si="15"/>
        <v>geometry: { "type": "Point", "coordinates": [-73.955589,40.779492]},</v>
      </c>
      <c r="N105" t="str">
        <f t="shared" si="16"/>
        <v>"id" : 103,</v>
      </c>
      <c r="O105" t="str">
        <f t="shared" si="17"/>
        <v>"delay_with_demand" : 361135994.7,</v>
      </c>
      <c r="P105" t="str">
        <f t="shared" si="18"/>
        <v>"station_0" : "Queensboro Plaza_0",</v>
      </c>
      <c r="Q105" t="str">
        <f t="shared" si="19"/>
        <v>"station_1" : "86 St_1",</v>
      </c>
      <c r="R105" t="str">
        <f t="shared" si="20"/>
        <v>"station_0_lat" : 40.750582,</v>
      </c>
      <c r="S105" t="str">
        <f t="shared" si="21"/>
        <v>"station_0_lon" : -73.940202,</v>
      </c>
      <c r="T105" t="str">
        <f t="shared" si="22"/>
        <v>"station_1_lat" : 40.779492,</v>
      </c>
      <c r="U105" t="str">
        <f t="shared" si="23"/>
        <v>"station_1_lon" : -73.955589,</v>
      </c>
      <c r="V105" t="str">
        <f t="shared" si="24"/>
        <v>"delay_0" : 241567386,</v>
      </c>
      <c r="W105" t="str">
        <f t="shared" si="25"/>
        <v>"delay_1" : 149002044.4,</v>
      </c>
      <c r="X105" t="str">
        <f t="shared" si="26"/>
        <v>"sum" : 390569430.3,</v>
      </c>
      <c r="Y105" t="str">
        <f t="shared" si="27"/>
        <v>"synergy" : -29433435.65},</v>
      </c>
      <c r="Z105" t="str">
        <f t="shared" si="28"/>
        <v>{"id" : 103,"delay_with_demand" : 361135994.7,"station_0" : "Queensboro Plaza_0","station_1" : "86 St_1","station_0_lat" : 40.750582,"station_0_lon" : -73.940202,"station_1_lat" : 40.779492,"station_1_lon" : -73.955589,"delay_0" : 241567386,"delay_1" : 149002044.4,"sum" : 390569430.3,"synergy" : -29433435.65},</v>
      </c>
    </row>
    <row r="106" spans="1:26" x14ac:dyDescent="0.2">
      <c r="A106">
        <v>104</v>
      </c>
      <c r="B106">
        <v>351938382</v>
      </c>
      <c r="C106" t="s">
        <v>23</v>
      </c>
      <c r="D106" t="s">
        <v>39</v>
      </c>
      <c r="E106">
        <v>40.827934669999998</v>
      </c>
      <c r="F106">
        <v>-73.925711000000007</v>
      </c>
      <c r="G106">
        <v>40.779491999999998</v>
      </c>
      <c r="H106">
        <v>-73.955589000000003</v>
      </c>
      <c r="I106">
        <v>224782444.80000001</v>
      </c>
      <c r="J106">
        <v>149002044.40000001</v>
      </c>
      <c r="K106">
        <v>373784489.19999999</v>
      </c>
      <c r="L106">
        <v>-21846107.16</v>
      </c>
      <c r="M106" t="str">
        <f t="shared" si="15"/>
        <v>geometry: { "type": "Point", "coordinates": [-73.955589,40.779492]},</v>
      </c>
      <c r="N106" t="str">
        <f t="shared" si="16"/>
        <v>"id" : 104,</v>
      </c>
      <c r="O106" t="str">
        <f t="shared" si="17"/>
        <v>"delay_with_demand" : 351938382,</v>
      </c>
      <c r="P106" t="str">
        <f t="shared" si="18"/>
        <v>"station_0" : "161 St - Yankee Stadium_0",</v>
      </c>
      <c r="Q106" t="str">
        <f t="shared" si="19"/>
        <v>"station_1" : "86 St_1",</v>
      </c>
      <c r="R106" t="str">
        <f t="shared" si="20"/>
        <v>"station_0_lat" : 40.82793467,</v>
      </c>
      <c r="S106" t="str">
        <f t="shared" si="21"/>
        <v>"station_0_lon" : -73.925711,</v>
      </c>
      <c r="T106" t="str">
        <f t="shared" si="22"/>
        <v>"station_1_lat" : 40.779492,</v>
      </c>
      <c r="U106" t="str">
        <f t="shared" si="23"/>
        <v>"station_1_lon" : -73.955589,</v>
      </c>
      <c r="V106" t="str">
        <f t="shared" si="24"/>
        <v>"delay_0" : 224782444.8,</v>
      </c>
      <c r="W106" t="str">
        <f t="shared" si="25"/>
        <v>"delay_1" : 149002044.4,</v>
      </c>
      <c r="X106" t="str">
        <f t="shared" si="26"/>
        <v>"sum" : 373784489.2,</v>
      </c>
      <c r="Y106" t="str">
        <f t="shared" si="27"/>
        <v>"synergy" : -21846107.16},</v>
      </c>
      <c r="Z106" t="str">
        <f t="shared" si="28"/>
        <v>{"id" : 104,"delay_with_demand" : 351938382,"station_0" : "161 St - Yankee Stadium_0","station_1" : "86 St_1","station_0_lat" : 40.82793467,"station_0_lon" : -73.925711,"station_1_lat" : 40.779492,"station_1_lon" : -73.955589,"delay_0" : 224782444.8,"delay_1" : 149002044.4,"sum" : 373784489.2,"synergy" : -21846107.16},</v>
      </c>
    </row>
    <row r="107" spans="1:26" x14ac:dyDescent="0.2">
      <c r="A107">
        <v>105</v>
      </c>
      <c r="B107">
        <v>356232849.80000001</v>
      </c>
      <c r="C107" t="s">
        <v>24</v>
      </c>
      <c r="D107" t="s">
        <v>39</v>
      </c>
      <c r="E107">
        <v>40.670681999999999</v>
      </c>
      <c r="F107">
        <v>-73.958130999999995</v>
      </c>
      <c r="G107">
        <v>40.779491999999998</v>
      </c>
      <c r="H107">
        <v>-73.955589000000003</v>
      </c>
      <c r="I107">
        <v>233154443.5</v>
      </c>
      <c r="J107">
        <v>149002044.40000001</v>
      </c>
      <c r="K107">
        <v>382156487.80000001</v>
      </c>
      <c r="L107">
        <v>-25923638.079999998</v>
      </c>
      <c r="M107" t="str">
        <f t="shared" si="15"/>
        <v>geometry: { "type": "Point", "coordinates": [-73.955589,40.779492]},</v>
      </c>
      <c r="N107" t="str">
        <f t="shared" si="16"/>
        <v>"id" : 105,</v>
      </c>
      <c r="O107" t="str">
        <f t="shared" si="17"/>
        <v>"delay_with_demand" : 356232849.8,</v>
      </c>
      <c r="P107" t="str">
        <f t="shared" si="18"/>
        <v>"station_0" : "Franklin Av_1",</v>
      </c>
      <c r="Q107" t="str">
        <f t="shared" si="19"/>
        <v>"station_1" : "86 St_1",</v>
      </c>
      <c r="R107" t="str">
        <f t="shared" si="20"/>
        <v>"station_0_lat" : 40.670682,</v>
      </c>
      <c r="S107" t="str">
        <f t="shared" si="21"/>
        <v>"station_0_lon" : -73.958131,</v>
      </c>
      <c r="T107" t="str">
        <f t="shared" si="22"/>
        <v>"station_1_lat" : 40.779492,</v>
      </c>
      <c r="U107" t="str">
        <f t="shared" si="23"/>
        <v>"station_1_lon" : -73.955589,</v>
      </c>
      <c r="V107" t="str">
        <f t="shared" si="24"/>
        <v>"delay_0" : 233154443.5,</v>
      </c>
      <c r="W107" t="str">
        <f t="shared" si="25"/>
        <v>"delay_1" : 149002044.4,</v>
      </c>
      <c r="X107" t="str">
        <f t="shared" si="26"/>
        <v>"sum" : 382156487.8,</v>
      </c>
      <c r="Y107" t="str">
        <f t="shared" si="27"/>
        <v>"synergy" : -25923638.08},</v>
      </c>
      <c r="Z107" t="str">
        <f t="shared" si="28"/>
        <v>{"id" : 105,"delay_with_demand" : 356232849.8,"station_0" : "Franklin Av_1","station_1" : "86 St_1","station_0_lat" : 40.670682,"station_0_lon" : -73.958131,"station_1_lat" : 40.779492,"station_1_lon" : -73.955589,"delay_0" : 233154443.5,"delay_1" : 149002044.4,"sum" : 382156487.8,"synergy" : -25923638.08},</v>
      </c>
    </row>
    <row r="108" spans="1:26" x14ac:dyDescent="0.2">
      <c r="A108">
        <v>106</v>
      </c>
      <c r="B108">
        <v>343222514.60000002</v>
      </c>
      <c r="C108" t="s">
        <v>25</v>
      </c>
      <c r="D108" t="s">
        <v>39</v>
      </c>
      <c r="E108">
        <v>40.655144</v>
      </c>
      <c r="F108">
        <v>-74.003549000000007</v>
      </c>
      <c r="G108">
        <v>40.779491999999998</v>
      </c>
      <c r="H108">
        <v>-73.955589000000003</v>
      </c>
      <c r="I108">
        <v>218885155.30000001</v>
      </c>
      <c r="J108">
        <v>149002044.40000001</v>
      </c>
      <c r="K108">
        <v>367887199.69999999</v>
      </c>
      <c r="L108">
        <v>-24664685.079999998</v>
      </c>
      <c r="M108" t="str">
        <f t="shared" si="15"/>
        <v>geometry: { "type": "Point", "coordinates": [-73.955589,40.779492]},</v>
      </c>
      <c r="N108" t="str">
        <f t="shared" si="16"/>
        <v>"id" : 106,</v>
      </c>
      <c r="O108" t="str">
        <f t="shared" si="17"/>
        <v>"delay_with_demand" : 343222514.6,</v>
      </c>
      <c r="P108" t="str">
        <f t="shared" si="18"/>
        <v>"station_0" : "36 St_0",</v>
      </c>
      <c r="Q108" t="str">
        <f t="shared" si="19"/>
        <v>"station_1" : "86 St_1",</v>
      </c>
      <c r="R108" t="str">
        <f t="shared" si="20"/>
        <v>"station_0_lat" : 40.655144,</v>
      </c>
      <c r="S108" t="str">
        <f t="shared" si="21"/>
        <v>"station_0_lon" : -74.003549,</v>
      </c>
      <c r="T108" t="str">
        <f t="shared" si="22"/>
        <v>"station_1_lat" : 40.779492,</v>
      </c>
      <c r="U108" t="str">
        <f t="shared" si="23"/>
        <v>"station_1_lon" : -73.955589,</v>
      </c>
      <c r="V108" t="str">
        <f t="shared" si="24"/>
        <v>"delay_0" : 218885155.3,</v>
      </c>
      <c r="W108" t="str">
        <f t="shared" si="25"/>
        <v>"delay_1" : 149002044.4,</v>
      </c>
      <c r="X108" t="str">
        <f t="shared" si="26"/>
        <v>"sum" : 367887199.7,</v>
      </c>
      <c r="Y108" t="str">
        <f t="shared" si="27"/>
        <v>"synergy" : -24664685.08},</v>
      </c>
      <c r="Z108" t="str">
        <f t="shared" si="28"/>
        <v>{"id" : 106,"delay_with_demand" : 343222514.6,"station_0" : "36 St_0","station_1" : "86 St_1","station_0_lat" : 40.655144,"station_0_lon" : -74.003549,"station_1_lat" : 40.779492,"station_1_lon" : -73.955589,"delay_0" : 218885155.3,"delay_1" : 149002044.4,"sum" : 367887199.7,"synergy" : -24664685.08},</v>
      </c>
    </row>
    <row r="109" spans="1:26" x14ac:dyDescent="0.2">
      <c r="A109">
        <v>107</v>
      </c>
      <c r="B109">
        <v>337882608.39999998</v>
      </c>
      <c r="C109" t="s">
        <v>26</v>
      </c>
      <c r="D109" t="s">
        <v>39</v>
      </c>
      <c r="E109">
        <v>40.768799000000001</v>
      </c>
      <c r="F109">
        <v>-73.958423999999994</v>
      </c>
      <c r="G109">
        <v>40.779491999999998</v>
      </c>
      <c r="H109">
        <v>-73.955589000000003</v>
      </c>
      <c r="I109">
        <v>216691200</v>
      </c>
      <c r="J109">
        <v>149002044.40000001</v>
      </c>
      <c r="K109">
        <v>365693244.39999998</v>
      </c>
      <c r="L109">
        <v>-27810636</v>
      </c>
      <c r="M109" t="str">
        <f t="shared" si="15"/>
        <v>geometry: { "type": "Point", "coordinates": [-73.955589,40.779492]},</v>
      </c>
      <c r="N109" t="str">
        <f t="shared" si="16"/>
        <v>"id" : 107,</v>
      </c>
      <c r="O109" t="str">
        <f t="shared" si="17"/>
        <v>"delay_with_demand" : 337882608.4,</v>
      </c>
      <c r="P109" t="str">
        <f t="shared" si="18"/>
        <v>"station_0" : "72 St_2",</v>
      </c>
      <c r="Q109" t="str">
        <f t="shared" si="19"/>
        <v>"station_1" : "86 St_1",</v>
      </c>
      <c r="R109" t="str">
        <f t="shared" si="20"/>
        <v>"station_0_lat" : 40.768799,</v>
      </c>
      <c r="S109" t="str">
        <f t="shared" si="21"/>
        <v>"station_0_lon" : -73.958424,</v>
      </c>
      <c r="T109" t="str">
        <f t="shared" si="22"/>
        <v>"station_1_lat" : 40.779492,</v>
      </c>
      <c r="U109" t="str">
        <f t="shared" si="23"/>
        <v>"station_1_lon" : -73.955589,</v>
      </c>
      <c r="V109" t="str">
        <f t="shared" si="24"/>
        <v>"delay_0" : 216691200,</v>
      </c>
      <c r="W109" t="str">
        <f t="shared" si="25"/>
        <v>"delay_1" : 149002044.4,</v>
      </c>
      <c r="X109" t="str">
        <f t="shared" si="26"/>
        <v>"sum" : 365693244.4,</v>
      </c>
      <c r="Y109" t="str">
        <f t="shared" si="27"/>
        <v>"synergy" : -27810636},</v>
      </c>
      <c r="Z109" t="str">
        <f t="shared" si="28"/>
        <v>{"id" : 107,"delay_with_demand" : 337882608.4,"station_0" : "72 St_2","station_1" : "86 St_1","station_0_lat" : 40.768799,"station_0_lon" : -73.958424,"station_1_lat" : 40.779492,"station_1_lon" : -73.955589,"delay_0" : 216691200,"delay_1" : 149002044.4,"sum" : 365693244.4,"synergy" : -27810636},</v>
      </c>
    </row>
    <row r="110" spans="1:26" x14ac:dyDescent="0.2">
      <c r="A110">
        <v>108</v>
      </c>
      <c r="B110">
        <v>325594040.69999999</v>
      </c>
      <c r="C110" t="s">
        <v>27</v>
      </c>
      <c r="D110" t="s">
        <v>39</v>
      </c>
      <c r="E110">
        <v>40.675376999999997</v>
      </c>
      <c r="F110">
        <v>-73.872106000000002</v>
      </c>
      <c r="G110">
        <v>40.779491999999998</v>
      </c>
      <c r="H110">
        <v>-73.955589000000003</v>
      </c>
      <c r="I110">
        <v>202447500</v>
      </c>
      <c r="J110">
        <v>149002044.40000001</v>
      </c>
      <c r="K110">
        <v>351449544.39999998</v>
      </c>
      <c r="L110">
        <v>-25855503.68</v>
      </c>
      <c r="M110" t="str">
        <f t="shared" si="15"/>
        <v>geometry: { "type": "Point", "coordinates": [-73.955589,40.779492]},</v>
      </c>
      <c r="N110" t="str">
        <f t="shared" si="16"/>
        <v>"id" : 108,</v>
      </c>
      <c r="O110" t="str">
        <f t="shared" si="17"/>
        <v>"delay_with_demand" : 325594040.7,</v>
      </c>
      <c r="P110" t="str">
        <f t="shared" si="18"/>
        <v>"station_0" : "Euclid Av_0",</v>
      </c>
      <c r="Q110" t="str">
        <f t="shared" si="19"/>
        <v>"station_1" : "86 St_1",</v>
      </c>
      <c r="R110" t="str">
        <f t="shared" si="20"/>
        <v>"station_0_lat" : 40.675377,</v>
      </c>
      <c r="S110" t="str">
        <f t="shared" si="21"/>
        <v>"station_0_lon" : -73.872106,</v>
      </c>
      <c r="T110" t="str">
        <f t="shared" si="22"/>
        <v>"station_1_lat" : 40.779492,</v>
      </c>
      <c r="U110" t="str">
        <f t="shared" si="23"/>
        <v>"station_1_lon" : -73.955589,</v>
      </c>
      <c r="V110" t="str">
        <f t="shared" si="24"/>
        <v>"delay_0" : 202447500,</v>
      </c>
      <c r="W110" t="str">
        <f t="shared" si="25"/>
        <v>"delay_1" : 149002044.4,</v>
      </c>
      <c r="X110" t="str">
        <f t="shared" si="26"/>
        <v>"sum" : 351449544.4,</v>
      </c>
      <c r="Y110" t="str">
        <f t="shared" si="27"/>
        <v>"synergy" : -25855503.68},</v>
      </c>
      <c r="Z110" t="str">
        <f t="shared" si="28"/>
        <v>{"id" : 108,"delay_with_demand" : 325594040.7,"station_0" : "Euclid Av_0","station_1" : "86 St_1","station_0_lat" : 40.675377,"station_0_lon" : -73.872106,"station_1_lat" : 40.779492,"station_1_lon" : -73.955589,"delay_0" : 202447500,"delay_1" : 149002044.4,"sum" : 351449544.4,"synergy" : -25855503.68},</v>
      </c>
    </row>
    <row r="111" spans="1:26" x14ac:dyDescent="0.2">
      <c r="A111">
        <v>109</v>
      </c>
      <c r="B111">
        <v>319237254.60000002</v>
      </c>
      <c r="C111" t="s">
        <v>28</v>
      </c>
      <c r="D111" t="s">
        <v>39</v>
      </c>
      <c r="E111">
        <v>40.810476000000001</v>
      </c>
      <c r="F111">
        <v>-73.926137999999995</v>
      </c>
      <c r="G111">
        <v>40.779491999999998</v>
      </c>
      <c r="H111">
        <v>-73.955589000000003</v>
      </c>
      <c r="I111">
        <v>231667200</v>
      </c>
      <c r="J111">
        <v>149002044.40000001</v>
      </c>
      <c r="K111">
        <v>380669244.39999998</v>
      </c>
      <c r="L111">
        <v>-61431989.829999998</v>
      </c>
      <c r="M111" t="str">
        <f t="shared" si="15"/>
        <v>geometry: { "type": "Point", "coordinates": [-73.955589,40.779492]},</v>
      </c>
      <c r="N111" t="str">
        <f t="shared" si="16"/>
        <v>"id" : 109,</v>
      </c>
      <c r="O111" t="str">
        <f t="shared" si="17"/>
        <v>"delay_with_demand" : 319237254.6,</v>
      </c>
      <c r="P111" t="str">
        <f t="shared" si="18"/>
        <v>"station_0" : "3 Av - 138 St_0",</v>
      </c>
      <c r="Q111" t="str">
        <f t="shared" si="19"/>
        <v>"station_1" : "86 St_1",</v>
      </c>
      <c r="R111" t="str">
        <f t="shared" si="20"/>
        <v>"station_0_lat" : 40.810476,</v>
      </c>
      <c r="S111" t="str">
        <f t="shared" si="21"/>
        <v>"station_0_lon" : -73.926138,</v>
      </c>
      <c r="T111" t="str">
        <f t="shared" si="22"/>
        <v>"station_1_lat" : 40.779492,</v>
      </c>
      <c r="U111" t="str">
        <f t="shared" si="23"/>
        <v>"station_1_lon" : -73.955589,</v>
      </c>
      <c r="V111" t="str">
        <f t="shared" si="24"/>
        <v>"delay_0" : 231667200,</v>
      </c>
      <c r="W111" t="str">
        <f t="shared" si="25"/>
        <v>"delay_1" : 149002044.4,</v>
      </c>
      <c r="X111" t="str">
        <f t="shared" si="26"/>
        <v>"sum" : 380669244.4,</v>
      </c>
      <c r="Y111" t="str">
        <f t="shared" si="27"/>
        <v>"synergy" : -61431989.83},</v>
      </c>
      <c r="Z111" t="str">
        <f t="shared" si="28"/>
        <v>{"id" : 109,"delay_with_demand" : 319237254.6,"station_0" : "3 Av - 138 St_0","station_1" : "86 St_1","station_0_lat" : 40.810476,"station_0_lon" : -73.926138,"station_1_lat" : 40.779492,"station_1_lon" : -73.955589,"delay_0" : 231667200,"delay_1" : 149002044.4,"sum" : 380669244.4,"synergy" : -61431989.83},</v>
      </c>
    </row>
    <row r="112" spans="1:26" x14ac:dyDescent="0.2">
      <c r="A112">
        <v>110</v>
      </c>
      <c r="B112">
        <v>320184969.89999998</v>
      </c>
      <c r="C112" t="s">
        <v>29</v>
      </c>
      <c r="D112" t="s">
        <v>39</v>
      </c>
      <c r="E112">
        <v>40.752882</v>
      </c>
      <c r="F112">
        <v>-73.932755</v>
      </c>
      <c r="G112">
        <v>40.779491999999998</v>
      </c>
      <c r="H112">
        <v>-73.955589000000003</v>
      </c>
      <c r="I112">
        <v>199249200</v>
      </c>
      <c r="J112">
        <v>149002044.40000001</v>
      </c>
      <c r="K112">
        <v>348251244.39999998</v>
      </c>
      <c r="L112">
        <v>-28066274.5</v>
      </c>
      <c r="M112" t="str">
        <f t="shared" si="15"/>
        <v>geometry: { "type": "Point", "coordinates": [-73.955589,40.779492]},</v>
      </c>
      <c r="N112" t="str">
        <f t="shared" si="16"/>
        <v>"id" : 110,</v>
      </c>
      <c r="O112" t="str">
        <f t="shared" si="17"/>
        <v>"delay_with_demand" : 320184969.9,</v>
      </c>
      <c r="P112" t="str">
        <f t="shared" si="18"/>
        <v>"station_0" : "39 Av_0",</v>
      </c>
      <c r="Q112" t="str">
        <f t="shared" si="19"/>
        <v>"station_1" : "86 St_1",</v>
      </c>
      <c r="R112" t="str">
        <f t="shared" si="20"/>
        <v>"station_0_lat" : 40.752882,</v>
      </c>
      <c r="S112" t="str">
        <f t="shared" si="21"/>
        <v>"station_0_lon" : -73.932755,</v>
      </c>
      <c r="T112" t="str">
        <f t="shared" si="22"/>
        <v>"station_1_lat" : 40.779492,</v>
      </c>
      <c r="U112" t="str">
        <f t="shared" si="23"/>
        <v>"station_1_lon" : -73.955589,</v>
      </c>
      <c r="V112" t="str">
        <f t="shared" si="24"/>
        <v>"delay_0" : 199249200,</v>
      </c>
      <c r="W112" t="str">
        <f t="shared" si="25"/>
        <v>"delay_1" : 149002044.4,</v>
      </c>
      <c r="X112" t="str">
        <f t="shared" si="26"/>
        <v>"sum" : 348251244.4,</v>
      </c>
      <c r="Y112" t="str">
        <f t="shared" si="27"/>
        <v>"synergy" : -28066274.5},</v>
      </c>
      <c r="Z112" t="str">
        <f t="shared" si="28"/>
        <v>{"id" : 110,"delay_with_demand" : 320184969.9,"station_0" : "39 Av_0","station_1" : "86 St_1","station_0_lat" : 40.752882,"station_0_lon" : -73.932755,"station_1_lat" : 40.779492,"station_1_lon" : -73.955589,"delay_0" : 199249200,"delay_1" : 149002044.4,"sum" : 348251244.4,"synergy" : -28066274.5},</v>
      </c>
    </row>
    <row r="113" spans="1:26" x14ac:dyDescent="0.2">
      <c r="A113">
        <v>111</v>
      </c>
      <c r="B113">
        <v>317625933.30000001</v>
      </c>
      <c r="C113" t="s">
        <v>30</v>
      </c>
      <c r="D113" t="s">
        <v>39</v>
      </c>
      <c r="E113">
        <v>40.721691</v>
      </c>
      <c r="F113">
        <v>-73.844521</v>
      </c>
      <c r="G113">
        <v>40.779491999999998</v>
      </c>
      <c r="H113">
        <v>-73.955589000000003</v>
      </c>
      <c r="I113">
        <v>194729005.80000001</v>
      </c>
      <c r="J113">
        <v>149002044.40000001</v>
      </c>
      <c r="K113">
        <v>343731050.19999999</v>
      </c>
      <c r="L113">
        <v>-26105116.940000001</v>
      </c>
      <c r="M113" t="str">
        <f t="shared" si="15"/>
        <v>geometry: { "type": "Point", "coordinates": [-73.955589,40.779492]},</v>
      </c>
      <c r="N113" t="str">
        <f t="shared" si="16"/>
        <v>"id" : 111,</v>
      </c>
      <c r="O113" t="str">
        <f t="shared" si="17"/>
        <v>"delay_with_demand" : 317625933.3,</v>
      </c>
      <c r="P113" t="str">
        <f t="shared" si="18"/>
        <v>"station_0" : "Forest Hills - 71 Av_0",</v>
      </c>
      <c r="Q113" t="str">
        <f t="shared" si="19"/>
        <v>"station_1" : "86 St_1",</v>
      </c>
      <c r="R113" t="str">
        <f t="shared" si="20"/>
        <v>"station_0_lat" : 40.721691,</v>
      </c>
      <c r="S113" t="str">
        <f t="shared" si="21"/>
        <v>"station_0_lon" : -73.844521,</v>
      </c>
      <c r="T113" t="str">
        <f t="shared" si="22"/>
        <v>"station_1_lat" : 40.779492,</v>
      </c>
      <c r="U113" t="str">
        <f t="shared" si="23"/>
        <v>"station_1_lon" : -73.955589,</v>
      </c>
      <c r="V113" t="str">
        <f t="shared" si="24"/>
        <v>"delay_0" : 194729005.8,</v>
      </c>
      <c r="W113" t="str">
        <f t="shared" si="25"/>
        <v>"delay_1" : 149002044.4,</v>
      </c>
      <c r="X113" t="str">
        <f t="shared" si="26"/>
        <v>"sum" : 343731050.2,</v>
      </c>
      <c r="Y113" t="str">
        <f t="shared" si="27"/>
        <v>"synergy" : -26105116.94},</v>
      </c>
      <c r="Z113" t="str">
        <f t="shared" si="28"/>
        <v>{"id" : 111,"delay_with_demand" : 317625933.3,"station_0" : "Forest Hills - 71 Av_0","station_1" : "86 St_1","station_0_lat" : 40.721691,"station_0_lon" : -73.844521,"station_1_lat" : 40.779492,"station_1_lon" : -73.955589,"delay_0" : 194729005.8,"delay_1" : 149002044.4,"sum" : 343731050.2,"synergy" : -26105116.94},</v>
      </c>
    </row>
    <row r="114" spans="1:26" x14ac:dyDescent="0.2">
      <c r="A114">
        <v>112</v>
      </c>
      <c r="B114">
        <v>318069002.69999999</v>
      </c>
      <c r="C114" t="s">
        <v>31</v>
      </c>
      <c r="D114" t="s">
        <v>39</v>
      </c>
      <c r="E114">
        <v>40.707563999999998</v>
      </c>
      <c r="F114">
        <v>-73.803325999999998</v>
      </c>
      <c r="G114">
        <v>40.779491999999998</v>
      </c>
      <c r="H114">
        <v>-73.955589000000003</v>
      </c>
      <c r="I114">
        <v>195591600</v>
      </c>
      <c r="J114">
        <v>149002044.40000001</v>
      </c>
      <c r="K114">
        <v>344593644.39999998</v>
      </c>
      <c r="L114">
        <v>-26524641.640000001</v>
      </c>
      <c r="M114" t="str">
        <f t="shared" si="15"/>
        <v>geometry: { "type": "Point", "coordinates": [-73.955589,40.779492]},</v>
      </c>
      <c r="N114" t="str">
        <f t="shared" si="16"/>
        <v>"id" : 112,</v>
      </c>
      <c r="O114" t="str">
        <f t="shared" si="17"/>
        <v>"delay_with_demand" : 318069002.7,</v>
      </c>
      <c r="P114" t="str">
        <f t="shared" si="18"/>
        <v>"station_0" : "Parsons Blvd_0",</v>
      </c>
      <c r="Q114" t="str">
        <f t="shared" si="19"/>
        <v>"station_1" : "86 St_1",</v>
      </c>
      <c r="R114" t="str">
        <f t="shared" si="20"/>
        <v>"station_0_lat" : 40.707564,</v>
      </c>
      <c r="S114" t="str">
        <f t="shared" si="21"/>
        <v>"station_0_lon" : -73.803326,</v>
      </c>
      <c r="T114" t="str">
        <f t="shared" si="22"/>
        <v>"station_1_lat" : 40.779492,</v>
      </c>
      <c r="U114" t="str">
        <f t="shared" si="23"/>
        <v>"station_1_lon" : -73.955589,</v>
      </c>
      <c r="V114" t="str">
        <f t="shared" si="24"/>
        <v>"delay_0" : 195591600,</v>
      </c>
      <c r="W114" t="str">
        <f t="shared" si="25"/>
        <v>"delay_1" : 149002044.4,</v>
      </c>
      <c r="X114" t="str">
        <f t="shared" si="26"/>
        <v>"sum" : 344593644.4,</v>
      </c>
      <c r="Y114" t="str">
        <f t="shared" si="27"/>
        <v>"synergy" : -26524641.64},</v>
      </c>
      <c r="Z114" t="str">
        <f t="shared" si="28"/>
        <v>{"id" : 112,"delay_with_demand" : 318069002.7,"station_0" : "Parsons Blvd_0","station_1" : "86 St_1","station_0_lat" : 40.707564,"station_0_lon" : -73.803326,"station_1_lat" : 40.779492,"station_1_lon" : -73.955589,"delay_0" : 195591600,"delay_1" : 149002044.4,"sum" : 344593644.4,"synergy" : -26524641.64},</v>
      </c>
    </row>
    <row r="115" spans="1:26" x14ac:dyDescent="0.2">
      <c r="A115">
        <v>113</v>
      </c>
      <c r="B115">
        <v>316731700.19999999</v>
      </c>
      <c r="C115" t="s">
        <v>32</v>
      </c>
      <c r="D115" t="s">
        <v>39</v>
      </c>
      <c r="E115">
        <v>40.677044000000002</v>
      </c>
      <c r="F115">
        <v>-73.865049999999997</v>
      </c>
      <c r="G115">
        <v>40.779491999999998</v>
      </c>
      <c r="H115">
        <v>-73.955589000000003</v>
      </c>
      <c r="I115">
        <v>193507200</v>
      </c>
      <c r="J115">
        <v>149002044.40000001</v>
      </c>
      <c r="K115">
        <v>342509244.39999998</v>
      </c>
      <c r="L115">
        <v>-25777544.170000002</v>
      </c>
      <c r="M115" t="str">
        <f t="shared" si="15"/>
        <v>geometry: { "type": "Point", "coordinates": [-73.955589,40.779492]},</v>
      </c>
      <c r="N115" t="str">
        <f t="shared" si="16"/>
        <v>"id" : 113,</v>
      </c>
      <c r="O115" t="str">
        <f t="shared" si="17"/>
        <v>"delay_with_demand" : 316731700.2,</v>
      </c>
      <c r="P115" t="str">
        <f t="shared" si="18"/>
        <v>"station_0" : "Grant Av_0",</v>
      </c>
      <c r="Q115" t="str">
        <f t="shared" si="19"/>
        <v>"station_1" : "86 St_1",</v>
      </c>
      <c r="R115" t="str">
        <f t="shared" si="20"/>
        <v>"station_0_lat" : 40.677044,</v>
      </c>
      <c r="S115" t="str">
        <f t="shared" si="21"/>
        <v>"station_0_lon" : -73.86505,</v>
      </c>
      <c r="T115" t="str">
        <f t="shared" si="22"/>
        <v>"station_1_lat" : 40.779492,</v>
      </c>
      <c r="U115" t="str">
        <f t="shared" si="23"/>
        <v>"station_1_lon" : -73.955589,</v>
      </c>
      <c r="V115" t="str">
        <f t="shared" si="24"/>
        <v>"delay_0" : 193507200,</v>
      </c>
      <c r="W115" t="str">
        <f t="shared" si="25"/>
        <v>"delay_1" : 149002044.4,</v>
      </c>
      <c r="X115" t="str">
        <f t="shared" si="26"/>
        <v>"sum" : 342509244.4,</v>
      </c>
      <c r="Y115" t="str">
        <f t="shared" si="27"/>
        <v>"synergy" : -25777544.17},</v>
      </c>
      <c r="Z115" t="str">
        <f t="shared" si="28"/>
        <v>{"id" : 113,"delay_with_demand" : 316731700.2,"station_0" : "Grant Av_0","station_1" : "86 St_1","station_0_lat" : 40.677044,"station_0_lon" : -73.86505,"station_1_lat" : 40.779492,"station_1_lon" : -73.955589,"delay_0" : 193507200,"delay_1" : 149002044.4,"sum" : 342509244.4,"synergy" : -25777544.17},</v>
      </c>
    </row>
    <row r="116" spans="1:26" x14ac:dyDescent="0.2">
      <c r="A116">
        <v>114</v>
      </c>
      <c r="B116">
        <v>317678250.39999998</v>
      </c>
      <c r="C116" t="s">
        <v>33</v>
      </c>
      <c r="D116" t="s">
        <v>39</v>
      </c>
      <c r="E116">
        <v>40.756804000000002</v>
      </c>
      <c r="F116">
        <v>-73.929575</v>
      </c>
      <c r="G116">
        <v>40.779491999999998</v>
      </c>
      <c r="H116">
        <v>-73.955589000000003</v>
      </c>
      <c r="I116">
        <v>196700400</v>
      </c>
      <c r="J116">
        <v>149002044.40000001</v>
      </c>
      <c r="K116">
        <v>345702444.39999998</v>
      </c>
      <c r="L116">
        <v>-28024193.940000001</v>
      </c>
      <c r="M116" t="str">
        <f t="shared" si="15"/>
        <v>geometry: { "type": "Point", "coordinates": [-73.955589,40.779492]},</v>
      </c>
      <c r="N116" t="str">
        <f t="shared" si="16"/>
        <v>"id" : 114,</v>
      </c>
      <c r="O116" t="str">
        <f t="shared" si="17"/>
        <v>"delay_with_demand" : 317678250.4,</v>
      </c>
      <c r="P116" t="str">
        <f t="shared" si="18"/>
        <v>"station_0" : "36 Av_0",</v>
      </c>
      <c r="Q116" t="str">
        <f t="shared" si="19"/>
        <v>"station_1" : "86 St_1",</v>
      </c>
      <c r="R116" t="str">
        <f t="shared" si="20"/>
        <v>"station_0_lat" : 40.756804,</v>
      </c>
      <c r="S116" t="str">
        <f t="shared" si="21"/>
        <v>"station_0_lon" : -73.929575,</v>
      </c>
      <c r="T116" t="str">
        <f t="shared" si="22"/>
        <v>"station_1_lat" : 40.779492,</v>
      </c>
      <c r="U116" t="str">
        <f t="shared" si="23"/>
        <v>"station_1_lon" : -73.955589,</v>
      </c>
      <c r="V116" t="str">
        <f t="shared" si="24"/>
        <v>"delay_0" : 196700400,</v>
      </c>
      <c r="W116" t="str">
        <f t="shared" si="25"/>
        <v>"delay_1" : 149002044.4,</v>
      </c>
      <c r="X116" t="str">
        <f t="shared" si="26"/>
        <v>"sum" : 345702444.4,</v>
      </c>
      <c r="Y116" t="str">
        <f t="shared" si="27"/>
        <v>"synergy" : -28024193.94},</v>
      </c>
      <c r="Z116" t="str">
        <f t="shared" si="28"/>
        <v>{"id" : 114,"delay_with_demand" : 317678250.4,"station_0" : "36 Av_0","station_1" : "86 St_1","station_0_lat" : 40.756804,"station_0_lon" : -73.929575,"station_1_lat" : 40.779492,"station_1_lon" : -73.955589,"delay_0" : 196700400,"delay_1" : 149002044.4,"sum" : 345702444.4,"synergy" : -28024193.94},</v>
      </c>
    </row>
    <row r="117" spans="1:26" x14ac:dyDescent="0.2">
      <c r="A117">
        <v>115</v>
      </c>
      <c r="B117">
        <v>311862151.30000001</v>
      </c>
      <c r="C117" t="s">
        <v>35</v>
      </c>
      <c r="D117" t="s">
        <v>39</v>
      </c>
      <c r="E117">
        <v>40.757308000000002</v>
      </c>
      <c r="F117">
        <v>-73.989734999999996</v>
      </c>
      <c r="G117">
        <v>40.779491999999998</v>
      </c>
      <c r="H117">
        <v>-73.955589000000003</v>
      </c>
      <c r="I117">
        <v>184786800.30000001</v>
      </c>
      <c r="J117">
        <v>149002044.40000001</v>
      </c>
      <c r="K117">
        <v>333788844.60000002</v>
      </c>
      <c r="L117">
        <v>-21926693.359999999</v>
      </c>
      <c r="M117" t="str">
        <f t="shared" si="15"/>
        <v>geometry: { "type": "Point", "coordinates": [-73.955589,40.779492]},</v>
      </c>
      <c r="N117" t="str">
        <f t="shared" si="16"/>
        <v>"id" : 115,</v>
      </c>
      <c r="O117" t="str">
        <f t="shared" si="17"/>
        <v>"delay_with_demand" : 311862151.3,</v>
      </c>
      <c r="P117" t="str">
        <f t="shared" si="18"/>
        <v>"station_0" : "42 St - Port Authority Bus Terminal_0",</v>
      </c>
      <c r="Q117" t="str">
        <f t="shared" si="19"/>
        <v>"station_1" : "86 St_1",</v>
      </c>
      <c r="R117" t="str">
        <f t="shared" si="20"/>
        <v>"station_0_lat" : 40.757308,</v>
      </c>
      <c r="S117" t="str">
        <f t="shared" si="21"/>
        <v>"station_0_lon" : -73.989735,</v>
      </c>
      <c r="T117" t="str">
        <f t="shared" si="22"/>
        <v>"station_1_lat" : 40.779492,</v>
      </c>
      <c r="U117" t="str">
        <f t="shared" si="23"/>
        <v>"station_1_lon" : -73.955589,</v>
      </c>
      <c r="V117" t="str">
        <f t="shared" si="24"/>
        <v>"delay_0" : 184786800.3,</v>
      </c>
      <c r="W117" t="str">
        <f t="shared" si="25"/>
        <v>"delay_1" : 149002044.4,</v>
      </c>
      <c r="X117" t="str">
        <f t="shared" si="26"/>
        <v>"sum" : 333788844.6,</v>
      </c>
      <c r="Y117" t="str">
        <f t="shared" si="27"/>
        <v>"synergy" : -21926693.36},</v>
      </c>
      <c r="Z117" t="str">
        <f t="shared" si="28"/>
        <v>{"id" : 115,"delay_with_demand" : 311862151.3,"station_0" : "42 St - Port Authority Bus Terminal_0","station_1" : "86 St_1","station_0_lat" : 40.757308,"station_0_lon" : -73.989735,"station_1_lat" : 40.779492,"station_1_lon" : -73.955589,"delay_0" : 184786800.3,"delay_1" : 149002044.4,"sum" : 333788844.6,"synergy" : -21926693.36},</v>
      </c>
    </row>
    <row r="118" spans="1:26" x14ac:dyDescent="0.2">
      <c r="A118">
        <v>116</v>
      </c>
      <c r="B118">
        <v>286247445.10000002</v>
      </c>
      <c r="C118" t="s">
        <v>36</v>
      </c>
      <c r="D118" t="s">
        <v>39</v>
      </c>
      <c r="E118">
        <v>40.820948000000001</v>
      </c>
      <c r="F118">
        <v>-73.890548999999993</v>
      </c>
      <c r="G118">
        <v>40.779491999999998</v>
      </c>
      <c r="H118">
        <v>-73.955589000000003</v>
      </c>
      <c r="I118">
        <v>191325600</v>
      </c>
      <c r="J118">
        <v>149002044.40000001</v>
      </c>
      <c r="K118">
        <v>340327644.39999998</v>
      </c>
      <c r="L118">
        <v>-54080199.299999997</v>
      </c>
      <c r="M118" t="str">
        <f t="shared" si="15"/>
        <v>geometry: { "type": "Point", "coordinates": [-73.955589,40.779492]},</v>
      </c>
      <c r="N118" t="str">
        <f t="shared" si="16"/>
        <v>"id" : 116,</v>
      </c>
      <c r="O118" t="str">
        <f t="shared" si="17"/>
        <v>"delay_with_demand" : 286247445.1,</v>
      </c>
      <c r="P118" t="str">
        <f t="shared" si="18"/>
        <v>"station_0" : "Hunts Point Av_0",</v>
      </c>
      <c r="Q118" t="str">
        <f t="shared" si="19"/>
        <v>"station_1" : "86 St_1",</v>
      </c>
      <c r="R118" t="str">
        <f t="shared" si="20"/>
        <v>"station_0_lat" : 40.820948,</v>
      </c>
      <c r="S118" t="str">
        <f t="shared" si="21"/>
        <v>"station_0_lon" : -73.890549,</v>
      </c>
      <c r="T118" t="str">
        <f t="shared" si="22"/>
        <v>"station_1_lat" : 40.779492,</v>
      </c>
      <c r="U118" t="str">
        <f t="shared" si="23"/>
        <v>"station_1_lon" : -73.955589,</v>
      </c>
      <c r="V118" t="str">
        <f t="shared" si="24"/>
        <v>"delay_0" : 191325600,</v>
      </c>
      <c r="W118" t="str">
        <f t="shared" si="25"/>
        <v>"delay_1" : 149002044.4,</v>
      </c>
      <c r="X118" t="str">
        <f t="shared" si="26"/>
        <v>"sum" : 340327644.4,</v>
      </c>
      <c r="Y118" t="str">
        <f t="shared" si="27"/>
        <v>"synergy" : -54080199.3},</v>
      </c>
      <c r="Z118" t="str">
        <f t="shared" si="28"/>
        <v>{"id" : 116,"delay_with_demand" : 286247445.1,"station_0" : "Hunts Point Av_0","station_1" : "86 St_1","station_0_lat" : 40.820948,"station_0_lon" : -73.890549,"station_1_lat" : 40.779492,"station_1_lon" : -73.955589,"delay_0" : 191325600,"delay_1" : 149002044.4,"sum" : 340327644.4,"synergy" : -54080199.3},</v>
      </c>
    </row>
    <row r="119" spans="1:26" x14ac:dyDescent="0.2">
      <c r="A119">
        <v>117</v>
      </c>
      <c r="B119">
        <v>313349779.30000001</v>
      </c>
      <c r="C119" t="s">
        <v>37</v>
      </c>
      <c r="D119" t="s">
        <v>39</v>
      </c>
      <c r="E119">
        <v>40.667883000000003</v>
      </c>
      <c r="F119">
        <v>-73.950682999999998</v>
      </c>
      <c r="G119">
        <v>40.779491999999998</v>
      </c>
      <c r="H119">
        <v>-73.955589000000003</v>
      </c>
      <c r="I119">
        <v>190162800</v>
      </c>
      <c r="J119">
        <v>149002044.40000001</v>
      </c>
      <c r="K119">
        <v>339164844.39999998</v>
      </c>
      <c r="L119">
        <v>-25815065.09</v>
      </c>
      <c r="M119" t="str">
        <f t="shared" si="15"/>
        <v>geometry: { "type": "Point", "coordinates": [-73.955589,40.779492]},</v>
      </c>
      <c r="N119" t="str">
        <f t="shared" si="16"/>
        <v>"id" : 117,</v>
      </c>
      <c r="O119" t="str">
        <f t="shared" si="17"/>
        <v>"delay_with_demand" : 313349779.3,</v>
      </c>
      <c r="P119" t="str">
        <f t="shared" si="18"/>
        <v>"station_0" : "President St_0",</v>
      </c>
      <c r="Q119" t="str">
        <f t="shared" si="19"/>
        <v>"station_1" : "86 St_1",</v>
      </c>
      <c r="R119" t="str">
        <f t="shared" si="20"/>
        <v>"station_0_lat" : 40.667883,</v>
      </c>
      <c r="S119" t="str">
        <f t="shared" si="21"/>
        <v>"station_0_lon" : -73.950683,</v>
      </c>
      <c r="T119" t="str">
        <f t="shared" si="22"/>
        <v>"station_1_lat" : 40.779492,</v>
      </c>
      <c r="U119" t="str">
        <f t="shared" si="23"/>
        <v>"station_1_lon" : -73.955589,</v>
      </c>
      <c r="V119" t="str">
        <f t="shared" si="24"/>
        <v>"delay_0" : 190162800,</v>
      </c>
      <c r="W119" t="str">
        <f t="shared" si="25"/>
        <v>"delay_1" : 149002044.4,</v>
      </c>
      <c r="X119" t="str">
        <f t="shared" si="26"/>
        <v>"sum" : 339164844.4,</v>
      </c>
      <c r="Y119" t="str">
        <f t="shared" si="27"/>
        <v>"synergy" : -25815065.09},</v>
      </c>
      <c r="Z119" t="str">
        <f t="shared" si="28"/>
        <v>{"id" : 117,"delay_with_demand" : 313349779.3,"station_0" : "President St_0","station_1" : "86 St_1","station_0_lat" : 40.667883,"station_0_lon" : -73.950683,"station_1_lat" : 40.779492,"station_1_lon" : -73.955589,"delay_0" : 190162800,"delay_1" : 149002044.4,"sum" : 339164844.4,"synergy" : -25815065.09},</v>
      </c>
    </row>
    <row r="120" spans="1:26" x14ac:dyDescent="0.2">
      <c r="A120">
        <v>118</v>
      </c>
      <c r="B120">
        <v>313339137</v>
      </c>
      <c r="C120" t="s">
        <v>38</v>
      </c>
      <c r="D120" t="s">
        <v>39</v>
      </c>
      <c r="E120">
        <v>40.684150440000003</v>
      </c>
      <c r="F120">
        <v>-73.977874889999995</v>
      </c>
      <c r="G120">
        <v>40.779491999999998</v>
      </c>
      <c r="H120">
        <v>-73.955589000000003</v>
      </c>
      <c r="I120">
        <v>189349948</v>
      </c>
      <c r="J120">
        <v>149002044.40000001</v>
      </c>
      <c r="K120">
        <v>338351992.39999998</v>
      </c>
      <c r="L120">
        <v>-25012855.41</v>
      </c>
      <c r="M120" t="str">
        <f t="shared" si="15"/>
        <v>geometry: { "type": "Point", "coordinates": [-73.955589,40.779492]},</v>
      </c>
      <c r="N120" t="str">
        <f t="shared" si="16"/>
        <v>"id" : 118,</v>
      </c>
      <c r="O120" t="str">
        <f t="shared" si="17"/>
        <v>"delay_with_demand" : 313339137,</v>
      </c>
      <c r="P120" t="str">
        <f t="shared" si="18"/>
        <v>"station_0" : "Atlantic Av - Barclays Ctr_0",</v>
      </c>
      <c r="Q120" t="str">
        <f t="shared" si="19"/>
        <v>"station_1" : "86 St_1",</v>
      </c>
      <c r="R120" t="str">
        <f t="shared" si="20"/>
        <v>"station_0_lat" : 40.68415044,</v>
      </c>
      <c r="S120" t="str">
        <f t="shared" si="21"/>
        <v>"station_0_lon" : -73.97787489,</v>
      </c>
      <c r="T120" t="str">
        <f t="shared" si="22"/>
        <v>"station_1_lat" : 40.779492,</v>
      </c>
      <c r="U120" t="str">
        <f t="shared" si="23"/>
        <v>"station_1_lon" : -73.955589,</v>
      </c>
      <c r="V120" t="str">
        <f t="shared" si="24"/>
        <v>"delay_0" : 189349948,</v>
      </c>
      <c r="W120" t="str">
        <f t="shared" si="25"/>
        <v>"delay_1" : 149002044.4,</v>
      </c>
      <c r="X120" t="str">
        <f t="shared" si="26"/>
        <v>"sum" : 338351992.4,</v>
      </c>
      <c r="Y120" t="str">
        <f t="shared" si="27"/>
        <v>"synergy" : -25012855.41},</v>
      </c>
      <c r="Z120" t="str">
        <f t="shared" si="28"/>
        <v>{"id" : 118,"delay_with_demand" : 313339137,"station_0" : "Atlantic Av - Barclays Ctr_0","station_1" : "86 St_1","station_0_lat" : 40.68415044,"station_0_lon" : -73.97787489,"station_1_lat" : 40.779492,"station_1_lon" : -73.955589,"delay_0" : 189349948,"delay_1" : 149002044.4,"sum" : 338351992.4,"synergy" : -25012855.41},</v>
      </c>
    </row>
    <row r="121" spans="1:26" x14ac:dyDescent="0.2">
      <c r="A121">
        <v>119</v>
      </c>
      <c r="B121">
        <v>257761608.5</v>
      </c>
      <c r="C121" t="s">
        <v>22</v>
      </c>
      <c r="D121" t="s">
        <v>39</v>
      </c>
      <c r="E121">
        <v>40.762526000000001</v>
      </c>
      <c r="F121">
        <v>-73.967967000000002</v>
      </c>
      <c r="G121">
        <v>40.779491999999998</v>
      </c>
      <c r="H121">
        <v>-73.955589000000003</v>
      </c>
      <c r="I121">
        <v>191735687</v>
      </c>
      <c r="J121">
        <v>149002044.40000001</v>
      </c>
      <c r="K121">
        <v>340737731.39999998</v>
      </c>
      <c r="L121">
        <v>-82976122.819999993</v>
      </c>
      <c r="M121" t="str">
        <f t="shared" si="15"/>
        <v>geometry: { "type": "Point", "coordinates": [-73.955589,40.779492]},</v>
      </c>
      <c r="N121" t="str">
        <f t="shared" si="16"/>
        <v>"id" : 119,</v>
      </c>
      <c r="O121" t="str">
        <f t="shared" si="17"/>
        <v>"delay_with_demand" : 257761608.5,</v>
      </c>
      <c r="P121" t="str">
        <f t="shared" si="18"/>
        <v>"station_0" : "59 St_0",</v>
      </c>
      <c r="Q121" t="str">
        <f t="shared" si="19"/>
        <v>"station_1" : "86 St_1",</v>
      </c>
      <c r="R121" t="str">
        <f t="shared" si="20"/>
        <v>"station_0_lat" : 40.762526,</v>
      </c>
      <c r="S121" t="str">
        <f t="shared" si="21"/>
        <v>"station_0_lon" : -73.967967,</v>
      </c>
      <c r="T121" t="str">
        <f t="shared" si="22"/>
        <v>"station_1_lat" : 40.779492,</v>
      </c>
      <c r="U121" t="str">
        <f t="shared" si="23"/>
        <v>"station_1_lon" : -73.955589,</v>
      </c>
      <c r="V121" t="str">
        <f t="shared" si="24"/>
        <v>"delay_0" : 191735687,</v>
      </c>
      <c r="W121" t="str">
        <f t="shared" si="25"/>
        <v>"delay_1" : 149002044.4,</v>
      </c>
      <c r="X121" t="str">
        <f t="shared" si="26"/>
        <v>"sum" : 340737731.4,</v>
      </c>
      <c r="Y121" t="str">
        <f t="shared" si="27"/>
        <v>"synergy" : -82976122.82},</v>
      </c>
      <c r="Z121" t="str">
        <f t="shared" si="28"/>
        <v>{"id" : 119,"delay_with_demand" : 257761608.5,"station_0" : "59 St_0","station_1" : "86 St_1","station_0_lat" : 40.762526,"station_0_lon" : -73.967967,"station_1_lat" : 40.779492,"station_1_lon" : -73.955589,"delay_0" : 191735687,"delay_1" : 149002044.4,"sum" : 340737731.4,"synergy" : -82976122.82},</v>
      </c>
    </row>
    <row r="122" spans="1:26" x14ac:dyDescent="0.2">
      <c r="A122">
        <v>120</v>
      </c>
      <c r="B122">
        <v>332791200.30000001</v>
      </c>
      <c r="C122" t="s">
        <v>40</v>
      </c>
      <c r="D122" t="s">
        <v>39</v>
      </c>
      <c r="E122">
        <v>40.768275000000003</v>
      </c>
      <c r="F122">
        <v>-73.981818709999999</v>
      </c>
      <c r="G122">
        <v>40.779491999999998</v>
      </c>
      <c r="H122">
        <v>-73.955589000000003</v>
      </c>
      <c r="I122">
        <v>163710140.30000001</v>
      </c>
      <c r="J122">
        <v>149002044.40000001</v>
      </c>
      <c r="K122">
        <v>312712184.69999999</v>
      </c>
      <c r="L122">
        <v>20079015.690000001</v>
      </c>
      <c r="M122" t="str">
        <f t="shared" si="15"/>
        <v>geometry: { "type": "Point", "coordinates": [-73.955589,40.779492]},</v>
      </c>
      <c r="N122" t="str">
        <f t="shared" si="16"/>
        <v>"id" : 120,</v>
      </c>
      <c r="O122" t="str">
        <f t="shared" si="17"/>
        <v>"delay_with_demand" : 332791200.3,</v>
      </c>
      <c r="P122" t="str">
        <f t="shared" si="18"/>
        <v>"station_0" : "59 St - Columbus Circle_0",</v>
      </c>
      <c r="Q122" t="str">
        <f t="shared" si="19"/>
        <v>"station_1" : "86 St_1",</v>
      </c>
      <c r="R122" t="str">
        <f t="shared" si="20"/>
        <v>"station_0_lat" : 40.768275,</v>
      </c>
      <c r="S122" t="str">
        <f t="shared" si="21"/>
        <v>"station_0_lon" : -73.98181871,</v>
      </c>
      <c r="T122" t="str">
        <f t="shared" si="22"/>
        <v>"station_1_lat" : 40.779492,</v>
      </c>
      <c r="U122" t="str">
        <f t="shared" si="23"/>
        <v>"station_1_lon" : -73.955589,</v>
      </c>
      <c r="V122" t="str">
        <f t="shared" si="24"/>
        <v>"delay_0" : 163710140.3,</v>
      </c>
      <c r="W122" t="str">
        <f t="shared" si="25"/>
        <v>"delay_1" : 149002044.4,</v>
      </c>
      <c r="X122" t="str">
        <f t="shared" si="26"/>
        <v>"sum" : 312712184.7,</v>
      </c>
      <c r="Y122" t="str">
        <f t="shared" si="27"/>
        <v>"synergy" : 20079015.69},</v>
      </c>
      <c r="Z122" t="str">
        <f t="shared" si="28"/>
        <v>{"id" : 120,"delay_with_demand" : 332791200.3,"station_0" : "59 St - Columbus Circle_0","station_1" : "86 St_1","station_0_lat" : 40.768275,"station_0_lon" : -73.98181871,"station_1_lat" : 40.779492,"station_1_lon" : -73.955589,"delay_0" : 163710140.3,"delay_1" : 149002044.4,"sum" : 312712184.7,"synergy" : 20079015.69},</v>
      </c>
    </row>
    <row r="123" spans="1:26" x14ac:dyDescent="0.2">
      <c r="A123">
        <v>121</v>
      </c>
      <c r="B123">
        <v>303797538.80000001</v>
      </c>
      <c r="C123" t="s">
        <v>41</v>
      </c>
      <c r="D123" t="s">
        <v>39</v>
      </c>
      <c r="E123">
        <v>40.662742000000001</v>
      </c>
      <c r="F123">
        <v>-73.950850000000003</v>
      </c>
      <c r="G123">
        <v>40.779491999999998</v>
      </c>
      <c r="H123">
        <v>-73.955589000000003</v>
      </c>
      <c r="I123">
        <v>180536400</v>
      </c>
      <c r="J123">
        <v>149002044.40000001</v>
      </c>
      <c r="K123">
        <v>329538444.39999998</v>
      </c>
      <c r="L123">
        <v>-25740905.59</v>
      </c>
      <c r="M123" t="str">
        <f t="shared" si="15"/>
        <v>geometry: { "type": "Point", "coordinates": [-73.955589,40.779492]},</v>
      </c>
      <c r="N123" t="str">
        <f t="shared" si="16"/>
        <v>"id" : 121,</v>
      </c>
      <c r="O123" t="str">
        <f t="shared" si="17"/>
        <v>"delay_with_demand" : 303797538.8,</v>
      </c>
      <c r="P123" t="str">
        <f t="shared" si="18"/>
        <v>"station_0" : "Sterling St_0",</v>
      </c>
      <c r="Q123" t="str">
        <f t="shared" si="19"/>
        <v>"station_1" : "86 St_1",</v>
      </c>
      <c r="R123" t="str">
        <f t="shared" si="20"/>
        <v>"station_0_lat" : 40.662742,</v>
      </c>
      <c r="S123" t="str">
        <f t="shared" si="21"/>
        <v>"station_0_lon" : -73.95085,</v>
      </c>
      <c r="T123" t="str">
        <f t="shared" si="22"/>
        <v>"station_1_lat" : 40.779492,</v>
      </c>
      <c r="U123" t="str">
        <f t="shared" si="23"/>
        <v>"station_1_lon" : -73.955589,</v>
      </c>
      <c r="V123" t="str">
        <f t="shared" si="24"/>
        <v>"delay_0" : 180536400,</v>
      </c>
      <c r="W123" t="str">
        <f t="shared" si="25"/>
        <v>"delay_1" : 149002044.4,</v>
      </c>
      <c r="X123" t="str">
        <f t="shared" si="26"/>
        <v>"sum" : 329538444.4,</v>
      </c>
      <c r="Y123" t="str">
        <f t="shared" si="27"/>
        <v>"synergy" : -25740905.59},</v>
      </c>
      <c r="Z123" t="str">
        <f t="shared" si="28"/>
        <v>{"id" : 121,"delay_with_demand" : 303797538.8,"station_0" : "Sterling St_0","station_1" : "86 St_1","station_0_lat" : 40.662742,"station_0_lon" : -73.95085,"station_1_lat" : 40.779492,"station_1_lon" : -73.955589,"delay_0" : 180536400,"delay_1" : 149002044.4,"sum" : 329538444.4,"synergy" : -25740905.59},</v>
      </c>
    </row>
    <row r="124" spans="1:26" x14ac:dyDescent="0.2">
      <c r="A124">
        <v>122</v>
      </c>
      <c r="B124">
        <v>296516836.69999999</v>
      </c>
      <c r="C124" t="s">
        <v>42</v>
      </c>
      <c r="D124" t="s">
        <v>39</v>
      </c>
      <c r="E124">
        <v>40.76182</v>
      </c>
      <c r="F124">
        <v>-73.925507999999994</v>
      </c>
      <c r="G124">
        <v>40.779491999999998</v>
      </c>
      <c r="H124">
        <v>-73.955589000000003</v>
      </c>
      <c r="I124">
        <v>174884400</v>
      </c>
      <c r="J124">
        <v>149002044.40000001</v>
      </c>
      <c r="K124">
        <v>323886444.39999998</v>
      </c>
      <c r="L124">
        <v>-27369607.719999999</v>
      </c>
      <c r="M124" t="str">
        <f t="shared" si="15"/>
        <v>geometry: { "type": "Point", "coordinates": [-73.955589,40.779492]},</v>
      </c>
      <c r="N124" t="str">
        <f t="shared" si="16"/>
        <v>"id" : 122,</v>
      </c>
      <c r="O124" t="str">
        <f t="shared" si="17"/>
        <v>"delay_with_demand" : 296516836.7,</v>
      </c>
      <c r="P124" t="str">
        <f t="shared" si="18"/>
        <v>"station_0" : "Broadway_1",</v>
      </c>
      <c r="Q124" t="str">
        <f t="shared" si="19"/>
        <v>"station_1" : "86 St_1",</v>
      </c>
      <c r="R124" t="str">
        <f t="shared" si="20"/>
        <v>"station_0_lat" : 40.76182,</v>
      </c>
      <c r="S124" t="str">
        <f t="shared" si="21"/>
        <v>"station_0_lon" : -73.925508,</v>
      </c>
      <c r="T124" t="str">
        <f t="shared" si="22"/>
        <v>"station_1_lat" : 40.779492,</v>
      </c>
      <c r="U124" t="str">
        <f t="shared" si="23"/>
        <v>"station_1_lon" : -73.955589,</v>
      </c>
      <c r="V124" t="str">
        <f t="shared" si="24"/>
        <v>"delay_0" : 174884400,</v>
      </c>
      <c r="W124" t="str">
        <f t="shared" si="25"/>
        <v>"delay_1" : 149002044.4,</v>
      </c>
      <c r="X124" t="str">
        <f t="shared" si="26"/>
        <v>"sum" : 323886444.4,</v>
      </c>
      <c r="Y124" t="str">
        <f t="shared" si="27"/>
        <v>"synergy" : -27369607.72},</v>
      </c>
      <c r="Z124" t="str">
        <f t="shared" si="28"/>
        <v>{"id" : 122,"delay_with_demand" : 296516836.7,"station_0" : "Broadway_1","station_1" : "86 St_1","station_0_lat" : 40.76182,"station_0_lon" : -73.925508,"station_1_lat" : 40.779492,"station_1_lon" : -73.955589,"delay_0" : 174884400,"delay_1" : 149002044.4,"sum" : 323886444.4,"synergy" : -27369607.72},</v>
      </c>
    </row>
    <row r="125" spans="1:26" x14ac:dyDescent="0.2">
      <c r="A125">
        <v>123</v>
      </c>
      <c r="B125">
        <v>295777058.5</v>
      </c>
      <c r="C125" t="s">
        <v>43</v>
      </c>
      <c r="D125" t="s">
        <v>39</v>
      </c>
      <c r="E125">
        <v>40.679371000000003</v>
      </c>
      <c r="F125">
        <v>-73.858992000000001</v>
      </c>
      <c r="G125">
        <v>40.779491999999998</v>
      </c>
      <c r="H125">
        <v>-73.955589000000003</v>
      </c>
      <c r="I125">
        <v>172328400</v>
      </c>
      <c r="J125">
        <v>149002044.40000001</v>
      </c>
      <c r="K125">
        <v>321330444.39999998</v>
      </c>
      <c r="L125">
        <v>-25553385.84</v>
      </c>
      <c r="M125" t="str">
        <f t="shared" si="15"/>
        <v>geometry: { "type": "Point", "coordinates": [-73.955589,40.779492]},</v>
      </c>
      <c r="N125" t="str">
        <f t="shared" si="16"/>
        <v>"id" : 123,</v>
      </c>
      <c r="O125" t="str">
        <f t="shared" si="17"/>
        <v>"delay_with_demand" : 295777058.5,</v>
      </c>
      <c r="P125" t="str">
        <f t="shared" si="18"/>
        <v>"station_0" : "80 St_0",</v>
      </c>
      <c r="Q125" t="str">
        <f t="shared" si="19"/>
        <v>"station_1" : "86 St_1",</v>
      </c>
      <c r="R125" t="str">
        <f t="shared" si="20"/>
        <v>"station_0_lat" : 40.679371,</v>
      </c>
      <c r="S125" t="str">
        <f t="shared" si="21"/>
        <v>"station_0_lon" : -73.858992,</v>
      </c>
      <c r="T125" t="str">
        <f t="shared" si="22"/>
        <v>"station_1_lat" : 40.779492,</v>
      </c>
      <c r="U125" t="str">
        <f t="shared" si="23"/>
        <v>"station_1_lon" : -73.955589,</v>
      </c>
      <c r="V125" t="str">
        <f t="shared" si="24"/>
        <v>"delay_0" : 172328400,</v>
      </c>
      <c r="W125" t="str">
        <f t="shared" si="25"/>
        <v>"delay_1" : 149002044.4,</v>
      </c>
      <c r="X125" t="str">
        <f t="shared" si="26"/>
        <v>"sum" : 321330444.4,</v>
      </c>
      <c r="Y125" t="str">
        <f t="shared" si="27"/>
        <v>"synergy" : -25553385.84},</v>
      </c>
      <c r="Z125" t="str">
        <f t="shared" si="28"/>
        <v>{"id" : 123,"delay_with_demand" : 295777058.5,"station_0" : "80 St_0","station_1" : "86 St_1","station_0_lat" : 40.679371,"station_0_lon" : -73.858992,"station_1_lat" : 40.779492,"station_1_lon" : -73.955589,"delay_0" : 172328400,"delay_1" : 149002044.4,"sum" : 321330444.4,"synergy" : -25553385.84},</v>
      </c>
    </row>
    <row r="126" spans="1:26" x14ac:dyDescent="0.2">
      <c r="A126">
        <v>124</v>
      </c>
      <c r="B126">
        <v>294289840.5</v>
      </c>
      <c r="C126" t="s">
        <v>44</v>
      </c>
      <c r="D126" t="s">
        <v>39</v>
      </c>
      <c r="E126">
        <v>40.840555999999999</v>
      </c>
      <c r="F126">
        <v>-73.940133000000003</v>
      </c>
      <c r="G126">
        <v>40.779491999999998</v>
      </c>
      <c r="H126">
        <v>-73.955589000000003</v>
      </c>
      <c r="I126">
        <v>169786980.80000001</v>
      </c>
      <c r="J126">
        <v>149002044.40000001</v>
      </c>
      <c r="K126">
        <v>318789025.19999999</v>
      </c>
      <c r="L126">
        <v>-24499184.670000002</v>
      </c>
      <c r="M126" t="str">
        <f t="shared" si="15"/>
        <v>geometry: { "type": "Point", "coordinates": [-73.955589,40.779492]},</v>
      </c>
      <c r="N126" t="str">
        <f t="shared" si="16"/>
        <v>"id" : 124,</v>
      </c>
      <c r="O126" t="str">
        <f t="shared" si="17"/>
        <v>"delay_with_demand" : 294289840.5,</v>
      </c>
      <c r="P126" t="str">
        <f t="shared" si="18"/>
        <v>"station_0" : "168 St - Washington Hts_0",</v>
      </c>
      <c r="Q126" t="str">
        <f t="shared" si="19"/>
        <v>"station_1" : "86 St_1",</v>
      </c>
      <c r="R126" t="str">
        <f t="shared" si="20"/>
        <v>"station_0_lat" : 40.840556,</v>
      </c>
      <c r="S126" t="str">
        <f t="shared" si="21"/>
        <v>"station_0_lon" : -73.940133,</v>
      </c>
      <c r="T126" t="str">
        <f t="shared" si="22"/>
        <v>"station_1_lat" : 40.779492,</v>
      </c>
      <c r="U126" t="str">
        <f t="shared" si="23"/>
        <v>"station_1_lon" : -73.955589,</v>
      </c>
      <c r="V126" t="str">
        <f t="shared" si="24"/>
        <v>"delay_0" : 169786980.8,</v>
      </c>
      <c r="W126" t="str">
        <f t="shared" si="25"/>
        <v>"delay_1" : 149002044.4,</v>
      </c>
      <c r="X126" t="str">
        <f t="shared" si="26"/>
        <v>"sum" : 318789025.2,</v>
      </c>
      <c r="Y126" t="str">
        <f t="shared" si="27"/>
        <v>"synergy" : -24499184.67},</v>
      </c>
      <c r="Z126" t="str">
        <f t="shared" si="28"/>
        <v>{"id" : 124,"delay_with_demand" : 294289840.5,"station_0" : "168 St - Washington Hts_0","station_1" : "86 St_1","station_0_lat" : 40.840556,"station_0_lon" : -73.940133,"station_1_lat" : 40.779492,"station_1_lon" : -73.955589,"delay_0" : 169786980.8,"delay_1" : 149002044.4,"sum" : 318789025.2,"synergy" : -24499184.67},</v>
      </c>
    </row>
    <row r="127" spans="1:26" x14ac:dyDescent="0.2">
      <c r="A127">
        <v>125</v>
      </c>
      <c r="B127">
        <v>293775044.89999998</v>
      </c>
      <c r="C127" t="s">
        <v>34</v>
      </c>
      <c r="D127" t="s">
        <v>39</v>
      </c>
      <c r="E127">
        <v>40.735204500000002</v>
      </c>
      <c r="F127">
        <v>-73.990259499999993</v>
      </c>
      <c r="G127">
        <v>40.779491999999998</v>
      </c>
      <c r="H127">
        <v>-73.955589000000003</v>
      </c>
      <c r="I127">
        <v>181991702.30000001</v>
      </c>
      <c r="J127">
        <v>149002044.40000001</v>
      </c>
      <c r="K127">
        <v>330993746.69999999</v>
      </c>
      <c r="L127">
        <v>-37218701.740000002</v>
      </c>
      <c r="M127" t="str">
        <f t="shared" si="15"/>
        <v>geometry: { "type": "Point", "coordinates": [-73.955589,40.779492]},</v>
      </c>
      <c r="N127" t="str">
        <f t="shared" si="16"/>
        <v>"id" : 125,</v>
      </c>
      <c r="O127" t="str">
        <f t="shared" si="17"/>
        <v>"delay_with_demand" : 293775044.9,</v>
      </c>
      <c r="P127" t="str">
        <f t="shared" si="18"/>
        <v>"station_0" : "14 St - Union Sq_0",</v>
      </c>
      <c r="Q127" t="str">
        <f t="shared" si="19"/>
        <v>"station_1" : "86 St_1",</v>
      </c>
      <c r="R127" t="str">
        <f t="shared" si="20"/>
        <v>"station_0_lat" : 40.7352045,</v>
      </c>
      <c r="S127" t="str">
        <f t="shared" si="21"/>
        <v>"station_0_lon" : -73.9902595,</v>
      </c>
      <c r="T127" t="str">
        <f t="shared" si="22"/>
        <v>"station_1_lat" : 40.779492,</v>
      </c>
      <c r="U127" t="str">
        <f t="shared" si="23"/>
        <v>"station_1_lon" : -73.955589,</v>
      </c>
      <c r="V127" t="str">
        <f t="shared" si="24"/>
        <v>"delay_0" : 181991702.3,</v>
      </c>
      <c r="W127" t="str">
        <f t="shared" si="25"/>
        <v>"delay_1" : 149002044.4,</v>
      </c>
      <c r="X127" t="str">
        <f t="shared" si="26"/>
        <v>"sum" : 330993746.7,</v>
      </c>
      <c r="Y127" t="str">
        <f t="shared" si="27"/>
        <v>"synergy" : -37218701.74},</v>
      </c>
      <c r="Z127" t="str">
        <f t="shared" si="28"/>
        <v>{"id" : 125,"delay_with_demand" : 293775044.9,"station_0" : "14 St - Union Sq_0","station_1" : "86 St_1","station_0_lat" : 40.7352045,"station_0_lon" : -73.9902595,"station_1_lat" : 40.779492,"station_1_lon" : -73.955589,"delay_0" : 181991702.3,"delay_1" : 149002044.4,"sum" : 330993746.7,"synergy" : -37218701.74},</v>
      </c>
    </row>
    <row r="128" spans="1:26" x14ac:dyDescent="0.2">
      <c r="A128">
        <v>126</v>
      </c>
      <c r="B128">
        <v>293284013.60000002</v>
      </c>
      <c r="C128" t="s">
        <v>45</v>
      </c>
      <c r="D128" t="s">
        <v>39</v>
      </c>
      <c r="E128">
        <v>40.656652000000001</v>
      </c>
      <c r="F128">
        <v>-73.950199999999995</v>
      </c>
      <c r="G128">
        <v>40.779491999999998</v>
      </c>
      <c r="H128">
        <v>-73.955589000000003</v>
      </c>
      <c r="I128">
        <v>169927200</v>
      </c>
      <c r="J128">
        <v>149002044.40000001</v>
      </c>
      <c r="K128">
        <v>318929244.39999998</v>
      </c>
      <c r="L128">
        <v>-25645230.82</v>
      </c>
      <c r="M128" t="str">
        <f t="shared" si="15"/>
        <v>geometry: { "type": "Point", "coordinates": [-73.955589,40.779492]},</v>
      </c>
      <c r="N128" t="str">
        <f t="shared" si="16"/>
        <v>"id" : 126,</v>
      </c>
      <c r="O128" t="str">
        <f t="shared" si="17"/>
        <v>"delay_with_demand" : 293284013.6,</v>
      </c>
      <c r="P128" t="str">
        <f t="shared" si="18"/>
        <v>"station_0" : "Winthrop St_0",</v>
      </c>
      <c r="Q128" t="str">
        <f t="shared" si="19"/>
        <v>"station_1" : "86 St_1",</v>
      </c>
      <c r="R128" t="str">
        <f t="shared" si="20"/>
        <v>"station_0_lat" : 40.656652,</v>
      </c>
      <c r="S128" t="str">
        <f t="shared" si="21"/>
        <v>"station_0_lon" : -73.9502,</v>
      </c>
      <c r="T128" t="str">
        <f t="shared" si="22"/>
        <v>"station_1_lat" : 40.779492,</v>
      </c>
      <c r="U128" t="str">
        <f t="shared" si="23"/>
        <v>"station_1_lon" : -73.955589,</v>
      </c>
      <c r="V128" t="str">
        <f t="shared" si="24"/>
        <v>"delay_0" : 169927200,</v>
      </c>
      <c r="W128" t="str">
        <f t="shared" si="25"/>
        <v>"delay_1" : 149002044.4,</v>
      </c>
      <c r="X128" t="str">
        <f t="shared" si="26"/>
        <v>"sum" : 318929244.4,</v>
      </c>
      <c r="Y128" t="str">
        <f t="shared" si="27"/>
        <v>"synergy" : -25645230.82},</v>
      </c>
      <c r="Z128" t="str">
        <f t="shared" si="28"/>
        <v>{"id" : 126,"delay_with_demand" : 293284013.6,"station_0" : "Winthrop St_0","station_1" : "86 St_1","station_0_lat" : 40.656652,"station_0_lon" : -73.9502,"station_1_lat" : 40.779492,"station_1_lon" : -73.955589,"delay_0" : 169927200,"delay_1" : 149002044.4,"sum" : 318929244.4,"synergy" : -25645230.82},</v>
      </c>
    </row>
    <row r="129" spans="1:26" x14ac:dyDescent="0.2">
      <c r="A129">
        <v>127</v>
      </c>
      <c r="B129">
        <v>289273569.89999998</v>
      </c>
      <c r="C129" t="s">
        <v>46</v>
      </c>
      <c r="D129" t="s">
        <v>39</v>
      </c>
      <c r="E129">
        <v>40.841894000000003</v>
      </c>
      <c r="F129">
        <v>-73.873487999999995</v>
      </c>
      <c r="G129">
        <v>40.779491999999998</v>
      </c>
      <c r="H129">
        <v>-73.955589000000003</v>
      </c>
      <c r="I129">
        <v>172069200</v>
      </c>
      <c r="J129">
        <v>149002044.40000001</v>
      </c>
      <c r="K129">
        <v>321071244.39999998</v>
      </c>
      <c r="L129">
        <v>-31797674.489999998</v>
      </c>
      <c r="M129" t="str">
        <f t="shared" si="15"/>
        <v>geometry: { "type": "Point", "coordinates": [-73.955589,40.779492]},</v>
      </c>
      <c r="N129" t="str">
        <f t="shared" si="16"/>
        <v>"id" : 127,</v>
      </c>
      <c r="O129" t="str">
        <f t="shared" si="17"/>
        <v>"delay_with_demand" : 289273569.9,</v>
      </c>
      <c r="P129" t="str">
        <f t="shared" si="18"/>
        <v>"station_0" : "E 180 St_0",</v>
      </c>
      <c r="Q129" t="str">
        <f t="shared" si="19"/>
        <v>"station_1" : "86 St_1",</v>
      </c>
      <c r="R129" t="str">
        <f t="shared" si="20"/>
        <v>"station_0_lat" : 40.841894,</v>
      </c>
      <c r="S129" t="str">
        <f t="shared" si="21"/>
        <v>"station_0_lon" : -73.873488,</v>
      </c>
      <c r="T129" t="str">
        <f t="shared" si="22"/>
        <v>"station_1_lat" : 40.779492,</v>
      </c>
      <c r="U129" t="str">
        <f t="shared" si="23"/>
        <v>"station_1_lon" : -73.955589,</v>
      </c>
      <c r="V129" t="str">
        <f t="shared" si="24"/>
        <v>"delay_0" : 172069200,</v>
      </c>
      <c r="W129" t="str">
        <f t="shared" si="25"/>
        <v>"delay_1" : 149002044.4,</v>
      </c>
      <c r="X129" t="str">
        <f t="shared" si="26"/>
        <v>"sum" : 321071244.4,</v>
      </c>
      <c r="Y129" t="str">
        <f t="shared" si="27"/>
        <v>"synergy" : -31797674.49},</v>
      </c>
      <c r="Z129" t="str">
        <f t="shared" si="28"/>
        <v>{"id" : 127,"delay_with_demand" : 289273569.9,"station_0" : "E 180 St_0","station_1" : "86 St_1","station_0_lat" : 40.841894,"station_0_lon" : -73.873488,"station_1_lat" : 40.779492,"station_1_lon" : -73.955589,"delay_0" : 172069200,"delay_1" : 149002044.4,"sum" : 321071244.4,"synergy" : -31797674.49},</v>
      </c>
    </row>
    <row r="130" spans="1:26" x14ac:dyDescent="0.2">
      <c r="A130">
        <v>128</v>
      </c>
      <c r="B130">
        <v>289166676.30000001</v>
      </c>
      <c r="C130" t="s">
        <v>47</v>
      </c>
      <c r="D130" t="s">
        <v>39</v>
      </c>
      <c r="E130">
        <v>40.760167000000003</v>
      </c>
      <c r="F130">
        <v>-73.975223999999997</v>
      </c>
      <c r="G130">
        <v>40.779491999999998</v>
      </c>
      <c r="H130">
        <v>-73.955589000000003</v>
      </c>
      <c r="I130">
        <v>163874228.59999999</v>
      </c>
      <c r="J130">
        <v>149002044.40000001</v>
      </c>
      <c r="K130">
        <v>312876273</v>
      </c>
      <c r="L130">
        <v>-23709596.710000001</v>
      </c>
      <c r="M130" t="str">
        <f t="shared" si="15"/>
        <v>geometry: { "type": "Point", "coordinates": [-73.955589,40.779492]},</v>
      </c>
      <c r="N130" t="str">
        <f t="shared" si="16"/>
        <v>"id" : 128,</v>
      </c>
      <c r="O130" t="str">
        <f t="shared" si="17"/>
        <v>"delay_with_demand" : 289166676.3,</v>
      </c>
      <c r="P130" t="str">
        <f t="shared" si="18"/>
        <v>"station_0" : "5 Av/53 St_0",</v>
      </c>
      <c r="Q130" t="str">
        <f t="shared" si="19"/>
        <v>"station_1" : "86 St_1",</v>
      </c>
      <c r="R130" t="str">
        <f t="shared" si="20"/>
        <v>"station_0_lat" : 40.760167,</v>
      </c>
      <c r="S130" t="str">
        <f t="shared" si="21"/>
        <v>"station_0_lon" : -73.975224,</v>
      </c>
      <c r="T130" t="str">
        <f t="shared" si="22"/>
        <v>"station_1_lat" : 40.779492,</v>
      </c>
      <c r="U130" t="str">
        <f t="shared" si="23"/>
        <v>"station_1_lon" : -73.955589,</v>
      </c>
      <c r="V130" t="str">
        <f t="shared" si="24"/>
        <v>"delay_0" : 163874228.6,</v>
      </c>
      <c r="W130" t="str">
        <f t="shared" si="25"/>
        <v>"delay_1" : 149002044.4,</v>
      </c>
      <c r="X130" t="str">
        <f t="shared" si="26"/>
        <v>"sum" : 312876273,</v>
      </c>
      <c r="Y130" t="str">
        <f t="shared" si="27"/>
        <v>"synergy" : -23709596.71},</v>
      </c>
      <c r="Z130" t="str">
        <f t="shared" si="28"/>
        <v>{"id" : 128,"delay_with_demand" : 289166676.3,"station_0" : "5 Av/53 St_0","station_1" : "86 St_1","station_0_lat" : 40.760167,"station_0_lon" : -73.975224,"station_1_lat" : 40.779492,"station_1_lon" : -73.955589,"delay_0" : 163874228.6,"delay_1" : 149002044.4,"sum" : 312876273,"synergy" : -23709596.71},</v>
      </c>
    </row>
    <row r="131" spans="1:26" x14ac:dyDescent="0.2">
      <c r="A131">
        <v>129</v>
      </c>
      <c r="B131">
        <v>288463483.19999999</v>
      </c>
      <c r="C131" t="s">
        <v>48</v>
      </c>
      <c r="D131" t="s">
        <v>39</v>
      </c>
      <c r="E131">
        <v>40.752769000000001</v>
      </c>
      <c r="F131">
        <v>-73.979189000000005</v>
      </c>
      <c r="G131">
        <v>40.779491999999998</v>
      </c>
      <c r="H131">
        <v>-73.955589000000003</v>
      </c>
      <c r="I131">
        <v>166557698</v>
      </c>
      <c r="J131">
        <v>149002044.40000001</v>
      </c>
      <c r="K131">
        <v>315559742.39999998</v>
      </c>
      <c r="L131">
        <v>-27096259.190000001</v>
      </c>
      <c r="M131" t="str">
        <f t="shared" ref="M131:M194" si="29">O$1&amp;"["&amp;H131&amp;","&amp;G131&amp;"]},"</f>
        <v>geometry: { "type": "Point", "coordinates": [-73.955589,40.779492]},</v>
      </c>
      <c r="N131" t="str">
        <f t="shared" ref="N131:N194" si="30">$M$1&amp;A$1&amp;$M$1&amp;" : "&amp;A131&amp;","</f>
        <v>"id" : 129,</v>
      </c>
      <c r="O131" t="str">
        <f t="shared" ref="O131:O194" si="31">$M$1&amp;B$1&amp;$M$1&amp;" : "&amp;B131&amp;","</f>
        <v>"delay_with_demand" : 288463483.2,</v>
      </c>
      <c r="P131" t="str">
        <f t="shared" ref="P131:P194" si="32">$M$1&amp;C$1&amp;$M$1&amp;" : "&amp;$M$1&amp;C131&amp;$M$1&amp;","</f>
        <v>"station_0" : "Grand Central - 42 St_1",</v>
      </c>
      <c r="Q131" t="str">
        <f t="shared" ref="Q131:Q194" si="33">$M$1&amp;D$1&amp;$M$1&amp;" : "&amp;$M$1&amp;D131&amp;$M$1&amp;","</f>
        <v>"station_1" : "86 St_1",</v>
      </c>
      <c r="R131" t="str">
        <f t="shared" ref="R131:R194" si="34">$M$1&amp;E$1&amp;$M$1&amp;" : "&amp;E131&amp;","</f>
        <v>"station_0_lat" : 40.752769,</v>
      </c>
      <c r="S131" t="str">
        <f t="shared" ref="S131:S194" si="35">$M$1&amp;F$1&amp;$M$1&amp;" : "&amp;F131&amp;","</f>
        <v>"station_0_lon" : -73.979189,</v>
      </c>
      <c r="T131" t="str">
        <f t="shared" ref="T131:T194" si="36">$M$1&amp;G$1&amp;$M$1&amp;" : "&amp;G131&amp;","</f>
        <v>"station_1_lat" : 40.779492,</v>
      </c>
      <c r="U131" t="str">
        <f t="shared" ref="U131:U194" si="37">$M$1&amp;H$1&amp;$M$1&amp;" : "&amp;H131&amp;","</f>
        <v>"station_1_lon" : -73.955589,</v>
      </c>
      <c r="V131" t="str">
        <f t="shared" ref="V131:V194" si="38">$M$1&amp;I$1&amp;$M$1&amp;" : "&amp;I131&amp;","</f>
        <v>"delay_0" : 166557698,</v>
      </c>
      <c r="W131" t="str">
        <f t="shared" ref="W131:W194" si="39">$M$1&amp;J$1&amp;$M$1&amp;" : "&amp;J131&amp;","</f>
        <v>"delay_1" : 149002044.4,</v>
      </c>
      <c r="X131" t="str">
        <f t="shared" ref="X131:X194" si="40">$M$1&amp;K$1&amp;$M$1&amp;" : "&amp;K131&amp;","</f>
        <v>"sum" : 315559742.4,</v>
      </c>
      <c r="Y131" t="str">
        <f t="shared" ref="Y131:Y194" si="41">$M$1&amp;L$1&amp;$M$1&amp;" : "&amp;L131&amp;"},"</f>
        <v>"synergy" : -27096259.19},</v>
      </c>
      <c r="Z131" t="str">
        <f t="shared" ref="Z131:Z194" si="42">"{"&amp;N131&amp;O131&amp;P131&amp;Q131&amp;R131&amp;S131&amp;T131&amp;U131&amp;V131&amp;W131&amp;X131&amp;Y131</f>
        <v>{"id" : 129,"delay_with_demand" : 288463483.2,"station_0" : "Grand Central - 42 St_1","station_1" : "86 St_1","station_0_lat" : 40.752769,"station_0_lon" : -73.979189,"station_1_lat" : 40.779492,"station_1_lon" : -73.955589,"delay_0" : 166557698,"delay_1" : 149002044.4,"sum" : 315559742.4,"synergy" : -27096259.19},</v>
      </c>
    </row>
    <row r="132" spans="1:26" x14ac:dyDescent="0.2">
      <c r="A132">
        <v>130</v>
      </c>
      <c r="B132">
        <v>288144532</v>
      </c>
      <c r="C132" t="s">
        <v>49</v>
      </c>
      <c r="D132" t="s">
        <v>39</v>
      </c>
      <c r="E132">
        <v>40.703086999999996</v>
      </c>
      <c r="F132">
        <v>-74.012994000000006</v>
      </c>
      <c r="G132">
        <v>40.779491999999998</v>
      </c>
      <c r="H132">
        <v>-73.955589000000003</v>
      </c>
      <c r="I132">
        <v>166596572</v>
      </c>
      <c r="J132">
        <v>149002044.40000001</v>
      </c>
      <c r="K132">
        <v>315598616.39999998</v>
      </c>
      <c r="L132">
        <v>-27454084.34</v>
      </c>
      <c r="M132" t="str">
        <f t="shared" si="29"/>
        <v>geometry: { "type": "Point", "coordinates": [-73.955589,40.779492]},</v>
      </c>
      <c r="N132" t="str">
        <f t="shared" si="30"/>
        <v>"id" : 130,</v>
      </c>
      <c r="O132" t="str">
        <f t="shared" si="31"/>
        <v>"delay_with_demand" : 288144532,</v>
      </c>
      <c r="P132" t="str">
        <f t="shared" si="32"/>
        <v>"station_0" : "Whitehall St_0",</v>
      </c>
      <c r="Q132" t="str">
        <f t="shared" si="33"/>
        <v>"station_1" : "86 St_1",</v>
      </c>
      <c r="R132" t="str">
        <f t="shared" si="34"/>
        <v>"station_0_lat" : 40.703087,</v>
      </c>
      <c r="S132" t="str">
        <f t="shared" si="35"/>
        <v>"station_0_lon" : -74.012994,</v>
      </c>
      <c r="T132" t="str">
        <f t="shared" si="36"/>
        <v>"station_1_lat" : 40.779492,</v>
      </c>
      <c r="U132" t="str">
        <f t="shared" si="37"/>
        <v>"station_1_lon" : -73.955589,</v>
      </c>
      <c r="V132" t="str">
        <f t="shared" si="38"/>
        <v>"delay_0" : 166596572,</v>
      </c>
      <c r="W132" t="str">
        <f t="shared" si="39"/>
        <v>"delay_1" : 149002044.4,</v>
      </c>
      <c r="X132" t="str">
        <f t="shared" si="40"/>
        <v>"sum" : 315598616.4,</v>
      </c>
      <c r="Y132" t="str">
        <f t="shared" si="41"/>
        <v>"synergy" : -27454084.34},</v>
      </c>
      <c r="Z132" t="str">
        <f t="shared" si="42"/>
        <v>{"id" : 130,"delay_with_demand" : 288144532,"station_0" : "Whitehall St_0","station_1" : "86 St_1","station_0_lat" : 40.703087,"station_0_lon" : -74.012994,"station_1_lat" : 40.779492,"station_1_lon" : -73.955589,"delay_0" : 166596572,"delay_1" : 149002044.4,"sum" : 315598616.4,"synergy" : -27454084.34},</v>
      </c>
    </row>
    <row r="133" spans="1:26" x14ac:dyDescent="0.2">
      <c r="A133">
        <v>131</v>
      </c>
      <c r="B133">
        <v>286914073.39999998</v>
      </c>
      <c r="C133" t="s">
        <v>50</v>
      </c>
      <c r="D133" t="s">
        <v>39</v>
      </c>
      <c r="E133">
        <v>40.679842999999998</v>
      </c>
      <c r="F133">
        <v>-73.851470000000006</v>
      </c>
      <c r="G133">
        <v>40.779491999999998</v>
      </c>
      <c r="H133">
        <v>-73.955589000000003</v>
      </c>
      <c r="I133">
        <v>163116000</v>
      </c>
      <c r="J133">
        <v>149002044.40000001</v>
      </c>
      <c r="K133">
        <v>312118044.39999998</v>
      </c>
      <c r="L133">
        <v>-25203970.960000001</v>
      </c>
      <c r="M133" t="str">
        <f t="shared" si="29"/>
        <v>geometry: { "type": "Point", "coordinates": [-73.955589,40.779492]},</v>
      </c>
      <c r="N133" t="str">
        <f t="shared" si="30"/>
        <v>"id" : 131,</v>
      </c>
      <c r="O133" t="str">
        <f t="shared" si="31"/>
        <v>"delay_with_demand" : 286914073.4,</v>
      </c>
      <c r="P133" t="str">
        <f t="shared" si="32"/>
        <v>"station_0" : "88 St_0",</v>
      </c>
      <c r="Q133" t="str">
        <f t="shared" si="33"/>
        <v>"station_1" : "86 St_1",</v>
      </c>
      <c r="R133" t="str">
        <f t="shared" si="34"/>
        <v>"station_0_lat" : 40.679843,</v>
      </c>
      <c r="S133" t="str">
        <f t="shared" si="35"/>
        <v>"station_0_lon" : -73.85147,</v>
      </c>
      <c r="T133" t="str">
        <f t="shared" si="36"/>
        <v>"station_1_lat" : 40.779492,</v>
      </c>
      <c r="U133" t="str">
        <f t="shared" si="37"/>
        <v>"station_1_lon" : -73.955589,</v>
      </c>
      <c r="V133" t="str">
        <f t="shared" si="38"/>
        <v>"delay_0" : 163116000,</v>
      </c>
      <c r="W133" t="str">
        <f t="shared" si="39"/>
        <v>"delay_1" : 149002044.4,</v>
      </c>
      <c r="X133" t="str">
        <f t="shared" si="40"/>
        <v>"sum" : 312118044.4,</v>
      </c>
      <c r="Y133" t="str">
        <f t="shared" si="41"/>
        <v>"synergy" : -25203970.96},</v>
      </c>
      <c r="Z133" t="str">
        <f t="shared" si="42"/>
        <v>{"id" : 131,"delay_with_demand" : 286914073.4,"station_0" : "88 St_0","station_1" : "86 St_1","station_0_lat" : 40.679843,"station_0_lon" : -73.85147,"station_1_lat" : 40.779492,"station_1_lon" : -73.955589,"delay_0" : 163116000,"delay_1" : 149002044.4,"sum" : 312118044.4,"synergy" : -25203970.96},</v>
      </c>
    </row>
    <row r="134" spans="1:26" x14ac:dyDescent="0.2">
      <c r="A134">
        <v>132</v>
      </c>
      <c r="B134">
        <v>286730106.80000001</v>
      </c>
      <c r="C134" t="s">
        <v>51</v>
      </c>
      <c r="D134" t="s">
        <v>39</v>
      </c>
      <c r="E134">
        <v>40.752287000000003</v>
      </c>
      <c r="F134">
        <v>-73.993391000000003</v>
      </c>
      <c r="G134">
        <v>40.779491999999998</v>
      </c>
      <c r="H134">
        <v>-73.955589000000003</v>
      </c>
      <c r="I134">
        <v>160662771.19999999</v>
      </c>
      <c r="J134">
        <v>149002044.40000001</v>
      </c>
      <c r="K134">
        <v>309664815.5</v>
      </c>
      <c r="L134">
        <v>-22934708.75</v>
      </c>
      <c r="M134" t="str">
        <f t="shared" si="29"/>
        <v>geometry: { "type": "Point", "coordinates": [-73.955589,40.779492]},</v>
      </c>
      <c r="N134" t="str">
        <f t="shared" si="30"/>
        <v>"id" : 132,</v>
      </c>
      <c r="O134" t="str">
        <f t="shared" si="31"/>
        <v>"delay_with_demand" : 286730106.8,</v>
      </c>
      <c r="P134" t="str">
        <f t="shared" si="32"/>
        <v>"station_0" : "34 St - Penn Station_1",</v>
      </c>
      <c r="Q134" t="str">
        <f t="shared" si="33"/>
        <v>"station_1" : "86 St_1",</v>
      </c>
      <c r="R134" t="str">
        <f t="shared" si="34"/>
        <v>"station_0_lat" : 40.752287,</v>
      </c>
      <c r="S134" t="str">
        <f t="shared" si="35"/>
        <v>"station_0_lon" : -73.993391,</v>
      </c>
      <c r="T134" t="str">
        <f t="shared" si="36"/>
        <v>"station_1_lat" : 40.779492,</v>
      </c>
      <c r="U134" t="str">
        <f t="shared" si="37"/>
        <v>"station_1_lon" : -73.955589,</v>
      </c>
      <c r="V134" t="str">
        <f t="shared" si="38"/>
        <v>"delay_0" : 160662771.2,</v>
      </c>
      <c r="W134" t="str">
        <f t="shared" si="39"/>
        <v>"delay_1" : 149002044.4,</v>
      </c>
      <c r="X134" t="str">
        <f t="shared" si="40"/>
        <v>"sum" : 309664815.5,</v>
      </c>
      <c r="Y134" t="str">
        <f t="shared" si="41"/>
        <v>"synergy" : -22934708.75},</v>
      </c>
      <c r="Z134" t="str">
        <f t="shared" si="42"/>
        <v>{"id" : 132,"delay_with_demand" : 286730106.8,"station_0" : "34 St - Penn Station_1","station_1" : "86 St_1","station_0_lat" : 40.752287,"station_0_lon" : -73.993391,"station_1_lat" : 40.779492,"station_1_lon" : -73.955589,"delay_0" : 160662771.2,"delay_1" : 149002044.4,"sum" : 309664815.5,"synergy" : -22934708.75},</v>
      </c>
    </row>
    <row r="135" spans="1:26" x14ac:dyDescent="0.2">
      <c r="A135">
        <v>133</v>
      </c>
      <c r="B135">
        <v>284605591.39999998</v>
      </c>
      <c r="C135" t="s">
        <v>52</v>
      </c>
      <c r="D135" t="s">
        <v>39</v>
      </c>
      <c r="E135">
        <v>40.754621999999998</v>
      </c>
      <c r="F135">
        <v>-73.845624999999998</v>
      </c>
      <c r="G135">
        <v>40.779491999999998</v>
      </c>
      <c r="H135">
        <v>-73.955589000000003</v>
      </c>
      <c r="I135">
        <v>161791200</v>
      </c>
      <c r="J135">
        <v>149002044.40000001</v>
      </c>
      <c r="K135">
        <v>310793244.39999998</v>
      </c>
      <c r="L135">
        <v>-26187652.940000001</v>
      </c>
      <c r="M135" t="str">
        <f t="shared" si="29"/>
        <v>geometry: { "type": "Point", "coordinates": [-73.955589,40.779492]},</v>
      </c>
      <c r="N135" t="str">
        <f t="shared" si="30"/>
        <v>"id" : 133,</v>
      </c>
      <c r="O135" t="str">
        <f t="shared" si="31"/>
        <v>"delay_with_demand" : 284605591.4,</v>
      </c>
      <c r="P135" t="str">
        <f t="shared" si="32"/>
        <v>"station_0" : "Mets - Willets Point_0",</v>
      </c>
      <c r="Q135" t="str">
        <f t="shared" si="33"/>
        <v>"station_1" : "86 St_1",</v>
      </c>
      <c r="R135" t="str">
        <f t="shared" si="34"/>
        <v>"station_0_lat" : 40.754622,</v>
      </c>
      <c r="S135" t="str">
        <f t="shared" si="35"/>
        <v>"station_0_lon" : -73.845625,</v>
      </c>
      <c r="T135" t="str">
        <f t="shared" si="36"/>
        <v>"station_1_lat" : 40.779492,</v>
      </c>
      <c r="U135" t="str">
        <f t="shared" si="37"/>
        <v>"station_1_lon" : -73.955589,</v>
      </c>
      <c r="V135" t="str">
        <f t="shared" si="38"/>
        <v>"delay_0" : 161791200,</v>
      </c>
      <c r="W135" t="str">
        <f t="shared" si="39"/>
        <v>"delay_1" : 149002044.4,</v>
      </c>
      <c r="X135" t="str">
        <f t="shared" si="40"/>
        <v>"sum" : 310793244.4,</v>
      </c>
      <c r="Y135" t="str">
        <f t="shared" si="41"/>
        <v>"synergy" : -26187652.94},</v>
      </c>
      <c r="Z135" t="str">
        <f t="shared" si="42"/>
        <v>{"id" : 133,"delay_with_demand" : 284605591.4,"station_0" : "Mets - Willets Point_0","station_1" : "86 St_1","station_0_lat" : 40.754622,"station_0_lon" : -73.845625,"station_1_lat" : 40.779492,"station_1_lon" : -73.955589,"delay_0" : 161791200,"delay_1" : 149002044.4,"sum" : 310793244.4,"synergy" : -26187652.94},</v>
      </c>
    </row>
    <row r="136" spans="1:26" x14ac:dyDescent="0.2">
      <c r="A136">
        <v>134</v>
      </c>
      <c r="B136">
        <v>283120636.30000001</v>
      </c>
      <c r="C136" t="s">
        <v>53</v>
      </c>
      <c r="D136" t="s">
        <v>39</v>
      </c>
      <c r="E136">
        <v>40.650843000000002</v>
      </c>
      <c r="F136">
        <v>-73.949574999999996</v>
      </c>
      <c r="G136">
        <v>40.779491999999998</v>
      </c>
      <c r="H136">
        <v>-73.955589000000003</v>
      </c>
      <c r="I136">
        <v>159645600</v>
      </c>
      <c r="J136">
        <v>149002044.40000001</v>
      </c>
      <c r="K136">
        <v>308647644.39999998</v>
      </c>
      <c r="L136">
        <v>-25527008.100000001</v>
      </c>
      <c r="M136" t="str">
        <f t="shared" si="29"/>
        <v>geometry: { "type": "Point", "coordinates": [-73.955589,40.779492]},</v>
      </c>
      <c r="N136" t="str">
        <f t="shared" si="30"/>
        <v>"id" : 134,</v>
      </c>
      <c r="O136" t="str">
        <f t="shared" si="31"/>
        <v>"delay_with_demand" : 283120636.3,</v>
      </c>
      <c r="P136" t="str">
        <f t="shared" si="32"/>
        <v>"station_0" : "Church Av_0",</v>
      </c>
      <c r="Q136" t="str">
        <f t="shared" si="33"/>
        <v>"station_1" : "86 St_1",</v>
      </c>
      <c r="R136" t="str">
        <f t="shared" si="34"/>
        <v>"station_0_lat" : 40.650843,</v>
      </c>
      <c r="S136" t="str">
        <f t="shared" si="35"/>
        <v>"station_0_lon" : -73.949575,</v>
      </c>
      <c r="T136" t="str">
        <f t="shared" si="36"/>
        <v>"station_1_lat" : 40.779492,</v>
      </c>
      <c r="U136" t="str">
        <f t="shared" si="37"/>
        <v>"station_1_lon" : -73.955589,</v>
      </c>
      <c r="V136" t="str">
        <f t="shared" si="38"/>
        <v>"delay_0" : 159645600,</v>
      </c>
      <c r="W136" t="str">
        <f t="shared" si="39"/>
        <v>"delay_1" : 149002044.4,</v>
      </c>
      <c r="X136" t="str">
        <f t="shared" si="40"/>
        <v>"sum" : 308647644.4,</v>
      </c>
      <c r="Y136" t="str">
        <f t="shared" si="41"/>
        <v>"synergy" : -25527008.1},</v>
      </c>
      <c r="Z136" t="str">
        <f t="shared" si="42"/>
        <v>{"id" : 134,"delay_with_demand" : 283120636.3,"station_0" : "Church Av_0","station_1" : "86 St_1","station_0_lat" : 40.650843,"station_0_lon" : -73.949575,"station_1_lat" : 40.779492,"station_1_lon" : -73.955589,"delay_0" : 159645600,"delay_1" : 149002044.4,"sum" : 308647644.4,"synergy" : -25527008.1},</v>
      </c>
    </row>
    <row r="137" spans="1:26" x14ac:dyDescent="0.2">
      <c r="A137">
        <v>135</v>
      </c>
      <c r="B137">
        <v>282744349.10000002</v>
      </c>
      <c r="C137" t="s">
        <v>54</v>
      </c>
      <c r="D137" t="s">
        <v>39</v>
      </c>
      <c r="E137">
        <v>40.849505000000001</v>
      </c>
      <c r="F137">
        <v>-73.933595999999994</v>
      </c>
      <c r="G137">
        <v>40.779491999999998</v>
      </c>
      <c r="H137">
        <v>-73.955589000000003</v>
      </c>
      <c r="I137">
        <v>158248800</v>
      </c>
      <c r="J137">
        <v>149002044.40000001</v>
      </c>
      <c r="K137">
        <v>307250844.39999998</v>
      </c>
      <c r="L137">
        <v>-24506495.329999998</v>
      </c>
      <c r="M137" t="str">
        <f t="shared" si="29"/>
        <v>geometry: { "type": "Point", "coordinates": [-73.955589,40.779492]},</v>
      </c>
      <c r="N137" t="str">
        <f t="shared" si="30"/>
        <v>"id" : 135,</v>
      </c>
      <c r="O137" t="str">
        <f t="shared" si="31"/>
        <v>"delay_with_demand" : 282744349.1,</v>
      </c>
      <c r="P137" t="str">
        <f t="shared" si="32"/>
        <v>"station_0" : "181 St_0",</v>
      </c>
      <c r="Q137" t="str">
        <f t="shared" si="33"/>
        <v>"station_1" : "86 St_1",</v>
      </c>
      <c r="R137" t="str">
        <f t="shared" si="34"/>
        <v>"station_0_lat" : 40.849505,</v>
      </c>
      <c r="S137" t="str">
        <f t="shared" si="35"/>
        <v>"station_0_lon" : -73.933596,</v>
      </c>
      <c r="T137" t="str">
        <f t="shared" si="36"/>
        <v>"station_1_lat" : 40.779492,</v>
      </c>
      <c r="U137" t="str">
        <f t="shared" si="37"/>
        <v>"station_1_lon" : -73.955589,</v>
      </c>
      <c r="V137" t="str">
        <f t="shared" si="38"/>
        <v>"delay_0" : 158248800,</v>
      </c>
      <c r="W137" t="str">
        <f t="shared" si="39"/>
        <v>"delay_1" : 149002044.4,</v>
      </c>
      <c r="X137" t="str">
        <f t="shared" si="40"/>
        <v>"sum" : 307250844.4,</v>
      </c>
      <c r="Y137" t="str">
        <f t="shared" si="41"/>
        <v>"synergy" : -24506495.33},</v>
      </c>
      <c r="Z137" t="str">
        <f t="shared" si="42"/>
        <v>{"id" : 135,"delay_with_demand" : 282744349.1,"station_0" : "181 St_0","station_1" : "86 St_1","station_0_lat" : 40.849505,"station_0_lon" : -73.933596,"station_1_lat" : 40.779492,"station_1_lon" : -73.955589,"delay_0" : 158248800,"delay_1" : 149002044.4,"sum" : 307250844.4,"synergy" : -24506495.33},</v>
      </c>
    </row>
    <row r="138" spans="1:26" x14ac:dyDescent="0.2">
      <c r="A138">
        <v>136</v>
      </c>
      <c r="B138">
        <v>281872107.5</v>
      </c>
      <c r="C138" t="s">
        <v>55</v>
      </c>
      <c r="D138" t="s">
        <v>39</v>
      </c>
      <c r="E138">
        <v>40.712645999999999</v>
      </c>
      <c r="F138">
        <v>-73.783816999999999</v>
      </c>
      <c r="G138">
        <v>40.779491999999998</v>
      </c>
      <c r="H138">
        <v>-73.955589000000003</v>
      </c>
      <c r="I138">
        <v>159181200</v>
      </c>
      <c r="J138">
        <v>149002044.40000001</v>
      </c>
      <c r="K138">
        <v>308183244.39999998</v>
      </c>
      <c r="L138">
        <v>-26311136.890000001</v>
      </c>
      <c r="M138" t="str">
        <f t="shared" si="29"/>
        <v>geometry: { "type": "Point", "coordinates": [-73.955589,40.779492]},</v>
      </c>
      <c r="N138" t="str">
        <f t="shared" si="30"/>
        <v>"id" : 136,</v>
      </c>
      <c r="O138" t="str">
        <f t="shared" si="31"/>
        <v>"delay_with_demand" : 281872107.5,</v>
      </c>
      <c r="P138" t="str">
        <f t="shared" si="32"/>
        <v>"station_0" : "Jamaica - 179 St_0",</v>
      </c>
      <c r="Q138" t="str">
        <f t="shared" si="33"/>
        <v>"station_1" : "86 St_1",</v>
      </c>
      <c r="R138" t="str">
        <f t="shared" si="34"/>
        <v>"station_0_lat" : 40.712646,</v>
      </c>
      <c r="S138" t="str">
        <f t="shared" si="35"/>
        <v>"station_0_lon" : -73.783817,</v>
      </c>
      <c r="T138" t="str">
        <f t="shared" si="36"/>
        <v>"station_1_lat" : 40.779492,</v>
      </c>
      <c r="U138" t="str">
        <f t="shared" si="37"/>
        <v>"station_1_lon" : -73.955589,</v>
      </c>
      <c r="V138" t="str">
        <f t="shared" si="38"/>
        <v>"delay_0" : 159181200,</v>
      </c>
      <c r="W138" t="str">
        <f t="shared" si="39"/>
        <v>"delay_1" : 149002044.4,</v>
      </c>
      <c r="X138" t="str">
        <f t="shared" si="40"/>
        <v>"sum" : 308183244.4,</v>
      </c>
      <c r="Y138" t="str">
        <f t="shared" si="41"/>
        <v>"synergy" : -26311136.89},</v>
      </c>
      <c r="Z138" t="str">
        <f t="shared" si="42"/>
        <v>{"id" : 136,"delay_with_demand" : 281872107.5,"station_0" : "Jamaica - 179 St_0","station_1" : "86 St_1","station_0_lat" : 40.712646,"station_0_lon" : -73.783817,"station_1_lat" : 40.779492,"station_1_lon" : -73.955589,"delay_0" : 159181200,"delay_1" : 149002044.4,"sum" : 308183244.4,"synergy" : -26311136.89},</v>
      </c>
    </row>
    <row r="139" spans="1:26" x14ac:dyDescent="0.2">
      <c r="A139">
        <v>137</v>
      </c>
      <c r="B139">
        <v>280460120.19999999</v>
      </c>
      <c r="C139" t="s">
        <v>56</v>
      </c>
      <c r="D139" t="s">
        <v>39</v>
      </c>
      <c r="E139">
        <v>40.661614</v>
      </c>
      <c r="F139">
        <v>-73.962245999999993</v>
      </c>
      <c r="G139">
        <v>40.779491999999998</v>
      </c>
      <c r="H139">
        <v>-73.955589000000003</v>
      </c>
      <c r="I139">
        <v>156023814.80000001</v>
      </c>
      <c r="J139">
        <v>149002044.40000001</v>
      </c>
      <c r="K139">
        <v>305025859.19999999</v>
      </c>
      <c r="L139">
        <v>-24565738.969999999</v>
      </c>
      <c r="M139" t="str">
        <f t="shared" si="29"/>
        <v>geometry: { "type": "Point", "coordinates": [-73.955589,40.779492]},</v>
      </c>
      <c r="N139" t="str">
        <f t="shared" si="30"/>
        <v>"id" : 137,</v>
      </c>
      <c r="O139" t="str">
        <f t="shared" si="31"/>
        <v>"delay_with_demand" : 280460120.2,</v>
      </c>
      <c r="P139" t="str">
        <f t="shared" si="32"/>
        <v>"station_0" : "Prospect Park_0",</v>
      </c>
      <c r="Q139" t="str">
        <f t="shared" si="33"/>
        <v>"station_1" : "86 St_1",</v>
      </c>
      <c r="R139" t="str">
        <f t="shared" si="34"/>
        <v>"station_0_lat" : 40.661614,</v>
      </c>
      <c r="S139" t="str">
        <f t="shared" si="35"/>
        <v>"station_0_lon" : -73.962246,</v>
      </c>
      <c r="T139" t="str">
        <f t="shared" si="36"/>
        <v>"station_1_lat" : 40.779492,</v>
      </c>
      <c r="U139" t="str">
        <f t="shared" si="37"/>
        <v>"station_1_lon" : -73.955589,</v>
      </c>
      <c r="V139" t="str">
        <f t="shared" si="38"/>
        <v>"delay_0" : 156023814.8,</v>
      </c>
      <c r="W139" t="str">
        <f t="shared" si="39"/>
        <v>"delay_1" : 149002044.4,</v>
      </c>
      <c r="X139" t="str">
        <f t="shared" si="40"/>
        <v>"sum" : 305025859.2,</v>
      </c>
      <c r="Y139" t="str">
        <f t="shared" si="41"/>
        <v>"synergy" : -24565738.97},</v>
      </c>
      <c r="Z139" t="str">
        <f t="shared" si="42"/>
        <v>{"id" : 137,"delay_with_demand" : 280460120.2,"station_0" : "Prospect Park_0","station_1" : "86 St_1","station_0_lat" : 40.661614,"station_0_lon" : -73.962246,"station_1_lat" : 40.779492,"station_1_lon" : -73.955589,"delay_0" : 156023814.8,"delay_1" : 149002044.4,"sum" : 305025859.2,"synergy" : -24565738.97},</v>
      </c>
    </row>
    <row r="140" spans="1:26" x14ac:dyDescent="0.2">
      <c r="A140">
        <v>138</v>
      </c>
      <c r="B140">
        <v>280423704.19999999</v>
      </c>
      <c r="C140" t="s">
        <v>57</v>
      </c>
      <c r="D140" t="s">
        <v>39</v>
      </c>
      <c r="E140">
        <v>40.759599999999999</v>
      </c>
      <c r="F140">
        <v>-73.830029999999994</v>
      </c>
      <c r="G140">
        <v>40.779491999999998</v>
      </c>
      <c r="H140">
        <v>-73.955589000000003</v>
      </c>
      <c r="I140">
        <v>157528800</v>
      </c>
      <c r="J140">
        <v>149002044.40000001</v>
      </c>
      <c r="K140">
        <v>306530844.39999998</v>
      </c>
      <c r="L140">
        <v>-26107140.170000002</v>
      </c>
      <c r="M140" t="str">
        <f t="shared" si="29"/>
        <v>geometry: { "type": "Point", "coordinates": [-73.955589,40.779492]},</v>
      </c>
      <c r="N140" t="str">
        <f t="shared" si="30"/>
        <v>"id" : 138,</v>
      </c>
      <c r="O140" t="str">
        <f t="shared" si="31"/>
        <v>"delay_with_demand" : 280423704.2,</v>
      </c>
      <c r="P140" t="str">
        <f t="shared" si="32"/>
        <v>"station_0" : "Flushing - Main St_0",</v>
      </c>
      <c r="Q140" t="str">
        <f t="shared" si="33"/>
        <v>"station_1" : "86 St_1",</v>
      </c>
      <c r="R140" t="str">
        <f t="shared" si="34"/>
        <v>"station_0_lat" : 40.7596,</v>
      </c>
      <c r="S140" t="str">
        <f t="shared" si="35"/>
        <v>"station_0_lon" : -73.83003,</v>
      </c>
      <c r="T140" t="str">
        <f t="shared" si="36"/>
        <v>"station_1_lat" : 40.779492,</v>
      </c>
      <c r="U140" t="str">
        <f t="shared" si="37"/>
        <v>"station_1_lon" : -73.955589,</v>
      </c>
      <c r="V140" t="str">
        <f t="shared" si="38"/>
        <v>"delay_0" : 157528800,</v>
      </c>
      <c r="W140" t="str">
        <f t="shared" si="39"/>
        <v>"delay_1" : 149002044.4,</v>
      </c>
      <c r="X140" t="str">
        <f t="shared" si="40"/>
        <v>"sum" : 306530844.4,</v>
      </c>
      <c r="Y140" t="str">
        <f t="shared" si="41"/>
        <v>"synergy" : -26107140.17},</v>
      </c>
      <c r="Z140" t="str">
        <f t="shared" si="42"/>
        <v>{"id" : 138,"delay_with_demand" : 280423704.2,"station_0" : "Flushing - Main St_0","station_1" : "86 St_1","station_0_lat" : 40.7596,"station_0_lon" : -73.83003,"station_1_lat" : 40.779492,"station_1_lon" : -73.955589,"delay_0" : 157528800,"delay_1" : 149002044.4,"sum" : 306530844.4,"synergy" : -26107140.17},</v>
      </c>
    </row>
    <row r="141" spans="1:26" x14ac:dyDescent="0.2">
      <c r="A141">
        <v>139</v>
      </c>
      <c r="B141">
        <v>279757712.80000001</v>
      </c>
      <c r="C141" t="s">
        <v>58</v>
      </c>
      <c r="D141" t="s">
        <v>39</v>
      </c>
      <c r="E141">
        <v>40.680428999999997</v>
      </c>
      <c r="F141">
        <v>-73.843852999999996</v>
      </c>
      <c r="G141">
        <v>40.779491999999998</v>
      </c>
      <c r="H141">
        <v>-73.955589000000003</v>
      </c>
      <c r="I141">
        <v>155858400</v>
      </c>
      <c r="J141">
        <v>149002044.40000001</v>
      </c>
      <c r="K141">
        <v>304860444.39999998</v>
      </c>
      <c r="L141">
        <v>-25102731.550000001</v>
      </c>
      <c r="M141" t="str">
        <f t="shared" si="29"/>
        <v>geometry: { "type": "Point", "coordinates": [-73.955589,40.779492]},</v>
      </c>
      <c r="N141" t="str">
        <f t="shared" si="30"/>
        <v>"id" : 139,</v>
      </c>
      <c r="O141" t="str">
        <f t="shared" si="31"/>
        <v>"delay_with_demand" : 279757712.8,</v>
      </c>
      <c r="P141" t="str">
        <f t="shared" si="32"/>
        <v>"station_0" : "Rockaway Blvd_0",</v>
      </c>
      <c r="Q141" t="str">
        <f t="shared" si="33"/>
        <v>"station_1" : "86 St_1",</v>
      </c>
      <c r="R141" t="str">
        <f t="shared" si="34"/>
        <v>"station_0_lat" : 40.680429,</v>
      </c>
      <c r="S141" t="str">
        <f t="shared" si="35"/>
        <v>"station_0_lon" : -73.843853,</v>
      </c>
      <c r="T141" t="str">
        <f t="shared" si="36"/>
        <v>"station_1_lat" : 40.779492,</v>
      </c>
      <c r="U141" t="str">
        <f t="shared" si="37"/>
        <v>"station_1_lon" : -73.955589,</v>
      </c>
      <c r="V141" t="str">
        <f t="shared" si="38"/>
        <v>"delay_0" : 155858400,</v>
      </c>
      <c r="W141" t="str">
        <f t="shared" si="39"/>
        <v>"delay_1" : 149002044.4,</v>
      </c>
      <c r="X141" t="str">
        <f t="shared" si="40"/>
        <v>"sum" : 304860444.4,</v>
      </c>
      <c r="Y141" t="str">
        <f t="shared" si="41"/>
        <v>"synergy" : -25102731.55},</v>
      </c>
      <c r="Z141" t="str">
        <f t="shared" si="42"/>
        <v>{"id" : 139,"delay_with_demand" : 279757712.8,"station_0" : "Rockaway Blvd_0","station_1" : "86 St_1","station_0_lat" : 40.680429,"station_0_lon" : -73.843853,"station_1_lat" : 40.779492,"station_1_lon" : -73.955589,"delay_0" : 155858400,"delay_1" : 149002044.4,"sum" : 304860444.4,"synergy" : -25102731.55},</v>
      </c>
    </row>
    <row r="142" spans="1:26" x14ac:dyDescent="0.2">
      <c r="A142">
        <v>140</v>
      </c>
      <c r="B142">
        <v>271785332.5</v>
      </c>
      <c r="C142" t="s">
        <v>59</v>
      </c>
      <c r="D142" t="s">
        <v>39</v>
      </c>
      <c r="E142">
        <v>40.835537000000002</v>
      </c>
      <c r="F142">
        <v>-73.921400000000006</v>
      </c>
      <c r="G142">
        <v>40.779491999999998</v>
      </c>
      <c r="H142">
        <v>-73.955589000000003</v>
      </c>
      <c r="I142">
        <v>151549200</v>
      </c>
      <c r="J142">
        <v>149002044.40000001</v>
      </c>
      <c r="K142">
        <v>300551244.39999998</v>
      </c>
      <c r="L142">
        <v>-28765911.93</v>
      </c>
      <c r="M142" t="str">
        <f t="shared" si="29"/>
        <v>geometry: { "type": "Point", "coordinates": [-73.955589,40.779492]},</v>
      </c>
      <c r="N142" t="str">
        <f t="shared" si="30"/>
        <v>"id" : 140,</v>
      </c>
      <c r="O142" t="str">
        <f t="shared" si="31"/>
        <v>"delay_with_demand" : 271785332.5,</v>
      </c>
      <c r="P142" t="str">
        <f t="shared" si="32"/>
        <v>"station_0" : "167 St_0",</v>
      </c>
      <c r="Q142" t="str">
        <f t="shared" si="33"/>
        <v>"station_1" : "86 St_1",</v>
      </c>
      <c r="R142" t="str">
        <f t="shared" si="34"/>
        <v>"station_0_lat" : 40.835537,</v>
      </c>
      <c r="S142" t="str">
        <f t="shared" si="35"/>
        <v>"station_0_lon" : -73.9214,</v>
      </c>
      <c r="T142" t="str">
        <f t="shared" si="36"/>
        <v>"station_1_lat" : 40.779492,</v>
      </c>
      <c r="U142" t="str">
        <f t="shared" si="37"/>
        <v>"station_1_lon" : -73.955589,</v>
      </c>
      <c r="V142" t="str">
        <f t="shared" si="38"/>
        <v>"delay_0" : 151549200,</v>
      </c>
      <c r="W142" t="str">
        <f t="shared" si="39"/>
        <v>"delay_1" : 149002044.4,</v>
      </c>
      <c r="X142" t="str">
        <f t="shared" si="40"/>
        <v>"sum" : 300551244.4,</v>
      </c>
      <c r="Y142" t="str">
        <f t="shared" si="41"/>
        <v>"synergy" : -28765911.93},</v>
      </c>
      <c r="Z142" t="str">
        <f t="shared" si="42"/>
        <v>{"id" : 140,"delay_with_demand" : 271785332.5,"station_0" : "167 St_0","station_1" : "86 St_1","station_0_lat" : 40.835537,"station_0_lon" : -73.9214,"station_1_lat" : 40.779492,"station_1_lon" : -73.955589,"delay_0" : 151549200,"delay_1" : 149002044.4,"sum" : 300551244.4,"synergy" : -28765911.93},</v>
      </c>
    </row>
    <row r="143" spans="1:26" x14ac:dyDescent="0.2">
      <c r="A143">
        <v>141</v>
      </c>
      <c r="B143">
        <v>271568114.60000002</v>
      </c>
      <c r="C143" t="s">
        <v>60</v>
      </c>
      <c r="D143" t="s">
        <v>39</v>
      </c>
      <c r="E143">
        <v>40.766779</v>
      </c>
      <c r="F143">
        <v>-73.921479000000005</v>
      </c>
      <c r="G143">
        <v>40.779491999999998</v>
      </c>
      <c r="H143">
        <v>-73.955589000000003</v>
      </c>
      <c r="I143">
        <v>149392800</v>
      </c>
      <c r="J143">
        <v>149002044.40000001</v>
      </c>
      <c r="K143">
        <v>298394844.39999998</v>
      </c>
      <c r="L143">
        <v>-26826729.829999998</v>
      </c>
      <c r="M143" t="str">
        <f t="shared" si="29"/>
        <v>geometry: { "type": "Point", "coordinates": [-73.955589,40.779492]},</v>
      </c>
      <c r="N143" t="str">
        <f t="shared" si="30"/>
        <v>"id" : 141,</v>
      </c>
      <c r="O143" t="str">
        <f t="shared" si="31"/>
        <v>"delay_with_demand" : 271568114.6,</v>
      </c>
      <c r="P143" t="str">
        <f t="shared" si="32"/>
        <v>"station_0" : "30 Av_0",</v>
      </c>
      <c r="Q143" t="str">
        <f t="shared" si="33"/>
        <v>"station_1" : "86 St_1",</v>
      </c>
      <c r="R143" t="str">
        <f t="shared" si="34"/>
        <v>"station_0_lat" : 40.766779,</v>
      </c>
      <c r="S143" t="str">
        <f t="shared" si="35"/>
        <v>"station_0_lon" : -73.921479,</v>
      </c>
      <c r="T143" t="str">
        <f t="shared" si="36"/>
        <v>"station_1_lat" : 40.779492,</v>
      </c>
      <c r="U143" t="str">
        <f t="shared" si="37"/>
        <v>"station_1_lon" : -73.955589,</v>
      </c>
      <c r="V143" t="str">
        <f t="shared" si="38"/>
        <v>"delay_0" : 149392800,</v>
      </c>
      <c r="W143" t="str">
        <f t="shared" si="39"/>
        <v>"delay_1" : 149002044.4,</v>
      </c>
      <c r="X143" t="str">
        <f t="shared" si="40"/>
        <v>"sum" : 298394844.4,</v>
      </c>
      <c r="Y143" t="str">
        <f t="shared" si="41"/>
        <v>"synergy" : -26826729.83},</v>
      </c>
      <c r="Z143" t="str">
        <f t="shared" si="42"/>
        <v>{"id" : 141,"delay_with_demand" : 271568114.6,"station_0" : "30 Av_0","station_1" : "86 St_1","station_0_lat" : 40.766779,"station_0_lon" : -73.921479,"station_1_lat" : 40.779492,"station_1_lon" : -73.955589,"delay_0" : 149392800,"delay_1" : 149002044.4,"sum" : 298394844.4,"synergy" : -26826729.83},</v>
      </c>
    </row>
    <row r="144" spans="1:26" x14ac:dyDescent="0.2">
      <c r="A144">
        <v>142</v>
      </c>
      <c r="B144">
        <v>558874057.70000005</v>
      </c>
      <c r="C144" t="s">
        <v>12</v>
      </c>
      <c r="D144" t="s">
        <v>14</v>
      </c>
      <c r="E144">
        <v>40.746644000000003</v>
      </c>
      <c r="F144">
        <v>-73.891338000000005</v>
      </c>
      <c r="G144">
        <v>40.818398330000001</v>
      </c>
      <c r="H144">
        <v>-73.926929000000001</v>
      </c>
      <c r="I144">
        <v>301205900.10000002</v>
      </c>
      <c r="J144">
        <v>284908878.5</v>
      </c>
      <c r="K144">
        <v>586114778.60000002</v>
      </c>
      <c r="L144">
        <v>-27240720.920000002</v>
      </c>
      <c r="M144" t="str">
        <f t="shared" si="29"/>
        <v>geometry: { "type": "Point", "coordinates": [-73.926929,40.81839833]},</v>
      </c>
      <c r="N144" t="str">
        <f t="shared" si="30"/>
        <v>"id" : 142,</v>
      </c>
      <c r="O144" t="str">
        <f t="shared" si="31"/>
        <v>"delay_with_demand" : 558874057.7,</v>
      </c>
      <c r="P144" t="str">
        <f t="shared" si="32"/>
        <v>"station_0" : "Jackson Hts - Roosevelt Av_0",</v>
      </c>
      <c r="Q144" t="str">
        <f t="shared" si="33"/>
        <v>"station_1" : "149 St - Grand Concourse_0",</v>
      </c>
      <c r="R144" t="str">
        <f t="shared" si="34"/>
        <v>"station_0_lat" : 40.746644,</v>
      </c>
      <c r="S144" t="str">
        <f t="shared" si="35"/>
        <v>"station_0_lon" : -73.891338,</v>
      </c>
      <c r="T144" t="str">
        <f t="shared" si="36"/>
        <v>"station_1_lat" : 40.81839833,</v>
      </c>
      <c r="U144" t="str">
        <f t="shared" si="37"/>
        <v>"station_1_lon" : -73.926929,</v>
      </c>
      <c r="V144" t="str">
        <f t="shared" si="38"/>
        <v>"delay_0" : 301205900.1,</v>
      </c>
      <c r="W144" t="str">
        <f t="shared" si="39"/>
        <v>"delay_1" : 284908878.5,</v>
      </c>
      <c r="X144" t="str">
        <f t="shared" si="40"/>
        <v>"sum" : 586114778.6,</v>
      </c>
      <c r="Y144" t="str">
        <f t="shared" si="41"/>
        <v>"synergy" : -27240720.92},</v>
      </c>
      <c r="Z144" t="str">
        <f t="shared" si="42"/>
        <v>{"id" : 142,"delay_with_demand" : 558874057.7,"station_0" : "Jackson Hts - Roosevelt Av_0","station_1" : "149 St - Grand Concourse_0","station_0_lat" : 40.746644,"station_0_lon" : -73.891338,"station_1_lat" : 40.81839833,"station_1_lon" : -73.926929,"delay_0" : 301205900.1,"delay_1" : 284908878.5,"sum" : 586114778.6,"synergy" : -27240720.92},</v>
      </c>
    </row>
    <row r="145" spans="1:26" x14ac:dyDescent="0.2">
      <c r="A145">
        <v>143</v>
      </c>
      <c r="B145">
        <v>553397873.20000005</v>
      </c>
      <c r="C145" t="s">
        <v>12</v>
      </c>
      <c r="D145" t="s">
        <v>15</v>
      </c>
      <c r="E145">
        <v>40.746644000000003</v>
      </c>
      <c r="F145">
        <v>-73.891338000000005</v>
      </c>
      <c r="G145">
        <v>40.804138000000002</v>
      </c>
      <c r="H145">
        <v>-73.937594000000004</v>
      </c>
      <c r="I145">
        <v>301205900.10000002</v>
      </c>
      <c r="J145">
        <v>281095859.89999998</v>
      </c>
      <c r="K145">
        <v>582301760</v>
      </c>
      <c r="L145">
        <v>-28903886.82</v>
      </c>
      <c r="M145" t="str">
        <f t="shared" si="29"/>
        <v>geometry: { "type": "Point", "coordinates": [-73.937594,40.804138]},</v>
      </c>
      <c r="N145" t="str">
        <f t="shared" si="30"/>
        <v>"id" : 143,</v>
      </c>
      <c r="O145" t="str">
        <f t="shared" si="31"/>
        <v>"delay_with_demand" : 553397873.2,</v>
      </c>
      <c r="P145" t="str">
        <f t="shared" si="32"/>
        <v>"station_0" : "Jackson Hts - Roosevelt Av_0",</v>
      </c>
      <c r="Q145" t="str">
        <f t="shared" si="33"/>
        <v>"station_1" : "125 St_2",</v>
      </c>
      <c r="R145" t="str">
        <f t="shared" si="34"/>
        <v>"station_0_lat" : 40.746644,</v>
      </c>
      <c r="S145" t="str">
        <f t="shared" si="35"/>
        <v>"station_0_lon" : -73.891338,</v>
      </c>
      <c r="T145" t="str">
        <f t="shared" si="36"/>
        <v>"station_1_lat" : 40.804138,</v>
      </c>
      <c r="U145" t="str">
        <f t="shared" si="37"/>
        <v>"station_1_lon" : -73.937594,</v>
      </c>
      <c r="V145" t="str">
        <f t="shared" si="38"/>
        <v>"delay_0" : 301205900.1,</v>
      </c>
      <c r="W145" t="str">
        <f t="shared" si="39"/>
        <v>"delay_1" : 281095859.9,</v>
      </c>
      <c r="X145" t="str">
        <f t="shared" si="40"/>
        <v>"sum" : 582301760,</v>
      </c>
      <c r="Y145" t="str">
        <f t="shared" si="41"/>
        <v>"synergy" : -28903886.82},</v>
      </c>
      <c r="Z145" t="str">
        <f t="shared" si="42"/>
        <v>{"id" : 143,"delay_with_demand" : 553397873.2,"station_0" : "Jackson Hts - Roosevelt Av_0","station_1" : "125 St_2","station_0_lat" : 40.746644,"station_0_lon" : -73.891338,"station_1_lat" : 40.804138,"station_1_lon" : -73.937594,"delay_0" : 301205900.1,"delay_1" : 281095859.9,"sum" : 582301760,"synergy" : -28903886.82},</v>
      </c>
    </row>
    <row r="146" spans="1:26" x14ac:dyDescent="0.2">
      <c r="A146">
        <v>144</v>
      </c>
      <c r="B146">
        <v>479248162.30000001</v>
      </c>
      <c r="C146" t="s">
        <v>14</v>
      </c>
      <c r="D146" t="s">
        <v>15</v>
      </c>
      <c r="E146">
        <v>40.818398330000001</v>
      </c>
      <c r="F146">
        <v>-73.926929000000001</v>
      </c>
      <c r="G146">
        <v>40.804138000000002</v>
      </c>
      <c r="H146">
        <v>-73.937594000000004</v>
      </c>
      <c r="I146">
        <v>284908878.5</v>
      </c>
      <c r="J146">
        <v>281095859.89999998</v>
      </c>
      <c r="K146">
        <v>566004738.29999995</v>
      </c>
      <c r="L146">
        <v>-86756576.079999998</v>
      </c>
      <c r="M146" t="str">
        <f t="shared" si="29"/>
        <v>geometry: { "type": "Point", "coordinates": [-73.937594,40.804138]},</v>
      </c>
      <c r="N146" t="str">
        <f t="shared" si="30"/>
        <v>"id" : 144,</v>
      </c>
      <c r="O146" t="str">
        <f t="shared" si="31"/>
        <v>"delay_with_demand" : 479248162.3,</v>
      </c>
      <c r="P146" t="str">
        <f t="shared" si="32"/>
        <v>"station_0" : "149 St - Grand Concourse_0",</v>
      </c>
      <c r="Q146" t="str">
        <f t="shared" si="33"/>
        <v>"station_1" : "125 St_2",</v>
      </c>
      <c r="R146" t="str">
        <f t="shared" si="34"/>
        <v>"station_0_lat" : 40.81839833,</v>
      </c>
      <c r="S146" t="str">
        <f t="shared" si="35"/>
        <v>"station_0_lon" : -73.926929,</v>
      </c>
      <c r="T146" t="str">
        <f t="shared" si="36"/>
        <v>"station_1_lat" : 40.804138,</v>
      </c>
      <c r="U146" t="str">
        <f t="shared" si="37"/>
        <v>"station_1_lon" : -73.937594,</v>
      </c>
      <c r="V146" t="str">
        <f t="shared" si="38"/>
        <v>"delay_0" : 284908878.5,</v>
      </c>
      <c r="W146" t="str">
        <f t="shared" si="39"/>
        <v>"delay_1" : 281095859.9,</v>
      </c>
      <c r="X146" t="str">
        <f t="shared" si="40"/>
        <v>"sum" : 566004738.3,</v>
      </c>
      <c r="Y146" t="str">
        <f t="shared" si="41"/>
        <v>"synergy" : -86756576.08},</v>
      </c>
      <c r="Z146" t="str">
        <f t="shared" si="42"/>
        <v>{"id" : 144,"delay_with_demand" : 479248162.3,"station_0" : "149 St - Grand Concourse_0","station_1" : "125 St_2","station_0_lat" : 40.81839833,"station_0_lon" : -73.926929,"station_1_lat" : 40.804138,"station_1_lon" : -73.937594,"delay_0" : 284908878.5,"delay_1" : 281095859.9,"sum" : 566004738.3,"synergy" : -86756576.08},</v>
      </c>
    </row>
    <row r="147" spans="1:26" x14ac:dyDescent="0.2">
      <c r="A147">
        <v>145</v>
      </c>
      <c r="B147">
        <v>540216291.39999998</v>
      </c>
      <c r="C147" t="s">
        <v>12</v>
      </c>
      <c r="D147" t="s">
        <v>18</v>
      </c>
      <c r="E147">
        <v>40.746644000000003</v>
      </c>
      <c r="F147">
        <v>-73.891338000000005</v>
      </c>
      <c r="G147">
        <v>40.751707000000003</v>
      </c>
      <c r="H147">
        <v>-73.976686599999994</v>
      </c>
      <c r="I147">
        <v>301205900.10000002</v>
      </c>
      <c r="J147">
        <v>276309490.89999998</v>
      </c>
      <c r="K147">
        <v>577515391.10000002</v>
      </c>
      <c r="L147">
        <v>-37299099.68</v>
      </c>
      <c r="M147" t="str">
        <f t="shared" si="29"/>
        <v>geometry: { "type": "Point", "coordinates": [-73.9766866,40.751707]},</v>
      </c>
      <c r="N147" t="str">
        <f t="shared" si="30"/>
        <v>"id" : 145,</v>
      </c>
      <c r="O147" t="str">
        <f t="shared" si="31"/>
        <v>"delay_with_demand" : 540216291.4,</v>
      </c>
      <c r="P147" t="str">
        <f t="shared" si="32"/>
        <v>"station_0" : "Jackson Hts - Roosevelt Av_0",</v>
      </c>
      <c r="Q147" t="str">
        <f t="shared" si="33"/>
        <v>"station_1" : "Grand Central - 42 St_0",</v>
      </c>
      <c r="R147" t="str">
        <f t="shared" si="34"/>
        <v>"station_0_lat" : 40.746644,</v>
      </c>
      <c r="S147" t="str">
        <f t="shared" si="35"/>
        <v>"station_0_lon" : -73.891338,</v>
      </c>
      <c r="T147" t="str">
        <f t="shared" si="36"/>
        <v>"station_1_lat" : 40.751707,</v>
      </c>
      <c r="U147" t="str">
        <f t="shared" si="37"/>
        <v>"station_1_lon" : -73.9766866,</v>
      </c>
      <c r="V147" t="str">
        <f t="shared" si="38"/>
        <v>"delay_0" : 301205900.1,</v>
      </c>
      <c r="W147" t="str">
        <f t="shared" si="39"/>
        <v>"delay_1" : 276309490.9,</v>
      </c>
      <c r="X147" t="str">
        <f t="shared" si="40"/>
        <v>"sum" : 577515391.1,</v>
      </c>
      <c r="Y147" t="str">
        <f t="shared" si="41"/>
        <v>"synergy" : -37299099.68},</v>
      </c>
      <c r="Z147" t="str">
        <f t="shared" si="42"/>
        <v>{"id" : 145,"delay_with_demand" : 540216291.4,"station_0" : "Jackson Hts - Roosevelt Av_0","station_1" : "Grand Central - 42 St_0","station_0_lat" : 40.746644,"station_0_lon" : -73.891338,"station_1_lat" : 40.751707,"station_1_lon" : -73.9766866,"delay_0" : 301205900.1,"delay_1" : 276309490.9,"sum" : 577515391.1,"synergy" : -37299099.68},</v>
      </c>
    </row>
    <row r="148" spans="1:26" x14ac:dyDescent="0.2">
      <c r="A148">
        <v>146</v>
      </c>
      <c r="B148">
        <v>525147319.89999998</v>
      </c>
      <c r="C148" t="s">
        <v>14</v>
      </c>
      <c r="D148" t="s">
        <v>18</v>
      </c>
      <c r="E148">
        <v>40.818398330000001</v>
      </c>
      <c r="F148">
        <v>-73.926929000000001</v>
      </c>
      <c r="G148">
        <v>40.751707000000003</v>
      </c>
      <c r="H148">
        <v>-73.976686599999994</v>
      </c>
      <c r="I148">
        <v>284908878.5</v>
      </c>
      <c r="J148">
        <v>276309490.89999998</v>
      </c>
      <c r="K148">
        <v>561218369.39999998</v>
      </c>
      <c r="L148">
        <v>-36071049.530000001</v>
      </c>
      <c r="M148" t="str">
        <f t="shared" si="29"/>
        <v>geometry: { "type": "Point", "coordinates": [-73.9766866,40.751707]},</v>
      </c>
      <c r="N148" t="str">
        <f t="shared" si="30"/>
        <v>"id" : 146,</v>
      </c>
      <c r="O148" t="str">
        <f t="shared" si="31"/>
        <v>"delay_with_demand" : 525147319.9,</v>
      </c>
      <c r="P148" t="str">
        <f t="shared" si="32"/>
        <v>"station_0" : "149 St - Grand Concourse_0",</v>
      </c>
      <c r="Q148" t="str">
        <f t="shared" si="33"/>
        <v>"station_1" : "Grand Central - 42 St_0",</v>
      </c>
      <c r="R148" t="str">
        <f t="shared" si="34"/>
        <v>"station_0_lat" : 40.81839833,</v>
      </c>
      <c r="S148" t="str">
        <f t="shared" si="35"/>
        <v>"station_0_lon" : -73.926929,</v>
      </c>
      <c r="T148" t="str">
        <f t="shared" si="36"/>
        <v>"station_1_lat" : 40.751707,</v>
      </c>
      <c r="U148" t="str">
        <f t="shared" si="37"/>
        <v>"station_1_lon" : -73.9766866,</v>
      </c>
      <c r="V148" t="str">
        <f t="shared" si="38"/>
        <v>"delay_0" : 284908878.5,</v>
      </c>
      <c r="W148" t="str">
        <f t="shared" si="39"/>
        <v>"delay_1" : 276309490.9,</v>
      </c>
      <c r="X148" t="str">
        <f t="shared" si="40"/>
        <v>"sum" : 561218369.4,</v>
      </c>
      <c r="Y148" t="str">
        <f t="shared" si="41"/>
        <v>"synergy" : -36071049.53},</v>
      </c>
      <c r="Z148" t="str">
        <f t="shared" si="42"/>
        <v>{"id" : 146,"delay_with_demand" : 525147319.9,"station_0" : "149 St - Grand Concourse_0","station_1" : "Grand Central - 42 St_0","station_0_lat" : 40.81839833,"station_0_lon" : -73.926929,"station_1_lat" : 40.751707,"station_1_lon" : -73.9766866,"delay_0" : 284908878.5,"delay_1" : 276309490.9,"sum" : 561218369.4,"synergy" : -36071049.53},</v>
      </c>
    </row>
    <row r="149" spans="1:26" x14ac:dyDescent="0.2">
      <c r="A149">
        <v>147</v>
      </c>
      <c r="B149">
        <v>511703677.30000001</v>
      </c>
      <c r="C149" t="s">
        <v>15</v>
      </c>
      <c r="D149" t="s">
        <v>18</v>
      </c>
      <c r="E149">
        <v>40.804138000000002</v>
      </c>
      <c r="F149">
        <v>-73.937594000000004</v>
      </c>
      <c r="G149">
        <v>40.751707000000003</v>
      </c>
      <c r="H149">
        <v>-73.976686599999994</v>
      </c>
      <c r="I149">
        <v>281095859.89999998</v>
      </c>
      <c r="J149">
        <v>276309490.89999998</v>
      </c>
      <c r="K149">
        <v>557405350.79999995</v>
      </c>
      <c r="L149">
        <v>-45701673.5</v>
      </c>
      <c r="M149" t="str">
        <f t="shared" si="29"/>
        <v>geometry: { "type": "Point", "coordinates": [-73.9766866,40.751707]},</v>
      </c>
      <c r="N149" t="str">
        <f t="shared" si="30"/>
        <v>"id" : 147,</v>
      </c>
      <c r="O149" t="str">
        <f t="shared" si="31"/>
        <v>"delay_with_demand" : 511703677.3,</v>
      </c>
      <c r="P149" t="str">
        <f t="shared" si="32"/>
        <v>"station_0" : "125 St_2",</v>
      </c>
      <c r="Q149" t="str">
        <f t="shared" si="33"/>
        <v>"station_1" : "Grand Central - 42 St_0",</v>
      </c>
      <c r="R149" t="str">
        <f t="shared" si="34"/>
        <v>"station_0_lat" : 40.804138,</v>
      </c>
      <c r="S149" t="str">
        <f t="shared" si="35"/>
        <v>"station_0_lon" : -73.937594,</v>
      </c>
      <c r="T149" t="str">
        <f t="shared" si="36"/>
        <v>"station_1_lat" : 40.751707,</v>
      </c>
      <c r="U149" t="str">
        <f t="shared" si="37"/>
        <v>"station_1_lon" : -73.9766866,</v>
      </c>
      <c r="V149" t="str">
        <f t="shared" si="38"/>
        <v>"delay_0" : 281095859.9,</v>
      </c>
      <c r="W149" t="str">
        <f t="shared" si="39"/>
        <v>"delay_1" : 276309490.9,</v>
      </c>
      <c r="X149" t="str">
        <f t="shared" si="40"/>
        <v>"sum" : 557405350.8,</v>
      </c>
      <c r="Y149" t="str">
        <f t="shared" si="41"/>
        <v>"synergy" : -45701673.5},</v>
      </c>
      <c r="Z149" t="str">
        <f t="shared" si="42"/>
        <v>{"id" : 147,"delay_with_demand" : 511703677.3,"station_0" : "125 St_2","station_1" : "Grand Central - 42 St_0","station_0_lat" : 40.804138,"station_0_lon" : -73.937594,"station_1_lat" : 40.751707,"station_1_lon" : -73.9766866,"delay_0" : 281095859.9,"delay_1" : 276309490.9,"sum" : 557405350.8,"synergy" : -45701673.5},</v>
      </c>
    </row>
    <row r="150" spans="1:26" x14ac:dyDescent="0.2">
      <c r="A150">
        <v>148</v>
      </c>
      <c r="B150">
        <v>525395804.80000001</v>
      </c>
      <c r="C150" t="s">
        <v>16</v>
      </c>
      <c r="D150" t="s">
        <v>18</v>
      </c>
      <c r="E150">
        <v>40.678904000000003</v>
      </c>
      <c r="F150">
        <v>-73.904579200000001</v>
      </c>
      <c r="G150">
        <v>40.751707000000003</v>
      </c>
      <c r="H150">
        <v>-73.976686599999994</v>
      </c>
      <c r="I150">
        <v>279697292.30000001</v>
      </c>
      <c r="J150">
        <v>276309490.89999998</v>
      </c>
      <c r="K150">
        <v>556006783.20000005</v>
      </c>
      <c r="L150">
        <v>-30610978.420000002</v>
      </c>
      <c r="M150" t="str">
        <f t="shared" si="29"/>
        <v>geometry: { "type": "Point", "coordinates": [-73.9766866,40.751707]},</v>
      </c>
      <c r="N150" t="str">
        <f t="shared" si="30"/>
        <v>"id" : 148,</v>
      </c>
      <c r="O150" t="str">
        <f t="shared" si="31"/>
        <v>"delay_with_demand" : 525395804.8,</v>
      </c>
      <c r="P150" t="str">
        <f t="shared" si="32"/>
        <v>"station_0" : "Broadway Jct_0",</v>
      </c>
      <c r="Q150" t="str">
        <f t="shared" si="33"/>
        <v>"station_1" : "Grand Central - 42 St_0",</v>
      </c>
      <c r="R150" t="str">
        <f t="shared" si="34"/>
        <v>"station_0_lat" : 40.678904,</v>
      </c>
      <c r="S150" t="str">
        <f t="shared" si="35"/>
        <v>"station_0_lon" : -73.9045792,</v>
      </c>
      <c r="T150" t="str">
        <f t="shared" si="36"/>
        <v>"station_1_lat" : 40.751707,</v>
      </c>
      <c r="U150" t="str">
        <f t="shared" si="37"/>
        <v>"station_1_lon" : -73.9766866,</v>
      </c>
      <c r="V150" t="str">
        <f t="shared" si="38"/>
        <v>"delay_0" : 279697292.3,</v>
      </c>
      <c r="W150" t="str">
        <f t="shared" si="39"/>
        <v>"delay_1" : 276309490.9,</v>
      </c>
      <c r="X150" t="str">
        <f t="shared" si="40"/>
        <v>"sum" : 556006783.2,</v>
      </c>
      <c r="Y150" t="str">
        <f t="shared" si="41"/>
        <v>"synergy" : -30610978.42},</v>
      </c>
      <c r="Z150" t="str">
        <f t="shared" si="42"/>
        <v>{"id" : 148,"delay_with_demand" : 525395804.8,"station_0" : "Broadway Jct_0","station_1" : "Grand Central - 42 St_0","station_0_lat" : 40.678904,"station_0_lon" : -73.9045792,"station_1_lat" : 40.751707,"station_1_lon" : -73.9766866,"delay_0" : 279697292.3,"delay_1" : 276309490.9,"sum" : 556006783.2,"synergy" : -30610978.42},</v>
      </c>
    </row>
    <row r="151" spans="1:26" x14ac:dyDescent="0.2">
      <c r="A151">
        <v>149</v>
      </c>
      <c r="B151">
        <v>536146978.89999998</v>
      </c>
      <c r="C151" t="s">
        <v>12</v>
      </c>
      <c r="D151" t="s">
        <v>21</v>
      </c>
      <c r="E151">
        <v>40.746644000000003</v>
      </c>
      <c r="F151">
        <v>-73.891338000000005</v>
      </c>
      <c r="G151">
        <v>40.764628999999999</v>
      </c>
      <c r="H151">
        <v>-73.966113000000007</v>
      </c>
      <c r="I151">
        <v>301205900.10000002</v>
      </c>
      <c r="J151">
        <v>242562659.40000001</v>
      </c>
      <c r="K151">
        <v>543768559.60000002</v>
      </c>
      <c r="L151">
        <v>-7621580.6789999995</v>
      </c>
      <c r="M151" t="str">
        <f t="shared" si="29"/>
        <v>geometry: { "type": "Point", "coordinates": [-73.966113,40.764629]},</v>
      </c>
      <c r="N151" t="str">
        <f t="shared" si="30"/>
        <v>"id" : 149,</v>
      </c>
      <c r="O151" t="str">
        <f t="shared" si="31"/>
        <v>"delay_with_demand" : 536146978.9,</v>
      </c>
      <c r="P151" t="str">
        <f t="shared" si="32"/>
        <v>"station_0" : "Jackson Hts - Roosevelt Av_0",</v>
      </c>
      <c r="Q151" t="str">
        <f t="shared" si="33"/>
        <v>"station_1" : "Lexington Av/63 St_0",</v>
      </c>
      <c r="R151" t="str">
        <f t="shared" si="34"/>
        <v>"station_0_lat" : 40.746644,</v>
      </c>
      <c r="S151" t="str">
        <f t="shared" si="35"/>
        <v>"station_0_lon" : -73.891338,</v>
      </c>
      <c r="T151" t="str">
        <f t="shared" si="36"/>
        <v>"station_1_lat" : 40.764629,</v>
      </c>
      <c r="U151" t="str">
        <f t="shared" si="37"/>
        <v>"station_1_lon" : -73.966113,</v>
      </c>
      <c r="V151" t="str">
        <f t="shared" si="38"/>
        <v>"delay_0" : 301205900.1,</v>
      </c>
      <c r="W151" t="str">
        <f t="shared" si="39"/>
        <v>"delay_1" : 242562659.4,</v>
      </c>
      <c r="X151" t="str">
        <f t="shared" si="40"/>
        <v>"sum" : 543768559.6,</v>
      </c>
      <c r="Y151" t="str">
        <f t="shared" si="41"/>
        <v>"synergy" : -7621580.679},</v>
      </c>
      <c r="Z151" t="str">
        <f t="shared" si="42"/>
        <v>{"id" : 149,"delay_with_demand" : 536146978.9,"station_0" : "Jackson Hts - Roosevelt Av_0","station_1" : "Lexington Av/63 St_0","station_0_lat" : 40.746644,"station_0_lon" : -73.891338,"station_1_lat" : 40.764629,"station_1_lon" : -73.966113,"delay_0" : 301205900.1,"delay_1" : 242562659.4,"sum" : 543768559.6,"synergy" : -7621580.679},</v>
      </c>
    </row>
    <row r="152" spans="1:26" x14ac:dyDescent="0.2">
      <c r="A152">
        <v>150</v>
      </c>
      <c r="B152">
        <v>496267991</v>
      </c>
      <c r="C152" t="s">
        <v>14</v>
      </c>
      <c r="D152" t="s">
        <v>21</v>
      </c>
      <c r="E152">
        <v>40.818398330000001</v>
      </c>
      <c r="F152">
        <v>-73.926929000000001</v>
      </c>
      <c r="G152">
        <v>40.764628999999999</v>
      </c>
      <c r="H152">
        <v>-73.966113000000007</v>
      </c>
      <c r="I152">
        <v>284908878.5</v>
      </c>
      <c r="J152">
        <v>242562659.40000001</v>
      </c>
      <c r="K152">
        <v>527471537.89999998</v>
      </c>
      <c r="L152">
        <v>-31203546.870000001</v>
      </c>
      <c r="M152" t="str">
        <f t="shared" si="29"/>
        <v>geometry: { "type": "Point", "coordinates": [-73.966113,40.764629]},</v>
      </c>
      <c r="N152" t="str">
        <f t="shared" si="30"/>
        <v>"id" : 150,</v>
      </c>
      <c r="O152" t="str">
        <f t="shared" si="31"/>
        <v>"delay_with_demand" : 496267991,</v>
      </c>
      <c r="P152" t="str">
        <f t="shared" si="32"/>
        <v>"station_0" : "149 St - Grand Concourse_0",</v>
      </c>
      <c r="Q152" t="str">
        <f t="shared" si="33"/>
        <v>"station_1" : "Lexington Av/63 St_0",</v>
      </c>
      <c r="R152" t="str">
        <f t="shared" si="34"/>
        <v>"station_0_lat" : 40.81839833,</v>
      </c>
      <c r="S152" t="str">
        <f t="shared" si="35"/>
        <v>"station_0_lon" : -73.926929,</v>
      </c>
      <c r="T152" t="str">
        <f t="shared" si="36"/>
        <v>"station_1_lat" : 40.764629,</v>
      </c>
      <c r="U152" t="str">
        <f t="shared" si="37"/>
        <v>"station_1_lon" : -73.966113,</v>
      </c>
      <c r="V152" t="str">
        <f t="shared" si="38"/>
        <v>"delay_0" : 284908878.5,</v>
      </c>
      <c r="W152" t="str">
        <f t="shared" si="39"/>
        <v>"delay_1" : 242562659.4,</v>
      </c>
      <c r="X152" t="str">
        <f t="shared" si="40"/>
        <v>"sum" : 527471537.9,</v>
      </c>
      <c r="Y152" t="str">
        <f t="shared" si="41"/>
        <v>"synergy" : -31203546.87},</v>
      </c>
      <c r="Z152" t="str">
        <f t="shared" si="42"/>
        <v>{"id" : 150,"delay_with_demand" : 496267991,"station_0" : "149 St - Grand Concourse_0","station_1" : "Lexington Av/63 St_0","station_0_lat" : 40.81839833,"station_0_lon" : -73.926929,"station_1_lat" : 40.764629,"station_1_lon" : -73.966113,"delay_0" : 284908878.5,"delay_1" : 242562659.4,"sum" : 527471537.9,"synergy" : -31203546.87},</v>
      </c>
    </row>
    <row r="153" spans="1:26" x14ac:dyDescent="0.2">
      <c r="A153">
        <v>151</v>
      </c>
      <c r="B153">
        <v>492396068.69999999</v>
      </c>
      <c r="C153" t="s">
        <v>15</v>
      </c>
      <c r="D153" t="s">
        <v>21</v>
      </c>
      <c r="E153">
        <v>40.804138000000002</v>
      </c>
      <c r="F153">
        <v>-73.937594000000004</v>
      </c>
      <c r="G153">
        <v>40.764628999999999</v>
      </c>
      <c r="H153">
        <v>-73.966113000000007</v>
      </c>
      <c r="I153">
        <v>281095859.89999998</v>
      </c>
      <c r="J153">
        <v>242562659.40000001</v>
      </c>
      <c r="K153">
        <v>523658519.30000001</v>
      </c>
      <c r="L153">
        <v>-31262450.649999999</v>
      </c>
      <c r="M153" t="str">
        <f t="shared" si="29"/>
        <v>geometry: { "type": "Point", "coordinates": [-73.966113,40.764629]},</v>
      </c>
      <c r="N153" t="str">
        <f t="shared" si="30"/>
        <v>"id" : 151,</v>
      </c>
      <c r="O153" t="str">
        <f t="shared" si="31"/>
        <v>"delay_with_demand" : 492396068.7,</v>
      </c>
      <c r="P153" t="str">
        <f t="shared" si="32"/>
        <v>"station_0" : "125 St_2",</v>
      </c>
      <c r="Q153" t="str">
        <f t="shared" si="33"/>
        <v>"station_1" : "Lexington Av/63 St_0",</v>
      </c>
      <c r="R153" t="str">
        <f t="shared" si="34"/>
        <v>"station_0_lat" : 40.804138,</v>
      </c>
      <c r="S153" t="str">
        <f t="shared" si="35"/>
        <v>"station_0_lon" : -73.937594,</v>
      </c>
      <c r="T153" t="str">
        <f t="shared" si="36"/>
        <v>"station_1_lat" : 40.764629,</v>
      </c>
      <c r="U153" t="str">
        <f t="shared" si="37"/>
        <v>"station_1_lon" : -73.966113,</v>
      </c>
      <c r="V153" t="str">
        <f t="shared" si="38"/>
        <v>"delay_0" : 281095859.9,</v>
      </c>
      <c r="W153" t="str">
        <f t="shared" si="39"/>
        <v>"delay_1" : 242562659.4,</v>
      </c>
      <c r="X153" t="str">
        <f t="shared" si="40"/>
        <v>"sum" : 523658519.3,</v>
      </c>
      <c r="Y153" t="str">
        <f t="shared" si="41"/>
        <v>"synergy" : -31262450.65},</v>
      </c>
      <c r="Z153" t="str">
        <f t="shared" si="42"/>
        <v>{"id" : 151,"delay_with_demand" : 492396068.7,"station_0" : "125 St_2","station_1" : "Lexington Av/63 St_0","station_0_lat" : 40.804138,"station_0_lon" : -73.937594,"station_1_lat" : 40.764629,"station_1_lon" : -73.966113,"delay_0" : 281095859.9,"delay_1" : 242562659.4,"sum" : 523658519.3,"synergy" : -31262450.65},</v>
      </c>
    </row>
    <row r="154" spans="1:26" x14ac:dyDescent="0.2">
      <c r="A154">
        <v>152</v>
      </c>
      <c r="B154">
        <v>497993324.30000001</v>
      </c>
      <c r="C154" t="s">
        <v>16</v>
      </c>
      <c r="D154" t="s">
        <v>21</v>
      </c>
      <c r="E154">
        <v>40.678904000000003</v>
      </c>
      <c r="F154">
        <v>-73.904579200000001</v>
      </c>
      <c r="G154">
        <v>40.764628999999999</v>
      </c>
      <c r="H154">
        <v>-73.966113000000007</v>
      </c>
      <c r="I154">
        <v>279697292.30000001</v>
      </c>
      <c r="J154">
        <v>242562659.40000001</v>
      </c>
      <c r="K154">
        <v>522259951.80000001</v>
      </c>
      <c r="L154">
        <v>-24266627.469999999</v>
      </c>
      <c r="M154" t="str">
        <f t="shared" si="29"/>
        <v>geometry: { "type": "Point", "coordinates": [-73.966113,40.764629]},</v>
      </c>
      <c r="N154" t="str">
        <f t="shared" si="30"/>
        <v>"id" : 152,</v>
      </c>
      <c r="O154" t="str">
        <f t="shared" si="31"/>
        <v>"delay_with_demand" : 497993324.3,</v>
      </c>
      <c r="P154" t="str">
        <f t="shared" si="32"/>
        <v>"station_0" : "Broadway Jct_0",</v>
      </c>
      <c r="Q154" t="str">
        <f t="shared" si="33"/>
        <v>"station_1" : "Lexington Av/63 St_0",</v>
      </c>
      <c r="R154" t="str">
        <f t="shared" si="34"/>
        <v>"station_0_lat" : 40.678904,</v>
      </c>
      <c r="S154" t="str">
        <f t="shared" si="35"/>
        <v>"station_0_lon" : -73.9045792,</v>
      </c>
      <c r="T154" t="str">
        <f t="shared" si="36"/>
        <v>"station_1_lat" : 40.764629,</v>
      </c>
      <c r="U154" t="str">
        <f t="shared" si="37"/>
        <v>"station_1_lon" : -73.966113,</v>
      </c>
      <c r="V154" t="str">
        <f t="shared" si="38"/>
        <v>"delay_0" : 279697292.3,</v>
      </c>
      <c r="W154" t="str">
        <f t="shared" si="39"/>
        <v>"delay_1" : 242562659.4,</v>
      </c>
      <c r="X154" t="str">
        <f t="shared" si="40"/>
        <v>"sum" : 522259951.8,</v>
      </c>
      <c r="Y154" t="str">
        <f t="shared" si="41"/>
        <v>"synergy" : -24266627.47},</v>
      </c>
      <c r="Z154" t="str">
        <f t="shared" si="42"/>
        <v>{"id" : 152,"delay_with_demand" : 497993324.3,"station_0" : "Broadway Jct_0","station_1" : "Lexington Av/63 St_0","station_0_lat" : 40.678904,"station_0_lon" : -73.9045792,"station_1_lat" : 40.764629,"station_1_lon" : -73.966113,"delay_0" : 279697292.3,"delay_1" : 242562659.4,"sum" : 522259951.8,"synergy" : -24266627.47},</v>
      </c>
    </row>
    <row r="155" spans="1:26" x14ac:dyDescent="0.2">
      <c r="A155">
        <v>153</v>
      </c>
      <c r="B155">
        <v>480531420.60000002</v>
      </c>
      <c r="C155" t="s">
        <v>17</v>
      </c>
      <c r="D155" t="s">
        <v>21</v>
      </c>
      <c r="E155">
        <v>40.714441000000001</v>
      </c>
      <c r="F155">
        <v>-73.831007999999997</v>
      </c>
      <c r="G155">
        <v>40.764628999999999</v>
      </c>
      <c r="H155">
        <v>-73.966113000000007</v>
      </c>
      <c r="I155">
        <v>269526592.10000002</v>
      </c>
      <c r="J155">
        <v>242562659.40000001</v>
      </c>
      <c r="K155">
        <v>512089251.5</v>
      </c>
      <c r="L155">
        <v>-31557830.879999999</v>
      </c>
      <c r="M155" t="str">
        <f t="shared" si="29"/>
        <v>geometry: { "type": "Point", "coordinates": [-73.966113,40.764629]},</v>
      </c>
      <c r="N155" t="str">
        <f t="shared" si="30"/>
        <v>"id" : 153,</v>
      </c>
      <c r="O155" t="str">
        <f t="shared" si="31"/>
        <v>"delay_with_demand" : 480531420.6,</v>
      </c>
      <c r="P155" t="str">
        <f t="shared" si="32"/>
        <v>"station_0" : "Kew Gardens - Union Tpke_0",</v>
      </c>
      <c r="Q155" t="str">
        <f t="shared" si="33"/>
        <v>"station_1" : "Lexington Av/63 St_0",</v>
      </c>
      <c r="R155" t="str">
        <f t="shared" si="34"/>
        <v>"station_0_lat" : 40.714441,</v>
      </c>
      <c r="S155" t="str">
        <f t="shared" si="35"/>
        <v>"station_0_lon" : -73.831008,</v>
      </c>
      <c r="T155" t="str">
        <f t="shared" si="36"/>
        <v>"station_1_lat" : 40.764629,</v>
      </c>
      <c r="U155" t="str">
        <f t="shared" si="37"/>
        <v>"station_1_lon" : -73.966113,</v>
      </c>
      <c r="V155" t="str">
        <f t="shared" si="38"/>
        <v>"delay_0" : 269526592.1,</v>
      </c>
      <c r="W155" t="str">
        <f t="shared" si="39"/>
        <v>"delay_1" : 242562659.4,</v>
      </c>
      <c r="X155" t="str">
        <f t="shared" si="40"/>
        <v>"sum" : 512089251.5,</v>
      </c>
      <c r="Y155" t="str">
        <f t="shared" si="41"/>
        <v>"synergy" : -31557830.88},</v>
      </c>
      <c r="Z155" t="str">
        <f t="shared" si="42"/>
        <v>{"id" : 153,"delay_with_demand" : 480531420.6,"station_0" : "Kew Gardens - Union Tpke_0","station_1" : "Lexington Av/63 St_0","station_0_lat" : 40.714441,"station_0_lon" : -73.831008,"station_1_lat" : 40.764629,"station_1_lon" : -73.966113,"delay_0" : 269526592.1,"delay_1" : 242562659.4,"sum" : 512089251.5,"synergy" : -31557830.88},</v>
      </c>
    </row>
    <row r="156" spans="1:26" x14ac:dyDescent="0.2">
      <c r="A156">
        <v>154</v>
      </c>
      <c r="B156">
        <v>492213022.19999999</v>
      </c>
      <c r="C156" t="s">
        <v>18</v>
      </c>
      <c r="D156" t="s">
        <v>21</v>
      </c>
      <c r="E156">
        <v>40.751707000000003</v>
      </c>
      <c r="F156">
        <v>-73.976686599999994</v>
      </c>
      <c r="G156">
        <v>40.764628999999999</v>
      </c>
      <c r="H156">
        <v>-73.966113000000007</v>
      </c>
      <c r="I156">
        <v>276309490.89999998</v>
      </c>
      <c r="J156">
        <v>242562659.40000001</v>
      </c>
      <c r="K156">
        <v>518872150.39999998</v>
      </c>
      <c r="L156">
        <v>-26659128.239999998</v>
      </c>
      <c r="M156" t="str">
        <f t="shared" si="29"/>
        <v>geometry: { "type": "Point", "coordinates": [-73.966113,40.764629]},</v>
      </c>
      <c r="N156" t="str">
        <f t="shared" si="30"/>
        <v>"id" : 154,</v>
      </c>
      <c r="O156" t="str">
        <f t="shared" si="31"/>
        <v>"delay_with_demand" : 492213022.2,</v>
      </c>
      <c r="P156" t="str">
        <f t="shared" si="32"/>
        <v>"station_0" : "Grand Central - 42 St_0",</v>
      </c>
      <c r="Q156" t="str">
        <f t="shared" si="33"/>
        <v>"station_1" : "Lexington Av/63 St_0",</v>
      </c>
      <c r="R156" t="str">
        <f t="shared" si="34"/>
        <v>"station_0_lat" : 40.751707,</v>
      </c>
      <c r="S156" t="str">
        <f t="shared" si="35"/>
        <v>"station_0_lon" : -73.9766866,</v>
      </c>
      <c r="T156" t="str">
        <f t="shared" si="36"/>
        <v>"station_1_lat" : 40.764629,</v>
      </c>
      <c r="U156" t="str">
        <f t="shared" si="37"/>
        <v>"station_1_lon" : -73.966113,</v>
      </c>
      <c r="V156" t="str">
        <f t="shared" si="38"/>
        <v>"delay_0" : 276309490.9,</v>
      </c>
      <c r="W156" t="str">
        <f t="shared" si="39"/>
        <v>"delay_1" : 242562659.4,</v>
      </c>
      <c r="X156" t="str">
        <f t="shared" si="40"/>
        <v>"sum" : 518872150.4,</v>
      </c>
      <c r="Y156" t="str">
        <f t="shared" si="41"/>
        <v>"synergy" : -26659128.24},</v>
      </c>
      <c r="Z156" t="str">
        <f t="shared" si="42"/>
        <v>{"id" : 154,"delay_with_demand" : 492213022.2,"station_0" : "Grand Central - 42 St_0","station_1" : "Lexington Av/63 St_0","station_0_lat" : 40.751707,"station_0_lon" : -73.9766866,"station_1_lat" : 40.764629,"station_1_lon" : -73.966113,"delay_0" : 276309490.9,"delay_1" : 242562659.4,"sum" : 518872150.4,"synergy" : -26659128.24},</v>
      </c>
    </row>
    <row r="157" spans="1:26" x14ac:dyDescent="0.2">
      <c r="A157">
        <v>155</v>
      </c>
      <c r="B157">
        <v>487831697.60000002</v>
      </c>
      <c r="C157" t="s">
        <v>19</v>
      </c>
      <c r="D157" t="s">
        <v>21</v>
      </c>
      <c r="E157">
        <v>40.749144999999999</v>
      </c>
      <c r="F157">
        <v>-73.869527000000005</v>
      </c>
      <c r="G157">
        <v>40.764628999999999</v>
      </c>
      <c r="H157">
        <v>-73.966113000000007</v>
      </c>
      <c r="I157">
        <v>272507330.60000002</v>
      </c>
      <c r="J157">
        <v>242562659.40000001</v>
      </c>
      <c r="K157">
        <v>515069990.10000002</v>
      </c>
      <c r="L157">
        <v>-27238292.530000001</v>
      </c>
      <c r="M157" t="str">
        <f t="shared" si="29"/>
        <v>geometry: { "type": "Point", "coordinates": [-73.966113,40.764629]},</v>
      </c>
      <c r="N157" t="str">
        <f t="shared" si="30"/>
        <v>"id" : 155,</v>
      </c>
      <c r="O157" t="str">
        <f t="shared" si="31"/>
        <v>"delay_with_demand" : 487831697.6,</v>
      </c>
      <c r="P157" t="str">
        <f t="shared" si="32"/>
        <v>"station_0" : "Junction Blvd_0",</v>
      </c>
      <c r="Q157" t="str">
        <f t="shared" si="33"/>
        <v>"station_1" : "Lexington Av/63 St_0",</v>
      </c>
      <c r="R157" t="str">
        <f t="shared" si="34"/>
        <v>"station_0_lat" : 40.749145,</v>
      </c>
      <c r="S157" t="str">
        <f t="shared" si="35"/>
        <v>"station_0_lon" : -73.869527,</v>
      </c>
      <c r="T157" t="str">
        <f t="shared" si="36"/>
        <v>"station_1_lat" : 40.764629,</v>
      </c>
      <c r="U157" t="str">
        <f t="shared" si="37"/>
        <v>"station_1_lon" : -73.966113,</v>
      </c>
      <c r="V157" t="str">
        <f t="shared" si="38"/>
        <v>"delay_0" : 272507330.6,</v>
      </c>
      <c r="W157" t="str">
        <f t="shared" si="39"/>
        <v>"delay_1" : 242562659.4,</v>
      </c>
      <c r="X157" t="str">
        <f t="shared" si="40"/>
        <v>"sum" : 515069990.1,</v>
      </c>
      <c r="Y157" t="str">
        <f t="shared" si="41"/>
        <v>"synergy" : -27238292.53},</v>
      </c>
      <c r="Z157" t="str">
        <f t="shared" si="42"/>
        <v>{"id" : 155,"delay_with_demand" : 487831697.6,"station_0" : "Junction Blvd_0","station_1" : "Lexington Av/63 St_0","station_0_lat" : 40.749145,"station_0_lon" : -73.869527,"station_1_lat" : 40.764629,"station_1_lon" : -73.966113,"delay_0" : 272507330.6,"delay_1" : 242562659.4,"sum" : 515069990.1,"synergy" : -27238292.53},</v>
      </c>
    </row>
    <row r="158" spans="1:26" x14ac:dyDescent="0.2">
      <c r="A158">
        <v>156</v>
      </c>
      <c r="B158">
        <v>466545816</v>
      </c>
      <c r="C158" t="s">
        <v>20</v>
      </c>
      <c r="D158" t="s">
        <v>21</v>
      </c>
      <c r="E158">
        <v>40.816108999999997</v>
      </c>
      <c r="F158">
        <v>-73.917756999999995</v>
      </c>
      <c r="G158">
        <v>40.764628999999999</v>
      </c>
      <c r="H158">
        <v>-73.966113000000007</v>
      </c>
      <c r="I158">
        <v>254329200</v>
      </c>
      <c r="J158">
        <v>242562659.40000001</v>
      </c>
      <c r="K158">
        <v>496891859.39999998</v>
      </c>
      <c r="L158">
        <v>-30346043.5</v>
      </c>
      <c r="M158" t="str">
        <f t="shared" si="29"/>
        <v>geometry: { "type": "Point", "coordinates": [-73.966113,40.764629]},</v>
      </c>
      <c r="N158" t="str">
        <f t="shared" si="30"/>
        <v>"id" : 156,</v>
      </c>
      <c r="O158" t="str">
        <f t="shared" si="31"/>
        <v>"delay_with_demand" : 466545816,</v>
      </c>
      <c r="P158" t="str">
        <f t="shared" si="32"/>
        <v>"station_0" : "3 Av - 149 St_0",</v>
      </c>
      <c r="Q158" t="str">
        <f t="shared" si="33"/>
        <v>"station_1" : "Lexington Av/63 St_0",</v>
      </c>
      <c r="R158" t="str">
        <f t="shared" si="34"/>
        <v>"station_0_lat" : 40.816109,</v>
      </c>
      <c r="S158" t="str">
        <f t="shared" si="35"/>
        <v>"station_0_lon" : -73.917757,</v>
      </c>
      <c r="T158" t="str">
        <f t="shared" si="36"/>
        <v>"station_1_lat" : 40.764629,</v>
      </c>
      <c r="U158" t="str">
        <f t="shared" si="37"/>
        <v>"station_1_lon" : -73.966113,</v>
      </c>
      <c r="V158" t="str">
        <f t="shared" si="38"/>
        <v>"delay_0" : 254329200,</v>
      </c>
      <c r="W158" t="str">
        <f t="shared" si="39"/>
        <v>"delay_1" : 242562659.4,</v>
      </c>
      <c r="X158" t="str">
        <f t="shared" si="40"/>
        <v>"sum" : 496891859.4,</v>
      </c>
      <c r="Y158" t="str">
        <f t="shared" si="41"/>
        <v>"synergy" : -30346043.5},</v>
      </c>
      <c r="Z158" t="str">
        <f t="shared" si="42"/>
        <v>{"id" : 156,"delay_with_demand" : 466545816,"station_0" : "3 Av - 149 St_0","station_1" : "Lexington Av/63 St_0","station_0_lat" : 40.816109,"station_0_lon" : -73.917757,"station_1_lat" : 40.764629,"station_1_lon" : -73.966113,"delay_0" : 254329200,"delay_1" : 242562659.4,"sum" : 496891859.4,"synergy" : -30346043.5},</v>
      </c>
    </row>
    <row r="159" spans="1:26" x14ac:dyDescent="0.2">
      <c r="A159">
        <v>157</v>
      </c>
      <c r="B159">
        <v>523688982</v>
      </c>
      <c r="C159" t="s">
        <v>12</v>
      </c>
      <c r="D159" t="s">
        <v>19</v>
      </c>
      <c r="E159">
        <v>40.746644000000003</v>
      </c>
      <c r="F159">
        <v>-73.891338000000005</v>
      </c>
      <c r="G159">
        <v>40.749144999999999</v>
      </c>
      <c r="H159">
        <v>-73.869527000000005</v>
      </c>
      <c r="I159">
        <v>301205900.10000002</v>
      </c>
      <c r="J159">
        <v>272507330.60000002</v>
      </c>
      <c r="K159">
        <v>573713230.79999995</v>
      </c>
      <c r="L159">
        <v>-50024248.810000002</v>
      </c>
      <c r="M159" t="str">
        <f t="shared" si="29"/>
        <v>geometry: { "type": "Point", "coordinates": [-73.869527,40.749145]},</v>
      </c>
      <c r="N159" t="str">
        <f t="shared" si="30"/>
        <v>"id" : 157,</v>
      </c>
      <c r="O159" t="str">
        <f t="shared" si="31"/>
        <v>"delay_with_demand" : 523688982,</v>
      </c>
      <c r="P159" t="str">
        <f t="shared" si="32"/>
        <v>"station_0" : "Jackson Hts - Roosevelt Av_0",</v>
      </c>
      <c r="Q159" t="str">
        <f t="shared" si="33"/>
        <v>"station_1" : "Junction Blvd_0",</v>
      </c>
      <c r="R159" t="str">
        <f t="shared" si="34"/>
        <v>"station_0_lat" : 40.746644,</v>
      </c>
      <c r="S159" t="str">
        <f t="shared" si="35"/>
        <v>"station_0_lon" : -73.891338,</v>
      </c>
      <c r="T159" t="str">
        <f t="shared" si="36"/>
        <v>"station_1_lat" : 40.749145,</v>
      </c>
      <c r="U159" t="str">
        <f t="shared" si="37"/>
        <v>"station_1_lon" : -73.869527,</v>
      </c>
      <c r="V159" t="str">
        <f t="shared" si="38"/>
        <v>"delay_0" : 301205900.1,</v>
      </c>
      <c r="W159" t="str">
        <f t="shared" si="39"/>
        <v>"delay_1" : 272507330.6,</v>
      </c>
      <c r="X159" t="str">
        <f t="shared" si="40"/>
        <v>"sum" : 573713230.8,</v>
      </c>
      <c r="Y159" t="str">
        <f t="shared" si="41"/>
        <v>"synergy" : -50024248.81},</v>
      </c>
      <c r="Z159" t="str">
        <f t="shared" si="42"/>
        <v>{"id" : 157,"delay_with_demand" : 523688982,"station_0" : "Jackson Hts - Roosevelt Av_0","station_1" : "Junction Blvd_0","station_0_lat" : 40.746644,"station_0_lon" : -73.891338,"station_1_lat" : 40.749145,"station_1_lon" : -73.869527,"delay_0" : 301205900.1,"delay_1" : 272507330.6,"sum" : 573713230.8,"synergy" : -50024248.81},</v>
      </c>
    </row>
    <row r="160" spans="1:26" x14ac:dyDescent="0.2">
      <c r="A160">
        <v>158</v>
      </c>
      <c r="B160">
        <v>530164214.10000002</v>
      </c>
      <c r="C160" t="s">
        <v>14</v>
      </c>
      <c r="D160" t="s">
        <v>19</v>
      </c>
      <c r="E160">
        <v>40.818398330000001</v>
      </c>
      <c r="F160">
        <v>-73.926929000000001</v>
      </c>
      <c r="G160">
        <v>40.749144999999999</v>
      </c>
      <c r="H160">
        <v>-73.869527000000005</v>
      </c>
      <c r="I160">
        <v>284908878.5</v>
      </c>
      <c r="J160">
        <v>272507330.60000002</v>
      </c>
      <c r="K160">
        <v>557416209.10000002</v>
      </c>
      <c r="L160">
        <v>-27251995.039999999</v>
      </c>
      <c r="M160" t="str">
        <f t="shared" si="29"/>
        <v>geometry: { "type": "Point", "coordinates": [-73.869527,40.749145]},</v>
      </c>
      <c r="N160" t="str">
        <f t="shared" si="30"/>
        <v>"id" : 158,</v>
      </c>
      <c r="O160" t="str">
        <f t="shared" si="31"/>
        <v>"delay_with_demand" : 530164214.1,</v>
      </c>
      <c r="P160" t="str">
        <f t="shared" si="32"/>
        <v>"station_0" : "149 St - Grand Concourse_0",</v>
      </c>
      <c r="Q160" t="str">
        <f t="shared" si="33"/>
        <v>"station_1" : "Junction Blvd_0",</v>
      </c>
      <c r="R160" t="str">
        <f t="shared" si="34"/>
        <v>"station_0_lat" : 40.81839833,</v>
      </c>
      <c r="S160" t="str">
        <f t="shared" si="35"/>
        <v>"station_0_lon" : -73.926929,</v>
      </c>
      <c r="T160" t="str">
        <f t="shared" si="36"/>
        <v>"station_1_lat" : 40.749145,</v>
      </c>
      <c r="U160" t="str">
        <f t="shared" si="37"/>
        <v>"station_1_lon" : -73.869527,</v>
      </c>
      <c r="V160" t="str">
        <f t="shared" si="38"/>
        <v>"delay_0" : 284908878.5,</v>
      </c>
      <c r="W160" t="str">
        <f t="shared" si="39"/>
        <v>"delay_1" : 272507330.6,</v>
      </c>
      <c r="X160" t="str">
        <f t="shared" si="40"/>
        <v>"sum" : 557416209.1,</v>
      </c>
      <c r="Y160" t="str">
        <f t="shared" si="41"/>
        <v>"synergy" : -27251995.04},</v>
      </c>
      <c r="Z160" t="str">
        <f t="shared" si="42"/>
        <v>{"id" : 158,"delay_with_demand" : 530164214.1,"station_0" : "149 St - Grand Concourse_0","station_1" : "Junction Blvd_0","station_0_lat" : 40.81839833,"station_0_lon" : -73.926929,"station_1_lat" : 40.749145,"station_1_lon" : -73.869527,"delay_0" : 284908878.5,"delay_1" : 272507330.6,"sum" : 557416209.1,"synergy" : -27251995.04},</v>
      </c>
    </row>
    <row r="161" spans="1:26" x14ac:dyDescent="0.2">
      <c r="A161">
        <v>159</v>
      </c>
      <c r="B161">
        <v>525603410.5</v>
      </c>
      <c r="C161" t="s">
        <v>15</v>
      </c>
      <c r="D161" t="s">
        <v>19</v>
      </c>
      <c r="E161">
        <v>40.804138000000002</v>
      </c>
      <c r="F161">
        <v>-73.937594000000004</v>
      </c>
      <c r="G161">
        <v>40.749144999999999</v>
      </c>
      <c r="H161">
        <v>-73.869527000000005</v>
      </c>
      <c r="I161">
        <v>281095859.89999998</v>
      </c>
      <c r="J161">
        <v>272507330.60000002</v>
      </c>
      <c r="K161">
        <v>553603190.5</v>
      </c>
      <c r="L161">
        <v>-27999780.050000001</v>
      </c>
      <c r="M161" t="str">
        <f t="shared" si="29"/>
        <v>geometry: { "type": "Point", "coordinates": [-73.869527,40.749145]},</v>
      </c>
      <c r="N161" t="str">
        <f t="shared" si="30"/>
        <v>"id" : 159,</v>
      </c>
      <c r="O161" t="str">
        <f t="shared" si="31"/>
        <v>"delay_with_demand" : 525603410.5,</v>
      </c>
      <c r="P161" t="str">
        <f t="shared" si="32"/>
        <v>"station_0" : "125 St_2",</v>
      </c>
      <c r="Q161" t="str">
        <f t="shared" si="33"/>
        <v>"station_1" : "Junction Blvd_0",</v>
      </c>
      <c r="R161" t="str">
        <f t="shared" si="34"/>
        <v>"station_0_lat" : 40.804138,</v>
      </c>
      <c r="S161" t="str">
        <f t="shared" si="35"/>
        <v>"station_0_lon" : -73.937594,</v>
      </c>
      <c r="T161" t="str">
        <f t="shared" si="36"/>
        <v>"station_1_lat" : 40.749145,</v>
      </c>
      <c r="U161" t="str">
        <f t="shared" si="37"/>
        <v>"station_1_lon" : -73.869527,</v>
      </c>
      <c r="V161" t="str">
        <f t="shared" si="38"/>
        <v>"delay_0" : 281095859.9,</v>
      </c>
      <c r="W161" t="str">
        <f t="shared" si="39"/>
        <v>"delay_1" : 272507330.6,</v>
      </c>
      <c r="X161" t="str">
        <f t="shared" si="40"/>
        <v>"sum" : 553603190.5,</v>
      </c>
      <c r="Y161" t="str">
        <f t="shared" si="41"/>
        <v>"synergy" : -27999780.05},</v>
      </c>
      <c r="Z161" t="str">
        <f t="shared" si="42"/>
        <v>{"id" : 159,"delay_with_demand" : 525603410.5,"station_0" : "125 St_2","station_1" : "Junction Blvd_0","station_0_lat" : 40.804138,"station_0_lon" : -73.937594,"station_1_lat" : 40.749145,"station_1_lon" : -73.869527,"delay_0" : 281095859.9,"delay_1" : 272507330.6,"sum" : 553603190.5,"synergy" : -27999780.05},</v>
      </c>
    </row>
    <row r="162" spans="1:26" x14ac:dyDescent="0.2">
      <c r="A162">
        <v>160</v>
      </c>
      <c r="B162">
        <v>521597060</v>
      </c>
      <c r="C162" t="s">
        <v>16</v>
      </c>
      <c r="D162" t="s">
        <v>19</v>
      </c>
      <c r="E162">
        <v>40.678904000000003</v>
      </c>
      <c r="F162">
        <v>-73.904579200000001</v>
      </c>
      <c r="G162">
        <v>40.749144999999999</v>
      </c>
      <c r="H162">
        <v>-73.869527000000005</v>
      </c>
      <c r="I162">
        <v>279697292.30000001</v>
      </c>
      <c r="J162">
        <v>272507330.60000002</v>
      </c>
      <c r="K162">
        <v>552204623</v>
      </c>
      <c r="L162">
        <v>-30607562.93</v>
      </c>
      <c r="M162" t="str">
        <f t="shared" si="29"/>
        <v>geometry: { "type": "Point", "coordinates": [-73.869527,40.749145]},</v>
      </c>
      <c r="N162" t="str">
        <f t="shared" si="30"/>
        <v>"id" : 160,</v>
      </c>
      <c r="O162" t="str">
        <f t="shared" si="31"/>
        <v>"delay_with_demand" : 521597060,</v>
      </c>
      <c r="P162" t="str">
        <f t="shared" si="32"/>
        <v>"station_0" : "Broadway Jct_0",</v>
      </c>
      <c r="Q162" t="str">
        <f t="shared" si="33"/>
        <v>"station_1" : "Junction Blvd_0",</v>
      </c>
      <c r="R162" t="str">
        <f t="shared" si="34"/>
        <v>"station_0_lat" : 40.678904,</v>
      </c>
      <c r="S162" t="str">
        <f t="shared" si="35"/>
        <v>"station_0_lon" : -73.9045792,</v>
      </c>
      <c r="T162" t="str">
        <f t="shared" si="36"/>
        <v>"station_1_lat" : 40.749145,</v>
      </c>
      <c r="U162" t="str">
        <f t="shared" si="37"/>
        <v>"station_1_lon" : -73.869527,</v>
      </c>
      <c r="V162" t="str">
        <f t="shared" si="38"/>
        <v>"delay_0" : 279697292.3,</v>
      </c>
      <c r="W162" t="str">
        <f t="shared" si="39"/>
        <v>"delay_1" : 272507330.6,</v>
      </c>
      <c r="X162" t="str">
        <f t="shared" si="40"/>
        <v>"sum" : 552204623,</v>
      </c>
      <c r="Y162" t="str">
        <f t="shared" si="41"/>
        <v>"synergy" : -30607562.93},</v>
      </c>
      <c r="Z162" t="str">
        <f t="shared" si="42"/>
        <v>{"id" : 160,"delay_with_demand" : 521597060,"station_0" : "Broadway Jct_0","station_1" : "Junction Blvd_0","station_0_lat" : 40.678904,"station_0_lon" : -73.9045792,"station_1_lat" : 40.749145,"station_1_lon" : -73.869527,"delay_0" : 279697292.3,"delay_1" : 272507330.6,"sum" : 552204623,"synergy" : -30607562.93},</v>
      </c>
    </row>
    <row r="163" spans="1:26" x14ac:dyDescent="0.2">
      <c r="A163">
        <v>161</v>
      </c>
      <c r="B163">
        <v>514578202.10000002</v>
      </c>
      <c r="C163" t="s">
        <v>18</v>
      </c>
      <c r="D163" t="s">
        <v>19</v>
      </c>
      <c r="E163">
        <v>40.751707000000003</v>
      </c>
      <c r="F163">
        <v>-73.976686599999994</v>
      </c>
      <c r="G163">
        <v>40.749144999999999</v>
      </c>
      <c r="H163">
        <v>-73.869527000000005</v>
      </c>
      <c r="I163">
        <v>276309490.89999998</v>
      </c>
      <c r="J163">
        <v>272507330.60000002</v>
      </c>
      <c r="K163">
        <v>548816821.60000002</v>
      </c>
      <c r="L163">
        <v>-34238619.469999999</v>
      </c>
      <c r="M163" t="str">
        <f t="shared" si="29"/>
        <v>geometry: { "type": "Point", "coordinates": [-73.869527,40.749145]},</v>
      </c>
      <c r="N163" t="str">
        <f t="shared" si="30"/>
        <v>"id" : 161,</v>
      </c>
      <c r="O163" t="str">
        <f t="shared" si="31"/>
        <v>"delay_with_demand" : 514578202.1,</v>
      </c>
      <c r="P163" t="str">
        <f t="shared" si="32"/>
        <v>"station_0" : "Grand Central - 42 St_0",</v>
      </c>
      <c r="Q163" t="str">
        <f t="shared" si="33"/>
        <v>"station_1" : "Junction Blvd_0",</v>
      </c>
      <c r="R163" t="str">
        <f t="shared" si="34"/>
        <v>"station_0_lat" : 40.751707,</v>
      </c>
      <c r="S163" t="str">
        <f t="shared" si="35"/>
        <v>"station_0_lon" : -73.9766866,</v>
      </c>
      <c r="T163" t="str">
        <f t="shared" si="36"/>
        <v>"station_1_lat" : 40.749145,</v>
      </c>
      <c r="U163" t="str">
        <f t="shared" si="37"/>
        <v>"station_1_lon" : -73.869527,</v>
      </c>
      <c r="V163" t="str">
        <f t="shared" si="38"/>
        <v>"delay_0" : 276309490.9,</v>
      </c>
      <c r="W163" t="str">
        <f t="shared" si="39"/>
        <v>"delay_1" : 272507330.6,</v>
      </c>
      <c r="X163" t="str">
        <f t="shared" si="40"/>
        <v>"sum" : 548816821.6,</v>
      </c>
      <c r="Y163" t="str">
        <f t="shared" si="41"/>
        <v>"synergy" : -34238619.47},</v>
      </c>
      <c r="Z163" t="str">
        <f t="shared" si="42"/>
        <v>{"id" : 161,"delay_with_demand" : 514578202.1,"station_0" : "Grand Central - 42 St_0","station_1" : "Junction Blvd_0","station_0_lat" : 40.751707,"station_0_lon" : -73.9766866,"station_1_lat" : 40.749145,"station_1_lon" : -73.869527,"delay_0" : 276309490.9,"delay_1" : 272507330.6,"sum" : 548816821.6,"synergy" : -34238619.47},</v>
      </c>
    </row>
    <row r="164" spans="1:26" x14ac:dyDescent="0.2">
      <c r="A164">
        <v>162</v>
      </c>
      <c r="B164">
        <v>528475377.30000001</v>
      </c>
      <c r="C164" t="s">
        <v>12</v>
      </c>
      <c r="D164" t="s">
        <v>20</v>
      </c>
      <c r="E164">
        <v>40.746644000000003</v>
      </c>
      <c r="F164">
        <v>-73.891338000000005</v>
      </c>
      <c r="G164">
        <v>40.816108999999997</v>
      </c>
      <c r="H164">
        <v>-73.917756999999995</v>
      </c>
      <c r="I164">
        <v>301205900.10000002</v>
      </c>
      <c r="J164">
        <v>254329200</v>
      </c>
      <c r="K164">
        <v>555535100.10000002</v>
      </c>
      <c r="L164">
        <v>-27059722.789999999</v>
      </c>
      <c r="M164" t="str">
        <f t="shared" si="29"/>
        <v>geometry: { "type": "Point", "coordinates": [-73.917757,40.816109]},</v>
      </c>
      <c r="N164" t="str">
        <f t="shared" si="30"/>
        <v>"id" : 162,</v>
      </c>
      <c r="O164" t="str">
        <f t="shared" si="31"/>
        <v>"delay_with_demand" : 528475377.3,</v>
      </c>
      <c r="P164" t="str">
        <f t="shared" si="32"/>
        <v>"station_0" : "Jackson Hts - Roosevelt Av_0",</v>
      </c>
      <c r="Q164" t="str">
        <f t="shared" si="33"/>
        <v>"station_1" : "3 Av - 149 St_0",</v>
      </c>
      <c r="R164" t="str">
        <f t="shared" si="34"/>
        <v>"station_0_lat" : 40.746644,</v>
      </c>
      <c r="S164" t="str">
        <f t="shared" si="35"/>
        <v>"station_0_lon" : -73.891338,</v>
      </c>
      <c r="T164" t="str">
        <f t="shared" si="36"/>
        <v>"station_1_lat" : 40.816109,</v>
      </c>
      <c r="U164" t="str">
        <f t="shared" si="37"/>
        <v>"station_1_lon" : -73.917757,</v>
      </c>
      <c r="V164" t="str">
        <f t="shared" si="38"/>
        <v>"delay_0" : 301205900.1,</v>
      </c>
      <c r="W164" t="str">
        <f t="shared" si="39"/>
        <v>"delay_1" : 254329200,</v>
      </c>
      <c r="X164" t="str">
        <f t="shared" si="40"/>
        <v>"sum" : 555535100.1,</v>
      </c>
      <c r="Y164" t="str">
        <f t="shared" si="41"/>
        <v>"synergy" : -27059722.79},</v>
      </c>
      <c r="Z164" t="str">
        <f t="shared" si="42"/>
        <v>{"id" : 162,"delay_with_demand" : 528475377.3,"station_0" : "Jackson Hts - Roosevelt Av_0","station_1" : "3 Av - 149 St_0","station_0_lat" : 40.746644,"station_0_lon" : -73.891338,"station_1_lat" : 40.816109,"station_1_lon" : -73.917757,"delay_0" : 301205900.1,"delay_1" : 254329200,"sum" : 555535100.1,"synergy" : -27059722.79},</v>
      </c>
    </row>
    <row r="165" spans="1:26" x14ac:dyDescent="0.2">
      <c r="A165">
        <v>163</v>
      </c>
      <c r="B165">
        <v>288692478.5</v>
      </c>
      <c r="C165" t="s">
        <v>14</v>
      </c>
      <c r="D165" t="s">
        <v>20</v>
      </c>
      <c r="E165">
        <v>40.818398330000001</v>
      </c>
      <c r="F165">
        <v>-73.926929000000001</v>
      </c>
      <c r="G165">
        <v>40.816108999999997</v>
      </c>
      <c r="H165">
        <v>-73.917756999999995</v>
      </c>
      <c r="I165">
        <v>284908878.5</v>
      </c>
      <c r="J165">
        <v>254329200</v>
      </c>
      <c r="K165">
        <v>539238078.5</v>
      </c>
      <c r="L165">
        <v>-250545600</v>
      </c>
      <c r="M165" t="str">
        <f t="shared" si="29"/>
        <v>geometry: { "type": "Point", "coordinates": [-73.917757,40.816109]},</v>
      </c>
      <c r="N165" t="str">
        <f t="shared" si="30"/>
        <v>"id" : 163,</v>
      </c>
      <c r="O165" t="str">
        <f t="shared" si="31"/>
        <v>"delay_with_demand" : 288692478.5,</v>
      </c>
      <c r="P165" t="str">
        <f t="shared" si="32"/>
        <v>"station_0" : "149 St - Grand Concourse_0",</v>
      </c>
      <c r="Q165" t="str">
        <f t="shared" si="33"/>
        <v>"station_1" : "3 Av - 149 St_0",</v>
      </c>
      <c r="R165" t="str">
        <f t="shared" si="34"/>
        <v>"station_0_lat" : 40.81839833,</v>
      </c>
      <c r="S165" t="str">
        <f t="shared" si="35"/>
        <v>"station_0_lon" : -73.926929,</v>
      </c>
      <c r="T165" t="str">
        <f t="shared" si="36"/>
        <v>"station_1_lat" : 40.816109,</v>
      </c>
      <c r="U165" t="str">
        <f t="shared" si="37"/>
        <v>"station_1_lon" : -73.917757,</v>
      </c>
      <c r="V165" t="str">
        <f t="shared" si="38"/>
        <v>"delay_0" : 284908878.5,</v>
      </c>
      <c r="W165" t="str">
        <f t="shared" si="39"/>
        <v>"delay_1" : 254329200,</v>
      </c>
      <c r="X165" t="str">
        <f t="shared" si="40"/>
        <v>"sum" : 539238078.5,</v>
      </c>
      <c r="Y165" t="str">
        <f t="shared" si="41"/>
        <v>"synergy" : -250545600},</v>
      </c>
      <c r="Z165" t="str">
        <f t="shared" si="42"/>
        <v>{"id" : 163,"delay_with_demand" : 288692478.5,"station_0" : "149 St - Grand Concourse_0","station_1" : "3 Av - 149 St_0","station_0_lat" : 40.81839833,"station_0_lon" : -73.926929,"station_1_lat" : 40.816109,"station_1_lon" : -73.917757,"delay_0" : 284908878.5,"delay_1" : 254329200,"sum" : 539238078.5,"synergy" : -250545600},</v>
      </c>
    </row>
    <row r="166" spans="1:26" x14ac:dyDescent="0.2">
      <c r="A166">
        <v>164</v>
      </c>
      <c r="B166">
        <v>474092922.89999998</v>
      </c>
      <c r="C166" t="s">
        <v>15</v>
      </c>
      <c r="D166" t="s">
        <v>20</v>
      </c>
      <c r="E166">
        <v>40.804138000000002</v>
      </c>
      <c r="F166">
        <v>-73.937594000000004</v>
      </c>
      <c r="G166">
        <v>40.816108999999997</v>
      </c>
      <c r="H166">
        <v>-73.917756999999995</v>
      </c>
      <c r="I166">
        <v>281095859.89999998</v>
      </c>
      <c r="J166">
        <v>254329200</v>
      </c>
      <c r="K166">
        <v>535425059.89999998</v>
      </c>
      <c r="L166">
        <v>-61332136.990000002</v>
      </c>
      <c r="M166" t="str">
        <f t="shared" si="29"/>
        <v>geometry: { "type": "Point", "coordinates": [-73.917757,40.816109]},</v>
      </c>
      <c r="N166" t="str">
        <f t="shared" si="30"/>
        <v>"id" : 164,</v>
      </c>
      <c r="O166" t="str">
        <f t="shared" si="31"/>
        <v>"delay_with_demand" : 474092922.9,</v>
      </c>
      <c r="P166" t="str">
        <f t="shared" si="32"/>
        <v>"station_0" : "125 St_2",</v>
      </c>
      <c r="Q166" t="str">
        <f t="shared" si="33"/>
        <v>"station_1" : "3 Av - 149 St_0",</v>
      </c>
      <c r="R166" t="str">
        <f t="shared" si="34"/>
        <v>"station_0_lat" : 40.804138,</v>
      </c>
      <c r="S166" t="str">
        <f t="shared" si="35"/>
        <v>"station_0_lon" : -73.937594,</v>
      </c>
      <c r="T166" t="str">
        <f t="shared" si="36"/>
        <v>"station_1_lat" : 40.816109,</v>
      </c>
      <c r="U166" t="str">
        <f t="shared" si="37"/>
        <v>"station_1_lon" : -73.917757,</v>
      </c>
      <c r="V166" t="str">
        <f t="shared" si="38"/>
        <v>"delay_0" : 281095859.9,</v>
      </c>
      <c r="W166" t="str">
        <f t="shared" si="39"/>
        <v>"delay_1" : 254329200,</v>
      </c>
      <c r="X166" t="str">
        <f t="shared" si="40"/>
        <v>"sum" : 535425059.9,</v>
      </c>
      <c r="Y166" t="str">
        <f t="shared" si="41"/>
        <v>"synergy" : -61332136.99},</v>
      </c>
      <c r="Z166" t="str">
        <f t="shared" si="42"/>
        <v>{"id" : 164,"delay_with_demand" : 474092922.9,"station_0" : "125 St_2","station_1" : "3 Av - 149 St_0","station_0_lat" : 40.804138,"station_0_lon" : -73.937594,"station_1_lat" : 40.816109,"station_1_lon" : -73.917757,"delay_0" : 281095859.9,"delay_1" : 254329200,"sum" : 535425059.9,"synergy" : -61332136.99},</v>
      </c>
    </row>
    <row r="167" spans="1:26" x14ac:dyDescent="0.2">
      <c r="A167">
        <v>165</v>
      </c>
      <c r="B167">
        <v>508088051.89999998</v>
      </c>
      <c r="C167" t="s">
        <v>16</v>
      </c>
      <c r="D167" t="s">
        <v>20</v>
      </c>
      <c r="E167">
        <v>40.678904000000003</v>
      </c>
      <c r="F167">
        <v>-73.904579200000001</v>
      </c>
      <c r="G167">
        <v>40.816108999999997</v>
      </c>
      <c r="H167">
        <v>-73.917756999999995</v>
      </c>
      <c r="I167">
        <v>279697292.30000001</v>
      </c>
      <c r="J167">
        <v>254329200</v>
      </c>
      <c r="K167">
        <v>534026492.30000001</v>
      </c>
      <c r="L167">
        <v>-25938440.449999999</v>
      </c>
      <c r="M167" t="str">
        <f t="shared" si="29"/>
        <v>geometry: { "type": "Point", "coordinates": [-73.917757,40.816109]},</v>
      </c>
      <c r="N167" t="str">
        <f t="shared" si="30"/>
        <v>"id" : 165,</v>
      </c>
      <c r="O167" t="str">
        <f t="shared" si="31"/>
        <v>"delay_with_demand" : 508088051.9,</v>
      </c>
      <c r="P167" t="str">
        <f t="shared" si="32"/>
        <v>"station_0" : "Broadway Jct_0",</v>
      </c>
      <c r="Q167" t="str">
        <f t="shared" si="33"/>
        <v>"station_1" : "3 Av - 149 St_0",</v>
      </c>
      <c r="R167" t="str">
        <f t="shared" si="34"/>
        <v>"station_0_lat" : 40.678904,</v>
      </c>
      <c r="S167" t="str">
        <f t="shared" si="35"/>
        <v>"station_0_lon" : -73.9045792,</v>
      </c>
      <c r="T167" t="str">
        <f t="shared" si="36"/>
        <v>"station_1_lat" : 40.816109,</v>
      </c>
      <c r="U167" t="str">
        <f t="shared" si="37"/>
        <v>"station_1_lon" : -73.917757,</v>
      </c>
      <c r="V167" t="str">
        <f t="shared" si="38"/>
        <v>"delay_0" : 279697292.3,</v>
      </c>
      <c r="W167" t="str">
        <f t="shared" si="39"/>
        <v>"delay_1" : 254329200,</v>
      </c>
      <c r="X167" t="str">
        <f t="shared" si="40"/>
        <v>"sum" : 534026492.3,</v>
      </c>
      <c r="Y167" t="str">
        <f t="shared" si="41"/>
        <v>"synergy" : -25938440.45},</v>
      </c>
      <c r="Z167" t="str">
        <f t="shared" si="42"/>
        <v>{"id" : 165,"delay_with_demand" : 508088051.9,"station_0" : "Broadway Jct_0","station_1" : "3 Av - 149 St_0","station_0_lat" : 40.678904,"station_0_lon" : -73.9045792,"station_1_lat" : 40.816109,"station_1_lon" : -73.917757,"delay_0" : 279697292.3,"delay_1" : 254329200,"sum" : 534026492.3,"synergy" : -25938440.45},</v>
      </c>
    </row>
    <row r="168" spans="1:26" x14ac:dyDescent="0.2">
      <c r="A168">
        <v>166</v>
      </c>
      <c r="B168">
        <v>497407725</v>
      </c>
      <c r="C168" t="s">
        <v>17</v>
      </c>
      <c r="D168" t="s">
        <v>20</v>
      </c>
      <c r="E168">
        <v>40.714441000000001</v>
      </c>
      <c r="F168">
        <v>-73.831007999999997</v>
      </c>
      <c r="G168">
        <v>40.816108999999997</v>
      </c>
      <c r="H168">
        <v>-73.917756999999995</v>
      </c>
      <c r="I168">
        <v>269526592.10000002</v>
      </c>
      <c r="J168">
        <v>254329200</v>
      </c>
      <c r="K168">
        <v>523855792.10000002</v>
      </c>
      <c r="L168">
        <v>-26448067.02</v>
      </c>
      <c r="M168" t="str">
        <f t="shared" si="29"/>
        <v>geometry: { "type": "Point", "coordinates": [-73.917757,40.816109]},</v>
      </c>
      <c r="N168" t="str">
        <f t="shared" si="30"/>
        <v>"id" : 166,</v>
      </c>
      <c r="O168" t="str">
        <f t="shared" si="31"/>
        <v>"delay_with_demand" : 497407725,</v>
      </c>
      <c r="P168" t="str">
        <f t="shared" si="32"/>
        <v>"station_0" : "Kew Gardens - Union Tpke_0",</v>
      </c>
      <c r="Q168" t="str">
        <f t="shared" si="33"/>
        <v>"station_1" : "3 Av - 149 St_0",</v>
      </c>
      <c r="R168" t="str">
        <f t="shared" si="34"/>
        <v>"station_0_lat" : 40.714441,</v>
      </c>
      <c r="S168" t="str">
        <f t="shared" si="35"/>
        <v>"station_0_lon" : -73.831008,</v>
      </c>
      <c r="T168" t="str">
        <f t="shared" si="36"/>
        <v>"station_1_lat" : 40.816109,</v>
      </c>
      <c r="U168" t="str">
        <f t="shared" si="37"/>
        <v>"station_1_lon" : -73.917757,</v>
      </c>
      <c r="V168" t="str">
        <f t="shared" si="38"/>
        <v>"delay_0" : 269526592.1,</v>
      </c>
      <c r="W168" t="str">
        <f t="shared" si="39"/>
        <v>"delay_1" : 254329200,</v>
      </c>
      <c r="X168" t="str">
        <f t="shared" si="40"/>
        <v>"sum" : 523855792.1,</v>
      </c>
      <c r="Y168" t="str">
        <f t="shared" si="41"/>
        <v>"synergy" : -26448067.02},</v>
      </c>
      <c r="Z168" t="str">
        <f t="shared" si="42"/>
        <v>{"id" : 166,"delay_with_demand" : 497407725,"station_0" : "Kew Gardens - Union Tpke_0","station_1" : "3 Av - 149 St_0","station_0_lat" : 40.714441,"station_0_lon" : -73.831008,"station_1_lat" : 40.816109,"station_1_lon" : -73.917757,"delay_0" : 269526592.1,"delay_1" : 254329200,"sum" : 523855792.1,"synergy" : -26448067.02},</v>
      </c>
    </row>
    <row r="169" spans="1:26" x14ac:dyDescent="0.2">
      <c r="A169">
        <v>167</v>
      </c>
      <c r="B169">
        <v>495176517.5</v>
      </c>
      <c r="C169" t="s">
        <v>18</v>
      </c>
      <c r="D169" t="s">
        <v>20</v>
      </c>
      <c r="E169">
        <v>40.751707000000003</v>
      </c>
      <c r="F169">
        <v>-73.976686599999994</v>
      </c>
      <c r="G169">
        <v>40.816108999999997</v>
      </c>
      <c r="H169">
        <v>-73.917756999999995</v>
      </c>
      <c r="I169">
        <v>276309490.89999998</v>
      </c>
      <c r="J169">
        <v>254329200</v>
      </c>
      <c r="K169">
        <v>530638690.89999998</v>
      </c>
      <c r="L169">
        <v>-35462173.43</v>
      </c>
      <c r="M169" t="str">
        <f t="shared" si="29"/>
        <v>geometry: { "type": "Point", "coordinates": [-73.917757,40.816109]},</v>
      </c>
      <c r="N169" t="str">
        <f t="shared" si="30"/>
        <v>"id" : 167,</v>
      </c>
      <c r="O169" t="str">
        <f t="shared" si="31"/>
        <v>"delay_with_demand" : 495176517.5,</v>
      </c>
      <c r="P169" t="str">
        <f t="shared" si="32"/>
        <v>"station_0" : "Grand Central - 42 St_0",</v>
      </c>
      <c r="Q169" t="str">
        <f t="shared" si="33"/>
        <v>"station_1" : "3 Av - 149 St_0",</v>
      </c>
      <c r="R169" t="str">
        <f t="shared" si="34"/>
        <v>"station_0_lat" : 40.751707,</v>
      </c>
      <c r="S169" t="str">
        <f t="shared" si="35"/>
        <v>"station_0_lon" : -73.9766866,</v>
      </c>
      <c r="T169" t="str">
        <f t="shared" si="36"/>
        <v>"station_1_lat" : 40.816109,</v>
      </c>
      <c r="U169" t="str">
        <f t="shared" si="37"/>
        <v>"station_1_lon" : -73.917757,</v>
      </c>
      <c r="V169" t="str">
        <f t="shared" si="38"/>
        <v>"delay_0" : 276309490.9,</v>
      </c>
      <c r="W169" t="str">
        <f t="shared" si="39"/>
        <v>"delay_1" : 254329200,</v>
      </c>
      <c r="X169" t="str">
        <f t="shared" si="40"/>
        <v>"sum" : 530638690.9,</v>
      </c>
      <c r="Y169" t="str">
        <f t="shared" si="41"/>
        <v>"synergy" : -35462173.43},</v>
      </c>
      <c r="Z169" t="str">
        <f t="shared" si="42"/>
        <v>{"id" : 167,"delay_with_demand" : 495176517.5,"station_0" : "Grand Central - 42 St_0","station_1" : "3 Av - 149 St_0","station_0_lat" : 40.751707,"station_0_lon" : -73.9766866,"station_1_lat" : 40.816109,"station_1_lon" : -73.917757,"delay_0" : 276309490.9,"delay_1" : 254329200,"sum" : 530638690.9,"synergy" : -35462173.43},</v>
      </c>
    </row>
    <row r="170" spans="1:26" x14ac:dyDescent="0.2">
      <c r="A170">
        <v>168</v>
      </c>
      <c r="B170">
        <v>500073530.60000002</v>
      </c>
      <c r="C170" t="s">
        <v>19</v>
      </c>
      <c r="D170" t="s">
        <v>20</v>
      </c>
      <c r="E170">
        <v>40.749144999999999</v>
      </c>
      <c r="F170">
        <v>-73.869527000000005</v>
      </c>
      <c r="G170">
        <v>40.816108999999997</v>
      </c>
      <c r="H170">
        <v>-73.917756999999995</v>
      </c>
      <c r="I170">
        <v>272507330.60000002</v>
      </c>
      <c r="J170">
        <v>254329200</v>
      </c>
      <c r="K170">
        <v>526836530.60000002</v>
      </c>
      <c r="L170">
        <v>-26763000</v>
      </c>
      <c r="M170" t="str">
        <f t="shared" si="29"/>
        <v>geometry: { "type": "Point", "coordinates": [-73.917757,40.816109]},</v>
      </c>
      <c r="N170" t="str">
        <f t="shared" si="30"/>
        <v>"id" : 168,</v>
      </c>
      <c r="O170" t="str">
        <f t="shared" si="31"/>
        <v>"delay_with_demand" : 500073530.6,</v>
      </c>
      <c r="P170" t="str">
        <f t="shared" si="32"/>
        <v>"station_0" : "Junction Blvd_0",</v>
      </c>
      <c r="Q170" t="str">
        <f t="shared" si="33"/>
        <v>"station_1" : "3 Av - 149 St_0",</v>
      </c>
      <c r="R170" t="str">
        <f t="shared" si="34"/>
        <v>"station_0_lat" : 40.749145,</v>
      </c>
      <c r="S170" t="str">
        <f t="shared" si="35"/>
        <v>"station_0_lon" : -73.869527,</v>
      </c>
      <c r="T170" t="str">
        <f t="shared" si="36"/>
        <v>"station_1_lat" : 40.816109,</v>
      </c>
      <c r="U170" t="str">
        <f t="shared" si="37"/>
        <v>"station_1_lon" : -73.917757,</v>
      </c>
      <c r="V170" t="str">
        <f t="shared" si="38"/>
        <v>"delay_0" : 272507330.6,</v>
      </c>
      <c r="W170" t="str">
        <f t="shared" si="39"/>
        <v>"delay_1" : 254329200,</v>
      </c>
      <c r="X170" t="str">
        <f t="shared" si="40"/>
        <v>"sum" : 526836530.6,</v>
      </c>
      <c r="Y170" t="str">
        <f t="shared" si="41"/>
        <v>"synergy" : -26763000},</v>
      </c>
      <c r="Z170" t="str">
        <f t="shared" si="42"/>
        <v>{"id" : 168,"delay_with_demand" : 500073530.6,"station_0" : "Junction Blvd_0","station_1" : "3 Av - 149 St_0","station_0_lat" : 40.749145,"station_0_lon" : -73.869527,"station_1_lat" : 40.816109,"station_1_lon" : -73.917757,"delay_0" : 272507330.6,"delay_1" : 254329200,"sum" : 526836530.6,"synergy" : -26763000},</v>
      </c>
    </row>
    <row r="171" spans="1:26" x14ac:dyDescent="0.2">
      <c r="A171">
        <v>169</v>
      </c>
      <c r="B171">
        <v>505243302.69999999</v>
      </c>
      <c r="C171" t="s">
        <v>12</v>
      </c>
      <c r="D171" t="s">
        <v>28</v>
      </c>
      <c r="E171">
        <v>40.746644000000003</v>
      </c>
      <c r="F171">
        <v>-73.891338000000005</v>
      </c>
      <c r="G171">
        <v>40.810476000000001</v>
      </c>
      <c r="H171">
        <v>-73.926137999999995</v>
      </c>
      <c r="I171">
        <v>301205900.10000002</v>
      </c>
      <c r="J171">
        <v>231667200</v>
      </c>
      <c r="K171">
        <v>532873100.10000002</v>
      </c>
      <c r="L171">
        <v>-27629797.41</v>
      </c>
      <c r="M171" t="str">
        <f t="shared" si="29"/>
        <v>geometry: { "type": "Point", "coordinates": [-73.926138,40.810476]},</v>
      </c>
      <c r="N171" t="str">
        <f t="shared" si="30"/>
        <v>"id" : 169,</v>
      </c>
      <c r="O171" t="str">
        <f t="shared" si="31"/>
        <v>"delay_with_demand" : 505243302.7,</v>
      </c>
      <c r="P171" t="str">
        <f t="shared" si="32"/>
        <v>"station_0" : "Jackson Hts - Roosevelt Av_0",</v>
      </c>
      <c r="Q171" t="str">
        <f t="shared" si="33"/>
        <v>"station_1" : "3 Av - 138 St_0",</v>
      </c>
      <c r="R171" t="str">
        <f t="shared" si="34"/>
        <v>"station_0_lat" : 40.746644,</v>
      </c>
      <c r="S171" t="str">
        <f t="shared" si="35"/>
        <v>"station_0_lon" : -73.891338,</v>
      </c>
      <c r="T171" t="str">
        <f t="shared" si="36"/>
        <v>"station_1_lat" : 40.810476,</v>
      </c>
      <c r="U171" t="str">
        <f t="shared" si="37"/>
        <v>"station_1_lon" : -73.926138,</v>
      </c>
      <c r="V171" t="str">
        <f t="shared" si="38"/>
        <v>"delay_0" : 301205900.1,</v>
      </c>
      <c r="W171" t="str">
        <f t="shared" si="39"/>
        <v>"delay_1" : 231667200,</v>
      </c>
      <c r="X171" t="str">
        <f t="shared" si="40"/>
        <v>"sum" : 532873100.1,</v>
      </c>
      <c r="Y171" t="str">
        <f t="shared" si="41"/>
        <v>"synergy" : -27629797.41},</v>
      </c>
      <c r="Z171" t="str">
        <f t="shared" si="42"/>
        <v>{"id" : 169,"delay_with_demand" : 505243302.7,"station_0" : "Jackson Hts - Roosevelt Av_0","station_1" : "3 Av - 138 St_0","station_0_lat" : 40.746644,"station_0_lon" : -73.891338,"station_1_lat" : 40.810476,"station_1_lon" : -73.926138,"delay_0" : 301205900.1,"delay_1" : 231667200,"sum" : 532873100.1,"synergy" : -27629797.41},</v>
      </c>
    </row>
    <row r="172" spans="1:26" x14ac:dyDescent="0.2">
      <c r="A172">
        <v>170</v>
      </c>
      <c r="B172">
        <v>456984914.19999999</v>
      </c>
      <c r="C172" t="s">
        <v>14</v>
      </c>
      <c r="D172" t="s">
        <v>28</v>
      </c>
      <c r="E172">
        <v>40.818398330000001</v>
      </c>
      <c r="F172">
        <v>-73.926929000000001</v>
      </c>
      <c r="G172">
        <v>40.810476000000001</v>
      </c>
      <c r="H172">
        <v>-73.926137999999995</v>
      </c>
      <c r="I172">
        <v>284908878.5</v>
      </c>
      <c r="J172">
        <v>231667200</v>
      </c>
      <c r="K172">
        <v>516576078.5</v>
      </c>
      <c r="L172">
        <v>-59591164.219999999</v>
      </c>
      <c r="M172" t="str">
        <f t="shared" si="29"/>
        <v>geometry: { "type": "Point", "coordinates": [-73.926138,40.810476]},</v>
      </c>
      <c r="N172" t="str">
        <f t="shared" si="30"/>
        <v>"id" : 170,</v>
      </c>
      <c r="O172" t="str">
        <f t="shared" si="31"/>
        <v>"delay_with_demand" : 456984914.2,</v>
      </c>
      <c r="P172" t="str">
        <f t="shared" si="32"/>
        <v>"station_0" : "149 St - Grand Concourse_0",</v>
      </c>
      <c r="Q172" t="str">
        <f t="shared" si="33"/>
        <v>"station_1" : "3 Av - 138 St_0",</v>
      </c>
      <c r="R172" t="str">
        <f t="shared" si="34"/>
        <v>"station_0_lat" : 40.81839833,</v>
      </c>
      <c r="S172" t="str">
        <f t="shared" si="35"/>
        <v>"station_0_lon" : -73.926929,</v>
      </c>
      <c r="T172" t="str">
        <f t="shared" si="36"/>
        <v>"station_1_lat" : 40.810476,</v>
      </c>
      <c r="U172" t="str">
        <f t="shared" si="37"/>
        <v>"station_1_lon" : -73.926138,</v>
      </c>
      <c r="V172" t="str">
        <f t="shared" si="38"/>
        <v>"delay_0" : 284908878.5,</v>
      </c>
      <c r="W172" t="str">
        <f t="shared" si="39"/>
        <v>"delay_1" : 231667200,</v>
      </c>
      <c r="X172" t="str">
        <f t="shared" si="40"/>
        <v>"sum" : 516576078.5,</v>
      </c>
      <c r="Y172" t="str">
        <f t="shared" si="41"/>
        <v>"synergy" : -59591164.22},</v>
      </c>
      <c r="Z172" t="str">
        <f t="shared" si="42"/>
        <v>{"id" : 170,"delay_with_demand" : 456984914.2,"station_0" : "149 St - Grand Concourse_0","station_1" : "3 Av - 138 St_0","station_0_lat" : 40.81839833,"station_0_lon" : -73.926929,"station_1_lat" : 40.810476,"station_1_lon" : -73.926138,"delay_0" : 284908878.5,"delay_1" : 231667200,"sum" : 516576078.5,"synergy" : -59591164.22},</v>
      </c>
    </row>
    <row r="173" spans="1:26" x14ac:dyDescent="0.2">
      <c r="A173">
        <v>171</v>
      </c>
      <c r="B173">
        <v>281401859.89999998</v>
      </c>
      <c r="C173" t="s">
        <v>15</v>
      </c>
      <c r="D173" t="s">
        <v>28</v>
      </c>
      <c r="E173">
        <v>40.804138000000002</v>
      </c>
      <c r="F173">
        <v>-73.937594000000004</v>
      </c>
      <c r="G173">
        <v>40.810476000000001</v>
      </c>
      <c r="H173">
        <v>-73.926137999999995</v>
      </c>
      <c r="I173">
        <v>281095859.89999998</v>
      </c>
      <c r="J173">
        <v>231667200</v>
      </c>
      <c r="K173">
        <v>512763059.89999998</v>
      </c>
      <c r="L173">
        <v>-231361200</v>
      </c>
      <c r="M173" t="str">
        <f t="shared" si="29"/>
        <v>geometry: { "type": "Point", "coordinates": [-73.926138,40.810476]},</v>
      </c>
      <c r="N173" t="str">
        <f t="shared" si="30"/>
        <v>"id" : 171,</v>
      </c>
      <c r="O173" t="str">
        <f t="shared" si="31"/>
        <v>"delay_with_demand" : 281401859.9,</v>
      </c>
      <c r="P173" t="str">
        <f t="shared" si="32"/>
        <v>"station_0" : "125 St_2",</v>
      </c>
      <c r="Q173" t="str">
        <f t="shared" si="33"/>
        <v>"station_1" : "3 Av - 138 St_0",</v>
      </c>
      <c r="R173" t="str">
        <f t="shared" si="34"/>
        <v>"station_0_lat" : 40.804138,</v>
      </c>
      <c r="S173" t="str">
        <f t="shared" si="35"/>
        <v>"station_0_lon" : -73.937594,</v>
      </c>
      <c r="T173" t="str">
        <f t="shared" si="36"/>
        <v>"station_1_lat" : 40.810476,</v>
      </c>
      <c r="U173" t="str">
        <f t="shared" si="37"/>
        <v>"station_1_lon" : -73.926138,</v>
      </c>
      <c r="V173" t="str">
        <f t="shared" si="38"/>
        <v>"delay_0" : 281095859.9,</v>
      </c>
      <c r="W173" t="str">
        <f t="shared" si="39"/>
        <v>"delay_1" : 231667200,</v>
      </c>
      <c r="X173" t="str">
        <f t="shared" si="40"/>
        <v>"sum" : 512763059.9,</v>
      </c>
      <c r="Y173" t="str">
        <f t="shared" si="41"/>
        <v>"synergy" : -231361200},</v>
      </c>
      <c r="Z173" t="str">
        <f t="shared" si="42"/>
        <v>{"id" : 171,"delay_with_demand" : 281401859.9,"station_0" : "125 St_2","station_1" : "3 Av - 138 St_0","station_0_lat" : 40.804138,"station_0_lon" : -73.937594,"station_1_lat" : 40.810476,"station_1_lon" : -73.926138,"delay_0" : 281095859.9,"delay_1" : 231667200,"sum" : 512763059.9,"synergy" : -231361200},</v>
      </c>
    </row>
    <row r="174" spans="1:26" x14ac:dyDescent="0.2">
      <c r="A174">
        <v>172</v>
      </c>
      <c r="B174">
        <v>485569788.5</v>
      </c>
      <c r="C174" t="s">
        <v>16</v>
      </c>
      <c r="D174" t="s">
        <v>28</v>
      </c>
      <c r="E174">
        <v>40.678904000000003</v>
      </c>
      <c r="F174">
        <v>-73.904579200000001</v>
      </c>
      <c r="G174">
        <v>40.810476000000001</v>
      </c>
      <c r="H174">
        <v>-73.926137999999995</v>
      </c>
      <c r="I174">
        <v>279697292.30000001</v>
      </c>
      <c r="J174">
        <v>231667200</v>
      </c>
      <c r="K174">
        <v>511364492.30000001</v>
      </c>
      <c r="L174">
        <v>-25794703.82</v>
      </c>
      <c r="M174" t="str">
        <f t="shared" si="29"/>
        <v>geometry: { "type": "Point", "coordinates": [-73.926138,40.810476]},</v>
      </c>
      <c r="N174" t="str">
        <f t="shared" si="30"/>
        <v>"id" : 172,</v>
      </c>
      <c r="O174" t="str">
        <f t="shared" si="31"/>
        <v>"delay_with_demand" : 485569788.5,</v>
      </c>
      <c r="P174" t="str">
        <f t="shared" si="32"/>
        <v>"station_0" : "Broadway Jct_0",</v>
      </c>
      <c r="Q174" t="str">
        <f t="shared" si="33"/>
        <v>"station_1" : "3 Av - 138 St_0",</v>
      </c>
      <c r="R174" t="str">
        <f t="shared" si="34"/>
        <v>"station_0_lat" : 40.678904,</v>
      </c>
      <c r="S174" t="str">
        <f t="shared" si="35"/>
        <v>"station_0_lon" : -73.9045792,</v>
      </c>
      <c r="T174" t="str">
        <f t="shared" si="36"/>
        <v>"station_1_lat" : 40.810476,</v>
      </c>
      <c r="U174" t="str">
        <f t="shared" si="37"/>
        <v>"station_1_lon" : -73.926138,</v>
      </c>
      <c r="V174" t="str">
        <f t="shared" si="38"/>
        <v>"delay_0" : 279697292.3,</v>
      </c>
      <c r="W174" t="str">
        <f t="shared" si="39"/>
        <v>"delay_1" : 231667200,</v>
      </c>
      <c r="X174" t="str">
        <f t="shared" si="40"/>
        <v>"sum" : 511364492.3,</v>
      </c>
      <c r="Y174" t="str">
        <f t="shared" si="41"/>
        <v>"synergy" : -25794703.82},</v>
      </c>
      <c r="Z174" t="str">
        <f t="shared" si="42"/>
        <v>{"id" : 172,"delay_with_demand" : 485569788.5,"station_0" : "Broadway Jct_0","station_1" : "3 Av - 138 St_0","station_0_lat" : 40.678904,"station_0_lon" : -73.9045792,"station_1_lat" : 40.810476,"station_1_lon" : -73.926138,"delay_0" : 279697292.3,"delay_1" : 231667200,"sum" : 511364492.3,"synergy" : -25794703.82},</v>
      </c>
    </row>
    <row r="175" spans="1:26" x14ac:dyDescent="0.2">
      <c r="A175">
        <v>173</v>
      </c>
      <c r="B175">
        <v>474149943.30000001</v>
      </c>
      <c r="C175" t="s">
        <v>17</v>
      </c>
      <c r="D175" t="s">
        <v>28</v>
      </c>
      <c r="E175">
        <v>40.714441000000001</v>
      </c>
      <c r="F175">
        <v>-73.831007999999997</v>
      </c>
      <c r="G175">
        <v>40.810476000000001</v>
      </c>
      <c r="H175">
        <v>-73.926137999999995</v>
      </c>
      <c r="I175">
        <v>269526592.10000002</v>
      </c>
      <c r="J175">
        <v>231667200</v>
      </c>
      <c r="K175">
        <v>501193792.10000002</v>
      </c>
      <c r="L175">
        <v>-27043848.75</v>
      </c>
      <c r="M175" t="str">
        <f t="shared" si="29"/>
        <v>geometry: { "type": "Point", "coordinates": [-73.926138,40.810476]},</v>
      </c>
      <c r="N175" t="str">
        <f t="shared" si="30"/>
        <v>"id" : 173,</v>
      </c>
      <c r="O175" t="str">
        <f t="shared" si="31"/>
        <v>"delay_with_demand" : 474149943.3,</v>
      </c>
      <c r="P175" t="str">
        <f t="shared" si="32"/>
        <v>"station_0" : "Kew Gardens - Union Tpke_0",</v>
      </c>
      <c r="Q175" t="str">
        <f t="shared" si="33"/>
        <v>"station_1" : "3 Av - 138 St_0",</v>
      </c>
      <c r="R175" t="str">
        <f t="shared" si="34"/>
        <v>"station_0_lat" : 40.714441,</v>
      </c>
      <c r="S175" t="str">
        <f t="shared" si="35"/>
        <v>"station_0_lon" : -73.831008,</v>
      </c>
      <c r="T175" t="str">
        <f t="shared" si="36"/>
        <v>"station_1_lat" : 40.810476,</v>
      </c>
      <c r="U175" t="str">
        <f t="shared" si="37"/>
        <v>"station_1_lon" : -73.926138,</v>
      </c>
      <c r="V175" t="str">
        <f t="shared" si="38"/>
        <v>"delay_0" : 269526592.1,</v>
      </c>
      <c r="W175" t="str">
        <f t="shared" si="39"/>
        <v>"delay_1" : 231667200,</v>
      </c>
      <c r="X175" t="str">
        <f t="shared" si="40"/>
        <v>"sum" : 501193792.1,</v>
      </c>
      <c r="Y175" t="str">
        <f t="shared" si="41"/>
        <v>"synergy" : -27043848.75},</v>
      </c>
      <c r="Z175" t="str">
        <f t="shared" si="42"/>
        <v>{"id" : 173,"delay_with_demand" : 474149943.3,"station_0" : "Kew Gardens - Union Tpke_0","station_1" : "3 Av - 138 St_0","station_0_lat" : 40.714441,"station_0_lon" : -73.831008,"station_1_lat" : 40.810476,"station_1_lon" : -73.926138,"delay_0" : 269526592.1,"delay_1" : 231667200,"sum" : 501193792.1,"synergy" : -27043848.75},</v>
      </c>
    </row>
    <row r="176" spans="1:26" x14ac:dyDescent="0.2">
      <c r="A176">
        <v>174</v>
      </c>
      <c r="B176">
        <v>469692288</v>
      </c>
      <c r="C176" t="s">
        <v>18</v>
      </c>
      <c r="D176" t="s">
        <v>28</v>
      </c>
      <c r="E176">
        <v>40.751707000000003</v>
      </c>
      <c r="F176">
        <v>-73.976686599999994</v>
      </c>
      <c r="G176">
        <v>40.810476000000001</v>
      </c>
      <c r="H176">
        <v>-73.926137999999995</v>
      </c>
      <c r="I176">
        <v>276309490.89999998</v>
      </c>
      <c r="J176">
        <v>231667200</v>
      </c>
      <c r="K176">
        <v>507976690.89999998</v>
      </c>
      <c r="L176">
        <v>-38284402.990000002</v>
      </c>
      <c r="M176" t="str">
        <f t="shared" si="29"/>
        <v>geometry: { "type": "Point", "coordinates": [-73.926138,40.810476]},</v>
      </c>
      <c r="N176" t="str">
        <f t="shared" si="30"/>
        <v>"id" : 174,</v>
      </c>
      <c r="O176" t="str">
        <f t="shared" si="31"/>
        <v>"delay_with_demand" : 469692288,</v>
      </c>
      <c r="P176" t="str">
        <f t="shared" si="32"/>
        <v>"station_0" : "Grand Central - 42 St_0",</v>
      </c>
      <c r="Q176" t="str">
        <f t="shared" si="33"/>
        <v>"station_1" : "3 Av - 138 St_0",</v>
      </c>
      <c r="R176" t="str">
        <f t="shared" si="34"/>
        <v>"station_0_lat" : 40.751707,</v>
      </c>
      <c r="S176" t="str">
        <f t="shared" si="35"/>
        <v>"station_0_lon" : -73.9766866,</v>
      </c>
      <c r="T176" t="str">
        <f t="shared" si="36"/>
        <v>"station_1_lat" : 40.810476,</v>
      </c>
      <c r="U176" t="str">
        <f t="shared" si="37"/>
        <v>"station_1_lon" : -73.926138,</v>
      </c>
      <c r="V176" t="str">
        <f t="shared" si="38"/>
        <v>"delay_0" : 276309490.9,</v>
      </c>
      <c r="W176" t="str">
        <f t="shared" si="39"/>
        <v>"delay_1" : 231667200,</v>
      </c>
      <c r="X176" t="str">
        <f t="shared" si="40"/>
        <v>"sum" : 507976690.9,</v>
      </c>
      <c r="Y176" t="str">
        <f t="shared" si="41"/>
        <v>"synergy" : -38284402.99},</v>
      </c>
      <c r="Z176" t="str">
        <f t="shared" si="42"/>
        <v>{"id" : 174,"delay_with_demand" : 469692288,"station_0" : "Grand Central - 42 St_0","station_1" : "3 Av - 138 St_0","station_0_lat" : 40.751707,"station_0_lon" : -73.9766866,"station_1_lat" : 40.810476,"station_1_lon" : -73.926138,"delay_0" : 276309490.9,"delay_1" : 231667200,"sum" : 507976690.9,"synergy" : -38284402.99},</v>
      </c>
    </row>
    <row r="177" spans="1:26" x14ac:dyDescent="0.2">
      <c r="A177">
        <v>175</v>
      </c>
      <c r="B177">
        <v>477845330.60000002</v>
      </c>
      <c r="C177" t="s">
        <v>19</v>
      </c>
      <c r="D177" t="s">
        <v>28</v>
      </c>
      <c r="E177">
        <v>40.749144999999999</v>
      </c>
      <c r="F177">
        <v>-73.869527000000005</v>
      </c>
      <c r="G177">
        <v>40.810476000000001</v>
      </c>
      <c r="H177">
        <v>-73.926137999999995</v>
      </c>
      <c r="I177">
        <v>272507330.60000002</v>
      </c>
      <c r="J177">
        <v>231667200</v>
      </c>
      <c r="K177">
        <v>504174530.60000002</v>
      </c>
      <c r="L177">
        <v>-26329200</v>
      </c>
      <c r="M177" t="str">
        <f t="shared" si="29"/>
        <v>geometry: { "type": "Point", "coordinates": [-73.926138,40.810476]},</v>
      </c>
      <c r="N177" t="str">
        <f t="shared" si="30"/>
        <v>"id" : 175,</v>
      </c>
      <c r="O177" t="str">
        <f t="shared" si="31"/>
        <v>"delay_with_demand" : 477845330.6,</v>
      </c>
      <c r="P177" t="str">
        <f t="shared" si="32"/>
        <v>"station_0" : "Junction Blvd_0",</v>
      </c>
      <c r="Q177" t="str">
        <f t="shared" si="33"/>
        <v>"station_1" : "3 Av - 138 St_0",</v>
      </c>
      <c r="R177" t="str">
        <f t="shared" si="34"/>
        <v>"station_0_lat" : 40.749145,</v>
      </c>
      <c r="S177" t="str">
        <f t="shared" si="35"/>
        <v>"station_0_lon" : -73.869527,</v>
      </c>
      <c r="T177" t="str">
        <f t="shared" si="36"/>
        <v>"station_1_lat" : 40.810476,</v>
      </c>
      <c r="U177" t="str">
        <f t="shared" si="37"/>
        <v>"station_1_lon" : -73.926138,</v>
      </c>
      <c r="V177" t="str">
        <f t="shared" si="38"/>
        <v>"delay_0" : 272507330.6,</v>
      </c>
      <c r="W177" t="str">
        <f t="shared" si="39"/>
        <v>"delay_1" : 231667200,</v>
      </c>
      <c r="X177" t="str">
        <f t="shared" si="40"/>
        <v>"sum" : 504174530.6,</v>
      </c>
      <c r="Y177" t="str">
        <f t="shared" si="41"/>
        <v>"synergy" : -26329200},</v>
      </c>
      <c r="Z177" t="str">
        <f t="shared" si="42"/>
        <v>{"id" : 175,"delay_with_demand" : 477845330.6,"station_0" : "Junction Blvd_0","station_1" : "3 Av - 138 St_0","station_0_lat" : 40.749145,"station_0_lon" : -73.869527,"station_1_lat" : 40.810476,"station_1_lon" : -73.926138,"delay_0" : 272507330.6,"delay_1" : 231667200,"sum" : 504174530.6,"synergy" : -26329200},</v>
      </c>
    </row>
    <row r="178" spans="1:26" x14ac:dyDescent="0.2">
      <c r="A178">
        <v>176</v>
      </c>
      <c r="B178">
        <v>440280000</v>
      </c>
      <c r="C178" t="s">
        <v>20</v>
      </c>
      <c r="D178" t="s">
        <v>28</v>
      </c>
      <c r="E178">
        <v>40.816108999999997</v>
      </c>
      <c r="F178">
        <v>-73.917756999999995</v>
      </c>
      <c r="G178">
        <v>40.810476000000001</v>
      </c>
      <c r="H178">
        <v>-73.926137999999995</v>
      </c>
      <c r="I178">
        <v>254329200</v>
      </c>
      <c r="J178">
        <v>231667200</v>
      </c>
      <c r="K178">
        <v>485996400</v>
      </c>
      <c r="L178">
        <v>-45716400</v>
      </c>
      <c r="M178" t="str">
        <f t="shared" si="29"/>
        <v>geometry: { "type": "Point", "coordinates": [-73.926138,40.810476]},</v>
      </c>
      <c r="N178" t="str">
        <f t="shared" si="30"/>
        <v>"id" : 176,</v>
      </c>
      <c r="O178" t="str">
        <f t="shared" si="31"/>
        <v>"delay_with_demand" : 440280000,</v>
      </c>
      <c r="P178" t="str">
        <f t="shared" si="32"/>
        <v>"station_0" : "3 Av - 149 St_0",</v>
      </c>
      <c r="Q178" t="str">
        <f t="shared" si="33"/>
        <v>"station_1" : "3 Av - 138 St_0",</v>
      </c>
      <c r="R178" t="str">
        <f t="shared" si="34"/>
        <v>"station_0_lat" : 40.816109,</v>
      </c>
      <c r="S178" t="str">
        <f t="shared" si="35"/>
        <v>"station_0_lon" : -73.917757,</v>
      </c>
      <c r="T178" t="str">
        <f t="shared" si="36"/>
        <v>"station_1_lat" : 40.810476,</v>
      </c>
      <c r="U178" t="str">
        <f t="shared" si="37"/>
        <v>"station_1_lon" : -73.926138,</v>
      </c>
      <c r="V178" t="str">
        <f t="shared" si="38"/>
        <v>"delay_0" : 254329200,</v>
      </c>
      <c r="W178" t="str">
        <f t="shared" si="39"/>
        <v>"delay_1" : 231667200,</v>
      </c>
      <c r="X178" t="str">
        <f t="shared" si="40"/>
        <v>"sum" : 485996400,</v>
      </c>
      <c r="Y178" t="str">
        <f t="shared" si="41"/>
        <v>"synergy" : -45716400},</v>
      </c>
      <c r="Z178" t="str">
        <f t="shared" si="42"/>
        <v>{"id" : 176,"delay_with_demand" : 440280000,"station_0" : "3 Av - 149 St_0","station_1" : "3 Av - 138 St_0","station_0_lat" : 40.816109,"station_0_lon" : -73.917757,"station_1_lat" : 40.810476,"station_1_lon" : -73.926138,"delay_0" : 254329200,"delay_1" : 231667200,"sum" : 485996400,"synergy" : -45716400},</v>
      </c>
    </row>
    <row r="179" spans="1:26" x14ac:dyDescent="0.2">
      <c r="A179">
        <v>177</v>
      </c>
      <c r="B179">
        <v>445497243.60000002</v>
      </c>
      <c r="C179" t="s">
        <v>21</v>
      </c>
      <c r="D179" t="s">
        <v>28</v>
      </c>
      <c r="E179">
        <v>40.764628999999999</v>
      </c>
      <c r="F179">
        <v>-73.966113000000007</v>
      </c>
      <c r="G179">
        <v>40.810476000000001</v>
      </c>
      <c r="H179">
        <v>-73.926137999999995</v>
      </c>
      <c r="I179">
        <v>242562659.40000001</v>
      </c>
      <c r="J179">
        <v>231667200</v>
      </c>
      <c r="K179">
        <v>474229859.39999998</v>
      </c>
      <c r="L179">
        <v>-28732615.84</v>
      </c>
      <c r="M179" t="str">
        <f t="shared" si="29"/>
        <v>geometry: { "type": "Point", "coordinates": [-73.926138,40.810476]},</v>
      </c>
      <c r="N179" t="str">
        <f t="shared" si="30"/>
        <v>"id" : 177,</v>
      </c>
      <c r="O179" t="str">
        <f t="shared" si="31"/>
        <v>"delay_with_demand" : 445497243.6,</v>
      </c>
      <c r="P179" t="str">
        <f t="shared" si="32"/>
        <v>"station_0" : "Lexington Av/63 St_0",</v>
      </c>
      <c r="Q179" t="str">
        <f t="shared" si="33"/>
        <v>"station_1" : "3 Av - 138 St_0",</v>
      </c>
      <c r="R179" t="str">
        <f t="shared" si="34"/>
        <v>"station_0_lat" : 40.764629,</v>
      </c>
      <c r="S179" t="str">
        <f t="shared" si="35"/>
        <v>"station_0_lon" : -73.966113,</v>
      </c>
      <c r="T179" t="str">
        <f t="shared" si="36"/>
        <v>"station_1_lat" : 40.810476,</v>
      </c>
      <c r="U179" t="str">
        <f t="shared" si="37"/>
        <v>"station_1_lon" : -73.926138,</v>
      </c>
      <c r="V179" t="str">
        <f t="shared" si="38"/>
        <v>"delay_0" : 242562659.4,</v>
      </c>
      <c r="W179" t="str">
        <f t="shared" si="39"/>
        <v>"delay_1" : 231667200,</v>
      </c>
      <c r="X179" t="str">
        <f t="shared" si="40"/>
        <v>"sum" : 474229859.4,</v>
      </c>
      <c r="Y179" t="str">
        <f t="shared" si="41"/>
        <v>"synergy" : -28732615.84},</v>
      </c>
      <c r="Z179" t="str">
        <f t="shared" si="42"/>
        <v>{"id" : 177,"delay_with_demand" : 445497243.6,"station_0" : "Lexington Av/63 St_0","station_1" : "3 Av - 138 St_0","station_0_lat" : 40.764629,"station_0_lon" : -73.966113,"station_1_lat" : 40.810476,"station_1_lon" : -73.926138,"delay_0" : 242562659.4,"delay_1" : 231667200,"sum" : 474229859.4,"synergy" : -28732615.84},</v>
      </c>
    </row>
    <row r="180" spans="1:26" x14ac:dyDescent="0.2">
      <c r="A180">
        <v>178</v>
      </c>
      <c r="B180">
        <v>445991248.89999998</v>
      </c>
      <c r="C180" t="s">
        <v>13</v>
      </c>
      <c r="D180" t="s">
        <v>28</v>
      </c>
      <c r="E180">
        <v>40.750582000000001</v>
      </c>
      <c r="F180">
        <v>-73.940201999999999</v>
      </c>
      <c r="G180">
        <v>40.810476000000001</v>
      </c>
      <c r="H180">
        <v>-73.926137999999995</v>
      </c>
      <c r="I180">
        <v>241567386</v>
      </c>
      <c r="J180">
        <v>231667200</v>
      </c>
      <c r="K180">
        <v>473234586</v>
      </c>
      <c r="L180">
        <v>-27243337.059999999</v>
      </c>
      <c r="M180" t="str">
        <f t="shared" si="29"/>
        <v>geometry: { "type": "Point", "coordinates": [-73.926138,40.810476]},</v>
      </c>
      <c r="N180" t="str">
        <f t="shared" si="30"/>
        <v>"id" : 178,</v>
      </c>
      <c r="O180" t="str">
        <f t="shared" si="31"/>
        <v>"delay_with_demand" : 445991248.9,</v>
      </c>
      <c r="P180" t="str">
        <f t="shared" si="32"/>
        <v>"station_0" : "Queensboro Plaza_0",</v>
      </c>
      <c r="Q180" t="str">
        <f t="shared" si="33"/>
        <v>"station_1" : "3 Av - 138 St_0",</v>
      </c>
      <c r="R180" t="str">
        <f t="shared" si="34"/>
        <v>"station_0_lat" : 40.750582,</v>
      </c>
      <c r="S180" t="str">
        <f t="shared" si="35"/>
        <v>"station_0_lon" : -73.940202,</v>
      </c>
      <c r="T180" t="str">
        <f t="shared" si="36"/>
        <v>"station_1_lat" : 40.810476,</v>
      </c>
      <c r="U180" t="str">
        <f t="shared" si="37"/>
        <v>"station_1_lon" : -73.926138,</v>
      </c>
      <c r="V180" t="str">
        <f t="shared" si="38"/>
        <v>"delay_0" : 241567386,</v>
      </c>
      <c r="W180" t="str">
        <f t="shared" si="39"/>
        <v>"delay_1" : 231667200,</v>
      </c>
      <c r="X180" t="str">
        <f t="shared" si="40"/>
        <v>"sum" : 473234586,</v>
      </c>
      <c r="Y180" t="str">
        <f t="shared" si="41"/>
        <v>"synergy" : -27243337.06},</v>
      </c>
      <c r="Z180" t="str">
        <f t="shared" si="42"/>
        <v>{"id" : 178,"delay_with_demand" : 445991248.9,"station_0" : "Queensboro Plaza_0","station_1" : "3 Av - 138 St_0","station_0_lat" : 40.750582,"station_0_lon" : -73.940202,"station_1_lat" : 40.810476,"station_1_lon" : -73.926138,"delay_0" : 241567386,"delay_1" : 231667200,"sum" : 473234586,"synergy" : -27243337.06},</v>
      </c>
    </row>
    <row r="181" spans="1:26" x14ac:dyDescent="0.2">
      <c r="A181">
        <v>179</v>
      </c>
      <c r="B181">
        <v>439103254.19999999</v>
      </c>
      <c r="C181" t="s">
        <v>24</v>
      </c>
      <c r="D181" t="s">
        <v>28</v>
      </c>
      <c r="E181">
        <v>40.670681999999999</v>
      </c>
      <c r="F181">
        <v>-73.958130999999995</v>
      </c>
      <c r="G181">
        <v>40.810476000000001</v>
      </c>
      <c r="H181">
        <v>-73.926137999999995</v>
      </c>
      <c r="I181">
        <v>233154443.5</v>
      </c>
      <c r="J181">
        <v>231667200</v>
      </c>
      <c r="K181">
        <v>464821643.5</v>
      </c>
      <c r="L181">
        <v>-25718389.280000001</v>
      </c>
      <c r="M181" t="str">
        <f t="shared" si="29"/>
        <v>geometry: { "type": "Point", "coordinates": [-73.926138,40.810476]},</v>
      </c>
      <c r="N181" t="str">
        <f t="shared" si="30"/>
        <v>"id" : 179,</v>
      </c>
      <c r="O181" t="str">
        <f t="shared" si="31"/>
        <v>"delay_with_demand" : 439103254.2,</v>
      </c>
      <c r="P181" t="str">
        <f t="shared" si="32"/>
        <v>"station_0" : "Franklin Av_1",</v>
      </c>
      <c r="Q181" t="str">
        <f t="shared" si="33"/>
        <v>"station_1" : "3 Av - 138 St_0",</v>
      </c>
      <c r="R181" t="str">
        <f t="shared" si="34"/>
        <v>"station_0_lat" : 40.670682,</v>
      </c>
      <c r="S181" t="str">
        <f t="shared" si="35"/>
        <v>"station_0_lon" : -73.958131,</v>
      </c>
      <c r="T181" t="str">
        <f t="shared" si="36"/>
        <v>"station_1_lat" : 40.810476,</v>
      </c>
      <c r="U181" t="str">
        <f t="shared" si="37"/>
        <v>"station_1_lon" : -73.926138,</v>
      </c>
      <c r="V181" t="str">
        <f t="shared" si="38"/>
        <v>"delay_0" : 233154443.5,</v>
      </c>
      <c r="W181" t="str">
        <f t="shared" si="39"/>
        <v>"delay_1" : 231667200,</v>
      </c>
      <c r="X181" t="str">
        <f t="shared" si="40"/>
        <v>"sum" : 464821643.5,</v>
      </c>
      <c r="Y181" t="str">
        <f t="shared" si="41"/>
        <v>"synergy" : -25718389.28},</v>
      </c>
      <c r="Z181" t="str">
        <f t="shared" si="42"/>
        <v>{"id" : 179,"delay_with_demand" : 439103254.2,"station_0" : "Franklin Av_1","station_1" : "3 Av - 138 St_0","station_0_lat" : 40.670682,"station_0_lon" : -73.958131,"station_1_lat" : 40.810476,"station_1_lon" : -73.926138,"delay_0" : 233154443.5,"delay_1" : 231667200,"sum" : 464821643.5,"synergy" : -25718389.28},</v>
      </c>
    </row>
    <row r="182" spans="1:26" x14ac:dyDescent="0.2">
      <c r="A182">
        <v>180</v>
      </c>
      <c r="B182">
        <v>439301963.19999999</v>
      </c>
      <c r="C182" t="s">
        <v>12</v>
      </c>
      <c r="D182" t="s">
        <v>40</v>
      </c>
      <c r="E182">
        <v>40.746644000000003</v>
      </c>
      <c r="F182">
        <v>-73.891338000000005</v>
      </c>
      <c r="G182">
        <v>40.768275000000003</v>
      </c>
      <c r="H182">
        <v>-73.981818709999999</v>
      </c>
      <c r="I182">
        <v>301205900.10000002</v>
      </c>
      <c r="J182">
        <v>163710140.30000001</v>
      </c>
      <c r="K182">
        <v>464916040.39999998</v>
      </c>
      <c r="L182">
        <v>-25614077.23</v>
      </c>
      <c r="M182" t="str">
        <f t="shared" si="29"/>
        <v>geometry: { "type": "Point", "coordinates": [-73.98181871,40.768275]},</v>
      </c>
      <c r="N182" t="str">
        <f t="shared" si="30"/>
        <v>"id" : 180,</v>
      </c>
      <c r="O182" t="str">
        <f t="shared" si="31"/>
        <v>"delay_with_demand" : 439301963.2,</v>
      </c>
      <c r="P182" t="str">
        <f t="shared" si="32"/>
        <v>"station_0" : "Jackson Hts - Roosevelt Av_0",</v>
      </c>
      <c r="Q182" t="str">
        <f t="shared" si="33"/>
        <v>"station_1" : "59 St - Columbus Circle_0",</v>
      </c>
      <c r="R182" t="str">
        <f t="shared" si="34"/>
        <v>"station_0_lat" : 40.746644,</v>
      </c>
      <c r="S182" t="str">
        <f t="shared" si="35"/>
        <v>"station_0_lon" : -73.891338,</v>
      </c>
      <c r="T182" t="str">
        <f t="shared" si="36"/>
        <v>"station_1_lat" : 40.768275,</v>
      </c>
      <c r="U182" t="str">
        <f t="shared" si="37"/>
        <v>"station_1_lon" : -73.98181871,</v>
      </c>
      <c r="V182" t="str">
        <f t="shared" si="38"/>
        <v>"delay_0" : 301205900.1,</v>
      </c>
      <c r="W182" t="str">
        <f t="shared" si="39"/>
        <v>"delay_1" : 163710140.3,</v>
      </c>
      <c r="X182" t="str">
        <f t="shared" si="40"/>
        <v>"sum" : 464916040.4,</v>
      </c>
      <c r="Y182" t="str">
        <f t="shared" si="41"/>
        <v>"synergy" : -25614077.23},</v>
      </c>
      <c r="Z182" t="str">
        <f t="shared" si="42"/>
        <v>{"id" : 180,"delay_with_demand" : 439301963.2,"station_0" : "Jackson Hts - Roosevelt Av_0","station_1" : "59 St - Columbus Circle_0","station_0_lat" : 40.746644,"station_0_lon" : -73.891338,"station_1_lat" : 40.768275,"station_1_lon" : -73.98181871,"delay_0" : 301205900.1,"delay_1" : 163710140.3,"sum" : 464916040.4,"synergy" : -25614077.23},</v>
      </c>
    </row>
    <row r="183" spans="1:26" x14ac:dyDescent="0.2">
      <c r="A183">
        <v>181</v>
      </c>
      <c r="B183">
        <v>504387547.89999998</v>
      </c>
      <c r="C183" t="s">
        <v>14</v>
      </c>
      <c r="D183" t="s">
        <v>40</v>
      </c>
      <c r="E183">
        <v>40.818398330000001</v>
      </c>
      <c r="F183">
        <v>-73.926929000000001</v>
      </c>
      <c r="G183">
        <v>40.768275000000003</v>
      </c>
      <c r="H183">
        <v>-73.981818709999999</v>
      </c>
      <c r="I183">
        <v>284908878.5</v>
      </c>
      <c r="J183">
        <v>163710140.30000001</v>
      </c>
      <c r="K183">
        <v>448619018.69999999</v>
      </c>
      <c r="L183">
        <v>55768529.170000002</v>
      </c>
      <c r="M183" t="str">
        <f t="shared" si="29"/>
        <v>geometry: { "type": "Point", "coordinates": [-73.98181871,40.768275]},</v>
      </c>
      <c r="N183" t="str">
        <f t="shared" si="30"/>
        <v>"id" : 181,</v>
      </c>
      <c r="O183" t="str">
        <f t="shared" si="31"/>
        <v>"delay_with_demand" : 504387547.9,</v>
      </c>
      <c r="P183" t="str">
        <f t="shared" si="32"/>
        <v>"station_0" : "149 St - Grand Concourse_0",</v>
      </c>
      <c r="Q183" t="str">
        <f t="shared" si="33"/>
        <v>"station_1" : "59 St - Columbus Circle_0",</v>
      </c>
      <c r="R183" t="str">
        <f t="shared" si="34"/>
        <v>"station_0_lat" : 40.81839833,</v>
      </c>
      <c r="S183" t="str">
        <f t="shared" si="35"/>
        <v>"station_0_lon" : -73.926929,</v>
      </c>
      <c r="T183" t="str">
        <f t="shared" si="36"/>
        <v>"station_1_lat" : 40.768275,</v>
      </c>
      <c r="U183" t="str">
        <f t="shared" si="37"/>
        <v>"station_1_lon" : -73.98181871,</v>
      </c>
      <c r="V183" t="str">
        <f t="shared" si="38"/>
        <v>"delay_0" : 284908878.5,</v>
      </c>
      <c r="W183" t="str">
        <f t="shared" si="39"/>
        <v>"delay_1" : 163710140.3,</v>
      </c>
      <c r="X183" t="str">
        <f t="shared" si="40"/>
        <v>"sum" : 448619018.7,</v>
      </c>
      <c r="Y183" t="str">
        <f t="shared" si="41"/>
        <v>"synergy" : 55768529.17},</v>
      </c>
      <c r="Z183" t="str">
        <f t="shared" si="42"/>
        <v>{"id" : 181,"delay_with_demand" : 504387547.9,"station_0" : "149 St - Grand Concourse_0","station_1" : "59 St - Columbus Circle_0","station_0_lat" : 40.81839833,"station_0_lon" : -73.926929,"station_1_lat" : 40.768275,"station_1_lon" : -73.98181871,"delay_0" : 284908878.5,"delay_1" : 163710140.3,"sum" : 448619018.7,"synergy" : 55768529.17},</v>
      </c>
    </row>
    <row r="184" spans="1:26" x14ac:dyDescent="0.2">
      <c r="A184">
        <v>182</v>
      </c>
      <c r="B184">
        <v>458136832.39999998</v>
      </c>
      <c r="C184" t="s">
        <v>15</v>
      </c>
      <c r="D184" t="s">
        <v>40</v>
      </c>
      <c r="E184">
        <v>40.804138000000002</v>
      </c>
      <c r="F184">
        <v>-73.937594000000004</v>
      </c>
      <c r="G184">
        <v>40.768275000000003</v>
      </c>
      <c r="H184">
        <v>-73.981818709999999</v>
      </c>
      <c r="I184">
        <v>281095859.89999998</v>
      </c>
      <c r="J184">
        <v>163710140.30000001</v>
      </c>
      <c r="K184">
        <v>444806000.19999999</v>
      </c>
      <c r="L184">
        <v>13330832.279999999</v>
      </c>
      <c r="M184" t="str">
        <f t="shared" si="29"/>
        <v>geometry: { "type": "Point", "coordinates": [-73.98181871,40.768275]},</v>
      </c>
      <c r="N184" t="str">
        <f t="shared" si="30"/>
        <v>"id" : 182,</v>
      </c>
      <c r="O184" t="str">
        <f t="shared" si="31"/>
        <v>"delay_with_demand" : 458136832.4,</v>
      </c>
      <c r="P184" t="str">
        <f t="shared" si="32"/>
        <v>"station_0" : "125 St_2",</v>
      </c>
      <c r="Q184" t="str">
        <f t="shared" si="33"/>
        <v>"station_1" : "59 St - Columbus Circle_0",</v>
      </c>
      <c r="R184" t="str">
        <f t="shared" si="34"/>
        <v>"station_0_lat" : 40.804138,</v>
      </c>
      <c r="S184" t="str">
        <f t="shared" si="35"/>
        <v>"station_0_lon" : -73.937594,</v>
      </c>
      <c r="T184" t="str">
        <f t="shared" si="36"/>
        <v>"station_1_lat" : 40.768275,</v>
      </c>
      <c r="U184" t="str">
        <f t="shared" si="37"/>
        <v>"station_1_lon" : -73.98181871,</v>
      </c>
      <c r="V184" t="str">
        <f t="shared" si="38"/>
        <v>"delay_0" : 281095859.9,</v>
      </c>
      <c r="W184" t="str">
        <f t="shared" si="39"/>
        <v>"delay_1" : 163710140.3,</v>
      </c>
      <c r="X184" t="str">
        <f t="shared" si="40"/>
        <v>"sum" : 444806000.2,</v>
      </c>
      <c r="Y184" t="str">
        <f t="shared" si="41"/>
        <v>"synergy" : 13330832.28},</v>
      </c>
      <c r="Z184" t="str">
        <f t="shared" si="42"/>
        <v>{"id" : 182,"delay_with_demand" : 458136832.4,"station_0" : "125 St_2","station_1" : "59 St - Columbus Circle_0","station_0_lat" : 40.804138,"station_0_lon" : -73.937594,"station_1_lat" : 40.768275,"station_1_lon" : -73.98181871,"delay_0" : 281095859.9,"delay_1" : 163710140.3,"sum" : 444806000.2,"synergy" : 13330832.28},</v>
      </c>
    </row>
    <row r="185" spans="1:26" x14ac:dyDescent="0.2">
      <c r="A185">
        <v>183</v>
      </c>
      <c r="B185">
        <v>416881985.5</v>
      </c>
      <c r="C185" t="s">
        <v>16</v>
      </c>
      <c r="D185" t="s">
        <v>40</v>
      </c>
      <c r="E185">
        <v>40.678904000000003</v>
      </c>
      <c r="F185">
        <v>-73.904579200000001</v>
      </c>
      <c r="G185">
        <v>40.768275000000003</v>
      </c>
      <c r="H185">
        <v>-73.981818709999999</v>
      </c>
      <c r="I185">
        <v>279697292.30000001</v>
      </c>
      <c r="J185">
        <v>163710140.30000001</v>
      </c>
      <c r="K185">
        <v>443407432.60000002</v>
      </c>
      <c r="L185">
        <v>-26525447.09</v>
      </c>
      <c r="M185" t="str">
        <f t="shared" si="29"/>
        <v>geometry: { "type": "Point", "coordinates": [-73.98181871,40.768275]},</v>
      </c>
      <c r="N185" t="str">
        <f t="shared" si="30"/>
        <v>"id" : 183,</v>
      </c>
      <c r="O185" t="str">
        <f t="shared" si="31"/>
        <v>"delay_with_demand" : 416881985.5,</v>
      </c>
      <c r="P185" t="str">
        <f t="shared" si="32"/>
        <v>"station_0" : "Broadway Jct_0",</v>
      </c>
      <c r="Q185" t="str">
        <f t="shared" si="33"/>
        <v>"station_1" : "59 St - Columbus Circle_0",</v>
      </c>
      <c r="R185" t="str">
        <f t="shared" si="34"/>
        <v>"station_0_lat" : 40.678904,</v>
      </c>
      <c r="S185" t="str">
        <f t="shared" si="35"/>
        <v>"station_0_lon" : -73.9045792,</v>
      </c>
      <c r="T185" t="str">
        <f t="shared" si="36"/>
        <v>"station_1_lat" : 40.768275,</v>
      </c>
      <c r="U185" t="str">
        <f t="shared" si="37"/>
        <v>"station_1_lon" : -73.98181871,</v>
      </c>
      <c r="V185" t="str">
        <f t="shared" si="38"/>
        <v>"delay_0" : 279697292.3,</v>
      </c>
      <c r="W185" t="str">
        <f t="shared" si="39"/>
        <v>"delay_1" : 163710140.3,</v>
      </c>
      <c r="X185" t="str">
        <f t="shared" si="40"/>
        <v>"sum" : 443407432.6,</v>
      </c>
      <c r="Y185" t="str">
        <f t="shared" si="41"/>
        <v>"synergy" : -26525447.09},</v>
      </c>
      <c r="Z185" t="str">
        <f t="shared" si="42"/>
        <v>{"id" : 183,"delay_with_demand" : 416881985.5,"station_0" : "Broadway Jct_0","station_1" : "59 St - Columbus Circle_0","station_0_lat" : 40.678904,"station_0_lon" : -73.9045792,"station_1_lat" : 40.768275,"station_1_lon" : -73.98181871,"delay_0" : 279697292.3,"delay_1" : 163710140.3,"sum" : 443407432.6,"synergy" : -26525447.09},</v>
      </c>
    </row>
    <row r="186" spans="1:26" x14ac:dyDescent="0.2">
      <c r="A186">
        <v>184</v>
      </c>
      <c r="B186">
        <v>406209003.5</v>
      </c>
      <c r="C186" t="s">
        <v>17</v>
      </c>
      <c r="D186" t="s">
        <v>40</v>
      </c>
      <c r="E186">
        <v>40.714441000000001</v>
      </c>
      <c r="F186">
        <v>-73.831007999999997</v>
      </c>
      <c r="G186">
        <v>40.768275000000003</v>
      </c>
      <c r="H186">
        <v>-73.981818709999999</v>
      </c>
      <c r="I186">
        <v>269526592.10000002</v>
      </c>
      <c r="J186">
        <v>163710140.30000001</v>
      </c>
      <c r="K186">
        <v>433236732.30000001</v>
      </c>
      <c r="L186">
        <v>-27027728.809999999</v>
      </c>
      <c r="M186" t="str">
        <f t="shared" si="29"/>
        <v>geometry: { "type": "Point", "coordinates": [-73.98181871,40.768275]},</v>
      </c>
      <c r="N186" t="str">
        <f t="shared" si="30"/>
        <v>"id" : 184,</v>
      </c>
      <c r="O186" t="str">
        <f t="shared" si="31"/>
        <v>"delay_with_demand" : 406209003.5,</v>
      </c>
      <c r="P186" t="str">
        <f t="shared" si="32"/>
        <v>"station_0" : "Kew Gardens - Union Tpke_0",</v>
      </c>
      <c r="Q186" t="str">
        <f t="shared" si="33"/>
        <v>"station_1" : "59 St - Columbus Circle_0",</v>
      </c>
      <c r="R186" t="str">
        <f t="shared" si="34"/>
        <v>"station_0_lat" : 40.714441,</v>
      </c>
      <c r="S186" t="str">
        <f t="shared" si="35"/>
        <v>"station_0_lon" : -73.831008,</v>
      </c>
      <c r="T186" t="str">
        <f t="shared" si="36"/>
        <v>"station_1_lat" : 40.768275,</v>
      </c>
      <c r="U186" t="str">
        <f t="shared" si="37"/>
        <v>"station_1_lon" : -73.98181871,</v>
      </c>
      <c r="V186" t="str">
        <f t="shared" si="38"/>
        <v>"delay_0" : 269526592.1,</v>
      </c>
      <c r="W186" t="str">
        <f t="shared" si="39"/>
        <v>"delay_1" : 163710140.3,</v>
      </c>
      <c r="X186" t="str">
        <f t="shared" si="40"/>
        <v>"sum" : 433236732.3,</v>
      </c>
      <c r="Y186" t="str">
        <f t="shared" si="41"/>
        <v>"synergy" : -27027728.81},</v>
      </c>
      <c r="Z186" t="str">
        <f t="shared" si="42"/>
        <v>{"id" : 184,"delay_with_demand" : 406209003.5,"station_0" : "Kew Gardens - Union Tpke_0","station_1" : "59 St - Columbus Circle_0","station_0_lat" : 40.714441,"station_0_lon" : -73.831008,"station_1_lat" : 40.768275,"station_1_lon" : -73.98181871,"delay_0" : 269526592.1,"delay_1" : 163710140.3,"sum" : 433236732.3,"synergy" : -27027728.81},</v>
      </c>
    </row>
    <row r="187" spans="1:26" x14ac:dyDescent="0.2">
      <c r="A187">
        <v>185</v>
      </c>
      <c r="B187">
        <v>427438605</v>
      </c>
      <c r="C187" t="s">
        <v>18</v>
      </c>
      <c r="D187" t="s">
        <v>40</v>
      </c>
      <c r="E187">
        <v>40.751707000000003</v>
      </c>
      <c r="F187">
        <v>-73.976686599999994</v>
      </c>
      <c r="G187">
        <v>40.768275000000003</v>
      </c>
      <c r="H187">
        <v>-73.981818709999999</v>
      </c>
      <c r="I187">
        <v>276309490.89999998</v>
      </c>
      <c r="J187">
        <v>163710140.30000001</v>
      </c>
      <c r="K187">
        <v>440019631.19999999</v>
      </c>
      <c r="L187">
        <v>-12581026.26</v>
      </c>
      <c r="M187" t="str">
        <f t="shared" si="29"/>
        <v>geometry: { "type": "Point", "coordinates": [-73.98181871,40.768275]},</v>
      </c>
      <c r="N187" t="str">
        <f t="shared" si="30"/>
        <v>"id" : 185,</v>
      </c>
      <c r="O187" t="str">
        <f t="shared" si="31"/>
        <v>"delay_with_demand" : 427438605,</v>
      </c>
      <c r="P187" t="str">
        <f t="shared" si="32"/>
        <v>"station_0" : "Grand Central - 42 St_0",</v>
      </c>
      <c r="Q187" t="str">
        <f t="shared" si="33"/>
        <v>"station_1" : "59 St - Columbus Circle_0",</v>
      </c>
      <c r="R187" t="str">
        <f t="shared" si="34"/>
        <v>"station_0_lat" : 40.751707,</v>
      </c>
      <c r="S187" t="str">
        <f t="shared" si="35"/>
        <v>"station_0_lon" : -73.9766866,</v>
      </c>
      <c r="T187" t="str">
        <f t="shared" si="36"/>
        <v>"station_1_lat" : 40.768275,</v>
      </c>
      <c r="U187" t="str">
        <f t="shared" si="37"/>
        <v>"station_1_lon" : -73.98181871,</v>
      </c>
      <c r="V187" t="str">
        <f t="shared" si="38"/>
        <v>"delay_0" : 276309490.9,</v>
      </c>
      <c r="W187" t="str">
        <f t="shared" si="39"/>
        <v>"delay_1" : 163710140.3,</v>
      </c>
      <c r="X187" t="str">
        <f t="shared" si="40"/>
        <v>"sum" : 440019631.2,</v>
      </c>
      <c r="Y187" t="str">
        <f t="shared" si="41"/>
        <v>"synergy" : -12581026.26},</v>
      </c>
      <c r="Z187" t="str">
        <f t="shared" si="42"/>
        <v>{"id" : 185,"delay_with_demand" : 427438605,"station_0" : "Grand Central - 42 St_0","station_1" : "59 St - Columbus Circle_0","station_0_lat" : 40.751707,"station_0_lon" : -73.9766866,"station_1_lat" : 40.768275,"station_1_lon" : -73.98181871,"delay_0" : 276309490.9,"delay_1" : 163710140.3,"sum" : 440019631.2,"synergy" : -12581026.26},</v>
      </c>
    </row>
    <row r="188" spans="1:26" x14ac:dyDescent="0.2">
      <c r="A188">
        <v>186</v>
      </c>
      <c r="B188">
        <v>409774512.30000001</v>
      </c>
      <c r="C188" t="s">
        <v>19</v>
      </c>
      <c r="D188" t="s">
        <v>40</v>
      </c>
      <c r="E188">
        <v>40.749144999999999</v>
      </c>
      <c r="F188">
        <v>-73.869527000000005</v>
      </c>
      <c r="G188">
        <v>40.768275000000003</v>
      </c>
      <c r="H188">
        <v>-73.981818709999999</v>
      </c>
      <c r="I188">
        <v>272507330.60000002</v>
      </c>
      <c r="J188">
        <v>163710140.30000001</v>
      </c>
      <c r="K188">
        <v>436217470.89999998</v>
      </c>
      <c r="L188">
        <v>-26442958.640000001</v>
      </c>
      <c r="M188" t="str">
        <f t="shared" si="29"/>
        <v>geometry: { "type": "Point", "coordinates": [-73.98181871,40.768275]},</v>
      </c>
      <c r="N188" t="str">
        <f t="shared" si="30"/>
        <v>"id" : 186,</v>
      </c>
      <c r="O188" t="str">
        <f t="shared" si="31"/>
        <v>"delay_with_demand" : 409774512.3,</v>
      </c>
      <c r="P188" t="str">
        <f t="shared" si="32"/>
        <v>"station_0" : "Junction Blvd_0",</v>
      </c>
      <c r="Q188" t="str">
        <f t="shared" si="33"/>
        <v>"station_1" : "59 St - Columbus Circle_0",</v>
      </c>
      <c r="R188" t="str">
        <f t="shared" si="34"/>
        <v>"station_0_lat" : 40.749145,</v>
      </c>
      <c r="S188" t="str">
        <f t="shared" si="35"/>
        <v>"station_0_lon" : -73.869527,</v>
      </c>
      <c r="T188" t="str">
        <f t="shared" si="36"/>
        <v>"station_1_lat" : 40.768275,</v>
      </c>
      <c r="U188" t="str">
        <f t="shared" si="37"/>
        <v>"station_1_lon" : -73.98181871,</v>
      </c>
      <c r="V188" t="str">
        <f t="shared" si="38"/>
        <v>"delay_0" : 272507330.6,</v>
      </c>
      <c r="W188" t="str">
        <f t="shared" si="39"/>
        <v>"delay_1" : 163710140.3,</v>
      </c>
      <c r="X188" t="str">
        <f t="shared" si="40"/>
        <v>"sum" : 436217470.9,</v>
      </c>
      <c r="Y188" t="str">
        <f t="shared" si="41"/>
        <v>"synergy" : -26442958.64},</v>
      </c>
      <c r="Z188" t="str">
        <f t="shared" si="42"/>
        <v>{"id" : 186,"delay_with_demand" : 409774512.3,"station_0" : "Junction Blvd_0","station_1" : "59 St - Columbus Circle_0","station_0_lat" : 40.749145,"station_0_lon" : -73.869527,"station_1_lat" : 40.768275,"station_1_lon" : -73.98181871,"delay_0" : 272507330.6,"delay_1" : 163710140.3,"sum" : 436217470.9,"synergy" : -26442958.64},</v>
      </c>
    </row>
    <row r="189" spans="1:26" x14ac:dyDescent="0.2">
      <c r="A189">
        <v>187</v>
      </c>
      <c r="B189">
        <v>391727761.80000001</v>
      </c>
      <c r="C189" t="s">
        <v>20</v>
      </c>
      <c r="D189" t="s">
        <v>40</v>
      </c>
      <c r="E189">
        <v>40.816108999999997</v>
      </c>
      <c r="F189">
        <v>-73.917756999999995</v>
      </c>
      <c r="G189">
        <v>40.768275000000003</v>
      </c>
      <c r="H189">
        <v>-73.981818709999999</v>
      </c>
      <c r="I189">
        <v>254329200</v>
      </c>
      <c r="J189">
        <v>163710140.30000001</v>
      </c>
      <c r="K189">
        <v>418039340.30000001</v>
      </c>
      <c r="L189">
        <v>-26311578.510000002</v>
      </c>
      <c r="M189" t="str">
        <f t="shared" si="29"/>
        <v>geometry: { "type": "Point", "coordinates": [-73.98181871,40.768275]},</v>
      </c>
      <c r="N189" t="str">
        <f t="shared" si="30"/>
        <v>"id" : 187,</v>
      </c>
      <c r="O189" t="str">
        <f t="shared" si="31"/>
        <v>"delay_with_demand" : 391727761.8,</v>
      </c>
      <c r="P189" t="str">
        <f t="shared" si="32"/>
        <v>"station_0" : "3 Av - 149 St_0",</v>
      </c>
      <c r="Q189" t="str">
        <f t="shared" si="33"/>
        <v>"station_1" : "59 St - Columbus Circle_0",</v>
      </c>
      <c r="R189" t="str">
        <f t="shared" si="34"/>
        <v>"station_0_lat" : 40.816109,</v>
      </c>
      <c r="S189" t="str">
        <f t="shared" si="35"/>
        <v>"station_0_lon" : -73.917757,</v>
      </c>
      <c r="T189" t="str">
        <f t="shared" si="36"/>
        <v>"station_1_lat" : 40.768275,</v>
      </c>
      <c r="U189" t="str">
        <f t="shared" si="37"/>
        <v>"station_1_lon" : -73.98181871,</v>
      </c>
      <c r="V189" t="str">
        <f t="shared" si="38"/>
        <v>"delay_0" : 254329200,</v>
      </c>
      <c r="W189" t="str">
        <f t="shared" si="39"/>
        <v>"delay_1" : 163710140.3,</v>
      </c>
      <c r="X189" t="str">
        <f t="shared" si="40"/>
        <v>"sum" : 418039340.3,</v>
      </c>
      <c r="Y189" t="str">
        <f t="shared" si="41"/>
        <v>"synergy" : -26311578.51},</v>
      </c>
      <c r="Z189" t="str">
        <f t="shared" si="42"/>
        <v>{"id" : 187,"delay_with_demand" : 391727761.8,"station_0" : "3 Av - 149 St_0","station_1" : "59 St - Columbus Circle_0","station_0_lat" : 40.816109,"station_0_lon" : -73.917757,"station_1_lat" : 40.768275,"station_1_lon" : -73.98181871,"delay_0" : 254329200,"delay_1" : 163710140.3,"sum" : 418039340.3,"synergy" : -26311578.51},</v>
      </c>
    </row>
    <row r="190" spans="1:26" x14ac:dyDescent="0.2">
      <c r="A190">
        <v>188</v>
      </c>
      <c r="B190">
        <v>381684786.60000002</v>
      </c>
      <c r="C190" t="s">
        <v>21</v>
      </c>
      <c r="D190" t="s">
        <v>40</v>
      </c>
      <c r="E190">
        <v>40.764628999999999</v>
      </c>
      <c r="F190">
        <v>-73.966113000000007</v>
      </c>
      <c r="G190">
        <v>40.768275000000003</v>
      </c>
      <c r="H190">
        <v>-73.981818709999999</v>
      </c>
      <c r="I190">
        <v>242562659.40000001</v>
      </c>
      <c r="J190">
        <v>163710140.30000001</v>
      </c>
      <c r="K190">
        <v>406272799.69999999</v>
      </c>
      <c r="L190">
        <v>-24588013.140000001</v>
      </c>
      <c r="M190" t="str">
        <f t="shared" si="29"/>
        <v>geometry: { "type": "Point", "coordinates": [-73.98181871,40.768275]},</v>
      </c>
      <c r="N190" t="str">
        <f t="shared" si="30"/>
        <v>"id" : 188,</v>
      </c>
      <c r="O190" t="str">
        <f t="shared" si="31"/>
        <v>"delay_with_demand" : 381684786.6,</v>
      </c>
      <c r="P190" t="str">
        <f t="shared" si="32"/>
        <v>"station_0" : "Lexington Av/63 St_0",</v>
      </c>
      <c r="Q190" t="str">
        <f t="shared" si="33"/>
        <v>"station_1" : "59 St - Columbus Circle_0",</v>
      </c>
      <c r="R190" t="str">
        <f t="shared" si="34"/>
        <v>"station_0_lat" : 40.764629,</v>
      </c>
      <c r="S190" t="str">
        <f t="shared" si="35"/>
        <v>"station_0_lon" : -73.966113,</v>
      </c>
      <c r="T190" t="str">
        <f t="shared" si="36"/>
        <v>"station_1_lat" : 40.768275,</v>
      </c>
      <c r="U190" t="str">
        <f t="shared" si="37"/>
        <v>"station_1_lon" : -73.98181871,</v>
      </c>
      <c r="V190" t="str">
        <f t="shared" si="38"/>
        <v>"delay_0" : 242562659.4,</v>
      </c>
      <c r="W190" t="str">
        <f t="shared" si="39"/>
        <v>"delay_1" : 163710140.3,</v>
      </c>
      <c r="X190" t="str">
        <f t="shared" si="40"/>
        <v>"sum" : 406272799.7,</v>
      </c>
      <c r="Y190" t="str">
        <f t="shared" si="41"/>
        <v>"synergy" : -24588013.14},</v>
      </c>
      <c r="Z190" t="str">
        <f t="shared" si="42"/>
        <v>{"id" : 188,"delay_with_demand" : 381684786.6,"station_0" : "Lexington Av/63 St_0","station_1" : "59 St - Columbus Circle_0","station_0_lat" : 40.764629,"station_0_lon" : -73.966113,"station_1_lat" : 40.768275,"station_1_lon" : -73.98181871,"delay_0" : 242562659.4,"delay_1" : 163710140.3,"sum" : 406272799.7,"synergy" : -24588013.14},</v>
      </c>
    </row>
    <row r="191" spans="1:26" x14ac:dyDescent="0.2">
      <c r="A191">
        <v>189</v>
      </c>
      <c r="B191">
        <v>379331622.39999998</v>
      </c>
      <c r="C191" t="s">
        <v>13</v>
      </c>
      <c r="D191" t="s">
        <v>40</v>
      </c>
      <c r="E191">
        <v>40.750582000000001</v>
      </c>
      <c r="F191">
        <v>-73.940201999999999</v>
      </c>
      <c r="G191">
        <v>40.768275000000003</v>
      </c>
      <c r="H191">
        <v>-73.981818709999999</v>
      </c>
      <c r="I191">
        <v>241567386</v>
      </c>
      <c r="J191">
        <v>163710140.30000001</v>
      </c>
      <c r="K191">
        <v>405277526.19999999</v>
      </c>
      <c r="L191">
        <v>-25945903.829999998</v>
      </c>
      <c r="M191" t="str">
        <f t="shared" si="29"/>
        <v>geometry: { "type": "Point", "coordinates": [-73.98181871,40.768275]},</v>
      </c>
      <c r="N191" t="str">
        <f t="shared" si="30"/>
        <v>"id" : 189,</v>
      </c>
      <c r="O191" t="str">
        <f t="shared" si="31"/>
        <v>"delay_with_demand" : 379331622.4,</v>
      </c>
      <c r="P191" t="str">
        <f t="shared" si="32"/>
        <v>"station_0" : "Queensboro Plaza_0",</v>
      </c>
      <c r="Q191" t="str">
        <f t="shared" si="33"/>
        <v>"station_1" : "59 St - Columbus Circle_0",</v>
      </c>
      <c r="R191" t="str">
        <f t="shared" si="34"/>
        <v>"station_0_lat" : 40.750582,</v>
      </c>
      <c r="S191" t="str">
        <f t="shared" si="35"/>
        <v>"station_0_lon" : -73.940202,</v>
      </c>
      <c r="T191" t="str">
        <f t="shared" si="36"/>
        <v>"station_1_lat" : 40.768275,</v>
      </c>
      <c r="U191" t="str">
        <f t="shared" si="37"/>
        <v>"station_1_lon" : -73.98181871,</v>
      </c>
      <c r="V191" t="str">
        <f t="shared" si="38"/>
        <v>"delay_0" : 241567386,</v>
      </c>
      <c r="W191" t="str">
        <f t="shared" si="39"/>
        <v>"delay_1" : 163710140.3,</v>
      </c>
      <c r="X191" t="str">
        <f t="shared" si="40"/>
        <v>"sum" : 405277526.2,</v>
      </c>
      <c r="Y191" t="str">
        <f t="shared" si="41"/>
        <v>"synergy" : -25945903.83},</v>
      </c>
      <c r="Z191" t="str">
        <f t="shared" si="42"/>
        <v>{"id" : 189,"delay_with_demand" : 379331622.4,"station_0" : "Queensboro Plaza_0","station_1" : "59 St - Columbus Circle_0","station_0_lat" : 40.750582,"station_0_lon" : -73.940202,"station_1_lat" : 40.768275,"station_1_lon" : -73.98181871,"delay_0" : 241567386,"delay_1" : 163710140.3,"sum" : 405277526.2,"synergy" : -25945903.83},</v>
      </c>
    </row>
    <row r="192" spans="1:26" x14ac:dyDescent="0.2">
      <c r="A192">
        <v>190</v>
      </c>
      <c r="B192">
        <v>402199998.80000001</v>
      </c>
      <c r="C192" t="s">
        <v>23</v>
      </c>
      <c r="D192" t="s">
        <v>40</v>
      </c>
      <c r="E192">
        <v>40.827934669999998</v>
      </c>
      <c r="F192">
        <v>-73.925711000000007</v>
      </c>
      <c r="G192">
        <v>40.768275000000003</v>
      </c>
      <c r="H192">
        <v>-73.981818709999999</v>
      </c>
      <c r="I192">
        <v>224782444.80000001</v>
      </c>
      <c r="J192">
        <v>163710140.30000001</v>
      </c>
      <c r="K192">
        <v>388492585.10000002</v>
      </c>
      <c r="L192">
        <v>13707413.710000001</v>
      </c>
      <c r="M192" t="str">
        <f t="shared" si="29"/>
        <v>geometry: { "type": "Point", "coordinates": [-73.98181871,40.768275]},</v>
      </c>
      <c r="N192" t="str">
        <f t="shared" si="30"/>
        <v>"id" : 190,</v>
      </c>
      <c r="O192" t="str">
        <f t="shared" si="31"/>
        <v>"delay_with_demand" : 402199998.8,</v>
      </c>
      <c r="P192" t="str">
        <f t="shared" si="32"/>
        <v>"station_0" : "161 St - Yankee Stadium_0",</v>
      </c>
      <c r="Q192" t="str">
        <f t="shared" si="33"/>
        <v>"station_1" : "59 St - Columbus Circle_0",</v>
      </c>
      <c r="R192" t="str">
        <f t="shared" si="34"/>
        <v>"station_0_lat" : 40.82793467,</v>
      </c>
      <c r="S192" t="str">
        <f t="shared" si="35"/>
        <v>"station_0_lon" : -73.925711,</v>
      </c>
      <c r="T192" t="str">
        <f t="shared" si="36"/>
        <v>"station_1_lat" : 40.768275,</v>
      </c>
      <c r="U192" t="str">
        <f t="shared" si="37"/>
        <v>"station_1_lon" : -73.98181871,</v>
      </c>
      <c r="V192" t="str">
        <f t="shared" si="38"/>
        <v>"delay_0" : 224782444.8,</v>
      </c>
      <c r="W192" t="str">
        <f t="shared" si="39"/>
        <v>"delay_1" : 163710140.3,</v>
      </c>
      <c r="X192" t="str">
        <f t="shared" si="40"/>
        <v>"sum" : 388492585.1,</v>
      </c>
      <c r="Y192" t="str">
        <f t="shared" si="41"/>
        <v>"synergy" : 13707413.71},</v>
      </c>
      <c r="Z192" t="str">
        <f t="shared" si="42"/>
        <v>{"id" : 190,"delay_with_demand" : 402199998.8,"station_0" : "161 St - Yankee Stadium_0","station_1" : "59 St - Columbus Circle_0","station_0_lat" : 40.82793467,"station_0_lon" : -73.925711,"station_1_lat" : 40.768275,"station_1_lon" : -73.98181871,"delay_0" : 224782444.8,"delay_1" : 163710140.3,"sum" : 388492585.1,"synergy" : 13707413.71},</v>
      </c>
    </row>
    <row r="193" spans="1:26" x14ac:dyDescent="0.2">
      <c r="A193">
        <v>191</v>
      </c>
      <c r="B193">
        <v>371305703.5</v>
      </c>
      <c r="C193" t="s">
        <v>24</v>
      </c>
      <c r="D193" t="s">
        <v>40</v>
      </c>
      <c r="E193">
        <v>40.670681999999999</v>
      </c>
      <c r="F193">
        <v>-73.958130999999995</v>
      </c>
      <c r="G193">
        <v>40.768275000000003</v>
      </c>
      <c r="H193">
        <v>-73.981818709999999</v>
      </c>
      <c r="I193">
        <v>233154443.5</v>
      </c>
      <c r="J193">
        <v>163710140.30000001</v>
      </c>
      <c r="K193">
        <v>396864583.69999999</v>
      </c>
      <c r="L193">
        <v>-25558880.239999998</v>
      </c>
      <c r="M193" t="str">
        <f t="shared" si="29"/>
        <v>geometry: { "type": "Point", "coordinates": [-73.98181871,40.768275]},</v>
      </c>
      <c r="N193" t="str">
        <f t="shared" si="30"/>
        <v>"id" : 191,</v>
      </c>
      <c r="O193" t="str">
        <f t="shared" si="31"/>
        <v>"delay_with_demand" : 371305703.5,</v>
      </c>
      <c r="P193" t="str">
        <f t="shared" si="32"/>
        <v>"station_0" : "Franklin Av_1",</v>
      </c>
      <c r="Q193" t="str">
        <f t="shared" si="33"/>
        <v>"station_1" : "59 St - Columbus Circle_0",</v>
      </c>
      <c r="R193" t="str">
        <f t="shared" si="34"/>
        <v>"station_0_lat" : 40.670682,</v>
      </c>
      <c r="S193" t="str">
        <f t="shared" si="35"/>
        <v>"station_0_lon" : -73.958131,</v>
      </c>
      <c r="T193" t="str">
        <f t="shared" si="36"/>
        <v>"station_1_lat" : 40.768275,</v>
      </c>
      <c r="U193" t="str">
        <f t="shared" si="37"/>
        <v>"station_1_lon" : -73.98181871,</v>
      </c>
      <c r="V193" t="str">
        <f t="shared" si="38"/>
        <v>"delay_0" : 233154443.5,</v>
      </c>
      <c r="W193" t="str">
        <f t="shared" si="39"/>
        <v>"delay_1" : 163710140.3,</v>
      </c>
      <c r="X193" t="str">
        <f t="shared" si="40"/>
        <v>"sum" : 396864583.7,</v>
      </c>
      <c r="Y193" t="str">
        <f t="shared" si="41"/>
        <v>"synergy" : -25558880.24},</v>
      </c>
      <c r="Z193" t="str">
        <f t="shared" si="42"/>
        <v>{"id" : 191,"delay_with_demand" : 371305703.5,"station_0" : "Franklin Av_1","station_1" : "59 St - Columbus Circle_0","station_0_lat" : 40.670682,"station_0_lon" : -73.958131,"station_1_lat" : 40.768275,"station_1_lon" : -73.98181871,"delay_0" : 233154443.5,"delay_1" : 163710140.3,"sum" : 396864583.7,"synergy" : -25558880.24},</v>
      </c>
    </row>
    <row r="194" spans="1:26" x14ac:dyDescent="0.2">
      <c r="A194">
        <v>192</v>
      </c>
      <c r="B194">
        <v>357138335.10000002</v>
      </c>
      <c r="C194" t="s">
        <v>25</v>
      </c>
      <c r="D194" t="s">
        <v>40</v>
      </c>
      <c r="E194">
        <v>40.655144</v>
      </c>
      <c r="F194">
        <v>-74.003549000000007</v>
      </c>
      <c r="G194">
        <v>40.768275000000003</v>
      </c>
      <c r="H194">
        <v>-73.981818709999999</v>
      </c>
      <c r="I194">
        <v>218885155.30000001</v>
      </c>
      <c r="J194">
        <v>163710140.30000001</v>
      </c>
      <c r="K194">
        <v>382595295.60000002</v>
      </c>
      <c r="L194">
        <v>-25456960.43</v>
      </c>
      <c r="M194" t="str">
        <f t="shared" si="29"/>
        <v>geometry: { "type": "Point", "coordinates": [-73.98181871,40.768275]},</v>
      </c>
      <c r="N194" t="str">
        <f t="shared" si="30"/>
        <v>"id" : 192,</v>
      </c>
      <c r="O194" t="str">
        <f t="shared" si="31"/>
        <v>"delay_with_demand" : 357138335.1,</v>
      </c>
      <c r="P194" t="str">
        <f t="shared" si="32"/>
        <v>"station_0" : "36 St_0",</v>
      </c>
      <c r="Q194" t="str">
        <f t="shared" si="33"/>
        <v>"station_1" : "59 St - Columbus Circle_0",</v>
      </c>
      <c r="R194" t="str">
        <f t="shared" si="34"/>
        <v>"station_0_lat" : 40.655144,</v>
      </c>
      <c r="S194" t="str">
        <f t="shared" si="35"/>
        <v>"station_0_lon" : -74.003549,</v>
      </c>
      <c r="T194" t="str">
        <f t="shared" si="36"/>
        <v>"station_1_lat" : 40.768275,</v>
      </c>
      <c r="U194" t="str">
        <f t="shared" si="37"/>
        <v>"station_1_lon" : -73.98181871,</v>
      </c>
      <c r="V194" t="str">
        <f t="shared" si="38"/>
        <v>"delay_0" : 218885155.3,</v>
      </c>
      <c r="W194" t="str">
        <f t="shared" si="39"/>
        <v>"delay_1" : 163710140.3,</v>
      </c>
      <c r="X194" t="str">
        <f t="shared" si="40"/>
        <v>"sum" : 382595295.6,</v>
      </c>
      <c r="Y194" t="str">
        <f t="shared" si="41"/>
        <v>"synergy" : -25456960.43},</v>
      </c>
      <c r="Z194" t="str">
        <f t="shared" si="42"/>
        <v>{"id" : 192,"delay_with_demand" : 357138335.1,"station_0" : "36 St_0","station_1" : "59 St - Columbus Circle_0","station_0_lat" : 40.655144,"station_0_lon" : -74.003549,"station_1_lat" : 40.768275,"station_1_lon" : -73.98181871,"delay_0" : 218885155.3,"delay_1" : 163710140.3,"sum" : 382595295.6,"synergy" : -25456960.43},</v>
      </c>
    </row>
    <row r="195" spans="1:26" x14ac:dyDescent="0.2">
      <c r="A195">
        <v>193</v>
      </c>
      <c r="B195">
        <v>354504845.30000001</v>
      </c>
      <c r="C195" t="s">
        <v>26</v>
      </c>
      <c r="D195" t="s">
        <v>40</v>
      </c>
      <c r="E195">
        <v>40.768799000000001</v>
      </c>
      <c r="F195">
        <v>-73.958423999999994</v>
      </c>
      <c r="G195">
        <v>40.768275000000003</v>
      </c>
      <c r="H195">
        <v>-73.981818709999999</v>
      </c>
      <c r="I195">
        <v>216691200</v>
      </c>
      <c r="J195">
        <v>163710140.30000001</v>
      </c>
      <c r="K195">
        <v>380401340.30000001</v>
      </c>
      <c r="L195">
        <v>-25896494.960000001</v>
      </c>
      <c r="M195" t="str">
        <f t="shared" ref="M195:M258" si="43">O$1&amp;"["&amp;H195&amp;","&amp;G195&amp;"]},"</f>
        <v>geometry: { "type": "Point", "coordinates": [-73.98181871,40.768275]},</v>
      </c>
      <c r="N195" t="str">
        <f t="shared" ref="N195:N258" si="44">$M$1&amp;A$1&amp;$M$1&amp;" : "&amp;A195&amp;","</f>
        <v>"id" : 193,</v>
      </c>
      <c r="O195" t="str">
        <f t="shared" ref="O195:O258" si="45">$M$1&amp;B$1&amp;$M$1&amp;" : "&amp;B195&amp;","</f>
        <v>"delay_with_demand" : 354504845.3,</v>
      </c>
      <c r="P195" t="str">
        <f t="shared" ref="P195:P258" si="46">$M$1&amp;C$1&amp;$M$1&amp;" : "&amp;$M$1&amp;C195&amp;$M$1&amp;","</f>
        <v>"station_0" : "72 St_2",</v>
      </c>
      <c r="Q195" t="str">
        <f t="shared" ref="Q195:Q258" si="47">$M$1&amp;D$1&amp;$M$1&amp;" : "&amp;$M$1&amp;D195&amp;$M$1&amp;","</f>
        <v>"station_1" : "59 St - Columbus Circle_0",</v>
      </c>
      <c r="R195" t="str">
        <f t="shared" ref="R195:R258" si="48">$M$1&amp;E$1&amp;$M$1&amp;" : "&amp;E195&amp;","</f>
        <v>"station_0_lat" : 40.768799,</v>
      </c>
      <c r="S195" t="str">
        <f t="shared" ref="S195:S258" si="49">$M$1&amp;F$1&amp;$M$1&amp;" : "&amp;F195&amp;","</f>
        <v>"station_0_lon" : -73.958424,</v>
      </c>
      <c r="T195" t="str">
        <f t="shared" ref="T195:T258" si="50">$M$1&amp;G$1&amp;$M$1&amp;" : "&amp;G195&amp;","</f>
        <v>"station_1_lat" : 40.768275,</v>
      </c>
      <c r="U195" t="str">
        <f t="shared" ref="U195:U258" si="51">$M$1&amp;H$1&amp;$M$1&amp;" : "&amp;H195&amp;","</f>
        <v>"station_1_lon" : -73.98181871,</v>
      </c>
      <c r="V195" t="str">
        <f t="shared" ref="V195:V258" si="52">$M$1&amp;I$1&amp;$M$1&amp;" : "&amp;I195&amp;","</f>
        <v>"delay_0" : 216691200,</v>
      </c>
      <c r="W195" t="str">
        <f t="shared" ref="W195:W258" si="53">$M$1&amp;J$1&amp;$M$1&amp;" : "&amp;J195&amp;","</f>
        <v>"delay_1" : 163710140.3,</v>
      </c>
      <c r="X195" t="str">
        <f t="shared" ref="X195:X258" si="54">$M$1&amp;K$1&amp;$M$1&amp;" : "&amp;K195&amp;","</f>
        <v>"sum" : 380401340.3,</v>
      </c>
      <c r="Y195" t="str">
        <f t="shared" ref="Y195:Y258" si="55">$M$1&amp;L$1&amp;$M$1&amp;" : "&amp;L195&amp;"},"</f>
        <v>"synergy" : -25896494.96},</v>
      </c>
      <c r="Z195" t="str">
        <f t="shared" ref="Z195:Z258" si="56">"{"&amp;N195&amp;O195&amp;P195&amp;Q195&amp;R195&amp;S195&amp;T195&amp;U195&amp;V195&amp;W195&amp;X195&amp;Y195</f>
        <v>{"id" : 193,"delay_with_demand" : 354504845.3,"station_0" : "72 St_2","station_1" : "59 St - Columbus Circle_0","station_0_lat" : 40.768799,"station_0_lon" : -73.958424,"station_1_lat" : 40.768275,"station_1_lon" : -73.98181871,"delay_0" : 216691200,"delay_1" : 163710140.3,"sum" : 380401340.3,"synergy" : -25896494.96},</v>
      </c>
    </row>
    <row r="196" spans="1:26" x14ac:dyDescent="0.2">
      <c r="A196">
        <v>194</v>
      </c>
      <c r="B196">
        <v>340104262</v>
      </c>
      <c r="C196" t="s">
        <v>27</v>
      </c>
      <c r="D196" t="s">
        <v>40</v>
      </c>
      <c r="E196">
        <v>40.675376999999997</v>
      </c>
      <c r="F196">
        <v>-73.872106000000002</v>
      </c>
      <c r="G196">
        <v>40.768275000000003</v>
      </c>
      <c r="H196">
        <v>-73.981818709999999</v>
      </c>
      <c r="I196">
        <v>202447500</v>
      </c>
      <c r="J196">
        <v>163710140.30000001</v>
      </c>
      <c r="K196">
        <v>366157640.30000001</v>
      </c>
      <c r="L196">
        <v>-26053378.32</v>
      </c>
      <c r="M196" t="str">
        <f t="shared" si="43"/>
        <v>geometry: { "type": "Point", "coordinates": [-73.98181871,40.768275]},</v>
      </c>
      <c r="N196" t="str">
        <f t="shared" si="44"/>
        <v>"id" : 194,</v>
      </c>
      <c r="O196" t="str">
        <f t="shared" si="45"/>
        <v>"delay_with_demand" : 340104262,</v>
      </c>
      <c r="P196" t="str">
        <f t="shared" si="46"/>
        <v>"station_0" : "Euclid Av_0",</v>
      </c>
      <c r="Q196" t="str">
        <f t="shared" si="47"/>
        <v>"station_1" : "59 St - Columbus Circle_0",</v>
      </c>
      <c r="R196" t="str">
        <f t="shared" si="48"/>
        <v>"station_0_lat" : 40.675377,</v>
      </c>
      <c r="S196" t="str">
        <f t="shared" si="49"/>
        <v>"station_0_lon" : -73.872106,</v>
      </c>
      <c r="T196" t="str">
        <f t="shared" si="50"/>
        <v>"station_1_lat" : 40.768275,</v>
      </c>
      <c r="U196" t="str">
        <f t="shared" si="51"/>
        <v>"station_1_lon" : -73.98181871,</v>
      </c>
      <c r="V196" t="str">
        <f t="shared" si="52"/>
        <v>"delay_0" : 202447500,</v>
      </c>
      <c r="W196" t="str">
        <f t="shared" si="53"/>
        <v>"delay_1" : 163710140.3,</v>
      </c>
      <c r="X196" t="str">
        <f t="shared" si="54"/>
        <v>"sum" : 366157640.3,</v>
      </c>
      <c r="Y196" t="str">
        <f t="shared" si="55"/>
        <v>"synergy" : -26053378.32},</v>
      </c>
      <c r="Z196" t="str">
        <f t="shared" si="56"/>
        <v>{"id" : 194,"delay_with_demand" : 340104262,"station_0" : "Euclid Av_0","station_1" : "59 St - Columbus Circle_0","station_0_lat" : 40.675377,"station_0_lon" : -73.872106,"station_1_lat" : 40.768275,"station_1_lon" : -73.98181871,"delay_0" : 202447500,"delay_1" : 163710140.3,"sum" : 366157640.3,"synergy" : -26053378.32},</v>
      </c>
    </row>
    <row r="197" spans="1:26" x14ac:dyDescent="0.2">
      <c r="A197">
        <v>195</v>
      </c>
      <c r="B197">
        <v>369760278.80000001</v>
      </c>
      <c r="C197" t="s">
        <v>28</v>
      </c>
      <c r="D197" t="s">
        <v>40</v>
      </c>
      <c r="E197">
        <v>40.810476000000001</v>
      </c>
      <c r="F197">
        <v>-73.926137999999995</v>
      </c>
      <c r="G197">
        <v>40.768275000000003</v>
      </c>
      <c r="H197">
        <v>-73.981818709999999</v>
      </c>
      <c r="I197">
        <v>231667200</v>
      </c>
      <c r="J197">
        <v>163710140.30000001</v>
      </c>
      <c r="K197">
        <v>395377340.30000001</v>
      </c>
      <c r="L197">
        <v>-25617061.489999998</v>
      </c>
      <c r="M197" t="str">
        <f t="shared" si="43"/>
        <v>geometry: { "type": "Point", "coordinates": [-73.98181871,40.768275]},</v>
      </c>
      <c r="N197" t="str">
        <f t="shared" si="44"/>
        <v>"id" : 195,</v>
      </c>
      <c r="O197" t="str">
        <f t="shared" si="45"/>
        <v>"delay_with_demand" : 369760278.8,</v>
      </c>
      <c r="P197" t="str">
        <f t="shared" si="46"/>
        <v>"station_0" : "3 Av - 138 St_0",</v>
      </c>
      <c r="Q197" t="str">
        <f t="shared" si="47"/>
        <v>"station_1" : "59 St - Columbus Circle_0",</v>
      </c>
      <c r="R197" t="str">
        <f t="shared" si="48"/>
        <v>"station_0_lat" : 40.810476,</v>
      </c>
      <c r="S197" t="str">
        <f t="shared" si="49"/>
        <v>"station_0_lon" : -73.926138,</v>
      </c>
      <c r="T197" t="str">
        <f t="shared" si="50"/>
        <v>"station_1_lat" : 40.768275,</v>
      </c>
      <c r="U197" t="str">
        <f t="shared" si="51"/>
        <v>"station_1_lon" : -73.98181871,</v>
      </c>
      <c r="V197" t="str">
        <f t="shared" si="52"/>
        <v>"delay_0" : 231667200,</v>
      </c>
      <c r="W197" t="str">
        <f t="shared" si="53"/>
        <v>"delay_1" : 163710140.3,</v>
      </c>
      <c r="X197" t="str">
        <f t="shared" si="54"/>
        <v>"sum" : 395377340.3,</v>
      </c>
      <c r="Y197" t="str">
        <f t="shared" si="55"/>
        <v>"synergy" : -25617061.49},</v>
      </c>
      <c r="Z197" t="str">
        <f t="shared" si="56"/>
        <v>{"id" : 195,"delay_with_demand" : 369760278.8,"station_0" : "3 Av - 138 St_0","station_1" : "59 St - Columbus Circle_0","station_0_lat" : 40.810476,"station_0_lon" : -73.926138,"station_1_lat" : 40.768275,"station_1_lon" : -73.98181871,"delay_0" : 231667200,"delay_1" : 163710140.3,"sum" : 395377340.3,"synergy" : -25617061.49},</v>
      </c>
    </row>
    <row r="198" spans="1:26" x14ac:dyDescent="0.2">
      <c r="A198">
        <v>196</v>
      </c>
      <c r="B198">
        <v>336734533.69999999</v>
      </c>
      <c r="C198" t="s">
        <v>29</v>
      </c>
      <c r="D198" t="s">
        <v>40</v>
      </c>
      <c r="E198">
        <v>40.752882</v>
      </c>
      <c r="F198">
        <v>-73.932755</v>
      </c>
      <c r="G198">
        <v>40.768275000000003</v>
      </c>
      <c r="H198">
        <v>-73.981818709999999</v>
      </c>
      <c r="I198">
        <v>199249200</v>
      </c>
      <c r="J198">
        <v>163710140.30000001</v>
      </c>
      <c r="K198">
        <v>362959340.30000001</v>
      </c>
      <c r="L198">
        <v>-26224806.539999999</v>
      </c>
      <c r="M198" t="str">
        <f t="shared" si="43"/>
        <v>geometry: { "type": "Point", "coordinates": [-73.98181871,40.768275]},</v>
      </c>
      <c r="N198" t="str">
        <f t="shared" si="44"/>
        <v>"id" : 196,</v>
      </c>
      <c r="O198" t="str">
        <f t="shared" si="45"/>
        <v>"delay_with_demand" : 336734533.7,</v>
      </c>
      <c r="P198" t="str">
        <f t="shared" si="46"/>
        <v>"station_0" : "39 Av_0",</v>
      </c>
      <c r="Q198" t="str">
        <f t="shared" si="47"/>
        <v>"station_1" : "59 St - Columbus Circle_0",</v>
      </c>
      <c r="R198" t="str">
        <f t="shared" si="48"/>
        <v>"station_0_lat" : 40.752882,</v>
      </c>
      <c r="S198" t="str">
        <f t="shared" si="49"/>
        <v>"station_0_lon" : -73.932755,</v>
      </c>
      <c r="T198" t="str">
        <f t="shared" si="50"/>
        <v>"station_1_lat" : 40.768275,</v>
      </c>
      <c r="U198" t="str">
        <f t="shared" si="51"/>
        <v>"station_1_lon" : -73.98181871,</v>
      </c>
      <c r="V198" t="str">
        <f t="shared" si="52"/>
        <v>"delay_0" : 199249200,</v>
      </c>
      <c r="W198" t="str">
        <f t="shared" si="53"/>
        <v>"delay_1" : 163710140.3,</v>
      </c>
      <c r="X198" t="str">
        <f t="shared" si="54"/>
        <v>"sum" : 362959340.3,</v>
      </c>
      <c r="Y198" t="str">
        <f t="shared" si="55"/>
        <v>"synergy" : -26224806.54},</v>
      </c>
      <c r="Z198" t="str">
        <f t="shared" si="56"/>
        <v>{"id" : 196,"delay_with_demand" : 336734533.7,"station_0" : "39 Av_0","station_1" : "59 St - Columbus Circle_0","station_0_lat" : 40.752882,"station_0_lon" : -73.932755,"station_1_lat" : 40.768275,"station_1_lon" : -73.98181871,"delay_0" : 199249200,"delay_1" : 163710140.3,"sum" : 362959340.3,"synergy" : -26224806.54},</v>
      </c>
    </row>
    <row r="199" spans="1:26" x14ac:dyDescent="0.2">
      <c r="A199">
        <v>197</v>
      </c>
      <c r="B199">
        <v>333645725.5</v>
      </c>
      <c r="C199" t="s">
        <v>30</v>
      </c>
      <c r="D199" t="s">
        <v>40</v>
      </c>
      <c r="E199">
        <v>40.721691</v>
      </c>
      <c r="F199">
        <v>-73.844521</v>
      </c>
      <c r="G199">
        <v>40.768275000000003</v>
      </c>
      <c r="H199">
        <v>-73.981818709999999</v>
      </c>
      <c r="I199">
        <v>194729005.80000001</v>
      </c>
      <c r="J199">
        <v>163710140.30000001</v>
      </c>
      <c r="K199">
        <v>358439146.10000002</v>
      </c>
      <c r="L199">
        <v>-24793420.579999998</v>
      </c>
      <c r="M199" t="str">
        <f t="shared" si="43"/>
        <v>geometry: { "type": "Point", "coordinates": [-73.98181871,40.768275]},</v>
      </c>
      <c r="N199" t="str">
        <f t="shared" si="44"/>
        <v>"id" : 197,</v>
      </c>
      <c r="O199" t="str">
        <f t="shared" si="45"/>
        <v>"delay_with_demand" : 333645725.5,</v>
      </c>
      <c r="P199" t="str">
        <f t="shared" si="46"/>
        <v>"station_0" : "Forest Hills - 71 Av_0",</v>
      </c>
      <c r="Q199" t="str">
        <f t="shared" si="47"/>
        <v>"station_1" : "59 St - Columbus Circle_0",</v>
      </c>
      <c r="R199" t="str">
        <f t="shared" si="48"/>
        <v>"station_0_lat" : 40.721691,</v>
      </c>
      <c r="S199" t="str">
        <f t="shared" si="49"/>
        <v>"station_0_lon" : -73.844521,</v>
      </c>
      <c r="T199" t="str">
        <f t="shared" si="50"/>
        <v>"station_1_lat" : 40.768275,</v>
      </c>
      <c r="U199" t="str">
        <f t="shared" si="51"/>
        <v>"station_1_lon" : -73.98181871,</v>
      </c>
      <c r="V199" t="str">
        <f t="shared" si="52"/>
        <v>"delay_0" : 194729005.8,</v>
      </c>
      <c r="W199" t="str">
        <f t="shared" si="53"/>
        <v>"delay_1" : 163710140.3,</v>
      </c>
      <c r="X199" t="str">
        <f t="shared" si="54"/>
        <v>"sum" : 358439146.1,</v>
      </c>
      <c r="Y199" t="str">
        <f t="shared" si="55"/>
        <v>"synergy" : -24793420.58},</v>
      </c>
      <c r="Z199" t="str">
        <f t="shared" si="56"/>
        <v>{"id" : 197,"delay_with_demand" : 333645725.5,"station_0" : "Forest Hills - 71 Av_0","station_1" : "59 St - Columbus Circle_0","station_0_lat" : 40.721691,"station_0_lon" : -73.844521,"station_1_lat" : 40.768275,"station_1_lon" : -73.98181871,"delay_0" : 194729005.8,"delay_1" : 163710140.3,"sum" : 358439146.1,"synergy" : -24793420.58},</v>
      </c>
    </row>
    <row r="200" spans="1:26" x14ac:dyDescent="0.2">
      <c r="A200">
        <v>198</v>
      </c>
      <c r="B200">
        <v>332813710.39999998</v>
      </c>
      <c r="C200" t="s">
        <v>31</v>
      </c>
      <c r="D200" t="s">
        <v>40</v>
      </c>
      <c r="E200">
        <v>40.707563999999998</v>
      </c>
      <c r="F200">
        <v>-73.803325999999998</v>
      </c>
      <c r="G200">
        <v>40.768275000000003</v>
      </c>
      <c r="H200">
        <v>-73.981818709999999</v>
      </c>
      <c r="I200">
        <v>195591600</v>
      </c>
      <c r="J200">
        <v>163710140.30000001</v>
      </c>
      <c r="K200">
        <v>359301740.30000001</v>
      </c>
      <c r="L200">
        <v>-26488029.91</v>
      </c>
      <c r="M200" t="str">
        <f t="shared" si="43"/>
        <v>geometry: { "type": "Point", "coordinates": [-73.98181871,40.768275]},</v>
      </c>
      <c r="N200" t="str">
        <f t="shared" si="44"/>
        <v>"id" : 198,</v>
      </c>
      <c r="O200" t="str">
        <f t="shared" si="45"/>
        <v>"delay_with_demand" : 332813710.4,</v>
      </c>
      <c r="P200" t="str">
        <f t="shared" si="46"/>
        <v>"station_0" : "Parsons Blvd_0",</v>
      </c>
      <c r="Q200" t="str">
        <f t="shared" si="47"/>
        <v>"station_1" : "59 St - Columbus Circle_0",</v>
      </c>
      <c r="R200" t="str">
        <f t="shared" si="48"/>
        <v>"station_0_lat" : 40.707564,</v>
      </c>
      <c r="S200" t="str">
        <f t="shared" si="49"/>
        <v>"station_0_lon" : -73.803326,</v>
      </c>
      <c r="T200" t="str">
        <f t="shared" si="50"/>
        <v>"station_1_lat" : 40.768275,</v>
      </c>
      <c r="U200" t="str">
        <f t="shared" si="51"/>
        <v>"station_1_lon" : -73.98181871,</v>
      </c>
      <c r="V200" t="str">
        <f t="shared" si="52"/>
        <v>"delay_0" : 195591600,</v>
      </c>
      <c r="W200" t="str">
        <f t="shared" si="53"/>
        <v>"delay_1" : 163710140.3,</v>
      </c>
      <c r="X200" t="str">
        <f t="shared" si="54"/>
        <v>"sum" : 359301740.3,</v>
      </c>
      <c r="Y200" t="str">
        <f t="shared" si="55"/>
        <v>"synergy" : -26488029.91},</v>
      </c>
      <c r="Z200" t="str">
        <f t="shared" si="56"/>
        <v>{"id" : 198,"delay_with_demand" : 332813710.4,"station_0" : "Parsons Blvd_0","station_1" : "59 St - Columbus Circle_0","station_0_lat" : 40.707564,"station_0_lon" : -73.803326,"station_1_lat" : 40.768275,"station_1_lon" : -73.98181871,"delay_0" : 195591600,"delay_1" : 163710140.3,"sum" : 359301740.3,"synergy" : -26488029.91},</v>
      </c>
    </row>
    <row r="201" spans="1:26" x14ac:dyDescent="0.2">
      <c r="A201">
        <v>199</v>
      </c>
      <c r="B201">
        <v>331208904.10000002</v>
      </c>
      <c r="C201" t="s">
        <v>32</v>
      </c>
      <c r="D201" t="s">
        <v>40</v>
      </c>
      <c r="E201">
        <v>40.677044000000002</v>
      </c>
      <c r="F201">
        <v>-73.865049999999997</v>
      </c>
      <c r="G201">
        <v>40.768275000000003</v>
      </c>
      <c r="H201">
        <v>-73.981818709999999</v>
      </c>
      <c r="I201">
        <v>193507200</v>
      </c>
      <c r="J201">
        <v>163710140.30000001</v>
      </c>
      <c r="K201">
        <v>357217340.30000001</v>
      </c>
      <c r="L201">
        <v>-26008436.219999999</v>
      </c>
      <c r="M201" t="str">
        <f t="shared" si="43"/>
        <v>geometry: { "type": "Point", "coordinates": [-73.98181871,40.768275]},</v>
      </c>
      <c r="N201" t="str">
        <f t="shared" si="44"/>
        <v>"id" : 199,</v>
      </c>
      <c r="O201" t="str">
        <f t="shared" si="45"/>
        <v>"delay_with_demand" : 331208904.1,</v>
      </c>
      <c r="P201" t="str">
        <f t="shared" si="46"/>
        <v>"station_0" : "Grant Av_0",</v>
      </c>
      <c r="Q201" t="str">
        <f t="shared" si="47"/>
        <v>"station_1" : "59 St - Columbus Circle_0",</v>
      </c>
      <c r="R201" t="str">
        <f t="shared" si="48"/>
        <v>"station_0_lat" : 40.677044,</v>
      </c>
      <c r="S201" t="str">
        <f t="shared" si="49"/>
        <v>"station_0_lon" : -73.86505,</v>
      </c>
      <c r="T201" t="str">
        <f t="shared" si="50"/>
        <v>"station_1_lat" : 40.768275,</v>
      </c>
      <c r="U201" t="str">
        <f t="shared" si="51"/>
        <v>"station_1_lon" : -73.98181871,</v>
      </c>
      <c r="V201" t="str">
        <f t="shared" si="52"/>
        <v>"delay_0" : 193507200,</v>
      </c>
      <c r="W201" t="str">
        <f t="shared" si="53"/>
        <v>"delay_1" : 163710140.3,</v>
      </c>
      <c r="X201" t="str">
        <f t="shared" si="54"/>
        <v>"sum" : 357217340.3,</v>
      </c>
      <c r="Y201" t="str">
        <f t="shared" si="55"/>
        <v>"synergy" : -26008436.22},</v>
      </c>
      <c r="Z201" t="str">
        <f t="shared" si="56"/>
        <v>{"id" : 199,"delay_with_demand" : 331208904.1,"station_0" : "Grant Av_0","station_1" : "59 St - Columbus Circle_0","station_0_lat" : 40.677044,"station_0_lon" : -73.86505,"station_1_lat" : 40.768275,"station_1_lon" : -73.98181871,"delay_0" : 193507200,"delay_1" : 163710140.3,"sum" : 357217340.3,"synergy" : -26008436.22},</v>
      </c>
    </row>
    <row r="202" spans="1:26" x14ac:dyDescent="0.2">
      <c r="A202">
        <v>200</v>
      </c>
      <c r="B202">
        <v>334190333.69999999</v>
      </c>
      <c r="C202" t="s">
        <v>33</v>
      </c>
      <c r="D202" t="s">
        <v>40</v>
      </c>
      <c r="E202">
        <v>40.756804000000002</v>
      </c>
      <c r="F202">
        <v>-73.929575</v>
      </c>
      <c r="G202">
        <v>40.768275000000003</v>
      </c>
      <c r="H202">
        <v>-73.981818709999999</v>
      </c>
      <c r="I202">
        <v>196700400</v>
      </c>
      <c r="J202">
        <v>163710140.30000001</v>
      </c>
      <c r="K202">
        <v>360410540.30000001</v>
      </c>
      <c r="L202">
        <v>-26220206.609999999</v>
      </c>
      <c r="M202" t="str">
        <f t="shared" si="43"/>
        <v>geometry: { "type": "Point", "coordinates": [-73.98181871,40.768275]},</v>
      </c>
      <c r="N202" t="str">
        <f t="shared" si="44"/>
        <v>"id" : 200,</v>
      </c>
      <c r="O202" t="str">
        <f t="shared" si="45"/>
        <v>"delay_with_demand" : 334190333.7,</v>
      </c>
      <c r="P202" t="str">
        <f t="shared" si="46"/>
        <v>"station_0" : "36 Av_0",</v>
      </c>
      <c r="Q202" t="str">
        <f t="shared" si="47"/>
        <v>"station_1" : "59 St - Columbus Circle_0",</v>
      </c>
      <c r="R202" t="str">
        <f t="shared" si="48"/>
        <v>"station_0_lat" : 40.756804,</v>
      </c>
      <c r="S202" t="str">
        <f t="shared" si="49"/>
        <v>"station_0_lon" : -73.929575,</v>
      </c>
      <c r="T202" t="str">
        <f t="shared" si="50"/>
        <v>"station_1_lat" : 40.768275,</v>
      </c>
      <c r="U202" t="str">
        <f t="shared" si="51"/>
        <v>"station_1_lon" : -73.98181871,</v>
      </c>
      <c r="V202" t="str">
        <f t="shared" si="52"/>
        <v>"delay_0" : 196700400,</v>
      </c>
      <c r="W202" t="str">
        <f t="shared" si="53"/>
        <v>"delay_1" : 163710140.3,</v>
      </c>
      <c r="X202" t="str">
        <f t="shared" si="54"/>
        <v>"sum" : 360410540.3,</v>
      </c>
      <c r="Y202" t="str">
        <f t="shared" si="55"/>
        <v>"synergy" : -26220206.61},</v>
      </c>
      <c r="Z202" t="str">
        <f t="shared" si="56"/>
        <v>{"id" : 200,"delay_with_demand" : 334190333.7,"station_0" : "36 Av_0","station_1" : "59 St - Columbus Circle_0","station_0_lat" : 40.756804,"station_0_lon" : -73.929575,"station_1_lat" : 40.768275,"station_1_lon" : -73.98181871,"delay_0" : 196700400,"delay_1" : 163710140.3,"sum" : 360410540.3,"synergy" : -26220206.61},</v>
      </c>
    </row>
    <row r="203" spans="1:26" x14ac:dyDescent="0.2">
      <c r="A203">
        <v>201</v>
      </c>
      <c r="B203">
        <v>311495194.10000002</v>
      </c>
      <c r="C203" t="s">
        <v>35</v>
      </c>
      <c r="D203" t="s">
        <v>40</v>
      </c>
      <c r="E203">
        <v>40.757308000000002</v>
      </c>
      <c r="F203">
        <v>-73.989734999999996</v>
      </c>
      <c r="G203">
        <v>40.768275000000003</v>
      </c>
      <c r="H203">
        <v>-73.981818709999999</v>
      </c>
      <c r="I203">
        <v>184786800.30000001</v>
      </c>
      <c r="J203">
        <v>163710140.30000001</v>
      </c>
      <c r="K203">
        <v>348496940.5</v>
      </c>
      <c r="L203">
        <v>-37001746.43</v>
      </c>
      <c r="M203" t="str">
        <f t="shared" si="43"/>
        <v>geometry: { "type": "Point", "coordinates": [-73.98181871,40.768275]},</v>
      </c>
      <c r="N203" t="str">
        <f t="shared" si="44"/>
        <v>"id" : 201,</v>
      </c>
      <c r="O203" t="str">
        <f t="shared" si="45"/>
        <v>"delay_with_demand" : 311495194.1,</v>
      </c>
      <c r="P203" t="str">
        <f t="shared" si="46"/>
        <v>"station_0" : "42 St - Port Authority Bus Terminal_0",</v>
      </c>
      <c r="Q203" t="str">
        <f t="shared" si="47"/>
        <v>"station_1" : "59 St - Columbus Circle_0",</v>
      </c>
      <c r="R203" t="str">
        <f t="shared" si="48"/>
        <v>"station_0_lat" : 40.757308,</v>
      </c>
      <c r="S203" t="str">
        <f t="shared" si="49"/>
        <v>"station_0_lon" : -73.989735,</v>
      </c>
      <c r="T203" t="str">
        <f t="shared" si="50"/>
        <v>"station_1_lat" : 40.768275,</v>
      </c>
      <c r="U203" t="str">
        <f t="shared" si="51"/>
        <v>"station_1_lon" : -73.98181871,</v>
      </c>
      <c r="V203" t="str">
        <f t="shared" si="52"/>
        <v>"delay_0" : 184786800.3,</v>
      </c>
      <c r="W203" t="str">
        <f t="shared" si="53"/>
        <v>"delay_1" : 163710140.3,</v>
      </c>
      <c r="X203" t="str">
        <f t="shared" si="54"/>
        <v>"sum" : 348496940.5,</v>
      </c>
      <c r="Y203" t="str">
        <f t="shared" si="55"/>
        <v>"synergy" : -37001746.43},</v>
      </c>
      <c r="Z203" t="str">
        <f t="shared" si="56"/>
        <v>{"id" : 201,"delay_with_demand" : 311495194.1,"station_0" : "42 St - Port Authority Bus Terminal_0","station_1" : "59 St - Columbus Circle_0","station_0_lat" : 40.757308,"station_0_lon" : -73.989735,"station_1_lat" : 40.768275,"station_1_lon" : -73.98181871,"delay_0" : 184786800.3,"delay_1" : 163710140.3,"sum" : 348496940.5,"synergy" : -37001746.43},</v>
      </c>
    </row>
    <row r="204" spans="1:26" x14ac:dyDescent="0.2">
      <c r="A204">
        <v>202</v>
      </c>
      <c r="B204">
        <v>329528032.69999999</v>
      </c>
      <c r="C204" t="s">
        <v>36</v>
      </c>
      <c r="D204" t="s">
        <v>40</v>
      </c>
      <c r="E204">
        <v>40.820948000000001</v>
      </c>
      <c r="F204">
        <v>-73.890548999999993</v>
      </c>
      <c r="G204">
        <v>40.768275000000003</v>
      </c>
      <c r="H204">
        <v>-73.981818709999999</v>
      </c>
      <c r="I204">
        <v>191325600</v>
      </c>
      <c r="J204">
        <v>163710140.30000001</v>
      </c>
      <c r="K204">
        <v>355035740.30000001</v>
      </c>
      <c r="L204">
        <v>-25507707.600000001</v>
      </c>
      <c r="M204" t="str">
        <f t="shared" si="43"/>
        <v>geometry: { "type": "Point", "coordinates": [-73.98181871,40.768275]},</v>
      </c>
      <c r="N204" t="str">
        <f t="shared" si="44"/>
        <v>"id" : 202,</v>
      </c>
      <c r="O204" t="str">
        <f t="shared" si="45"/>
        <v>"delay_with_demand" : 329528032.7,</v>
      </c>
      <c r="P204" t="str">
        <f t="shared" si="46"/>
        <v>"station_0" : "Hunts Point Av_0",</v>
      </c>
      <c r="Q204" t="str">
        <f t="shared" si="47"/>
        <v>"station_1" : "59 St - Columbus Circle_0",</v>
      </c>
      <c r="R204" t="str">
        <f t="shared" si="48"/>
        <v>"station_0_lat" : 40.820948,</v>
      </c>
      <c r="S204" t="str">
        <f t="shared" si="49"/>
        <v>"station_0_lon" : -73.890549,</v>
      </c>
      <c r="T204" t="str">
        <f t="shared" si="50"/>
        <v>"station_1_lat" : 40.768275,</v>
      </c>
      <c r="U204" t="str">
        <f t="shared" si="51"/>
        <v>"station_1_lon" : -73.98181871,</v>
      </c>
      <c r="V204" t="str">
        <f t="shared" si="52"/>
        <v>"delay_0" : 191325600,</v>
      </c>
      <c r="W204" t="str">
        <f t="shared" si="53"/>
        <v>"delay_1" : 163710140.3,</v>
      </c>
      <c r="X204" t="str">
        <f t="shared" si="54"/>
        <v>"sum" : 355035740.3,</v>
      </c>
      <c r="Y204" t="str">
        <f t="shared" si="55"/>
        <v>"synergy" : -25507707.6},</v>
      </c>
      <c r="Z204" t="str">
        <f t="shared" si="56"/>
        <v>{"id" : 202,"delay_with_demand" : 329528032.7,"station_0" : "Hunts Point Av_0","station_1" : "59 St - Columbus Circle_0","station_0_lat" : 40.820948,"station_0_lon" : -73.890549,"station_1_lat" : 40.768275,"station_1_lon" : -73.98181871,"delay_0" : 191325600,"delay_1" : 163710140.3,"sum" : 355035740.3,"synergy" : -25507707.6},</v>
      </c>
    </row>
    <row r="205" spans="1:26" x14ac:dyDescent="0.2">
      <c r="A205">
        <v>203</v>
      </c>
      <c r="B205">
        <v>328440885.19999999</v>
      </c>
      <c r="C205" t="s">
        <v>37</v>
      </c>
      <c r="D205" t="s">
        <v>40</v>
      </c>
      <c r="E205">
        <v>40.667883000000003</v>
      </c>
      <c r="F205">
        <v>-73.950682999999998</v>
      </c>
      <c r="G205">
        <v>40.768275000000003</v>
      </c>
      <c r="H205">
        <v>-73.981818709999999</v>
      </c>
      <c r="I205">
        <v>190162800</v>
      </c>
      <c r="J205">
        <v>163710140.30000001</v>
      </c>
      <c r="K205">
        <v>353872940.30000001</v>
      </c>
      <c r="L205">
        <v>-25432055.100000001</v>
      </c>
      <c r="M205" t="str">
        <f t="shared" si="43"/>
        <v>geometry: { "type": "Point", "coordinates": [-73.98181871,40.768275]},</v>
      </c>
      <c r="N205" t="str">
        <f t="shared" si="44"/>
        <v>"id" : 203,</v>
      </c>
      <c r="O205" t="str">
        <f t="shared" si="45"/>
        <v>"delay_with_demand" : 328440885.2,</v>
      </c>
      <c r="P205" t="str">
        <f t="shared" si="46"/>
        <v>"station_0" : "President St_0",</v>
      </c>
      <c r="Q205" t="str">
        <f t="shared" si="47"/>
        <v>"station_1" : "59 St - Columbus Circle_0",</v>
      </c>
      <c r="R205" t="str">
        <f t="shared" si="48"/>
        <v>"station_0_lat" : 40.667883,</v>
      </c>
      <c r="S205" t="str">
        <f t="shared" si="49"/>
        <v>"station_0_lon" : -73.950683,</v>
      </c>
      <c r="T205" t="str">
        <f t="shared" si="50"/>
        <v>"station_1_lat" : 40.768275,</v>
      </c>
      <c r="U205" t="str">
        <f t="shared" si="51"/>
        <v>"station_1_lon" : -73.98181871,</v>
      </c>
      <c r="V205" t="str">
        <f t="shared" si="52"/>
        <v>"delay_0" : 190162800,</v>
      </c>
      <c r="W205" t="str">
        <f t="shared" si="53"/>
        <v>"delay_1" : 163710140.3,</v>
      </c>
      <c r="X205" t="str">
        <f t="shared" si="54"/>
        <v>"sum" : 353872940.3,</v>
      </c>
      <c r="Y205" t="str">
        <f t="shared" si="55"/>
        <v>"synergy" : -25432055.1},</v>
      </c>
      <c r="Z205" t="str">
        <f t="shared" si="56"/>
        <v>{"id" : 203,"delay_with_demand" : 328440885.2,"station_0" : "President St_0","station_1" : "59 St - Columbus Circle_0","station_0_lat" : 40.667883,"station_0_lon" : -73.950683,"station_1_lat" : 40.768275,"station_1_lon" : -73.98181871,"delay_0" : 190162800,"delay_1" : 163710140.3,"sum" : 353872940.3,"synergy" : -25432055.1},</v>
      </c>
    </row>
    <row r="206" spans="1:26" x14ac:dyDescent="0.2">
      <c r="A206">
        <v>204</v>
      </c>
      <c r="B206">
        <v>328638924</v>
      </c>
      <c r="C206" t="s">
        <v>38</v>
      </c>
      <c r="D206" t="s">
        <v>40</v>
      </c>
      <c r="E206">
        <v>40.684150440000003</v>
      </c>
      <c r="F206">
        <v>-73.977874889999995</v>
      </c>
      <c r="G206">
        <v>40.768275000000003</v>
      </c>
      <c r="H206">
        <v>-73.981818709999999</v>
      </c>
      <c r="I206">
        <v>189349948</v>
      </c>
      <c r="J206">
        <v>163710140.30000001</v>
      </c>
      <c r="K206">
        <v>353060088.30000001</v>
      </c>
      <c r="L206">
        <v>-24421164.239999998</v>
      </c>
      <c r="M206" t="str">
        <f t="shared" si="43"/>
        <v>geometry: { "type": "Point", "coordinates": [-73.98181871,40.768275]},</v>
      </c>
      <c r="N206" t="str">
        <f t="shared" si="44"/>
        <v>"id" : 204,</v>
      </c>
      <c r="O206" t="str">
        <f t="shared" si="45"/>
        <v>"delay_with_demand" : 328638924,</v>
      </c>
      <c r="P206" t="str">
        <f t="shared" si="46"/>
        <v>"station_0" : "Atlantic Av - Barclays Ctr_0",</v>
      </c>
      <c r="Q206" t="str">
        <f t="shared" si="47"/>
        <v>"station_1" : "59 St - Columbus Circle_0",</v>
      </c>
      <c r="R206" t="str">
        <f t="shared" si="48"/>
        <v>"station_0_lat" : 40.68415044,</v>
      </c>
      <c r="S206" t="str">
        <f t="shared" si="49"/>
        <v>"station_0_lon" : -73.97787489,</v>
      </c>
      <c r="T206" t="str">
        <f t="shared" si="50"/>
        <v>"station_1_lat" : 40.768275,</v>
      </c>
      <c r="U206" t="str">
        <f t="shared" si="51"/>
        <v>"station_1_lon" : -73.98181871,</v>
      </c>
      <c r="V206" t="str">
        <f t="shared" si="52"/>
        <v>"delay_0" : 189349948,</v>
      </c>
      <c r="W206" t="str">
        <f t="shared" si="53"/>
        <v>"delay_1" : 163710140.3,</v>
      </c>
      <c r="X206" t="str">
        <f t="shared" si="54"/>
        <v>"sum" : 353060088.3,</v>
      </c>
      <c r="Y206" t="str">
        <f t="shared" si="55"/>
        <v>"synergy" : -24421164.24},</v>
      </c>
      <c r="Z206" t="str">
        <f t="shared" si="56"/>
        <v>{"id" : 204,"delay_with_demand" : 328638924,"station_0" : "Atlantic Av - Barclays Ctr_0","station_1" : "59 St - Columbus Circle_0","station_0_lat" : 40.68415044,"station_0_lon" : -73.97787489,"station_1_lat" : 40.768275,"station_1_lon" : -73.98181871,"delay_0" : 189349948,"delay_1" : 163710140.3,"sum" : 353060088.3,"synergy" : -24421164.24},</v>
      </c>
    </row>
    <row r="207" spans="1:26" x14ac:dyDescent="0.2">
      <c r="A207">
        <v>205</v>
      </c>
      <c r="B207">
        <v>375574888.60000002</v>
      </c>
      <c r="C207" t="s">
        <v>22</v>
      </c>
      <c r="D207" t="s">
        <v>40</v>
      </c>
      <c r="E207">
        <v>40.762526000000001</v>
      </c>
      <c r="F207">
        <v>-73.967967000000002</v>
      </c>
      <c r="G207">
        <v>40.768275000000003</v>
      </c>
      <c r="H207">
        <v>-73.981818709999999</v>
      </c>
      <c r="I207">
        <v>191735687</v>
      </c>
      <c r="J207">
        <v>163710140.30000001</v>
      </c>
      <c r="K207">
        <v>355445827.19999999</v>
      </c>
      <c r="L207">
        <v>20129061.399999999</v>
      </c>
      <c r="M207" t="str">
        <f t="shared" si="43"/>
        <v>geometry: { "type": "Point", "coordinates": [-73.98181871,40.768275]},</v>
      </c>
      <c r="N207" t="str">
        <f t="shared" si="44"/>
        <v>"id" : 205,</v>
      </c>
      <c r="O207" t="str">
        <f t="shared" si="45"/>
        <v>"delay_with_demand" : 375574888.6,</v>
      </c>
      <c r="P207" t="str">
        <f t="shared" si="46"/>
        <v>"station_0" : "59 St_0",</v>
      </c>
      <c r="Q207" t="str">
        <f t="shared" si="47"/>
        <v>"station_1" : "59 St - Columbus Circle_0",</v>
      </c>
      <c r="R207" t="str">
        <f t="shared" si="48"/>
        <v>"station_0_lat" : 40.762526,</v>
      </c>
      <c r="S207" t="str">
        <f t="shared" si="49"/>
        <v>"station_0_lon" : -73.967967,</v>
      </c>
      <c r="T207" t="str">
        <f t="shared" si="50"/>
        <v>"station_1_lat" : 40.768275,</v>
      </c>
      <c r="U207" t="str">
        <f t="shared" si="51"/>
        <v>"station_1_lon" : -73.98181871,</v>
      </c>
      <c r="V207" t="str">
        <f t="shared" si="52"/>
        <v>"delay_0" : 191735687,</v>
      </c>
      <c r="W207" t="str">
        <f t="shared" si="53"/>
        <v>"delay_1" : 163710140.3,</v>
      </c>
      <c r="X207" t="str">
        <f t="shared" si="54"/>
        <v>"sum" : 355445827.2,</v>
      </c>
      <c r="Y207" t="str">
        <f t="shared" si="55"/>
        <v>"synergy" : 20129061.4},</v>
      </c>
      <c r="Z207" t="str">
        <f t="shared" si="56"/>
        <v>{"id" : 205,"delay_with_demand" : 375574888.6,"station_0" : "59 St_0","station_1" : "59 St - Columbus Circle_0","station_0_lat" : 40.762526,"station_0_lon" : -73.967967,"station_1_lat" : 40.768275,"station_1_lon" : -73.98181871,"delay_0" : 191735687,"delay_1" : 163710140.3,"sum" : 355445827.2,"synergy" : 20129061.4},</v>
      </c>
    </row>
    <row r="208" spans="1:26" x14ac:dyDescent="0.2">
      <c r="A208">
        <v>206</v>
      </c>
      <c r="B208">
        <v>318934237.69999999</v>
      </c>
      <c r="C208" t="s">
        <v>41</v>
      </c>
      <c r="D208" t="s">
        <v>40</v>
      </c>
      <c r="E208">
        <v>40.662742000000001</v>
      </c>
      <c r="F208">
        <v>-73.950850000000003</v>
      </c>
      <c r="G208">
        <v>40.768275000000003</v>
      </c>
      <c r="H208">
        <v>-73.981818709999999</v>
      </c>
      <c r="I208">
        <v>180536400</v>
      </c>
      <c r="J208">
        <v>163710140.30000001</v>
      </c>
      <c r="K208">
        <v>344246540.30000001</v>
      </c>
      <c r="L208">
        <v>-25312302.600000001</v>
      </c>
      <c r="M208" t="str">
        <f t="shared" si="43"/>
        <v>geometry: { "type": "Point", "coordinates": [-73.98181871,40.768275]},</v>
      </c>
      <c r="N208" t="str">
        <f t="shared" si="44"/>
        <v>"id" : 206,</v>
      </c>
      <c r="O208" t="str">
        <f t="shared" si="45"/>
        <v>"delay_with_demand" : 318934237.7,</v>
      </c>
      <c r="P208" t="str">
        <f t="shared" si="46"/>
        <v>"station_0" : "Sterling St_0",</v>
      </c>
      <c r="Q208" t="str">
        <f t="shared" si="47"/>
        <v>"station_1" : "59 St - Columbus Circle_0",</v>
      </c>
      <c r="R208" t="str">
        <f t="shared" si="48"/>
        <v>"station_0_lat" : 40.662742,</v>
      </c>
      <c r="S208" t="str">
        <f t="shared" si="49"/>
        <v>"station_0_lon" : -73.95085,</v>
      </c>
      <c r="T208" t="str">
        <f t="shared" si="50"/>
        <v>"station_1_lat" : 40.768275,</v>
      </c>
      <c r="U208" t="str">
        <f t="shared" si="51"/>
        <v>"station_1_lon" : -73.98181871,</v>
      </c>
      <c r="V208" t="str">
        <f t="shared" si="52"/>
        <v>"delay_0" : 180536400,</v>
      </c>
      <c r="W208" t="str">
        <f t="shared" si="53"/>
        <v>"delay_1" : 163710140.3,</v>
      </c>
      <c r="X208" t="str">
        <f t="shared" si="54"/>
        <v>"sum" : 344246540.3,</v>
      </c>
      <c r="Y208" t="str">
        <f t="shared" si="55"/>
        <v>"synergy" : -25312302.6},</v>
      </c>
      <c r="Z208" t="str">
        <f t="shared" si="56"/>
        <v>{"id" : 206,"delay_with_demand" : 318934237.7,"station_0" : "Sterling St_0","station_1" : "59 St - Columbus Circle_0","station_0_lat" : 40.662742,"station_0_lon" : -73.95085,"station_1_lat" : 40.768275,"station_1_lon" : -73.98181871,"delay_0" : 180536400,"delay_1" : 163710140.3,"sum" : 344246540.3,"synergy" : -25312302.6},</v>
      </c>
    </row>
    <row r="209" spans="1:26" x14ac:dyDescent="0.2">
      <c r="A209">
        <v>207</v>
      </c>
      <c r="B209">
        <v>312493141.19999999</v>
      </c>
      <c r="C209" t="s">
        <v>42</v>
      </c>
      <c r="D209" t="s">
        <v>40</v>
      </c>
      <c r="E209">
        <v>40.76182</v>
      </c>
      <c r="F209">
        <v>-73.925507999999994</v>
      </c>
      <c r="G209">
        <v>40.768275000000003</v>
      </c>
      <c r="H209">
        <v>-73.981818709999999</v>
      </c>
      <c r="I209">
        <v>174884400</v>
      </c>
      <c r="J209">
        <v>163710140.30000001</v>
      </c>
      <c r="K209">
        <v>338594540.30000001</v>
      </c>
      <c r="L209">
        <v>-26101399.09</v>
      </c>
      <c r="M209" t="str">
        <f t="shared" si="43"/>
        <v>geometry: { "type": "Point", "coordinates": [-73.98181871,40.768275]},</v>
      </c>
      <c r="N209" t="str">
        <f t="shared" si="44"/>
        <v>"id" : 207,</v>
      </c>
      <c r="O209" t="str">
        <f t="shared" si="45"/>
        <v>"delay_with_demand" : 312493141.2,</v>
      </c>
      <c r="P209" t="str">
        <f t="shared" si="46"/>
        <v>"station_0" : "Broadway_1",</v>
      </c>
      <c r="Q209" t="str">
        <f t="shared" si="47"/>
        <v>"station_1" : "59 St - Columbus Circle_0",</v>
      </c>
      <c r="R209" t="str">
        <f t="shared" si="48"/>
        <v>"station_0_lat" : 40.76182,</v>
      </c>
      <c r="S209" t="str">
        <f t="shared" si="49"/>
        <v>"station_0_lon" : -73.925508,</v>
      </c>
      <c r="T209" t="str">
        <f t="shared" si="50"/>
        <v>"station_1_lat" : 40.768275,</v>
      </c>
      <c r="U209" t="str">
        <f t="shared" si="51"/>
        <v>"station_1_lon" : -73.98181871,</v>
      </c>
      <c r="V209" t="str">
        <f t="shared" si="52"/>
        <v>"delay_0" : 174884400,</v>
      </c>
      <c r="W209" t="str">
        <f t="shared" si="53"/>
        <v>"delay_1" : 163710140.3,</v>
      </c>
      <c r="X209" t="str">
        <f t="shared" si="54"/>
        <v>"sum" : 338594540.3,</v>
      </c>
      <c r="Y209" t="str">
        <f t="shared" si="55"/>
        <v>"synergy" : -26101399.09},</v>
      </c>
      <c r="Z209" t="str">
        <f t="shared" si="56"/>
        <v>{"id" : 207,"delay_with_demand" : 312493141.2,"station_0" : "Broadway_1","station_1" : "59 St - Columbus Circle_0","station_0_lat" : 40.76182,"station_0_lon" : -73.925508,"station_1_lat" : 40.768275,"station_1_lon" : -73.98181871,"delay_0" : 174884400,"delay_1" : 163710140.3,"sum" : 338594540.3,"synergy" : -26101399.09},</v>
      </c>
    </row>
    <row r="210" spans="1:26" x14ac:dyDescent="0.2">
      <c r="A210">
        <v>208</v>
      </c>
      <c r="B210">
        <v>310373034.30000001</v>
      </c>
      <c r="C210" t="s">
        <v>43</v>
      </c>
      <c r="D210" t="s">
        <v>40</v>
      </c>
      <c r="E210">
        <v>40.679371000000003</v>
      </c>
      <c r="F210">
        <v>-73.858992000000001</v>
      </c>
      <c r="G210">
        <v>40.768275000000003</v>
      </c>
      <c r="H210">
        <v>-73.981818709999999</v>
      </c>
      <c r="I210">
        <v>172328400</v>
      </c>
      <c r="J210">
        <v>163710140.30000001</v>
      </c>
      <c r="K210">
        <v>336038540.30000001</v>
      </c>
      <c r="L210">
        <v>-25665506.010000002</v>
      </c>
      <c r="M210" t="str">
        <f t="shared" si="43"/>
        <v>geometry: { "type": "Point", "coordinates": [-73.98181871,40.768275]},</v>
      </c>
      <c r="N210" t="str">
        <f t="shared" si="44"/>
        <v>"id" : 208,</v>
      </c>
      <c r="O210" t="str">
        <f t="shared" si="45"/>
        <v>"delay_with_demand" : 310373034.3,</v>
      </c>
      <c r="P210" t="str">
        <f t="shared" si="46"/>
        <v>"station_0" : "80 St_0",</v>
      </c>
      <c r="Q210" t="str">
        <f t="shared" si="47"/>
        <v>"station_1" : "59 St - Columbus Circle_0",</v>
      </c>
      <c r="R210" t="str">
        <f t="shared" si="48"/>
        <v>"station_0_lat" : 40.679371,</v>
      </c>
      <c r="S210" t="str">
        <f t="shared" si="49"/>
        <v>"station_0_lon" : -73.858992,</v>
      </c>
      <c r="T210" t="str">
        <f t="shared" si="50"/>
        <v>"station_1_lat" : 40.768275,</v>
      </c>
      <c r="U210" t="str">
        <f t="shared" si="51"/>
        <v>"station_1_lon" : -73.98181871,</v>
      </c>
      <c r="V210" t="str">
        <f t="shared" si="52"/>
        <v>"delay_0" : 172328400,</v>
      </c>
      <c r="W210" t="str">
        <f t="shared" si="53"/>
        <v>"delay_1" : 163710140.3,</v>
      </c>
      <c r="X210" t="str">
        <f t="shared" si="54"/>
        <v>"sum" : 336038540.3,</v>
      </c>
      <c r="Y210" t="str">
        <f t="shared" si="55"/>
        <v>"synergy" : -25665506.01},</v>
      </c>
      <c r="Z210" t="str">
        <f t="shared" si="56"/>
        <v>{"id" : 208,"delay_with_demand" : 310373034.3,"station_0" : "80 St_0","station_1" : "59 St - Columbus Circle_0","station_0_lat" : 40.679371,"station_0_lon" : -73.858992,"station_1_lat" : 40.768275,"station_1_lon" : -73.98181871,"delay_0" : 172328400,"delay_1" : 163710140.3,"sum" : 336038540.3,"synergy" : -25665506.01},</v>
      </c>
    </row>
    <row r="211" spans="1:26" x14ac:dyDescent="0.2">
      <c r="A211">
        <v>209</v>
      </c>
      <c r="B211">
        <v>311718857.5</v>
      </c>
      <c r="C211" t="s">
        <v>44</v>
      </c>
      <c r="D211" t="s">
        <v>40</v>
      </c>
      <c r="E211">
        <v>40.840555999999999</v>
      </c>
      <c r="F211">
        <v>-73.940133000000003</v>
      </c>
      <c r="G211">
        <v>40.768275000000003</v>
      </c>
      <c r="H211">
        <v>-73.981818709999999</v>
      </c>
      <c r="I211">
        <v>169786980.80000001</v>
      </c>
      <c r="J211">
        <v>163710140.30000001</v>
      </c>
      <c r="K211">
        <v>333497121</v>
      </c>
      <c r="L211">
        <v>-21778263.5</v>
      </c>
      <c r="M211" t="str">
        <f t="shared" si="43"/>
        <v>geometry: { "type": "Point", "coordinates": [-73.98181871,40.768275]},</v>
      </c>
      <c r="N211" t="str">
        <f t="shared" si="44"/>
        <v>"id" : 209,</v>
      </c>
      <c r="O211" t="str">
        <f t="shared" si="45"/>
        <v>"delay_with_demand" : 311718857.5,</v>
      </c>
      <c r="P211" t="str">
        <f t="shared" si="46"/>
        <v>"station_0" : "168 St - Washington Hts_0",</v>
      </c>
      <c r="Q211" t="str">
        <f t="shared" si="47"/>
        <v>"station_1" : "59 St - Columbus Circle_0",</v>
      </c>
      <c r="R211" t="str">
        <f t="shared" si="48"/>
        <v>"station_0_lat" : 40.840556,</v>
      </c>
      <c r="S211" t="str">
        <f t="shared" si="49"/>
        <v>"station_0_lon" : -73.940133,</v>
      </c>
      <c r="T211" t="str">
        <f t="shared" si="50"/>
        <v>"station_1_lat" : 40.768275,</v>
      </c>
      <c r="U211" t="str">
        <f t="shared" si="51"/>
        <v>"station_1_lon" : -73.98181871,</v>
      </c>
      <c r="V211" t="str">
        <f t="shared" si="52"/>
        <v>"delay_0" : 169786980.8,</v>
      </c>
      <c r="W211" t="str">
        <f t="shared" si="53"/>
        <v>"delay_1" : 163710140.3,</v>
      </c>
      <c r="X211" t="str">
        <f t="shared" si="54"/>
        <v>"sum" : 333497121,</v>
      </c>
      <c r="Y211" t="str">
        <f t="shared" si="55"/>
        <v>"synergy" : -21778263.5},</v>
      </c>
      <c r="Z211" t="str">
        <f t="shared" si="56"/>
        <v>{"id" : 209,"delay_with_demand" : 311718857.5,"station_0" : "168 St - Washington Hts_0","station_1" : "59 St - Columbus Circle_0","station_0_lat" : 40.840556,"station_0_lon" : -73.940133,"station_1_lat" : 40.768275,"station_1_lon" : -73.98181871,"delay_0" : 169786980.8,"delay_1" : 163710140.3,"sum" : 333497121,"synergy" : -21778263.5},</v>
      </c>
    </row>
    <row r="212" spans="1:26" x14ac:dyDescent="0.2">
      <c r="A212">
        <v>210</v>
      </c>
      <c r="B212">
        <v>329729833.5</v>
      </c>
      <c r="C212" t="s">
        <v>34</v>
      </c>
      <c r="D212" t="s">
        <v>40</v>
      </c>
      <c r="E212">
        <v>40.735204500000002</v>
      </c>
      <c r="F212">
        <v>-73.990259499999993</v>
      </c>
      <c r="G212">
        <v>40.768275000000003</v>
      </c>
      <c r="H212">
        <v>-73.981818709999999</v>
      </c>
      <c r="I212">
        <v>181991702.30000001</v>
      </c>
      <c r="J212">
        <v>163710140.30000001</v>
      </c>
      <c r="K212">
        <v>345701842.60000002</v>
      </c>
      <c r="L212">
        <v>-15972009.029999999</v>
      </c>
      <c r="M212" t="str">
        <f t="shared" si="43"/>
        <v>geometry: { "type": "Point", "coordinates": [-73.98181871,40.768275]},</v>
      </c>
      <c r="N212" t="str">
        <f t="shared" si="44"/>
        <v>"id" : 210,</v>
      </c>
      <c r="O212" t="str">
        <f t="shared" si="45"/>
        <v>"delay_with_demand" : 329729833.5,</v>
      </c>
      <c r="P212" t="str">
        <f t="shared" si="46"/>
        <v>"station_0" : "14 St - Union Sq_0",</v>
      </c>
      <c r="Q212" t="str">
        <f t="shared" si="47"/>
        <v>"station_1" : "59 St - Columbus Circle_0",</v>
      </c>
      <c r="R212" t="str">
        <f t="shared" si="48"/>
        <v>"station_0_lat" : 40.7352045,</v>
      </c>
      <c r="S212" t="str">
        <f t="shared" si="49"/>
        <v>"station_0_lon" : -73.9902595,</v>
      </c>
      <c r="T212" t="str">
        <f t="shared" si="50"/>
        <v>"station_1_lat" : 40.768275,</v>
      </c>
      <c r="U212" t="str">
        <f t="shared" si="51"/>
        <v>"station_1_lon" : -73.98181871,</v>
      </c>
      <c r="V212" t="str">
        <f t="shared" si="52"/>
        <v>"delay_0" : 181991702.3,</v>
      </c>
      <c r="W212" t="str">
        <f t="shared" si="53"/>
        <v>"delay_1" : 163710140.3,</v>
      </c>
      <c r="X212" t="str">
        <f t="shared" si="54"/>
        <v>"sum" : 345701842.6,</v>
      </c>
      <c r="Y212" t="str">
        <f t="shared" si="55"/>
        <v>"synergy" : -15972009.03},</v>
      </c>
      <c r="Z212" t="str">
        <f t="shared" si="56"/>
        <v>{"id" : 210,"delay_with_demand" : 329729833.5,"station_0" : "14 St - Union Sq_0","station_1" : "59 St - Columbus Circle_0","station_0_lat" : 40.7352045,"station_0_lon" : -73.9902595,"station_1_lat" : 40.768275,"station_1_lon" : -73.98181871,"delay_0" : 181991702.3,"delay_1" : 163710140.3,"sum" : 345701842.6,"synergy" : -15972009.03},</v>
      </c>
    </row>
    <row r="213" spans="1:26" x14ac:dyDescent="0.2">
      <c r="A213">
        <v>211</v>
      </c>
      <c r="B213">
        <v>308366834.19999999</v>
      </c>
      <c r="C213" t="s">
        <v>45</v>
      </c>
      <c r="D213" t="s">
        <v>40</v>
      </c>
      <c r="E213">
        <v>40.656652000000001</v>
      </c>
      <c r="F213">
        <v>-73.950199999999995</v>
      </c>
      <c r="G213">
        <v>40.768275000000003</v>
      </c>
      <c r="H213">
        <v>-73.981818709999999</v>
      </c>
      <c r="I213">
        <v>169927200</v>
      </c>
      <c r="J213">
        <v>163710140.30000001</v>
      </c>
      <c r="K213">
        <v>333637340.30000001</v>
      </c>
      <c r="L213">
        <v>-25270506.030000001</v>
      </c>
      <c r="M213" t="str">
        <f t="shared" si="43"/>
        <v>geometry: { "type": "Point", "coordinates": [-73.98181871,40.768275]},</v>
      </c>
      <c r="N213" t="str">
        <f t="shared" si="44"/>
        <v>"id" : 211,</v>
      </c>
      <c r="O213" t="str">
        <f t="shared" si="45"/>
        <v>"delay_with_demand" : 308366834.2,</v>
      </c>
      <c r="P213" t="str">
        <f t="shared" si="46"/>
        <v>"station_0" : "Winthrop St_0",</v>
      </c>
      <c r="Q213" t="str">
        <f t="shared" si="47"/>
        <v>"station_1" : "59 St - Columbus Circle_0",</v>
      </c>
      <c r="R213" t="str">
        <f t="shared" si="48"/>
        <v>"station_0_lat" : 40.656652,</v>
      </c>
      <c r="S213" t="str">
        <f t="shared" si="49"/>
        <v>"station_0_lon" : -73.9502,</v>
      </c>
      <c r="T213" t="str">
        <f t="shared" si="50"/>
        <v>"station_1_lat" : 40.768275,</v>
      </c>
      <c r="U213" t="str">
        <f t="shared" si="51"/>
        <v>"station_1_lon" : -73.98181871,</v>
      </c>
      <c r="V213" t="str">
        <f t="shared" si="52"/>
        <v>"delay_0" : 169927200,</v>
      </c>
      <c r="W213" t="str">
        <f t="shared" si="53"/>
        <v>"delay_1" : 163710140.3,</v>
      </c>
      <c r="X213" t="str">
        <f t="shared" si="54"/>
        <v>"sum" : 333637340.3,</v>
      </c>
      <c r="Y213" t="str">
        <f t="shared" si="55"/>
        <v>"synergy" : -25270506.03},</v>
      </c>
      <c r="Z213" t="str">
        <f t="shared" si="56"/>
        <v>{"id" : 211,"delay_with_demand" : 308366834.2,"station_0" : "Winthrop St_0","station_1" : "59 St - Columbus Circle_0","station_0_lat" : 40.656652,"station_0_lon" : -73.9502,"station_1_lat" : 40.768275,"station_1_lon" : -73.98181871,"delay_0" : 169927200,"delay_1" : 163710140.3,"sum" : 333637340.3,"synergy" : -25270506.03},</v>
      </c>
    </row>
    <row r="214" spans="1:26" x14ac:dyDescent="0.2">
      <c r="A214">
        <v>212</v>
      </c>
      <c r="B214">
        <v>309877202.5</v>
      </c>
      <c r="C214" t="s">
        <v>46</v>
      </c>
      <c r="D214" t="s">
        <v>40</v>
      </c>
      <c r="E214">
        <v>40.841894000000003</v>
      </c>
      <c r="F214">
        <v>-73.873487999999995</v>
      </c>
      <c r="G214">
        <v>40.768275000000003</v>
      </c>
      <c r="H214">
        <v>-73.981818709999999</v>
      </c>
      <c r="I214">
        <v>172069200</v>
      </c>
      <c r="J214">
        <v>163710140.30000001</v>
      </c>
      <c r="K214">
        <v>335779340.30000001</v>
      </c>
      <c r="L214">
        <v>-25902137.760000002</v>
      </c>
      <c r="M214" t="str">
        <f t="shared" si="43"/>
        <v>geometry: { "type": "Point", "coordinates": [-73.98181871,40.768275]},</v>
      </c>
      <c r="N214" t="str">
        <f t="shared" si="44"/>
        <v>"id" : 212,</v>
      </c>
      <c r="O214" t="str">
        <f t="shared" si="45"/>
        <v>"delay_with_demand" : 309877202.5,</v>
      </c>
      <c r="P214" t="str">
        <f t="shared" si="46"/>
        <v>"station_0" : "E 180 St_0",</v>
      </c>
      <c r="Q214" t="str">
        <f t="shared" si="47"/>
        <v>"station_1" : "59 St - Columbus Circle_0",</v>
      </c>
      <c r="R214" t="str">
        <f t="shared" si="48"/>
        <v>"station_0_lat" : 40.841894,</v>
      </c>
      <c r="S214" t="str">
        <f t="shared" si="49"/>
        <v>"station_0_lon" : -73.873488,</v>
      </c>
      <c r="T214" t="str">
        <f t="shared" si="50"/>
        <v>"station_1_lat" : 40.768275,</v>
      </c>
      <c r="U214" t="str">
        <f t="shared" si="51"/>
        <v>"station_1_lon" : -73.98181871,</v>
      </c>
      <c r="V214" t="str">
        <f t="shared" si="52"/>
        <v>"delay_0" : 172069200,</v>
      </c>
      <c r="W214" t="str">
        <f t="shared" si="53"/>
        <v>"delay_1" : 163710140.3,</v>
      </c>
      <c r="X214" t="str">
        <f t="shared" si="54"/>
        <v>"sum" : 335779340.3,</v>
      </c>
      <c r="Y214" t="str">
        <f t="shared" si="55"/>
        <v>"synergy" : -25902137.76},</v>
      </c>
      <c r="Z214" t="str">
        <f t="shared" si="56"/>
        <v>{"id" : 212,"delay_with_demand" : 309877202.5,"station_0" : "E 180 St_0","station_1" : "59 St - Columbus Circle_0","station_0_lat" : 40.841894,"station_0_lon" : -73.873488,"station_1_lat" : 40.768275,"station_1_lon" : -73.98181871,"delay_0" : 172069200,"delay_1" : 163710140.3,"sum" : 335779340.3,"synergy" : -25902137.76},</v>
      </c>
    </row>
    <row r="215" spans="1:26" x14ac:dyDescent="0.2">
      <c r="A215">
        <v>213</v>
      </c>
      <c r="B215">
        <v>296119845.30000001</v>
      </c>
      <c r="C215" t="s">
        <v>47</v>
      </c>
      <c r="D215" t="s">
        <v>40</v>
      </c>
      <c r="E215">
        <v>40.760167000000003</v>
      </c>
      <c r="F215">
        <v>-73.975223999999997</v>
      </c>
      <c r="G215">
        <v>40.768275000000003</v>
      </c>
      <c r="H215">
        <v>-73.981818709999999</v>
      </c>
      <c r="I215">
        <v>163874228.59999999</v>
      </c>
      <c r="J215">
        <v>163710140.30000001</v>
      </c>
      <c r="K215">
        <v>327584368.89999998</v>
      </c>
      <c r="L215">
        <v>-31464523.600000001</v>
      </c>
      <c r="M215" t="str">
        <f t="shared" si="43"/>
        <v>geometry: { "type": "Point", "coordinates": [-73.98181871,40.768275]},</v>
      </c>
      <c r="N215" t="str">
        <f t="shared" si="44"/>
        <v>"id" : 213,</v>
      </c>
      <c r="O215" t="str">
        <f t="shared" si="45"/>
        <v>"delay_with_demand" : 296119845.3,</v>
      </c>
      <c r="P215" t="str">
        <f t="shared" si="46"/>
        <v>"station_0" : "5 Av/53 St_0",</v>
      </c>
      <c r="Q215" t="str">
        <f t="shared" si="47"/>
        <v>"station_1" : "59 St - Columbus Circle_0",</v>
      </c>
      <c r="R215" t="str">
        <f t="shared" si="48"/>
        <v>"station_0_lat" : 40.760167,</v>
      </c>
      <c r="S215" t="str">
        <f t="shared" si="49"/>
        <v>"station_0_lon" : -73.975224,</v>
      </c>
      <c r="T215" t="str">
        <f t="shared" si="50"/>
        <v>"station_1_lat" : 40.768275,</v>
      </c>
      <c r="U215" t="str">
        <f t="shared" si="51"/>
        <v>"station_1_lon" : -73.98181871,</v>
      </c>
      <c r="V215" t="str">
        <f t="shared" si="52"/>
        <v>"delay_0" : 163874228.6,</v>
      </c>
      <c r="W215" t="str">
        <f t="shared" si="53"/>
        <v>"delay_1" : 163710140.3,</v>
      </c>
      <c r="X215" t="str">
        <f t="shared" si="54"/>
        <v>"sum" : 327584368.9,</v>
      </c>
      <c r="Y215" t="str">
        <f t="shared" si="55"/>
        <v>"synergy" : -31464523.6},</v>
      </c>
      <c r="Z215" t="str">
        <f t="shared" si="56"/>
        <v>{"id" : 213,"delay_with_demand" : 296119845.3,"station_0" : "5 Av/53 St_0","station_1" : "59 St - Columbus Circle_0","station_0_lat" : 40.760167,"station_0_lon" : -73.975224,"station_1_lat" : 40.768275,"station_1_lon" : -73.98181871,"delay_0" : 163874228.6,"delay_1" : 163710140.3,"sum" : 327584368.9,"synergy" : -31464523.6},</v>
      </c>
    </row>
    <row r="216" spans="1:26" x14ac:dyDescent="0.2">
      <c r="A216">
        <v>214</v>
      </c>
      <c r="B216">
        <v>303562658.10000002</v>
      </c>
      <c r="C216" t="s">
        <v>48</v>
      </c>
      <c r="D216" t="s">
        <v>40</v>
      </c>
      <c r="E216">
        <v>40.752769000000001</v>
      </c>
      <c r="F216">
        <v>-73.979189000000005</v>
      </c>
      <c r="G216">
        <v>40.768275000000003</v>
      </c>
      <c r="H216">
        <v>-73.981818709999999</v>
      </c>
      <c r="I216">
        <v>166557698</v>
      </c>
      <c r="J216">
        <v>163710140.30000001</v>
      </c>
      <c r="K216">
        <v>330267838.30000001</v>
      </c>
      <c r="L216">
        <v>-26705180.170000002</v>
      </c>
      <c r="M216" t="str">
        <f t="shared" si="43"/>
        <v>geometry: { "type": "Point", "coordinates": [-73.98181871,40.768275]},</v>
      </c>
      <c r="N216" t="str">
        <f t="shared" si="44"/>
        <v>"id" : 214,</v>
      </c>
      <c r="O216" t="str">
        <f t="shared" si="45"/>
        <v>"delay_with_demand" : 303562658.1,</v>
      </c>
      <c r="P216" t="str">
        <f t="shared" si="46"/>
        <v>"station_0" : "Grand Central - 42 St_1",</v>
      </c>
      <c r="Q216" t="str">
        <f t="shared" si="47"/>
        <v>"station_1" : "59 St - Columbus Circle_0",</v>
      </c>
      <c r="R216" t="str">
        <f t="shared" si="48"/>
        <v>"station_0_lat" : 40.752769,</v>
      </c>
      <c r="S216" t="str">
        <f t="shared" si="49"/>
        <v>"station_0_lon" : -73.979189,</v>
      </c>
      <c r="T216" t="str">
        <f t="shared" si="50"/>
        <v>"station_1_lat" : 40.768275,</v>
      </c>
      <c r="U216" t="str">
        <f t="shared" si="51"/>
        <v>"station_1_lon" : -73.98181871,</v>
      </c>
      <c r="V216" t="str">
        <f t="shared" si="52"/>
        <v>"delay_0" : 166557698,</v>
      </c>
      <c r="W216" t="str">
        <f t="shared" si="53"/>
        <v>"delay_1" : 163710140.3,</v>
      </c>
      <c r="X216" t="str">
        <f t="shared" si="54"/>
        <v>"sum" : 330267838.3,</v>
      </c>
      <c r="Y216" t="str">
        <f t="shared" si="55"/>
        <v>"synergy" : -26705180.17},</v>
      </c>
      <c r="Z216" t="str">
        <f t="shared" si="56"/>
        <v>{"id" : 214,"delay_with_demand" : 303562658.1,"station_0" : "Grand Central - 42 St_1","station_1" : "59 St - Columbus Circle_0","station_0_lat" : 40.752769,"station_0_lon" : -73.979189,"station_1_lat" : 40.768275,"station_1_lon" : -73.98181871,"delay_0" : 166557698,"delay_1" : 163710140.3,"sum" : 330267838.3,"synergy" : -26705180.17},</v>
      </c>
    </row>
    <row r="217" spans="1:26" x14ac:dyDescent="0.2">
      <c r="A217">
        <v>215</v>
      </c>
      <c r="B217">
        <v>304172510.10000002</v>
      </c>
      <c r="C217" t="s">
        <v>49</v>
      </c>
      <c r="D217" t="s">
        <v>40</v>
      </c>
      <c r="E217">
        <v>40.703086999999996</v>
      </c>
      <c r="F217">
        <v>-74.012994000000006</v>
      </c>
      <c r="G217">
        <v>40.768275000000003</v>
      </c>
      <c r="H217">
        <v>-73.981818709999999</v>
      </c>
      <c r="I217">
        <v>166596572</v>
      </c>
      <c r="J217">
        <v>163710140.30000001</v>
      </c>
      <c r="K217">
        <v>330306712.30000001</v>
      </c>
      <c r="L217">
        <v>-26134202.140000001</v>
      </c>
      <c r="M217" t="str">
        <f t="shared" si="43"/>
        <v>geometry: { "type": "Point", "coordinates": [-73.98181871,40.768275]},</v>
      </c>
      <c r="N217" t="str">
        <f t="shared" si="44"/>
        <v>"id" : 215,</v>
      </c>
      <c r="O217" t="str">
        <f t="shared" si="45"/>
        <v>"delay_with_demand" : 304172510.1,</v>
      </c>
      <c r="P217" t="str">
        <f t="shared" si="46"/>
        <v>"station_0" : "Whitehall St_0",</v>
      </c>
      <c r="Q217" t="str">
        <f t="shared" si="47"/>
        <v>"station_1" : "59 St - Columbus Circle_0",</v>
      </c>
      <c r="R217" t="str">
        <f t="shared" si="48"/>
        <v>"station_0_lat" : 40.703087,</v>
      </c>
      <c r="S217" t="str">
        <f t="shared" si="49"/>
        <v>"station_0_lon" : -74.012994,</v>
      </c>
      <c r="T217" t="str">
        <f t="shared" si="50"/>
        <v>"station_1_lat" : 40.768275,</v>
      </c>
      <c r="U217" t="str">
        <f t="shared" si="51"/>
        <v>"station_1_lon" : -73.98181871,</v>
      </c>
      <c r="V217" t="str">
        <f t="shared" si="52"/>
        <v>"delay_0" : 166596572,</v>
      </c>
      <c r="W217" t="str">
        <f t="shared" si="53"/>
        <v>"delay_1" : 163710140.3,</v>
      </c>
      <c r="X217" t="str">
        <f t="shared" si="54"/>
        <v>"sum" : 330306712.3,</v>
      </c>
      <c r="Y217" t="str">
        <f t="shared" si="55"/>
        <v>"synergy" : -26134202.14},</v>
      </c>
      <c r="Z217" t="str">
        <f t="shared" si="56"/>
        <v>{"id" : 215,"delay_with_demand" : 304172510.1,"station_0" : "Whitehall St_0","station_1" : "59 St - Columbus Circle_0","station_0_lat" : 40.703087,"station_0_lon" : -74.012994,"station_1_lat" : 40.768275,"station_1_lon" : -73.98181871,"delay_0" : 166596572,"delay_1" : 163710140.3,"sum" : 330306712.3,"synergy" : -26134202.14},</v>
      </c>
    </row>
    <row r="218" spans="1:26" x14ac:dyDescent="0.2">
      <c r="A218">
        <v>216</v>
      </c>
      <c r="B218">
        <v>498764065.69999999</v>
      </c>
      <c r="C218" t="s">
        <v>12</v>
      </c>
      <c r="D218" t="s">
        <v>23</v>
      </c>
      <c r="E218">
        <v>40.746644000000003</v>
      </c>
      <c r="F218">
        <v>-73.891338000000005</v>
      </c>
      <c r="G218">
        <v>40.827934669999998</v>
      </c>
      <c r="H218">
        <v>-73.925711000000007</v>
      </c>
      <c r="I218">
        <v>301205900.10000002</v>
      </c>
      <c r="J218">
        <v>224782444.80000001</v>
      </c>
      <c r="K218">
        <v>525988344.89999998</v>
      </c>
      <c r="L218">
        <v>-27224279.239999998</v>
      </c>
      <c r="M218" t="str">
        <f t="shared" si="43"/>
        <v>geometry: { "type": "Point", "coordinates": [-73.925711,40.82793467]},</v>
      </c>
      <c r="N218" t="str">
        <f t="shared" si="44"/>
        <v>"id" : 216,</v>
      </c>
      <c r="O218" t="str">
        <f t="shared" si="45"/>
        <v>"delay_with_demand" : 498764065.7,</v>
      </c>
      <c r="P218" t="str">
        <f t="shared" si="46"/>
        <v>"station_0" : "Jackson Hts - Roosevelt Av_0",</v>
      </c>
      <c r="Q218" t="str">
        <f t="shared" si="47"/>
        <v>"station_1" : "161 St - Yankee Stadium_0",</v>
      </c>
      <c r="R218" t="str">
        <f t="shared" si="48"/>
        <v>"station_0_lat" : 40.746644,</v>
      </c>
      <c r="S218" t="str">
        <f t="shared" si="49"/>
        <v>"station_0_lon" : -73.891338,</v>
      </c>
      <c r="T218" t="str">
        <f t="shared" si="50"/>
        <v>"station_1_lat" : 40.82793467,</v>
      </c>
      <c r="U218" t="str">
        <f t="shared" si="51"/>
        <v>"station_1_lon" : -73.925711,</v>
      </c>
      <c r="V218" t="str">
        <f t="shared" si="52"/>
        <v>"delay_0" : 301205900.1,</v>
      </c>
      <c r="W218" t="str">
        <f t="shared" si="53"/>
        <v>"delay_1" : 224782444.8,</v>
      </c>
      <c r="X218" t="str">
        <f t="shared" si="54"/>
        <v>"sum" : 525988344.9,</v>
      </c>
      <c r="Y218" t="str">
        <f t="shared" si="55"/>
        <v>"synergy" : -27224279.24},</v>
      </c>
      <c r="Z218" t="str">
        <f t="shared" si="56"/>
        <v>{"id" : 216,"delay_with_demand" : 498764065.7,"station_0" : "Jackson Hts - Roosevelt Av_0","station_1" : "161 St - Yankee Stadium_0","station_0_lat" : 40.746644,"station_0_lon" : -73.891338,"station_1_lat" : 40.82793467,"station_1_lon" : -73.925711,"delay_0" : 301205900.1,"delay_1" : 224782444.8,"sum" : 525988344.9,"synergy" : -27224279.24},</v>
      </c>
    </row>
    <row r="219" spans="1:26" x14ac:dyDescent="0.2">
      <c r="A219">
        <v>217</v>
      </c>
      <c r="B219">
        <v>438913438.39999998</v>
      </c>
      <c r="C219" t="s">
        <v>14</v>
      </c>
      <c r="D219" t="s">
        <v>23</v>
      </c>
      <c r="E219">
        <v>40.818398330000001</v>
      </c>
      <c r="F219">
        <v>-73.926929000000001</v>
      </c>
      <c r="G219">
        <v>40.827934669999998</v>
      </c>
      <c r="H219">
        <v>-73.925711000000007</v>
      </c>
      <c r="I219">
        <v>284908878.5</v>
      </c>
      <c r="J219">
        <v>224782444.80000001</v>
      </c>
      <c r="K219">
        <v>509691323.30000001</v>
      </c>
      <c r="L219">
        <v>-70777884.819999993</v>
      </c>
      <c r="M219" t="str">
        <f t="shared" si="43"/>
        <v>geometry: { "type": "Point", "coordinates": [-73.925711,40.82793467]},</v>
      </c>
      <c r="N219" t="str">
        <f t="shared" si="44"/>
        <v>"id" : 217,</v>
      </c>
      <c r="O219" t="str">
        <f t="shared" si="45"/>
        <v>"delay_with_demand" : 438913438.4,</v>
      </c>
      <c r="P219" t="str">
        <f t="shared" si="46"/>
        <v>"station_0" : "149 St - Grand Concourse_0",</v>
      </c>
      <c r="Q219" t="str">
        <f t="shared" si="47"/>
        <v>"station_1" : "161 St - Yankee Stadium_0",</v>
      </c>
      <c r="R219" t="str">
        <f t="shared" si="48"/>
        <v>"station_0_lat" : 40.81839833,</v>
      </c>
      <c r="S219" t="str">
        <f t="shared" si="49"/>
        <v>"station_0_lon" : -73.926929,</v>
      </c>
      <c r="T219" t="str">
        <f t="shared" si="50"/>
        <v>"station_1_lat" : 40.82793467,</v>
      </c>
      <c r="U219" t="str">
        <f t="shared" si="51"/>
        <v>"station_1_lon" : -73.925711,</v>
      </c>
      <c r="V219" t="str">
        <f t="shared" si="52"/>
        <v>"delay_0" : 284908878.5,</v>
      </c>
      <c r="W219" t="str">
        <f t="shared" si="53"/>
        <v>"delay_1" : 224782444.8,</v>
      </c>
      <c r="X219" t="str">
        <f t="shared" si="54"/>
        <v>"sum" : 509691323.3,</v>
      </c>
      <c r="Y219" t="str">
        <f t="shared" si="55"/>
        <v>"synergy" : -70777884.82},</v>
      </c>
      <c r="Z219" t="str">
        <f t="shared" si="56"/>
        <v>{"id" : 217,"delay_with_demand" : 438913438.4,"station_0" : "149 St - Grand Concourse_0","station_1" : "161 St - Yankee Stadium_0","station_0_lat" : 40.81839833,"station_0_lon" : -73.926929,"station_1_lat" : 40.82793467,"station_1_lon" : -73.925711,"delay_0" : 284908878.5,"delay_1" : 224782444.8,"sum" : 509691323.3,"synergy" : -70777884.82},</v>
      </c>
    </row>
    <row r="220" spans="1:26" x14ac:dyDescent="0.2">
      <c r="A220">
        <v>218</v>
      </c>
      <c r="B220">
        <v>450215507.80000001</v>
      </c>
      <c r="C220" t="s">
        <v>15</v>
      </c>
      <c r="D220" t="s">
        <v>23</v>
      </c>
      <c r="E220">
        <v>40.804138000000002</v>
      </c>
      <c r="F220">
        <v>-73.937594000000004</v>
      </c>
      <c r="G220">
        <v>40.827934669999998</v>
      </c>
      <c r="H220">
        <v>-73.925711000000007</v>
      </c>
      <c r="I220">
        <v>281095859.89999998</v>
      </c>
      <c r="J220">
        <v>224782444.80000001</v>
      </c>
      <c r="K220">
        <v>505878304.69999999</v>
      </c>
      <c r="L220">
        <v>-55662796.920000002</v>
      </c>
      <c r="M220" t="str">
        <f t="shared" si="43"/>
        <v>geometry: { "type": "Point", "coordinates": [-73.925711,40.82793467]},</v>
      </c>
      <c r="N220" t="str">
        <f t="shared" si="44"/>
        <v>"id" : 218,</v>
      </c>
      <c r="O220" t="str">
        <f t="shared" si="45"/>
        <v>"delay_with_demand" : 450215507.8,</v>
      </c>
      <c r="P220" t="str">
        <f t="shared" si="46"/>
        <v>"station_0" : "125 St_2",</v>
      </c>
      <c r="Q220" t="str">
        <f t="shared" si="47"/>
        <v>"station_1" : "161 St - Yankee Stadium_0",</v>
      </c>
      <c r="R220" t="str">
        <f t="shared" si="48"/>
        <v>"station_0_lat" : 40.804138,</v>
      </c>
      <c r="S220" t="str">
        <f t="shared" si="49"/>
        <v>"station_0_lon" : -73.937594,</v>
      </c>
      <c r="T220" t="str">
        <f t="shared" si="50"/>
        <v>"station_1_lat" : 40.82793467,</v>
      </c>
      <c r="U220" t="str">
        <f t="shared" si="51"/>
        <v>"station_1_lon" : -73.925711,</v>
      </c>
      <c r="V220" t="str">
        <f t="shared" si="52"/>
        <v>"delay_0" : 281095859.9,</v>
      </c>
      <c r="W220" t="str">
        <f t="shared" si="53"/>
        <v>"delay_1" : 224782444.8,</v>
      </c>
      <c r="X220" t="str">
        <f t="shared" si="54"/>
        <v>"sum" : 505878304.7,</v>
      </c>
      <c r="Y220" t="str">
        <f t="shared" si="55"/>
        <v>"synergy" : -55662796.92},</v>
      </c>
      <c r="Z220" t="str">
        <f t="shared" si="56"/>
        <v>{"id" : 218,"delay_with_demand" : 450215507.8,"station_0" : "125 St_2","station_1" : "161 St - Yankee Stadium_0","station_0_lat" : 40.804138,"station_0_lon" : -73.937594,"station_1_lat" : 40.82793467,"station_1_lon" : -73.925711,"delay_0" : 281095859.9,"delay_1" : 224782444.8,"sum" : 505878304.7,"synergy" : -55662796.92},</v>
      </c>
    </row>
    <row r="221" spans="1:26" x14ac:dyDescent="0.2">
      <c r="A221">
        <v>219</v>
      </c>
      <c r="B221">
        <v>477953429</v>
      </c>
      <c r="C221" t="s">
        <v>16</v>
      </c>
      <c r="D221" t="s">
        <v>23</v>
      </c>
      <c r="E221">
        <v>40.678904000000003</v>
      </c>
      <c r="F221">
        <v>-73.904579200000001</v>
      </c>
      <c r="G221">
        <v>40.827934669999998</v>
      </c>
      <c r="H221">
        <v>-73.925711000000007</v>
      </c>
      <c r="I221">
        <v>279697292.30000001</v>
      </c>
      <c r="J221">
        <v>224782444.80000001</v>
      </c>
      <c r="K221">
        <v>504479737.10000002</v>
      </c>
      <c r="L221">
        <v>-26526308.100000001</v>
      </c>
      <c r="M221" t="str">
        <f t="shared" si="43"/>
        <v>geometry: { "type": "Point", "coordinates": [-73.925711,40.82793467]},</v>
      </c>
      <c r="N221" t="str">
        <f t="shared" si="44"/>
        <v>"id" : 219,</v>
      </c>
      <c r="O221" t="str">
        <f t="shared" si="45"/>
        <v>"delay_with_demand" : 477953429,</v>
      </c>
      <c r="P221" t="str">
        <f t="shared" si="46"/>
        <v>"station_0" : "Broadway Jct_0",</v>
      </c>
      <c r="Q221" t="str">
        <f t="shared" si="47"/>
        <v>"station_1" : "161 St - Yankee Stadium_0",</v>
      </c>
      <c r="R221" t="str">
        <f t="shared" si="48"/>
        <v>"station_0_lat" : 40.678904,</v>
      </c>
      <c r="S221" t="str">
        <f t="shared" si="49"/>
        <v>"station_0_lon" : -73.9045792,</v>
      </c>
      <c r="T221" t="str">
        <f t="shared" si="50"/>
        <v>"station_1_lat" : 40.82793467,</v>
      </c>
      <c r="U221" t="str">
        <f t="shared" si="51"/>
        <v>"station_1_lon" : -73.925711,</v>
      </c>
      <c r="V221" t="str">
        <f t="shared" si="52"/>
        <v>"delay_0" : 279697292.3,</v>
      </c>
      <c r="W221" t="str">
        <f t="shared" si="53"/>
        <v>"delay_1" : 224782444.8,</v>
      </c>
      <c r="X221" t="str">
        <f t="shared" si="54"/>
        <v>"sum" : 504479737.1,</v>
      </c>
      <c r="Y221" t="str">
        <f t="shared" si="55"/>
        <v>"synergy" : -26526308.1},</v>
      </c>
      <c r="Z221" t="str">
        <f t="shared" si="56"/>
        <v>{"id" : 219,"delay_with_demand" : 477953429,"station_0" : "Broadway Jct_0","station_1" : "161 St - Yankee Stadium_0","station_0_lat" : 40.678904,"station_0_lon" : -73.9045792,"station_1_lat" : 40.82793467,"station_1_lon" : -73.925711,"delay_0" : 279697292.3,"delay_1" : 224782444.8,"sum" : 504479737.1,"synergy" : -26526308.1},</v>
      </c>
    </row>
    <row r="222" spans="1:26" x14ac:dyDescent="0.2">
      <c r="A222">
        <v>220</v>
      </c>
      <c r="B222">
        <v>467896200.30000001</v>
      </c>
      <c r="C222" t="s">
        <v>17</v>
      </c>
      <c r="D222" t="s">
        <v>23</v>
      </c>
      <c r="E222">
        <v>40.714441000000001</v>
      </c>
      <c r="F222">
        <v>-73.831007999999997</v>
      </c>
      <c r="G222">
        <v>40.827934669999998</v>
      </c>
      <c r="H222">
        <v>-73.925711000000007</v>
      </c>
      <c r="I222">
        <v>269526592.10000002</v>
      </c>
      <c r="J222">
        <v>224782444.80000001</v>
      </c>
      <c r="K222">
        <v>494309036.89999998</v>
      </c>
      <c r="L222">
        <v>-26412836.510000002</v>
      </c>
      <c r="M222" t="str">
        <f t="shared" si="43"/>
        <v>geometry: { "type": "Point", "coordinates": [-73.925711,40.82793467]},</v>
      </c>
      <c r="N222" t="str">
        <f t="shared" si="44"/>
        <v>"id" : 220,</v>
      </c>
      <c r="O222" t="str">
        <f t="shared" si="45"/>
        <v>"delay_with_demand" : 467896200.3,</v>
      </c>
      <c r="P222" t="str">
        <f t="shared" si="46"/>
        <v>"station_0" : "Kew Gardens - Union Tpke_0",</v>
      </c>
      <c r="Q222" t="str">
        <f t="shared" si="47"/>
        <v>"station_1" : "161 St - Yankee Stadium_0",</v>
      </c>
      <c r="R222" t="str">
        <f t="shared" si="48"/>
        <v>"station_0_lat" : 40.714441,</v>
      </c>
      <c r="S222" t="str">
        <f t="shared" si="49"/>
        <v>"station_0_lon" : -73.831008,</v>
      </c>
      <c r="T222" t="str">
        <f t="shared" si="50"/>
        <v>"station_1_lat" : 40.82793467,</v>
      </c>
      <c r="U222" t="str">
        <f t="shared" si="51"/>
        <v>"station_1_lon" : -73.925711,</v>
      </c>
      <c r="V222" t="str">
        <f t="shared" si="52"/>
        <v>"delay_0" : 269526592.1,</v>
      </c>
      <c r="W222" t="str">
        <f t="shared" si="53"/>
        <v>"delay_1" : 224782444.8,</v>
      </c>
      <c r="X222" t="str">
        <f t="shared" si="54"/>
        <v>"sum" : 494309036.9,</v>
      </c>
      <c r="Y222" t="str">
        <f t="shared" si="55"/>
        <v>"synergy" : -26412836.51},</v>
      </c>
      <c r="Z222" t="str">
        <f t="shared" si="56"/>
        <v>{"id" : 220,"delay_with_demand" : 467896200.3,"station_0" : "Kew Gardens - Union Tpke_0","station_1" : "161 St - Yankee Stadium_0","station_0_lat" : 40.714441,"station_0_lon" : -73.831008,"station_1_lat" : 40.82793467,"station_1_lon" : -73.925711,"delay_0" : 269526592.1,"delay_1" : 224782444.8,"sum" : 494309036.9,"synergy" : -26412836.51},</v>
      </c>
    </row>
    <row r="223" spans="1:26" x14ac:dyDescent="0.2">
      <c r="A223">
        <v>221</v>
      </c>
      <c r="B223">
        <v>471663842.89999998</v>
      </c>
      <c r="C223" t="s">
        <v>18</v>
      </c>
      <c r="D223" t="s">
        <v>23</v>
      </c>
      <c r="E223">
        <v>40.751707000000003</v>
      </c>
      <c r="F223">
        <v>-73.976686599999994</v>
      </c>
      <c r="G223">
        <v>40.827934669999998</v>
      </c>
      <c r="H223">
        <v>-73.925711000000007</v>
      </c>
      <c r="I223">
        <v>276309490.89999998</v>
      </c>
      <c r="J223">
        <v>224782444.80000001</v>
      </c>
      <c r="K223">
        <v>501091935.69999999</v>
      </c>
      <c r="L223">
        <v>-29428092.890000001</v>
      </c>
      <c r="M223" t="str">
        <f t="shared" si="43"/>
        <v>geometry: { "type": "Point", "coordinates": [-73.925711,40.82793467]},</v>
      </c>
      <c r="N223" t="str">
        <f t="shared" si="44"/>
        <v>"id" : 221,</v>
      </c>
      <c r="O223" t="str">
        <f t="shared" si="45"/>
        <v>"delay_with_demand" : 471663842.9,</v>
      </c>
      <c r="P223" t="str">
        <f t="shared" si="46"/>
        <v>"station_0" : "Grand Central - 42 St_0",</v>
      </c>
      <c r="Q223" t="str">
        <f t="shared" si="47"/>
        <v>"station_1" : "161 St - Yankee Stadium_0",</v>
      </c>
      <c r="R223" t="str">
        <f t="shared" si="48"/>
        <v>"station_0_lat" : 40.751707,</v>
      </c>
      <c r="S223" t="str">
        <f t="shared" si="49"/>
        <v>"station_0_lon" : -73.9766866,</v>
      </c>
      <c r="T223" t="str">
        <f t="shared" si="50"/>
        <v>"station_1_lat" : 40.82793467,</v>
      </c>
      <c r="U223" t="str">
        <f t="shared" si="51"/>
        <v>"station_1_lon" : -73.925711,</v>
      </c>
      <c r="V223" t="str">
        <f t="shared" si="52"/>
        <v>"delay_0" : 276309490.9,</v>
      </c>
      <c r="W223" t="str">
        <f t="shared" si="53"/>
        <v>"delay_1" : 224782444.8,</v>
      </c>
      <c r="X223" t="str">
        <f t="shared" si="54"/>
        <v>"sum" : 501091935.7,</v>
      </c>
      <c r="Y223" t="str">
        <f t="shared" si="55"/>
        <v>"synergy" : -29428092.89},</v>
      </c>
      <c r="Z223" t="str">
        <f t="shared" si="56"/>
        <v>{"id" : 221,"delay_with_demand" : 471663842.9,"station_0" : "Grand Central - 42 St_0","station_1" : "161 St - Yankee Stadium_0","station_0_lat" : 40.751707,"station_0_lon" : -73.9766866,"station_1_lat" : 40.82793467,"station_1_lon" : -73.925711,"delay_0" : 276309490.9,"delay_1" : 224782444.8,"sum" : 501091935.7,"synergy" : -29428092.89},</v>
      </c>
    </row>
    <row r="224" spans="1:26" x14ac:dyDescent="0.2">
      <c r="A224">
        <v>222</v>
      </c>
      <c r="B224">
        <v>469942936.5</v>
      </c>
      <c r="C224" t="s">
        <v>19</v>
      </c>
      <c r="D224" t="s">
        <v>23</v>
      </c>
      <c r="E224">
        <v>40.749144999999999</v>
      </c>
      <c r="F224">
        <v>-73.869527000000005</v>
      </c>
      <c r="G224">
        <v>40.827934669999998</v>
      </c>
      <c r="H224">
        <v>-73.925711000000007</v>
      </c>
      <c r="I224">
        <v>272507330.60000002</v>
      </c>
      <c r="J224">
        <v>224782444.80000001</v>
      </c>
      <c r="K224">
        <v>497289775.5</v>
      </c>
      <c r="L224">
        <v>-27346838.98</v>
      </c>
      <c r="M224" t="str">
        <f t="shared" si="43"/>
        <v>geometry: { "type": "Point", "coordinates": [-73.925711,40.82793467]},</v>
      </c>
      <c r="N224" t="str">
        <f t="shared" si="44"/>
        <v>"id" : 222,</v>
      </c>
      <c r="O224" t="str">
        <f t="shared" si="45"/>
        <v>"delay_with_demand" : 469942936.5,</v>
      </c>
      <c r="P224" t="str">
        <f t="shared" si="46"/>
        <v>"station_0" : "Junction Blvd_0",</v>
      </c>
      <c r="Q224" t="str">
        <f t="shared" si="47"/>
        <v>"station_1" : "161 St - Yankee Stadium_0",</v>
      </c>
      <c r="R224" t="str">
        <f t="shared" si="48"/>
        <v>"station_0_lat" : 40.749145,</v>
      </c>
      <c r="S224" t="str">
        <f t="shared" si="49"/>
        <v>"station_0_lon" : -73.869527,</v>
      </c>
      <c r="T224" t="str">
        <f t="shared" si="50"/>
        <v>"station_1_lat" : 40.82793467,</v>
      </c>
      <c r="U224" t="str">
        <f t="shared" si="51"/>
        <v>"station_1_lon" : -73.925711,</v>
      </c>
      <c r="V224" t="str">
        <f t="shared" si="52"/>
        <v>"delay_0" : 272507330.6,</v>
      </c>
      <c r="W224" t="str">
        <f t="shared" si="53"/>
        <v>"delay_1" : 224782444.8,</v>
      </c>
      <c r="X224" t="str">
        <f t="shared" si="54"/>
        <v>"sum" : 497289775.5,</v>
      </c>
      <c r="Y224" t="str">
        <f t="shared" si="55"/>
        <v>"synergy" : -27346838.98},</v>
      </c>
      <c r="Z224" t="str">
        <f t="shared" si="56"/>
        <v>{"id" : 222,"delay_with_demand" : 469942936.5,"station_0" : "Junction Blvd_0","station_1" : "161 St - Yankee Stadium_0","station_0_lat" : 40.749145,"station_0_lon" : -73.869527,"station_1_lat" : 40.82793467,"station_1_lon" : -73.925711,"delay_0" : 272507330.6,"delay_1" : 224782444.8,"sum" : 497289775.5,"synergy" : -27346838.98},</v>
      </c>
    </row>
    <row r="225" spans="1:26" x14ac:dyDescent="0.2">
      <c r="A225">
        <v>223</v>
      </c>
      <c r="B225">
        <v>435337210.10000002</v>
      </c>
      <c r="C225" t="s">
        <v>20</v>
      </c>
      <c r="D225" t="s">
        <v>23</v>
      </c>
      <c r="E225">
        <v>40.816108999999997</v>
      </c>
      <c r="F225">
        <v>-73.917756999999995</v>
      </c>
      <c r="G225">
        <v>40.827934669999998</v>
      </c>
      <c r="H225">
        <v>-73.925711000000007</v>
      </c>
      <c r="I225">
        <v>254329200</v>
      </c>
      <c r="J225">
        <v>224782444.80000001</v>
      </c>
      <c r="K225">
        <v>479111644.80000001</v>
      </c>
      <c r="L225">
        <v>-43774434.659999996</v>
      </c>
      <c r="M225" t="str">
        <f t="shared" si="43"/>
        <v>geometry: { "type": "Point", "coordinates": [-73.925711,40.82793467]},</v>
      </c>
      <c r="N225" t="str">
        <f t="shared" si="44"/>
        <v>"id" : 223,</v>
      </c>
      <c r="O225" t="str">
        <f t="shared" si="45"/>
        <v>"delay_with_demand" : 435337210.1,</v>
      </c>
      <c r="P225" t="str">
        <f t="shared" si="46"/>
        <v>"station_0" : "3 Av - 149 St_0",</v>
      </c>
      <c r="Q225" t="str">
        <f t="shared" si="47"/>
        <v>"station_1" : "161 St - Yankee Stadium_0",</v>
      </c>
      <c r="R225" t="str">
        <f t="shared" si="48"/>
        <v>"station_0_lat" : 40.816109,</v>
      </c>
      <c r="S225" t="str">
        <f t="shared" si="49"/>
        <v>"station_0_lon" : -73.917757,</v>
      </c>
      <c r="T225" t="str">
        <f t="shared" si="50"/>
        <v>"station_1_lat" : 40.82793467,</v>
      </c>
      <c r="U225" t="str">
        <f t="shared" si="51"/>
        <v>"station_1_lon" : -73.925711,</v>
      </c>
      <c r="V225" t="str">
        <f t="shared" si="52"/>
        <v>"delay_0" : 254329200,</v>
      </c>
      <c r="W225" t="str">
        <f t="shared" si="53"/>
        <v>"delay_1" : 224782444.8,</v>
      </c>
      <c r="X225" t="str">
        <f t="shared" si="54"/>
        <v>"sum" : 479111644.8,</v>
      </c>
      <c r="Y225" t="str">
        <f t="shared" si="55"/>
        <v>"synergy" : -43774434.66},</v>
      </c>
      <c r="Z225" t="str">
        <f t="shared" si="56"/>
        <v>{"id" : 223,"delay_with_demand" : 435337210.1,"station_0" : "3 Av - 149 St_0","station_1" : "161 St - Yankee Stadium_0","station_0_lat" : 40.816109,"station_0_lon" : -73.917757,"station_1_lat" : 40.82793467,"station_1_lon" : -73.925711,"delay_0" : 254329200,"delay_1" : 224782444.8,"sum" : 479111644.8,"synergy" : -43774434.66},</v>
      </c>
    </row>
    <row r="226" spans="1:26" x14ac:dyDescent="0.2">
      <c r="A226">
        <v>224</v>
      </c>
      <c r="B226">
        <v>438815158.60000002</v>
      </c>
      <c r="C226" t="s">
        <v>21</v>
      </c>
      <c r="D226" t="s">
        <v>23</v>
      </c>
      <c r="E226">
        <v>40.764628999999999</v>
      </c>
      <c r="F226">
        <v>-73.966113000000007</v>
      </c>
      <c r="G226">
        <v>40.827934669999998</v>
      </c>
      <c r="H226">
        <v>-73.925711000000007</v>
      </c>
      <c r="I226">
        <v>242562659.40000001</v>
      </c>
      <c r="J226">
        <v>224782444.80000001</v>
      </c>
      <c r="K226">
        <v>467345104.30000001</v>
      </c>
      <c r="L226">
        <v>-28529945.609999999</v>
      </c>
      <c r="M226" t="str">
        <f t="shared" si="43"/>
        <v>geometry: { "type": "Point", "coordinates": [-73.925711,40.82793467]},</v>
      </c>
      <c r="N226" t="str">
        <f t="shared" si="44"/>
        <v>"id" : 224,</v>
      </c>
      <c r="O226" t="str">
        <f t="shared" si="45"/>
        <v>"delay_with_demand" : 438815158.6,</v>
      </c>
      <c r="P226" t="str">
        <f t="shared" si="46"/>
        <v>"station_0" : "Lexington Av/63 St_0",</v>
      </c>
      <c r="Q226" t="str">
        <f t="shared" si="47"/>
        <v>"station_1" : "161 St - Yankee Stadium_0",</v>
      </c>
      <c r="R226" t="str">
        <f t="shared" si="48"/>
        <v>"station_0_lat" : 40.764629,</v>
      </c>
      <c r="S226" t="str">
        <f t="shared" si="49"/>
        <v>"station_0_lon" : -73.966113,</v>
      </c>
      <c r="T226" t="str">
        <f t="shared" si="50"/>
        <v>"station_1_lat" : 40.82793467,</v>
      </c>
      <c r="U226" t="str">
        <f t="shared" si="51"/>
        <v>"station_1_lon" : -73.925711,</v>
      </c>
      <c r="V226" t="str">
        <f t="shared" si="52"/>
        <v>"delay_0" : 242562659.4,</v>
      </c>
      <c r="W226" t="str">
        <f t="shared" si="53"/>
        <v>"delay_1" : 224782444.8,</v>
      </c>
      <c r="X226" t="str">
        <f t="shared" si="54"/>
        <v>"sum" : 467345104.3,</v>
      </c>
      <c r="Y226" t="str">
        <f t="shared" si="55"/>
        <v>"synergy" : -28529945.61},</v>
      </c>
      <c r="Z226" t="str">
        <f t="shared" si="56"/>
        <v>{"id" : 224,"delay_with_demand" : 438815158.6,"station_0" : "Lexington Av/63 St_0","station_1" : "161 St - Yankee Stadium_0","station_0_lat" : 40.764629,"station_0_lon" : -73.966113,"station_1_lat" : 40.82793467,"station_1_lon" : -73.925711,"delay_0" : 242562659.4,"delay_1" : 224782444.8,"sum" : 467345104.3,"synergy" : -28529945.61},</v>
      </c>
    </row>
    <row r="227" spans="1:26" x14ac:dyDescent="0.2">
      <c r="A227">
        <v>225</v>
      </c>
      <c r="B227">
        <v>439863953.19999999</v>
      </c>
      <c r="C227" t="s">
        <v>13</v>
      </c>
      <c r="D227" t="s">
        <v>23</v>
      </c>
      <c r="E227">
        <v>40.750582000000001</v>
      </c>
      <c r="F227">
        <v>-73.940201999999999</v>
      </c>
      <c r="G227">
        <v>40.827934669999998</v>
      </c>
      <c r="H227">
        <v>-73.925711000000007</v>
      </c>
      <c r="I227">
        <v>241567386</v>
      </c>
      <c r="J227">
        <v>224782444.80000001</v>
      </c>
      <c r="K227">
        <v>466349830.80000001</v>
      </c>
      <c r="L227">
        <v>-26485877.600000001</v>
      </c>
      <c r="M227" t="str">
        <f t="shared" si="43"/>
        <v>geometry: { "type": "Point", "coordinates": [-73.925711,40.82793467]},</v>
      </c>
      <c r="N227" t="str">
        <f t="shared" si="44"/>
        <v>"id" : 225,</v>
      </c>
      <c r="O227" t="str">
        <f t="shared" si="45"/>
        <v>"delay_with_demand" : 439863953.2,</v>
      </c>
      <c r="P227" t="str">
        <f t="shared" si="46"/>
        <v>"station_0" : "Queensboro Plaza_0",</v>
      </c>
      <c r="Q227" t="str">
        <f t="shared" si="47"/>
        <v>"station_1" : "161 St - Yankee Stadium_0",</v>
      </c>
      <c r="R227" t="str">
        <f t="shared" si="48"/>
        <v>"station_0_lat" : 40.750582,</v>
      </c>
      <c r="S227" t="str">
        <f t="shared" si="49"/>
        <v>"station_0_lon" : -73.940202,</v>
      </c>
      <c r="T227" t="str">
        <f t="shared" si="50"/>
        <v>"station_1_lat" : 40.82793467,</v>
      </c>
      <c r="U227" t="str">
        <f t="shared" si="51"/>
        <v>"station_1_lon" : -73.925711,</v>
      </c>
      <c r="V227" t="str">
        <f t="shared" si="52"/>
        <v>"delay_0" : 241567386,</v>
      </c>
      <c r="W227" t="str">
        <f t="shared" si="53"/>
        <v>"delay_1" : 224782444.8,</v>
      </c>
      <c r="X227" t="str">
        <f t="shared" si="54"/>
        <v>"sum" : 466349830.8,</v>
      </c>
      <c r="Y227" t="str">
        <f t="shared" si="55"/>
        <v>"synergy" : -26485877.6},</v>
      </c>
      <c r="Z227" t="str">
        <f t="shared" si="56"/>
        <v>{"id" : 225,"delay_with_demand" : 439863953.2,"station_0" : "Queensboro Plaza_0","station_1" : "161 St - Yankee Stadium_0","station_0_lat" : 40.750582,"station_0_lon" : -73.940202,"station_1_lat" : 40.82793467,"station_1_lon" : -73.925711,"delay_0" : 241567386,"delay_1" : 224782444.8,"sum" : 466349830.8,"synergy" : -26485877.6},</v>
      </c>
    </row>
    <row r="228" spans="1:26" x14ac:dyDescent="0.2">
      <c r="A228">
        <v>226</v>
      </c>
      <c r="B228">
        <v>432364002.80000001</v>
      </c>
      <c r="C228" t="s">
        <v>24</v>
      </c>
      <c r="D228" t="s">
        <v>23</v>
      </c>
      <c r="E228">
        <v>40.670681999999999</v>
      </c>
      <c r="F228">
        <v>-73.958130999999995</v>
      </c>
      <c r="G228">
        <v>40.827934669999998</v>
      </c>
      <c r="H228">
        <v>-73.925711000000007</v>
      </c>
      <c r="I228">
        <v>233154443.5</v>
      </c>
      <c r="J228">
        <v>224782444.80000001</v>
      </c>
      <c r="K228">
        <v>457936888.30000001</v>
      </c>
      <c r="L228">
        <v>-25572885.48</v>
      </c>
      <c r="M228" t="str">
        <f t="shared" si="43"/>
        <v>geometry: { "type": "Point", "coordinates": [-73.925711,40.82793467]},</v>
      </c>
      <c r="N228" t="str">
        <f t="shared" si="44"/>
        <v>"id" : 226,</v>
      </c>
      <c r="O228" t="str">
        <f t="shared" si="45"/>
        <v>"delay_with_demand" : 432364002.8,</v>
      </c>
      <c r="P228" t="str">
        <f t="shared" si="46"/>
        <v>"station_0" : "Franklin Av_1",</v>
      </c>
      <c r="Q228" t="str">
        <f t="shared" si="47"/>
        <v>"station_1" : "161 St - Yankee Stadium_0",</v>
      </c>
      <c r="R228" t="str">
        <f t="shared" si="48"/>
        <v>"station_0_lat" : 40.670682,</v>
      </c>
      <c r="S228" t="str">
        <f t="shared" si="49"/>
        <v>"station_0_lon" : -73.958131,</v>
      </c>
      <c r="T228" t="str">
        <f t="shared" si="50"/>
        <v>"station_1_lat" : 40.82793467,</v>
      </c>
      <c r="U228" t="str">
        <f t="shared" si="51"/>
        <v>"station_1_lon" : -73.925711,</v>
      </c>
      <c r="V228" t="str">
        <f t="shared" si="52"/>
        <v>"delay_0" : 233154443.5,</v>
      </c>
      <c r="W228" t="str">
        <f t="shared" si="53"/>
        <v>"delay_1" : 224782444.8,</v>
      </c>
      <c r="X228" t="str">
        <f t="shared" si="54"/>
        <v>"sum" : 457936888.3,</v>
      </c>
      <c r="Y228" t="str">
        <f t="shared" si="55"/>
        <v>"synergy" : -25572885.48},</v>
      </c>
      <c r="Z228" t="str">
        <f t="shared" si="56"/>
        <v>{"id" : 226,"delay_with_demand" : 432364002.8,"station_0" : "Franklin Av_1","station_1" : "161 St - Yankee Stadium_0","station_0_lat" : 40.670682,"station_0_lon" : -73.958131,"station_1_lat" : 40.82793467,"station_1_lon" : -73.925711,"delay_0" : 233154443.5,"delay_1" : 224782444.8,"sum" : 457936888.3,"synergy" : -25572885.48},</v>
      </c>
    </row>
    <row r="229" spans="1:26" x14ac:dyDescent="0.2">
      <c r="A229">
        <v>227</v>
      </c>
      <c r="B229">
        <v>413525362.39999998</v>
      </c>
      <c r="C229" t="s">
        <v>28</v>
      </c>
      <c r="D229" t="s">
        <v>23</v>
      </c>
      <c r="E229">
        <v>40.810476000000001</v>
      </c>
      <c r="F229">
        <v>-73.926137999999995</v>
      </c>
      <c r="G229">
        <v>40.827934669999998</v>
      </c>
      <c r="H229">
        <v>-73.925711000000007</v>
      </c>
      <c r="I229">
        <v>231667200</v>
      </c>
      <c r="J229">
        <v>224782444.80000001</v>
      </c>
      <c r="K229">
        <v>456449644.80000001</v>
      </c>
      <c r="L229">
        <v>-42924282.43</v>
      </c>
      <c r="M229" t="str">
        <f t="shared" si="43"/>
        <v>geometry: { "type": "Point", "coordinates": [-73.925711,40.82793467]},</v>
      </c>
      <c r="N229" t="str">
        <f t="shared" si="44"/>
        <v>"id" : 227,</v>
      </c>
      <c r="O229" t="str">
        <f t="shared" si="45"/>
        <v>"delay_with_demand" : 413525362.4,</v>
      </c>
      <c r="P229" t="str">
        <f t="shared" si="46"/>
        <v>"station_0" : "3 Av - 138 St_0",</v>
      </c>
      <c r="Q229" t="str">
        <f t="shared" si="47"/>
        <v>"station_1" : "161 St - Yankee Stadium_0",</v>
      </c>
      <c r="R229" t="str">
        <f t="shared" si="48"/>
        <v>"station_0_lat" : 40.810476,</v>
      </c>
      <c r="S229" t="str">
        <f t="shared" si="49"/>
        <v>"station_0_lon" : -73.926138,</v>
      </c>
      <c r="T229" t="str">
        <f t="shared" si="50"/>
        <v>"station_1_lat" : 40.82793467,</v>
      </c>
      <c r="U229" t="str">
        <f t="shared" si="51"/>
        <v>"station_1_lon" : -73.925711,</v>
      </c>
      <c r="V229" t="str">
        <f t="shared" si="52"/>
        <v>"delay_0" : 231667200,</v>
      </c>
      <c r="W229" t="str">
        <f t="shared" si="53"/>
        <v>"delay_1" : 224782444.8,</v>
      </c>
      <c r="X229" t="str">
        <f t="shared" si="54"/>
        <v>"sum" : 456449644.8,</v>
      </c>
      <c r="Y229" t="str">
        <f t="shared" si="55"/>
        <v>"synergy" : -42924282.43},</v>
      </c>
      <c r="Z229" t="str">
        <f t="shared" si="56"/>
        <v>{"id" : 227,"delay_with_demand" : 413525362.4,"station_0" : "3 Av - 138 St_0","station_1" : "161 St - Yankee Stadium_0","station_0_lat" : 40.810476,"station_0_lon" : -73.926138,"station_1_lat" : 40.82793467,"station_1_lon" : -73.925711,"delay_0" : 231667200,"delay_1" : 224782444.8,"sum" : 456449644.8,"synergy" : -42924282.43},</v>
      </c>
    </row>
    <row r="230" spans="1:26" x14ac:dyDescent="0.2">
      <c r="A230">
        <v>228</v>
      </c>
      <c r="B230">
        <v>495417499.89999998</v>
      </c>
      <c r="C230" t="s">
        <v>12</v>
      </c>
      <c r="D230" t="s">
        <v>25</v>
      </c>
      <c r="E230">
        <v>40.746644000000003</v>
      </c>
      <c r="F230">
        <v>-73.891338000000005</v>
      </c>
      <c r="G230">
        <v>40.655144</v>
      </c>
      <c r="H230">
        <v>-74.003549000000007</v>
      </c>
      <c r="I230">
        <v>301205900.10000002</v>
      </c>
      <c r="J230">
        <v>218885155.30000001</v>
      </c>
      <c r="K230">
        <v>520091055.39999998</v>
      </c>
      <c r="L230">
        <v>-24673555.530000001</v>
      </c>
      <c r="M230" t="str">
        <f t="shared" si="43"/>
        <v>geometry: { "type": "Point", "coordinates": [-74.003549,40.655144]},</v>
      </c>
      <c r="N230" t="str">
        <f t="shared" si="44"/>
        <v>"id" : 228,</v>
      </c>
      <c r="O230" t="str">
        <f t="shared" si="45"/>
        <v>"delay_with_demand" : 495417499.9,</v>
      </c>
      <c r="P230" t="str">
        <f t="shared" si="46"/>
        <v>"station_0" : "Jackson Hts - Roosevelt Av_0",</v>
      </c>
      <c r="Q230" t="str">
        <f t="shared" si="47"/>
        <v>"station_1" : "36 St_0",</v>
      </c>
      <c r="R230" t="str">
        <f t="shared" si="48"/>
        <v>"station_0_lat" : 40.746644,</v>
      </c>
      <c r="S230" t="str">
        <f t="shared" si="49"/>
        <v>"station_0_lon" : -73.891338,</v>
      </c>
      <c r="T230" t="str">
        <f t="shared" si="50"/>
        <v>"station_1_lat" : 40.655144,</v>
      </c>
      <c r="U230" t="str">
        <f t="shared" si="51"/>
        <v>"station_1_lon" : -74.003549,</v>
      </c>
      <c r="V230" t="str">
        <f t="shared" si="52"/>
        <v>"delay_0" : 301205900.1,</v>
      </c>
      <c r="W230" t="str">
        <f t="shared" si="53"/>
        <v>"delay_1" : 218885155.3,</v>
      </c>
      <c r="X230" t="str">
        <f t="shared" si="54"/>
        <v>"sum" : 520091055.4,</v>
      </c>
      <c r="Y230" t="str">
        <f t="shared" si="55"/>
        <v>"synergy" : -24673555.53},</v>
      </c>
      <c r="Z230" t="str">
        <f t="shared" si="56"/>
        <v>{"id" : 228,"delay_with_demand" : 495417499.9,"station_0" : "Jackson Hts - Roosevelt Av_0","station_1" : "36 St_0","station_0_lat" : 40.746644,"station_0_lon" : -73.891338,"station_1_lat" : 40.655144,"station_1_lon" : -74.003549,"delay_0" : 301205900.1,"delay_1" : 218885155.3,"sum" : 520091055.4,"synergy" : -24673555.53},</v>
      </c>
    </row>
    <row r="231" spans="1:26" x14ac:dyDescent="0.2">
      <c r="A231">
        <v>229</v>
      </c>
      <c r="B231">
        <v>477658423.19999999</v>
      </c>
      <c r="C231" t="s">
        <v>14</v>
      </c>
      <c r="D231" t="s">
        <v>25</v>
      </c>
      <c r="E231">
        <v>40.818398330000001</v>
      </c>
      <c r="F231">
        <v>-73.926929000000001</v>
      </c>
      <c r="G231">
        <v>40.655144</v>
      </c>
      <c r="H231">
        <v>-74.003549000000007</v>
      </c>
      <c r="I231">
        <v>284908878.5</v>
      </c>
      <c r="J231">
        <v>218885155.30000001</v>
      </c>
      <c r="K231">
        <v>503794033.69999999</v>
      </c>
      <c r="L231">
        <v>-26135610.510000002</v>
      </c>
      <c r="M231" t="str">
        <f t="shared" si="43"/>
        <v>geometry: { "type": "Point", "coordinates": [-74.003549,40.655144]},</v>
      </c>
      <c r="N231" t="str">
        <f t="shared" si="44"/>
        <v>"id" : 229,</v>
      </c>
      <c r="O231" t="str">
        <f t="shared" si="45"/>
        <v>"delay_with_demand" : 477658423.2,</v>
      </c>
      <c r="P231" t="str">
        <f t="shared" si="46"/>
        <v>"station_0" : "149 St - Grand Concourse_0",</v>
      </c>
      <c r="Q231" t="str">
        <f t="shared" si="47"/>
        <v>"station_1" : "36 St_0",</v>
      </c>
      <c r="R231" t="str">
        <f t="shared" si="48"/>
        <v>"station_0_lat" : 40.81839833,</v>
      </c>
      <c r="S231" t="str">
        <f t="shared" si="49"/>
        <v>"station_0_lon" : -73.926929,</v>
      </c>
      <c r="T231" t="str">
        <f t="shared" si="50"/>
        <v>"station_1_lat" : 40.655144,</v>
      </c>
      <c r="U231" t="str">
        <f t="shared" si="51"/>
        <v>"station_1_lon" : -74.003549,</v>
      </c>
      <c r="V231" t="str">
        <f t="shared" si="52"/>
        <v>"delay_0" : 284908878.5,</v>
      </c>
      <c r="W231" t="str">
        <f t="shared" si="53"/>
        <v>"delay_1" : 218885155.3,</v>
      </c>
      <c r="X231" t="str">
        <f t="shared" si="54"/>
        <v>"sum" : 503794033.7,</v>
      </c>
      <c r="Y231" t="str">
        <f t="shared" si="55"/>
        <v>"synergy" : -26135610.51},</v>
      </c>
      <c r="Z231" t="str">
        <f t="shared" si="56"/>
        <v>{"id" : 229,"delay_with_demand" : 477658423.2,"station_0" : "149 St - Grand Concourse_0","station_1" : "36 St_0","station_0_lat" : 40.81839833,"station_0_lon" : -73.926929,"station_1_lat" : 40.655144,"station_1_lon" : -74.003549,"delay_0" : 284908878.5,"delay_1" : 218885155.3,"sum" : 503794033.7,"synergy" : -26135610.51},</v>
      </c>
    </row>
    <row r="232" spans="1:26" x14ac:dyDescent="0.2">
      <c r="A232">
        <v>230</v>
      </c>
      <c r="B232">
        <v>474159467.19999999</v>
      </c>
      <c r="C232" t="s">
        <v>15</v>
      </c>
      <c r="D232" t="s">
        <v>25</v>
      </c>
      <c r="E232">
        <v>40.804138000000002</v>
      </c>
      <c r="F232">
        <v>-73.937594000000004</v>
      </c>
      <c r="G232">
        <v>40.655144</v>
      </c>
      <c r="H232">
        <v>-74.003549000000007</v>
      </c>
      <c r="I232">
        <v>281095859.89999998</v>
      </c>
      <c r="J232">
        <v>218885155.30000001</v>
      </c>
      <c r="K232">
        <v>499981015.19999999</v>
      </c>
      <c r="L232">
        <v>-25821548.010000002</v>
      </c>
      <c r="M232" t="str">
        <f t="shared" si="43"/>
        <v>geometry: { "type": "Point", "coordinates": [-74.003549,40.655144]},</v>
      </c>
      <c r="N232" t="str">
        <f t="shared" si="44"/>
        <v>"id" : 230,</v>
      </c>
      <c r="O232" t="str">
        <f t="shared" si="45"/>
        <v>"delay_with_demand" : 474159467.2,</v>
      </c>
      <c r="P232" t="str">
        <f t="shared" si="46"/>
        <v>"station_0" : "125 St_2",</v>
      </c>
      <c r="Q232" t="str">
        <f t="shared" si="47"/>
        <v>"station_1" : "36 St_0",</v>
      </c>
      <c r="R232" t="str">
        <f t="shared" si="48"/>
        <v>"station_0_lat" : 40.804138,</v>
      </c>
      <c r="S232" t="str">
        <f t="shared" si="49"/>
        <v>"station_0_lon" : -73.937594,</v>
      </c>
      <c r="T232" t="str">
        <f t="shared" si="50"/>
        <v>"station_1_lat" : 40.655144,</v>
      </c>
      <c r="U232" t="str">
        <f t="shared" si="51"/>
        <v>"station_1_lon" : -74.003549,</v>
      </c>
      <c r="V232" t="str">
        <f t="shared" si="52"/>
        <v>"delay_0" : 281095859.9,</v>
      </c>
      <c r="W232" t="str">
        <f t="shared" si="53"/>
        <v>"delay_1" : 218885155.3,</v>
      </c>
      <c r="X232" t="str">
        <f t="shared" si="54"/>
        <v>"sum" : 499981015.2,</v>
      </c>
      <c r="Y232" t="str">
        <f t="shared" si="55"/>
        <v>"synergy" : -25821548.01},</v>
      </c>
      <c r="Z232" t="str">
        <f t="shared" si="56"/>
        <v>{"id" : 230,"delay_with_demand" : 474159467.2,"station_0" : "125 St_2","station_1" : "36 St_0","station_0_lat" : 40.804138,"station_0_lon" : -73.937594,"station_1_lat" : 40.655144,"station_1_lon" : -74.003549,"delay_0" : 281095859.9,"delay_1" : 218885155.3,"sum" : 499981015.2,"synergy" : -25821548.01},</v>
      </c>
    </row>
    <row r="233" spans="1:26" x14ac:dyDescent="0.2">
      <c r="A233">
        <v>231</v>
      </c>
      <c r="B233">
        <v>471963857.10000002</v>
      </c>
      <c r="C233" t="s">
        <v>16</v>
      </c>
      <c r="D233" t="s">
        <v>25</v>
      </c>
      <c r="E233">
        <v>40.678904000000003</v>
      </c>
      <c r="F233">
        <v>-73.904579200000001</v>
      </c>
      <c r="G233">
        <v>40.655144</v>
      </c>
      <c r="H233">
        <v>-74.003549000000007</v>
      </c>
      <c r="I233">
        <v>279697292.30000001</v>
      </c>
      <c r="J233">
        <v>218885155.30000001</v>
      </c>
      <c r="K233">
        <v>498582447.60000002</v>
      </c>
      <c r="L233">
        <v>-26618590.440000001</v>
      </c>
      <c r="M233" t="str">
        <f t="shared" si="43"/>
        <v>geometry: { "type": "Point", "coordinates": [-74.003549,40.655144]},</v>
      </c>
      <c r="N233" t="str">
        <f t="shared" si="44"/>
        <v>"id" : 231,</v>
      </c>
      <c r="O233" t="str">
        <f t="shared" si="45"/>
        <v>"delay_with_demand" : 471963857.1,</v>
      </c>
      <c r="P233" t="str">
        <f t="shared" si="46"/>
        <v>"station_0" : "Broadway Jct_0",</v>
      </c>
      <c r="Q233" t="str">
        <f t="shared" si="47"/>
        <v>"station_1" : "36 St_0",</v>
      </c>
      <c r="R233" t="str">
        <f t="shared" si="48"/>
        <v>"station_0_lat" : 40.678904,</v>
      </c>
      <c r="S233" t="str">
        <f t="shared" si="49"/>
        <v>"station_0_lon" : -73.9045792,</v>
      </c>
      <c r="T233" t="str">
        <f t="shared" si="50"/>
        <v>"station_1_lat" : 40.655144,</v>
      </c>
      <c r="U233" t="str">
        <f t="shared" si="51"/>
        <v>"station_1_lon" : -74.003549,</v>
      </c>
      <c r="V233" t="str">
        <f t="shared" si="52"/>
        <v>"delay_0" : 279697292.3,</v>
      </c>
      <c r="W233" t="str">
        <f t="shared" si="53"/>
        <v>"delay_1" : 218885155.3,</v>
      </c>
      <c r="X233" t="str">
        <f t="shared" si="54"/>
        <v>"sum" : 498582447.6,</v>
      </c>
      <c r="Y233" t="str">
        <f t="shared" si="55"/>
        <v>"synergy" : -26618590.44},</v>
      </c>
      <c r="Z233" t="str">
        <f t="shared" si="56"/>
        <v>{"id" : 231,"delay_with_demand" : 471963857.1,"station_0" : "Broadway Jct_0","station_1" : "36 St_0","station_0_lat" : 40.678904,"station_0_lon" : -73.9045792,"station_1_lat" : 40.655144,"station_1_lon" : -74.003549,"delay_0" : 279697292.3,"delay_1" : 218885155.3,"sum" : 498582447.6,"synergy" : -26618590.44},</v>
      </c>
    </row>
    <row r="234" spans="1:26" x14ac:dyDescent="0.2">
      <c r="A234">
        <v>232</v>
      </c>
      <c r="B234">
        <v>462778319.89999998</v>
      </c>
      <c r="C234" t="s">
        <v>17</v>
      </c>
      <c r="D234" t="s">
        <v>25</v>
      </c>
      <c r="E234">
        <v>40.714441000000001</v>
      </c>
      <c r="F234">
        <v>-73.831007999999997</v>
      </c>
      <c r="G234">
        <v>40.655144</v>
      </c>
      <c r="H234">
        <v>-74.003549000000007</v>
      </c>
      <c r="I234">
        <v>269526592.10000002</v>
      </c>
      <c r="J234">
        <v>218885155.30000001</v>
      </c>
      <c r="K234">
        <v>488411747.30000001</v>
      </c>
      <c r="L234">
        <v>-25633427.460000001</v>
      </c>
      <c r="M234" t="str">
        <f t="shared" si="43"/>
        <v>geometry: { "type": "Point", "coordinates": [-74.003549,40.655144]},</v>
      </c>
      <c r="N234" t="str">
        <f t="shared" si="44"/>
        <v>"id" : 232,</v>
      </c>
      <c r="O234" t="str">
        <f t="shared" si="45"/>
        <v>"delay_with_demand" : 462778319.9,</v>
      </c>
      <c r="P234" t="str">
        <f t="shared" si="46"/>
        <v>"station_0" : "Kew Gardens - Union Tpke_0",</v>
      </c>
      <c r="Q234" t="str">
        <f t="shared" si="47"/>
        <v>"station_1" : "36 St_0",</v>
      </c>
      <c r="R234" t="str">
        <f t="shared" si="48"/>
        <v>"station_0_lat" : 40.714441,</v>
      </c>
      <c r="S234" t="str">
        <f t="shared" si="49"/>
        <v>"station_0_lon" : -73.831008,</v>
      </c>
      <c r="T234" t="str">
        <f t="shared" si="50"/>
        <v>"station_1_lat" : 40.655144,</v>
      </c>
      <c r="U234" t="str">
        <f t="shared" si="51"/>
        <v>"station_1_lon" : -74.003549,</v>
      </c>
      <c r="V234" t="str">
        <f t="shared" si="52"/>
        <v>"delay_0" : 269526592.1,</v>
      </c>
      <c r="W234" t="str">
        <f t="shared" si="53"/>
        <v>"delay_1" : 218885155.3,</v>
      </c>
      <c r="X234" t="str">
        <f t="shared" si="54"/>
        <v>"sum" : 488411747.3,</v>
      </c>
      <c r="Y234" t="str">
        <f t="shared" si="55"/>
        <v>"synergy" : -25633427.46},</v>
      </c>
      <c r="Z234" t="str">
        <f t="shared" si="56"/>
        <v>{"id" : 232,"delay_with_demand" : 462778319.9,"station_0" : "Kew Gardens - Union Tpke_0","station_1" : "36 St_0","station_0_lat" : 40.714441,"station_0_lon" : -73.831008,"station_1_lat" : 40.655144,"station_1_lon" : -74.003549,"delay_0" : 269526592.1,"delay_1" : 218885155.3,"sum" : 488411747.3,"synergy" : -25633427.46},</v>
      </c>
    </row>
    <row r="235" spans="1:26" x14ac:dyDescent="0.2">
      <c r="A235">
        <v>233</v>
      </c>
      <c r="B235">
        <v>466232309</v>
      </c>
      <c r="C235" t="s">
        <v>18</v>
      </c>
      <c r="D235" t="s">
        <v>25</v>
      </c>
      <c r="E235">
        <v>40.751707000000003</v>
      </c>
      <c r="F235">
        <v>-73.976686599999994</v>
      </c>
      <c r="G235">
        <v>40.655144</v>
      </c>
      <c r="H235">
        <v>-74.003549000000007</v>
      </c>
      <c r="I235">
        <v>276309490.89999998</v>
      </c>
      <c r="J235">
        <v>218885155.30000001</v>
      </c>
      <c r="K235">
        <v>495194646.19999999</v>
      </c>
      <c r="L235">
        <v>-28962337.190000001</v>
      </c>
      <c r="M235" t="str">
        <f t="shared" si="43"/>
        <v>geometry: { "type": "Point", "coordinates": [-74.003549,40.655144]},</v>
      </c>
      <c r="N235" t="str">
        <f t="shared" si="44"/>
        <v>"id" : 233,</v>
      </c>
      <c r="O235" t="str">
        <f t="shared" si="45"/>
        <v>"delay_with_demand" : 466232309,</v>
      </c>
      <c r="P235" t="str">
        <f t="shared" si="46"/>
        <v>"station_0" : "Grand Central - 42 St_0",</v>
      </c>
      <c r="Q235" t="str">
        <f t="shared" si="47"/>
        <v>"station_1" : "36 St_0",</v>
      </c>
      <c r="R235" t="str">
        <f t="shared" si="48"/>
        <v>"station_0_lat" : 40.751707,</v>
      </c>
      <c r="S235" t="str">
        <f t="shared" si="49"/>
        <v>"station_0_lon" : -73.9766866,</v>
      </c>
      <c r="T235" t="str">
        <f t="shared" si="50"/>
        <v>"station_1_lat" : 40.655144,</v>
      </c>
      <c r="U235" t="str">
        <f t="shared" si="51"/>
        <v>"station_1_lon" : -74.003549,</v>
      </c>
      <c r="V235" t="str">
        <f t="shared" si="52"/>
        <v>"delay_0" : 276309490.9,</v>
      </c>
      <c r="W235" t="str">
        <f t="shared" si="53"/>
        <v>"delay_1" : 218885155.3,</v>
      </c>
      <c r="X235" t="str">
        <f t="shared" si="54"/>
        <v>"sum" : 495194646.2,</v>
      </c>
      <c r="Y235" t="str">
        <f t="shared" si="55"/>
        <v>"synergy" : -28962337.19},</v>
      </c>
      <c r="Z235" t="str">
        <f t="shared" si="56"/>
        <v>{"id" : 233,"delay_with_demand" : 466232309,"station_0" : "Grand Central - 42 St_0","station_1" : "36 St_0","station_0_lat" : 40.751707,"station_0_lon" : -73.9766866,"station_1_lat" : 40.655144,"station_1_lon" : -74.003549,"delay_0" : 276309490.9,"delay_1" : 218885155.3,"sum" : 495194646.2,"synergy" : -28962337.19},</v>
      </c>
    </row>
    <row r="236" spans="1:26" x14ac:dyDescent="0.2">
      <c r="A236">
        <v>234</v>
      </c>
      <c r="B236">
        <v>464696328.39999998</v>
      </c>
      <c r="C236" t="s">
        <v>19</v>
      </c>
      <c r="D236" t="s">
        <v>25</v>
      </c>
      <c r="E236">
        <v>40.749144999999999</v>
      </c>
      <c r="F236">
        <v>-73.869527000000005</v>
      </c>
      <c r="G236">
        <v>40.655144</v>
      </c>
      <c r="H236">
        <v>-74.003549000000007</v>
      </c>
      <c r="I236">
        <v>272507330.60000002</v>
      </c>
      <c r="J236">
        <v>218885155.30000001</v>
      </c>
      <c r="K236">
        <v>491392485.89999998</v>
      </c>
      <c r="L236">
        <v>-26696157.5</v>
      </c>
      <c r="M236" t="str">
        <f t="shared" si="43"/>
        <v>geometry: { "type": "Point", "coordinates": [-74.003549,40.655144]},</v>
      </c>
      <c r="N236" t="str">
        <f t="shared" si="44"/>
        <v>"id" : 234,</v>
      </c>
      <c r="O236" t="str">
        <f t="shared" si="45"/>
        <v>"delay_with_demand" : 464696328.4,</v>
      </c>
      <c r="P236" t="str">
        <f t="shared" si="46"/>
        <v>"station_0" : "Junction Blvd_0",</v>
      </c>
      <c r="Q236" t="str">
        <f t="shared" si="47"/>
        <v>"station_1" : "36 St_0",</v>
      </c>
      <c r="R236" t="str">
        <f t="shared" si="48"/>
        <v>"station_0_lat" : 40.749145,</v>
      </c>
      <c r="S236" t="str">
        <f t="shared" si="49"/>
        <v>"station_0_lon" : -73.869527,</v>
      </c>
      <c r="T236" t="str">
        <f t="shared" si="50"/>
        <v>"station_1_lat" : 40.655144,</v>
      </c>
      <c r="U236" t="str">
        <f t="shared" si="51"/>
        <v>"station_1_lon" : -74.003549,</v>
      </c>
      <c r="V236" t="str">
        <f t="shared" si="52"/>
        <v>"delay_0" : 272507330.6,</v>
      </c>
      <c r="W236" t="str">
        <f t="shared" si="53"/>
        <v>"delay_1" : 218885155.3,</v>
      </c>
      <c r="X236" t="str">
        <f t="shared" si="54"/>
        <v>"sum" : 491392485.9,</v>
      </c>
      <c r="Y236" t="str">
        <f t="shared" si="55"/>
        <v>"synergy" : -26696157.5},</v>
      </c>
      <c r="Z236" t="str">
        <f t="shared" si="56"/>
        <v>{"id" : 234,"delay_with_demand" : 464696328.4,"station_0" : "Junction Blvd_0","station_1" : "36 St_0","station_0_lat" : 40.749145,"station_0_lon" : -73.869527,"station_1_lat" : 40.655144,"station_1_lon" : -74.003549,"delay_0" : 272507330.6,"delay_1" : 218885155.3,"sum" : 491392485.9,"synergy" : -26696157.5},</v>
      </c>
    </row>
    <row r="237" spans="1:26" x14ac:dyDescent="0.2">
      <c r="A237">
        <v>235</v>
      </c>
      <c r="B237">
        <v>447084705.30000001</v>
      </c>
      <c r="C237" t="s">
        <v>20</v>
      </c>
      <c r="D237" t="s">
        <v>25</v>
      </c>
      <c r="E237">
        <v>40.816108999999997</v>
      </c>
      <c r="F237">
        <v>-73.917756999999995</v>
      </c>
      <c r="G237">
        <v>40.655144</v>
      </c>
      <c r="H237">
        <v>-74.003549000000007</v>
      </c>
      <c r="I237">
        <v>254329200</v>
      </c>
      <c r="J237">
        <v>218885155.30000001</v>
      </c>
      <c r="K237">
        <v>473214355.30000001</v>
      </c>
      <c r="L237">
        <v>-26129650</v>
      </c>
      <c r="M237" t="str">
        <f t="shared" si="43"/>
        <v>geometry: { "type": "Point", "coordinates": [-74.003549,40.655144]},</v>
      </c>
      <c r="N237" t="str">
        <f t="shared" si="44"/>
        <v>"id" : 235,</v>
      </c>
      <c r="O237" t="str">
        <f t="shared" si="45"/>
        <v>"delay_with_demand" : 447084705.3,</v>
      </c>
      <c r="P237" t="str">
        <f t="shared" si="46"/>
        <v>"station_0" : "3 Av - 149 St_0",</v>
      </c>
      <c r="Q237" t="str">
        <f t="shared" si="47"/>
        <v>"station_1" : "36 St_0",</v>
      </c>
      <c r="R237" t="str">
        <f t="shared" si="48"/>
        <v>"station_0_lat" : 40.816109,</v>
      </c>
      <c r="S237" t="str">
        <f t="shared" si="49"/>
        <v>"station_0_lon" : -73.917757,</v>
      </c>
      <c r="T237" t="str">
        <f t="shared" si="50"/>
        <v>"station_1_lat" : 40.655144,</v>
      </c>
      <c r="U237" t="str">
        <f t="shared" si="51"/>
        <v>"station_1_lon" : -74.003549,</v>
      </c>
      <c r="V237" t="str">
        <f t="shared" si="52"/>
        <v>"delay_0" : 254329200,</v>
      </c>
      <c r="W237" t="str">
        <f t="shared" si="53"/>
        <v>"delay_1" : 218885155.3,</v>
      </c>
      <c r="X237" t="str">
        <f t="shared" si="54"/>
        <v>"sum" : 473214355.3,</v>
      </c>
      <c r="Y237" t="str">
        <f t="shared" si="55"/>
        <v>"synergy" : -26129650},</v>
      </c>
      <c r="Z237" t="str">
        <f t="shared" si="56"/>
        <v>{"id" : 235,"delay_with_demand" : 447084705.3,"station_0" : "3 Av - 149 St_0","station_1" : "36 St_0","station_0_lat" : 40.816109,"station_0_lon" : -73.917757,"station_1_lat" : 40.655144,"station_1_lon" : -74.003549,"delay_0" : 254329200,"delay_1" : 218885155.3,"sum" : 473214355.3,"synergy" : -26129650},</v>
      </c>
    </row>
    <row r="238" spans="1:26" x14ac:dyDescent="0.2">
      <c r="A238">
        <v>236</v>
      </c>
      <c r="B238">
        <v>435072010.89999998</v>
      </c>
      <c r="C238" t="s">
        <v>21</v>
      </c>
      <c r="D238" t="s">
        <v>25</v>
      </c>
      <c r="E238">
        <v>40.764628999999999</v>
      </c>
      <c r="F238">
        <v>-73.966113000000007</v>
      </c>
      <c r="G238">
        <v>40.655144</v>
      </c>
      <c r="H238">
        <v>-74.003549000000007</v>
      </c>
      <c r="I238">
        <v>242562659.40000001</v>
      </c>
      <c r="J238">
        <v>218885155.30000001</v>
      </c>
      <c r="K238">
        <v>461447814.69999999</v>
      </c>
      <c r="L238">
        <v>-26375803.870000001</v>
      </c>
      <c r="M238" t="str">
        <f t="shared" si="43"/>
        <v>geometry: { "type": "Point", "coordinates": [-74.003549,40.655144]},</v>
      </c>
      <c r="N238" t="str">
        <f t="shared" si="44"/>
        <v>"id" : 236,</v>
      </c>
      <c r="O238" t="str">
        <f t="shared" si="45"/>
        <v>"delay_with_demand" : 435072010.9,</v>
      </c>
      <c r="P238" t="str">
        <f t="shared" si="46"/>
        <v>"station_0" : "Lexington Av/63 St_0",</v>
      </c>
      <c r="Q238" t="str">
        <f t="shared" si="47"/>
        <v>"station_1" : "36 St_0",</v>
      </c>
      <c r="R238" t="str">
        <f t="shared" si="48"/>
        <v>"station_0_lat" : 40.764629,</v>
      </c>
      <c r="S238" t="str">
        <f t="shared" si="49"/>
        <v>"station_0_lon" : -73.966113,</v>
      </c>
      <c r="T238" t="str">
        <f t="shared" si="50"/>
        <v>"station_1_lat" : 40.655144,</v>
      </c>
      <c r="U238" t="str">
        <f t="shared" si="51"/>
        <v>"station_1_lon" : -74.003549,</v>
      </c>
      <c r="V238" t="str">
        <f t="shared" si="52"/>
        <v>"delay_0" : 242562659.4,</v>
      </c>
      <c r="W238" t="str">
        <f t="shared" si="53"/>
        <v>"delay_1" : 218885155.3,</v>
      </c>
      <c r="X238" t="str">
        <f t="shared" si="54"/>
        <v>"sum" : 461447814.7,</v>
      </c>
      <c r="Y238" t="str">
        <f t="shared" si="55"/>
        <v>"synergy" : -26375803.87},</v>
      </c>
      <c r="Z238" t="str">
        <f t="shared" si="56"/>
        <v>{"id" : 236,"delay_with_demand" : 435072010.9,"station_0" : "Lexington Av/63 St_0","station_1" : "36 St_0","station_0_lat" : 40.764629,"station_0_lon" : -73.966113,"station_1_lat" : 40.655144,"station_1_lon" : -74.003549,"delay_0" : 242562659.4,"delay_1" : 218885155.3,"sum" : 461447814.7,"synergy" : -26375803.87},</v>
      </c>
    </row>
    <row r="239" spans="1:26" x14ac:dyDescent="0.2">
      <c r="A239">
        <v>237</v>
      </c>
      <c r="B239">
        <v>435218358.69999999</v>
      </c>
      <c r="C239" t="s">
        <v>13</v>
      </c>
      <c r="D239" t="s">
        <v>25</v>
      </c>
      <c r="E239">
        <v>40.750582000000001</v>
      </c>
      <c r="F239">
        <v>-73.940201999999999</v>
      </c>
      <c r="G239">
        <v>40.655144</v>
      </c>
      <c r="H239">
        <v>-74.003549000000007</v>
      </c>
      <c r="I239">
        <v>241567386</v>
      </c>
      <c r="J239">
        <v>218885155.30000001</v>
      </c>
      <c r="K239">
        <v>460452541.19999999</v>
      </c>
      <c r="L239">
        <v>-25234182.5</v>
      </c>
      <c r="M239" t="str">
        <f t="shared" si="43"/>
        <v>geometry: { "type": "Point", "coordinates": [-74.003549,40.655144]},</v>
      </c>
      <c r="N239" t="str">
        <f t="shared" si="44"/>
        <v>"id" : 237,</v>
      </c>
      <c r="O239" t="str">
        <f t="shared" si="45"/>
        <v>"delay_with_demand" : 435218358.7,</v>
      </c>
      <c r="P239" t="str">
        <f t="shared" si="46"/>
        <v>"station_0" : "Queensboro Plaza_0",</v>
      </c>
      <c r="Q239" t="str">
        <f t="shared" si="47"/>
        <v>"station_1" : "36 St_0",</v>
      </c>
      <c r="R239" t="str">
        <f t="shared" si="48"/>
        <v>"station_0_lat" : 40.750582,</v>
      </c>
      <c r="S239" t="str">
        <f t="shared" si="49"/>
        <v>"station_0_lon" : -73.940202,</v>
      </c>
      <c r="T239" t="str">
        <f t="shared" si="50"/>
        <v>"station_1_lat" : 40.655144,</v>
      </c>
      <c r="U239" t="str">
        <f t="shared" si="51"/>
        <v>"station_1_lon" : -74.003549,</v>
      </c>
      <c r="V239" t="str">
        <f t="shared" si="52"/>
        <v>"delay_0" : 241567386,</v>
      </c>
      <c r="W239" t="str">
        <f t="shared" si="53"/>
        <v>"delay_1" : 218885155.3,</v>
      </c>
      <c r="X239" t="str">
        <f t="shared" si="54"/>
        <v>"sum" : 460452541.2,</v>
      </c>
      <c r="Y239" t="str">
        <f t="shared" si="55"/>
        <v>"synergy" : -25234182.5},</v>
      </c>
      <c r="Z239" t="str">
        <f t="shared" si="56"/>
        <v>{"id" : 237,"delay_with_demand" : 435218358.7,"station_0" : "Queensboro Plaza_0","station_1" : "36 St_0","station_0_lat" : 40.750582,"station_0_lon" : -73.940202,"station_1_lat" : 40.655144,"station_1_lon" : -74.003549,"delay_0" : 241567386,"delay_1" : 218885155.3,"sum" : 460452541.2,"synergy" : -25234182.5},</v>
      </c>
    </row>
    <row r="240" spans="1:26" x14ac:dyDescent="0.2">
      <c r="A240">
        <v>238</v>
      </c>
      <c r="B240">
        <v>417323359.89999998</v>
      </c>
      <c r="C240" t="s">
        <v>23</v>
      </c>
      <c r="D240" t="s">
        <v>25</v>
      </c>
      <c r="E240">
        <v>40.827934669999998</v>
      </c>
      <c r="F240">
        <v>-73.925711000000007</v>
      </c>
      <c r="G240">
        <v>40.655144</v>
      </c>
      <c r="H240">
        <v>-74.003549000000007</v>
      </c>
      <c r="I240">
        <v>224782444.80000001</v>
      </c>
      <c r="J240">
        <v>218885155.30000001</v>
      </c>
      <c r="K240">
        <v>443667600.10000002</v>
      </c>
      <c r="L240">
        <v>-26344240.190000001</v>
      </c>
      <c r="M240" t="str">
        <f t="shared" si="43"/>
        <v>geometry: { "type": "Point", "coordinates": [-74.003549,40.655144]},</v>
      </c>
      <c r="N240" t="str">
        <f t="shared" si="44"/>
        <v>"id" : 238,</v>
      </c>
      <c r="O240" t="str">
        <f t="shared" si="45"/>
        <v>"delay_with_demand" : 417323359.9,</v>
      </c>
      <c r="P240" t="str">
        <f t="shared" si="46"/>
        <v>"station_0" : "161 St - Yankee Stadium_0",</v>
      </c>
      <c r="Q240" t="str">
        <f t="shared" si="47"/>
        <v>"station_1" : "36 St_0",</v>
      </c>
      <c r="R240" t="str">
        <f t="shared" si="48"/>
        <v>"station_0_lat" : 40.82793467,</v>
      </c>
      <c r="S240" t="str">
        <f t="shared" si="49"/>
        <v>"station_0_lon" : -73.925711,</v>
      </c>
      <c r="T240" t="str">
        <f t="shared" si="50"/>
        <v>"station_1_lat" : 40.655144,</v>
      </c>
      <c r="U240" t="str">
        <f t="shared" si="51"/>
        <v>"station_1_lon" : -74.003549,</v>
      </c>
      <c r="V240" t="str">
        <f t="shared" si="52"/>
        <v>"delay_0" : 224782444.8,</v>
      </c>
      <c r="W240" t="str">
        <f t="shared" si="53"/>
        <v>"delay_1" : 218885155.3,</v>
      </c>
      <c r="X240" t="str">
        <f t="shared" si="54"/>
        <v>"sum" : 443667600.1,</v>
      </c>
      <c r="Y240" t="str">
        <f t="shared" si="55"/>
        <v>"synergy" : -26344240.19},</v>
      </c>
      <c r="Z240" t="str">
        <f t="shared" si="56"/>
        <v>{"id" : 238,"delay_with_demand" : 417323359.9,"station_0" : "161 St - Yankee Stadium_0","station_1" : "36 St_0","station_0_lat" : 40.82793467,"station_0_lon" : -73.925711,"station_1_lat" : 40.655144,"station_1_lon" : -74.003549,"delay_0" : 224782444.8,"delay_1" : 218885155.3,"sum" : 443667600.1,"synergy" : -26344240.19},</v>
      </c>
    </row>
    <row r="241" spans="1:26" x14ac:dyDescent="0.2">
      <c r="A241">
        <v>239</v>
      </c>
      <c r="B241">
        <v>421861669.80000001</v>
      </c>
      <c r="C241" t="s">
        <v>24</v>
      </c>
      <c r="D241" t="s">
        <v>25</v>
      </c>
      <c r="E241">
        <v>40.670681999999999</v>
      </c>
      <c r="F241">
        <v>-73.958130999999995</v>
      </c>
      <c r="G241">
        <v>40.655144</v>
      </c>
      <c r="H241">
        <v>-74.003549000000007</v>
      </c>
      <c r="I241">
        <v>233154443.5</v>
      </c>
      <c r="J241">
        <v>218885155.30000001</v>
      </c>
      <c r="K241">
        <v>452039598.69999999</v>
      </c>
      <c r="L241">
        <v>-30177928.949999999</v>
      </c>
      <c r="M241" t="str">
        <f t="shared" si="43"/>
        <v>geometry: { "type": "Point", "coordinates": [-74.003549,40.655144]},</v>
      </c>
      <c r="N241" t="str">
        <f t="shared" si="44"/>
        <v>"id" : 239,</v>
      </c>
      <c r="O241" t="str">
        <f t="shared" si="45"/>
        <v>"delay_with_demand" : 421861669.8,</v>
      </c>
      <c r="P241" t="str">
        <f t="shared" si="46"/>
        <v>"station_0" : "Franklin Av_1",</v>
      </c>
      <c r="Q241" t="str">
        <f t="shared" si="47"/>
        <v>"station_1" : "36 St_0",</v>
      </c>
      <c r="R241" t="str">
        <f t="shared" si="48"/>
        <v>"station_0_lat" : 40.670682,</v>
      </c>
      <c r="S241" t="str">
        <f t="shared" si="49"/>
        <v>"station_0_lon" : -73.958131,</v>
      </c>
      <c r="T241" t="str">
        <f t="shared" si="50"/>
        <v>"station_1_lat" : 40.655144,</v>
      </c>
      <c r="U241" t="str">
        <f t="shared" si="51"/>
        <v>"station_1_lon" : -74.003549,</v>
      </c>
      <c r="V241" t="str">
        <f t="shared" si="52"/>
        <v>"delay_0" : 233154443.5,</v>
      </c>
      <c r="W241" t="str">
        <f t="shared" si="53"/>
        <v>"delay_1" : 218885155.3,</v>
      </c>
      <c r="X241" t="str">
        <f t="shared" si="54"/>
        <v>"sum" : 452039598.7,</v>
      </c>
      <c r="Y241" t="str">
        <f t="shared" si="55"/>
        <v>"synergy" : -30177928.95},</v>
      </c>
      <c r="Z241" t="str">
        <f t="shared" si="56"/>
        <v>{"id" : 239,"delay_with_demand" : 421861669.8,"station_0" : "Franklin Av_1","station_1" : "36 St_0","station_0_lat" : 40.670682,"station_0_lon" : -73.958131,"station_1_lat" : 40.655144,"station_1_lon" : -74.003549,"delay_0" : 233154443.5,"delay_1" : 218885155.3,"sum" : 452039598.7,"synergy" : -30177928.95},</v>
      </c>
    </row>
    <row r="242" spans="1:26" x14ac:dyDescent="0.2">
      <c r="A242">
        <v>240</v>
      </c>
      <c r="B242">
        <v>424934570.30000001</v>
      </c>
      <c r="C242" t="s">
        <v>28</v>
      </c>
      <c r="D242" t="s">
        <v>25</v>
      </c>
      <c r="E242">
        <v>40.810476000000001</v>
      </c>
      <c r="F242">
        <v>-73.926137999999995</v>
      </c>
      <c r="G242">
        <v>40.655144</v>
      </c>
      <c r="H242">
        <v>-74.003549000000007</v>
      </c>
      <c r="I242">
        <v>231667200</v>
      </c>
      <c r="J242">
        <v>218885155.30000001</v>
      </c>
      <c r="K242">
        <v>450552355.30000001</v>
      </c>
      <c r="L242">
        <v>-25617785</v>
      </c>
      <c r="M242" t="str">
        <f t="shared" si="43"/>
        <v>geometry: { "type": "Point", "coordinates": [-74.003549,40.655144]},</v>
      </c>
      <c r="N242" t="str">
        <f t="shared" si="44"/>
        <v>"id" : 240,</v>
      </c>
      <c r="O242" t="str">
        <f t="shared" si="45"/>
        <v>"delay_with_demand" : 424934570.3,</v>
      </c>
      <c r="P242" t="str">
        <f t="shared" si="46"/>
        <v>"station_0" : "3 Av - 138 St_0",</v>
      </c>
      <c r="Q242" t="str">
        <f t="shared" si="47"/>
        <v>"station_1" : "36 St_0",</v>
      </c>
      <c r="R242" t="str">
        <f t="shared" si="48"/>
        <v>"station_0_lat" : 40.810476,</v>
      </c>
      <c r="S242" t="str">
        <f t="shared" si="49"/>
        <v>"station_0_lon" : -73.926138,</v>
      </c>
      <c r="T242" t="str">
        <f t="shared" si="50"/>
        <v>"station_1_lat" : 40.655144,</v>
      </c>
      <c r="U242" t="str">
        <f t="shared" si="51"/>
        <v>"station_1_lon" : -74.003549,</v>
      </c>
      <c r="V242" t="str">
        <f t="shared" si="52"/>
        <v>"delay_0" : 231667200,</v>
      </c>
      <c r="W242" t="str">
        <f t="shared" si="53"/>
        <v>"delay_1" : 218885155.3,</v>
      </c>
      <c r="X242" t="str">
        <f t="shared" si="54"/>
        <v>"sum" : 450552355.3,</v>
      </c>
      <c r="Y242" t="str">
        <f t="shared" si="55"/>
        <v>"synergy" : -25617785},</v>
      </c>
      <c r="Z242" t="str">
        <f t="shared" si="56"/>
        <v>{"id" : 240,"delay_with_demand" : 424934570.3,"station_0" : "3 Av - 138 St_0","station_1" : "36 St_0","station_0_lat" : 40.810476,"station_0_lon" : -73.926138,"station_1_lat" : 40.655144,"station_1_lon" : -74.003549,"delay_0" : 231667200,"delay_1" : 218885155.3,"sum" : 450552355.3,"synergy" : -25617785},</v>
      </c>
    </row>
    <row r="243" spans="1:26" x14ac:dyDescent="0.2">
      <c r="A243">
        <v>241</v>
      </c>
      <c r="B243">
        <v>487878632.39999998</v>
      </c>
      <c r="C243" t="s">
        <v>12</v>
      </c>
      <c r="D243" t="s">
        <v>26</v>
      </c>
      <c r="E243">
        <v>40.746644000000003</v>
      </c>
      <c r="F243">
        <v>-73.891338000000005</v>
      </c>
      <c r="G243">
        <v>40.768799000000001</v>
      </c>
      <c r="H243">
        <v>-73.958423999999994</v>
      </c>
      <c r="I243">
        <v>301205900.10000002</v>
      </c>
      <c r="J243">
        <v>216691200</v>
      </c>
      <c r="K243">
        <v>517897100.10000002</v>
      </c>
      <c r="L243">
        <v>-30018467.699999999</v>
      </c>
      <c r="M243" t="str">
        <f t="shared" si="43"/>
        <v>geometry: { "type": "Point", "coordinates": [-73.958424,40.768799]},</v>
      </c>
      <c r="N243" t="str">
        <f t="shared" si="44"/>
        <v>"id" : 241,</v>
      </c>
      <c r="O243" t="str">
        <f t="shared" si="45"/>
        <v>"delay_with_demand" : 487878632.4,</v>
      </c>
      <c r="P243" t="str">
        <f t="shared" si="46"/>
        <v>"station_0" : "Jackson Hts - Roosevelt Av_0",</v>
      </c>
      <c r="Q243" t="str">
        <f t="shared" si="47"/>
        <v>"station_1" : "72 St_2",</v>
      </c>
      <c r="R243" t="str">
        <f t="shared" si="48"/>
        <v>"station_0_lat" : 40.746644,</v>
      </c>
      <c r="S243" t="str">
        <f t="shared" si="49"/>
        <v>"station_0_lon" : -73.891338,</v>
      </c>
      <c r="T243" t="str">
        <f t="shared" si="50"/>
        <v>"station_1_lat" : 40.768799,</v>
      </c>
      <c r="U243" t="str">
        <f t="shared" si="51"/>
        <v>"station_1_lon" : -73.958424,</v>
      </c>
      <c r="V243" t="str">
        <f t="shared" si="52"/>
        <v>"delay_0" : 301205900.1,</v>
      </c>
      <c r="W243" t="str">
        <f t="shared" si="53"/>
        <v>"delay_1" : 216691200,</v>
      </c>
      <c r="X243" t="str">
        <f t="shared" si="54"/>
        <v>"sum" : 517897100.1,</v>
      </c>
      <c r="Y243" t="str">
        <f t="shared" si="55"/>
        <v>"synergy" : -30018467.7},</v>
      </c>
      <c r="Z243" t="str">
        <f t="shared" si="56"/>
        <v>{"id" : 241,"delay_with_demand" : 487878632.4,"station_0" : "Jackson Hts - Roosevelt Av_0","station_1" : "72 St_2","station_0_lat" : 40.746644,"station_0_lon" : -73.891338,"station_1_lat" : 40.768799,"station_1_lon" : -73.958424,"delay_0" : 301205900.1,"delay_1" : 216691200,"sum" : 517897100.1,"synergy" : -30018467.7},</v>
      </c>
    </row>
    <row r="244" spans="1:26" x14ac:dyDescent="0.2">
      <c r="A244">
        <v>242</v>
      </c>
      <c r="B244">
        <v>471588481.89999998</v>
      </c>
      <c r="C244" t="s">
        <v>14</v>
      </c>
      <c r="D244" t="s">
        <v>26</v>
      </c>
      <c r="E244">
        <v>40.818398330000001</v>
      </c>
      <c r="F244">
        <v>-73.926929000000001</v>
      </c>
      <c r="G244">
        <v>40.768799000000001</v>
      </c>
      <c r="H244">
        <v>-73.958423999999994</v>
      </c>
      <c r="I244">
        <v>284908878.5</v>
      </c>
      <c r="J244">
        <v>216691200</v>
      </c>
      <c r="K244">
        <v>501600078.5</v>
      </c>
      <c r="L244">
        <v>-30011596.579999998</v>
      </c>
      <c r="M244" t="str">
        <f t="shared" si="43"/>
        <v>geometry: { "type": "Point", "coordinates": [-73.958424,40.768799]},</v>
      </c>
      <c r="N244" t="str">
        <f t="shared" si="44"/>
        <v>"id" : 242,</v>
      </c>
      <c r="O244" t="str">
        <f t="shared" si="45"/>
        <v>"delay_with_demand" : 471588481.9,</v>
      </c>
      <c r="P244" t="str">
        <f t="shared" si="46"/>
        <v>"station_0" : "149 St - Grand Concourse_0",</v>
      </c>
      <c r="Q244" t="str">
        <f t="shared" si="47"/>
        <v>"station_1" : "72 St_2",</v>
      </c>
      <c r="R244" t="str">
        <f t="shared" si="48"/>
        <v>"station_0_lat" : 40.81839833,</v>
      </c>
      <c r="S244" t="str">
        <f t="shared" si="49"/>
        <v>"station_0_lon" : -73.926929,</v>
      </c>
      <c r="T244" t="str">
        <f t="shared" si="50"/>
        <v>"station_1_lat" : 40.768799,</v>
      </c>
      <c r="U244" t="str">
        <f t="shared" si="51"/>
        <v>"station_1_lon" : -73.958424,</v>
      </c>
      <c r="V244" t="str">
        <f t="shared" si="52"/>
        <v>"delay_0" : 284908878.5,</v>
      </c>
      <c r="W244" t="str">
        <f t="shared" si="53"/>
        <v>"delay_1" : 216691200,</v>
      </c>
      <c r="X244" t="str">
        <f t="shared" si="54"/>
        <v>"sum" : 501600078.5,</v>
      </c>
      <c r="Y244" t="str">
        <f t="shared" si="55"/>
        <v>"synergy" : -30011596.58},</v>
      </c>
      <c r="Z244" t="str">
        <f t="shared" si="56"/>
        <v>{"id" : 242,"delay_with_demand" : 471588481.9,"station_0" : "149 St - Grand Concourse_0","station_1" : "72 St_2","station_0_lat" : 40.81839833,"station_0_lon" : -73.926929,"station_1_lat" : 40.768799,"station_1_lon" : -73.958424,"delay_0" : 284908878.5,"delay_1" : 216691200,"sum" : 501600078.5,"synergy" : -30011596.58},</v>
      </c>
    </row>
    <row r="245" spans="1:26" x14ac:dyDescent="0.2">
      <c r="A245">
        <v>243</v>
      </c>
      <c r="B245">
        <v>468198008.80000001</v>
      </c>
      <c r="C245" t="s">
        <v>15</v>
      </c>
      <c r="D245" t="s">
        <v>26</v>
      </c>
      <c r="E245">
        <v>40.804138000000002</v>
      </c>
      <c r="F245">
        <v>-73.937594000000004</v>
      </c>
      <c r="G245">
        <v>40.768799000000001</v>
      </c>
      <c r="H245">
        <v>-73.958423999999994</v>
      </c>
      <c r="I245">
        <v>281095859.89999998</v>
      </c>
      <c r="J245">
        <v>216691200</v>
      </c>
      <c r="K245">
        <v>497787059.89999998</v>
      </c>
      <c r="L245">
        <v>-29589051.109999999</v>
      </c>
      <c r="M245" t="str">
        <f t="shared" si="43"/>
        <v>geometry: { "type": "Point", "coordinates": [-73.958424,40.768799]},</v>
      </c>
      <c r="N245" t="str">
        <f t="shared" si="44"/>
        <v>"id" : 243,</v>
      </c>
      <c r="O245" t="str">
        <f t="shared" si="45"/>
        <v>"delay_with_demand" : 468198008.8,</v>
      </c>
      <c r="P245" t="str">
        <f t="shared" si="46"/>
        <v>"station_0" : "125 St_2",</v>
      </c>
      <c r="Q245" t="str">
        <f t="shared" si="47"/>
        <v>"station_1" : "72 St_2",</v>
      </c>
      <c r="R245" t="str">
        <f t="shared" si="48"/>
        <v>"station_0_lat" : 40.804138,</v>
      </c>
      <c r="S245" t="str">
        <f t="shared" si="49"/>
        <v>"station_0_lon" : -73.937594,</v>
      </c>
      <c r="T245" t="str">
        <f t="shared" si="50"/>
        <v>"station_1_lat" : 40.768799,</v>
      </c>
      <c r="U245" t="str">
        <f t="shared" si="51"/>
        <v>"station_1_lon" : -73.958424,</v>
      </c>
      <c r="V245" t="str">
        <f t="shared" si="52"/>
        <v>"delay_0" : 281095859.9,</v>
      </c>
      <c r="W245" t="str">
        <f t="shared" si="53"/>
        <v>"delay_1" : 216691200,</v>
      </c>
      <c r="X245" t="str">
        <f t="shared" si="54"/>
        <v>"sum" : 497787059.9,</v>
      </c>
      <c r="Y245" t="str">
        <f t="shared" si="55"/>
        <v>"synergy" : -29589051.11},</v>
      </c>
      <c r="Z245" t="str">
        <f t="shared" si="56"/>
        <v>{"id" : 243,"delay_with_demand" : 468198008.8,"station_0" : "125 St_2","station_1" : "72 St_2","station_0_lat" : 40.804138,"station_0_lon" : -73.937594,"station_1_lat" : 40.768799,"station_1_lon" : -73.958424,"delay_0" : 281095859.9,"delay_1" : 216691200,"sum" : 497787059.9,"synergy" : -29589051.11},</v>
      </c>
    </row>
    <row r="246" spans="1:26" x14ac:dyDescent="0.2">
      <c r="A246">
        <v>244</v>
      </c>
      <c r="B246">
        <v>469668251.19999999</v>
      </c>
      <c r="C246" t="s">
        <v>16</v>
      </c>
      <c r="D246" t="s">
        <v>26</v>
      </c>
      <c r="E246">
        <v>40.678904000000003</v>
      </c>
      <c r="F246">
        <v>-73.904579200000001</v>
      </c>
      <c r="G246">
        <v>40.768799000000001</v>
      </c>
      <c r="H246">
        <v>-73.958423999999994</v>
      </c>
      <c r="I246">
        <v>279697292.30000001</v>
      </c>
      <c r="J246">
        <v>216691200</v>
      </c>
      <c r="K246">
        <v>496388492.30000001</v>
      </c>
      <c r="L246">
        <v>-26720241.109999999</v>
      </c>
      <c r="M246" t="str">
        <f t="shared" si="43"/>
        <v>geometry: { "type": "Point", "coordinates": [-73.958424,40.768799]},</v>
      </c>
      <c r="N246" t="str">
        <f t="shared" si="44"/>
        <v>"id" : 244,</v>
      </c>
      <c r="O246" t="str">
        <f t="shared" si="45"/>
        <v>"delay_with_demand" : 469668251.2,</v>
      </c>
      <c r="P246" t="str">
        <f t="shared" si="46"/>
        <v>"station_0" : "Broadway Jct_0",</v>
      </c>
      <c r="Q246" t="str">
        <f t="shared" si="47"/>
        <v>"station_1" : "72 St_2",</v>
      </c>
      <c r="R246" t="str">
        <f t="shared" si="48"/>
        <v>"station_0_lat" : 40.678904,</v>
      </c>
      <c r="S246" t="str">
        <f t="shared" si="49"/>
        <v>"station_0_lon" : -73.9045792,</v>
      </c>
      <c r="T246" t="str">
        <f t="shared" si="50"/>
        <v>"station_1_lat" : 40.768799,</v>
      </c>
      <c r="U246" t="str">
        <f t="shared" si="51"/>
        <v>"station_1_lon" : -73.958424,</v>
      </c>
      <c r="V246" t="str">
        <f t="shared" si="52"/>
        <v>"delay_0" : 279697292.3,</v>
      </c>
      <c r="W246" t="str">
        <f t="shared" si="53"/>
        <v>"delay_1" : 216691200,</v>
      </c>
      <c r="X246" t="str">
        <f t="shared" si="54"/>
        <v>"sum" : 496388492.3,</v>
      </c>
      <c r="Y246" t="str">
        <f t="shared" si="55"/>
        <v>"synergy" : -26720241.11},</v>
      </c>
      <c r="Z246" t="str">
        <f t="shared" si="56"/>
        <v>{"id" : 244,"delay_with_demand" : 469668251.2,"station_0" : "Broadway Jct_0","station_1" : "72 St_2","station_0_lat" : 40.678904,"station_0_lon" : -73.9045792,"station_1_lat" : 40.768799,"station_1_lon" : -73.958424,"delay_0" : 279697292.3,"delay_1" : 216691200,"sum" : 496388492.3,"synergy" : -26720241.11},</v>
      </c>
    </row>
    <row r="247" spans="1:26" x14ac:dyDescent="0.2">
      <c r="A247">
        <v>245</v>
      </c>
      <c r="B247">
        <v>458591475.39999998</v>
      </c>
      <c r="C247" t="s">
        <v>17</v>
      </c>
      <c r="D247" t="s">
        <v>26</v>
      </c>
      <c r="E247">
        <v>40.714441000000001</v>
      </c>
      <c r="F247">
        <v>-73.831007999999997</v>
      </c>
      <c r="G247">
        <v>40.768799000000001</v>
      </c>
      <c r="H247">
        <v>-73.958423999999994</v>
      </c>
      <c r="I247">
        <v>269526592.10000002</v>
      </c>
      <c r="J247">
        <v>216691200</v>
      </c>
      <c r="K247">
        <v>486217792.10000002</v>
      </c>
      <c r="L247">
        <v>-27626316.690000001</v>
      </c>
      <c r="M247" t="str">
        <f t="shared" si="43"/>
        <v>geometry: { "type": "Point", "coordinates": [-73.958424,40.768799]},</v>
      </c>
      <c r="N247" t="str">
        <f t="shared" si="44"/>
        <v>"id" : 245,</v>
      </c>
      <c r="O247" t="str">
        <f t="shared" si="45"/>
        <v>"delay_with_demand" : 458591475.4,</v>
      </c>
      <c r="P247" t="str">
        <f t="shared" si="46"/>
        <v>"station_0" : "Kew Gardens - Union Tpke_0",</v>
      </c>
      <c r="Q247" t="str">
        <f t="shared" si="47"/>
        <v>"station_1" : "72 St_2",</v>
      </c>
      <c r="R247" t="str">
        <f t="shared" si="48"/>
        <v>"station_0_lat" : 40.714441,</v>
      </c>
      <c r="S247" t="str">
        <f t="shared" si="49"/>
        <v>"station_0_lon" : -73.831008,</v>
      </c>
      <c r="T247" t="str">
        <f t="shared" si="50"/>
        <v>"station_1_lat" : 40.768799,</v>
      </c>
      <c r="U247" t="str">
        <f t="shared" si="51"/>
        <v>"station_1_lon" : -73.958424,</v>
      </c>
      <c r="V247" t="str">
        <f t="shared" si="52"/>
        <v>"delay_0" : 269526592.1,</v>
      </c>
      <c r="W247" t="str">
        <f t="shared" si="53"/>
        <v>"delay_1" : 216691200,</v>
      </c>
      <c r="X247" t="str">
        <f t="shared" si="54"/>
        <v>"sum" : 486217792.1,</v>
      </c>
      <c r="Y247" t="str">
        <f t="shared" si="55"/>
        <v>"synergy" : -27626316.69},</v>
      </c>
      <c r="Z247" t="str">
        <f t="shared" si="56"/>
        <v>{"id" : 245,"delay_with_demand" : 458591475.4,"station_0" : "Kew Gardens - Union Tpke_0","station_1" : "72 St_2","station_0_lat" : 40.714441,"station_0_lon" : -73.831008,"station_1_lat" : 40.768799,"station_1_lon" : -73.958424,"delay_0" : 269526592.1,"delay_1" : 216691200,"sum" : 486217792.1,"synergy" : -27626316.69},</v>
      </c>
    </row>
    <row r="248" spans="1:26" x14ac:dyDescent="0.2">
      <c r="A248">
        <v>246</v>
      </c>
      <c r="B248">
        <v>458352328.80000001</v>
      </c>
      <c r="C248" t="s">
        <v>18</v>
      </c>
      <c r="D248" t="s">
        <v>26</v>
      </c>
      <c r="E248">
        <v>40.751707000000003</v>
      </c>
      <c r="F248">
        <v>-73.976686599999994</v>
      </c>
      <c r="G248">
        <v>40.768799000000001</v>
      </c>
      <c r="H248">
        <v>-73.958423999999994</v>
      </c>
      <c r="I248">
        <v>276309490.89999998</v>
      </c>
      <c r="J248">
        <v>216691200</v>
      </c>
      <c r="K248">
        <v>493000690.89999998</v>
      </c>
      <c r="L248">
        <v>-34648362.170000002</v>
      </c>
      <c r="M248" t="str">
        <f t="shared" si="43"/>
        <v>geometry: { "type": "Point", "coordinates": [-73.958424,40.768799]},</v>
      </c>
      <c r="N248" t="str">
        <f t="shared" si="44"/>
        <v>"id" : 246,</v>
      </c>
      <c r="O248" t="str">
        <f t="shared" si="45"/>
        <v>"delay_with_demand" : 458352328.8,</v>
      </c>
      <c r="P248" t="str">
        <f t="shared" si="46"/>
        <v>"station_0" : "Grand Central - 42 St_0",</v>
      </c>
      <c r="Q248" t="str">
        <f t="shared" si="47"/>
        <v>"station_1" : "72 St_2",</v>
      </c>
      <c r="R248" t="str">
        <f t="shared" si="48"/>
        <v>"station_0_lat" : 40.751707,</v>
      </c>
      <c r="S248" t="str">
        <f t="shared" si="49"/>
        <v>"station_0_lon" : -73.9766866,</v>
      </c>
      <c r="T248" t="str">
        <f t="shared" si="50"/>
        <v>"station_1_lat" : 40.768799,</v>
      </c>
      <c r="U248" t="str">
        <f t="shared" si="51"/>
        <v>"station_1_lon" : -73.958424,</v>
      </c>
      <c r="V248" t="str">
        <f t="shared" si="52"/>
        <v>"delay_0" : 276309490.9,</v>
      </c>
      <c r="W248" t="str">
        <f t="shared" si="53"/>
        <v>"delay_1" : 216691200,</v>
      </c>
      <c r="X248" t="str">
        <f t="shared" si="54"/>
        <v>"sum" : 493000690.9,</v>
      </c>
      <c r="Y248" t="str">
        <f t="shared" si="55"/>
        <v>"synergy" : -34648362.17},</v>
      </c>
      <c r="Z248" t="str">
        <f t="shared" si="56"/>
        <v>{"id" : 246,"delay_with_demand" : 458352328.8,"station_0" : "Grand Central - 42 St_0","station_1" : "72 St_2","station_0_lat" : 40.751707,"station_0_lon" : -73.9766866,"station_1_lat" : 40.768799,"station_1_lon" : -73.958424,"delay_0" : 276309490.9,"delay_1" : 216691200,"sum" : 493000690.9,"synergy" : -34648362.17},</v>
      </c>
    </row>
    <row r="249" spans="1:26" x14ac:dyDescent="0.2">
      <c r="A249">
        <v>247</v>
      </c>
      <c r="B249">
        <v>462310130.60000002</v>
      </c>
      <c r="C249" t="s">
        <v>19</v>
      </c>
      <c r="D249" t="s">
        <v>26</v>
      </c>
      <c r="E249">
        <v>40.749144999999999</v>
      </c>
      <c r="F249">
        <v>-73.869527000000005</v>
      </c>
      <c r="G249">
        <v>40.768799000000001</v>
      </c>
      <c r="H249">
        <v>-73.958423999999994</v>
      </c>
      <c r="I249">
        <v>272507330.60000002</v>
      </c>
      <c r="J249">
        <v>216691200</v>
      </c>
      <c r="K249">
        <v>489198530.60000002</v>
      </c>
      <c r="L249">
        <v>-26888400</v>
      </c>
      <c r="M249" t="str">
        <f t="shared" si="43"/>
        <v>geometry: { "type": "Point", "coordinates": [-73.958424,40.768799]},</v>
      </c>
      <c r="N249" t="str">
        <f t="shared" si="44"/>
        <v>"id" : 247,</v>
      </c>
      <c r="O249" t="str">
        <f t="shared" si="45"/>
        <v>"delay_with_demand" : 462310130.6,</v>
      </c>
      <c r="P249" t="str">
        <f t="shared" si="46"/>
        <v>"station_0" : "Junction Blvd_0",</v>
      </c>
      <c r="Q249" t="str">
        <f t="shared" si="47"/>
        <v>"station_1" : "72 St_2",</v>
      </c>
      <c r="R249" t="str">
        <f t="shared" si="48"/>
        <v>"station_0_lat" : 40.749145,</v>
      </c>
      <c r="S249" t="str">
        <f t="shared" si="49"/>
        <v>"station_0_lon" : -73.869527,</v>
      </c>
      <c r="T249" t="str">
        <f t="shared" si="50"/>
        <v>"station_1_lat" : 40.768799,</v>
      </c>
      <c r="U249" t="str">
        <f t="shared" si="51"/>
        <v>"station_1_lon" : -73.958424,</v>
      </c>
      <c r="V249" t="str">
        <f t="shared" si="52"/>
        <v>"delay_0" : 272507330.6,</v>
      </c>
      <c r="W249" t="str">
        <f t="shared" si="53"/>
        <v>"delay_1" : 216691200,</v>
      </c>
      <c r="X249" t="str">
        <f t="shared" si="54"/>
        <v>"sum" : 489198530.6,</v>
      </c>
      <c r="Y249" t="str">
        <f t="shared" si="55"/>
        <v>"synergy" : -26888400},</v>
      </c>
      <c r="Z249" t="str">
        <f t="shared" si="56"/>
        <v>{"id" : 247,"delay_with_demand" : 462310130.6,"station_0" : "Junction Blvd_0","station_1" : "72 St_2","station_0_lat" : 40.749145,"station_0_lon" : -73.869527,"station_1_lat" : 40.768799,"station_1_lon" : -73.958424,"delay_0" : 272507330.6,"delay_1" : 216691200,"sum" : 489198530.6,"synergy" : -26888400},</v>
      </c>
    </row>
    <row r="250" spans="1:26" x14ac:dyDescent="0.2">
      <c r="A250">
        <v>248</v>
      </c>
      <c r="B250">
        <v>441651600</v>
      </c>
      <c r="C250" t="s">
        <v>20</v>
      </c>
      <c r="D250" t="s">
        <v>26</v>
      </c>
      <c r="E250">
        <v>40.816108999999997</v>
      </c>
      <c r="F250">
        <v>-73.917756999999995</v>
      </c>
      <c r="G250">
        <v>40.768799000000001</v>
      </c>
      <c r="H250">
        <v>-73.958423999999994</v>
      </c>
      <c r="I250">
        <v>254329200</v>
      </c>
      <c r="J250">
        <v>216691200</v>
      </c>
      <c r="K250">
        <v>471020400</v>
      </c>
      <c r="L250">
        <v>-29368800</v>
      </c>
      <c r="M250" t="str">
        <f t="shared" si="43"/>
        <v>geometry: { "type": "Point", "coordinates": [-73.958424,40.768799]},</v>
      </c>
      <c r="N250" t="str">
        <f t="shared" si="44"/>
        <v>"id" : 248,</v>
      </c>
      <c r="O250" t="str">
        <f t="shared" si="45"/>
        <v>"delay_with_demand" : 441651600,</v>
      </c>
      <c r="P250" t="str">
        <f t="shared" si="46"/>
        <v>"station_0" : "3 Av - 149 St_0",</v>
      </c>
      <c r="Q250" t="str">
        <f t="shared" si="47"/>
        <v>"station_1" : "72 St_2",</v>
      </c>
      <c r="R250" t="str">
        <f t="shared" si="48"/>
        <v>"station_0_lat" : 40.816109,</v>
      </c>
      <c r="S250" t="str">
        <f t="shared" si="49"/>
        <v>"station_0_lon" : -73.917757,</v>
      </c>
      <c r="T250" t="str">
        <f t="shared" si="50"/>
        <v>"station_1_lat" : 40.768799,</v>
      </c>
      <c r="U250" t="str">
        <f t="shared" si="51"/>
        <v>"station_1_lon" : -73.958424,</v>
      </c>
      <c r="V250" t="str">
        <f t="shared" si="52"/>
        <v>"delay_0" : 254329200,</v>
      </c>
      <c r="W250" t="str">
        <f t="shared" si="53"/>
        <v>"delay_1" : 216691200,</v>
      </c>
      <c r="X250" t="str">
        <f t="shared" si="54"/>
        <v>"sum" : 471020400,</v>
      </c>
      <c r="Y250" t="str">
        <f t="shared" si="55"/>
        <v>"synergy" : -29368800},</v>
      </c>
      <c r="Z250" t="str">
        <f t="shared" si="56"/>
        <v>{"id" : 248,"delay_with_demand" : 441651600,"station_0" : "3 Av - 149 St_0","station_1" : "72 St_2","station_0_lat" : 40.816109,"station_0_lon" : -73.917757,"station_1_lat" : 40.768799,"station_1_lon" : -73.958424,"delay_0" : 254329200,"delay_1" : 216691200,"sum" : 471020400,"synergy" : -29368800},</v>
      </c>
    </row>
    <row r="251" spans="1:26" x14ac:dyDescent="0.2">
      <c r="A251">
        <v>249</v>
      </c>
      <c r="B251">
        <v>242724659.40000001</v>
      </c>
      <c r="C251" t="s">
        <v>21</v>
      </c>
      <c r="D251" t="s">
        <v>26</v>
      </c>
      <c r="E251">
        <v>40.764628999999999</v>
      </c>
      <c r="F251">
        <v>-73.966113000000007</v>
      </c>
      <c r="G251">
        <v>40.768799000000001</v>
      </c>
      <c r="H251">
        <v>-73.958423999999994</v>
      </c>
      <c r="I251">
        <v>242562659.40000001</v>
      </c>
      <c r="J251">
        <v>216691200</v>
      </c>
      <c r="K251">
        <v>459253859.39999998</v>
      </c>
      <c r="L251">
        <v>-216529200</v>
      </c>
      <c r="M251" t="str">
        <f t="shared" si="43"/>
        <v>geometry: { "type": "Point", "coordinates": [-73.958424,40.768799]},</v>
      </c>
      <c r="N251" t="str">
        <f t="shared" si="44"/>
        <v>"id" : 249,</v>
      </c>
      <c r="O251" t="str">
        <f t="shared" si="45"/>
        <v>"delay_with_demand" : 242724659.4,</v>
      </c>
      <c r="P251" t="str">
        <f t="shared" si="46"/>
        <v>"station_0" : "Lexington Av/63 St_0",</v>
      </c>
      <c r="Q251" t="str">
        <f t="shared" si="47"/>
        <v>"station_1" : "72 St_2",</v>
      </c>
      <c r="R251" t="str">
        <f t="shared" si="48"/>
        <v>"station_0_lat" : 40.764629,</v>
      </c>
      <c r="S251" t="str">
        <f t="shared" si="49"/>
        <v>"station_0_lon" : -73.966113,</v>
      </c>
      <c r="T251" t="str">
        <f t="shared" si="50"/>
        <v>"station_1_lat" : 40.768799,</v>
      </c>
      <c r="U251" t="str">
        <f t="shared" si="51"/>
        <v>"station_1_lon" : -73.958424,</v>
      </c>
      <c r="V251" t="str">
        <f t="shared" si="52"/>
        <v>"delay_0" : 242562659.4,</v>
      </c>
      <c r="W251" t="str">
        <f t="shared" si="53"/>
        <v>"delay_1" : 216691200,</v>
      </c>
      <c r="X251" t="str">
        <f t="shared" si="54"/>
        <v>"sum" : 459253859.4,</v>
      </c>
      <c r="Y251" t="str">
        <f t="shared" si="55"/>
        <v>"synergy" : -216529200},</v>
      </c>
      <c r="Z251" t="str">
        <f t="shared" si="56"/>
        <v>{"id" : 249,"delay_with_demand" : 242724659.4,"station_0" : "Lexington Av/63 St_0","station_1" : "72 St_2","station_0_lat" : 40.764629,"station_0_lon" : -73.966113,"station_1_lat" : 40.768799,"station_1_lon" : -73.958424,"delay_0" : 242562659.4,"delay_1" : 216691200,"sum" : 459253859.4,"synergy" : -216529200},</v>
      </c>
    </row>
    <row r="252" spans="1:26" x14ac:dyDescent="0.2">
      <c r="A252">
        <v>250</v>
      </c>
      <c r="B252">
        <v>430587499</v>
      </c>
      <c r="C252" t="s">
        <v>13</v>
      </c>
      <c r="D252" t="s">
        <v>26</v>
      </c>
      <c r="E252">
        <v>40.750582000000001</v>
      </c>
      <c r="F252">
        <v>-73.940201999999999</v>
      </c>
      <c r="G252">
        <v>40.768799000000001</v>
      </c>
      <c r="H252">
        <v>-73.958423999999994</v>
      </c>
      <c r="I252">
        <v>241567386</v>
      </c>
      <c r="J252">
        <v>216691200</v>
      </c>
      <c r="K252">
        <v>458258586</v>
      </c>
      <c r="L252">
        <v>-27671086.969999999</v>
      </c>
      <c r="M252" t="str">
        <f t="shared" si="43"/>
        <v>geometry: { "type": "Point", "coordinates": [-73.958424,40.768799]},</v>
      </c>
      <c r="N252" t="str">
        <f t="shared" si="44"/>
        <v>"id" : 250,</v>
      </c>
      <c r="O252" t="str">
        <f t="shared" si="45"/>
        <v>"delay_with_demand" : 430587499,</v>
      </c>
      <c r="P252" t="str">
        <f t="shared" si="46"/>
        <v>"station_0" : "Queensboro Plaza_0",</v>
      </c>
      <c r="Q252" t="str">
        <f t="shared" si="47"/>
        <v>"station_1" : "72 St_2",</v>
      </c>
      <c r="R252" t="str">
        <f t="shared" si="48"/>
        <v>"station_0_lat" : 40.750582,</v>
      </c>
      <c r="S252" t="str">
        <f t="shared" si="49"/>
        <v>"station_0_lon" : -73.940202,</v>
      </c>
      <c r="T252" t="str">
        <f t="shared" si="50"/>
        <v>"station_1_lat" : 40.768799,</v>
      </c>
      <c r="U252" t="str">
        <f t="shared" si="51"/>
        <v>"station_1_lon" : -73.958424,</v>
      </c>
      <c r="V252" t="str">
        <f t="shared" si="52"/>
        <v>"delay_0" : 241567386,</v>
      </c>
      <c r="W252" t="str">
        <f t="shared" si="53"/>
        <v>"delay_1" : 216691200,</v>
      </c>
      <c r="X252" t="str">
        <f t="shared" si="54"/>
        <v>"sum" : 458258586,</v>
      </c>
      <c r="Y252" t="str">
        <f t="shared" si="55"/>
        <v>"synergy" : -27671086.97},</v>
      </c>
      <c r="Z252" t="str">
        <f t="shared" si="56"/>
        <v>{"id" : 250,"delay_with_demand" : 430587499,"station_0" : "Queensboro Plaza_0","station_1" : "72 St_2","station_0_lat" : 40.750582,"station_0_lon" : -73.940202,"station_1_lat" : 40.768799,"station_1_lon" : -73.958424,"delay_0" : 241567386,"delay_1" : 216691200,"sum" : 458258586,"synergy" : -27671086.97},</v>
      </c>
    </row>
    <row r="253" spans="1:26" x14ac:dyDescent="0.2">
      <c r="A253">
        <v>251</v>
      </c>
      <c r="B253">
        <v>413343003.5</v>
      </c>
      <c r="C253" t="s">
        <v>23</v>
      </c>
      <c r="D253" t="s">
        <v>26</v>
      </c>
      <c r="E253">
        <v>40.827934669999998</v>
      </c>
      <c r="F253">
        <v>-73.925711000000007</v>
      </c>
      <c r="G253">
        <v>40.768799000000001</v>
      </c>
      <c r="H253">
        <v>-73.958423999999994</v>
      </c>
      <c r="I253">
        <v>224782444.80000001</v>
      </c>
      <c r="J253">
        <v>216691200</v>
      </c>
      <c r="K253">
        <v>441473644.80000001</v>
      </c>
      <c r="L253">
        <v>-28130641.34</v>
      </c>
      <c r="M253" t="str">
        <f t="shared" si="43"/>
        <v>geometry: { "type": "Point", "coordinates": [-73.958424,40.768799]},</v>
      </c>
      <c r="N253" t="str">
        <f t="shared" si="44"/>
        <v>"id" : 251,</v>
      </c>
      <c r="O253" t="str">
        <f t="shared" si="45"/>
        <v>"delay_with_demand" : 413343003.5,</v>
      </c>
      <c r="P253" t="str">
        <f t="shared" si="46"/>
        <v>"station_0" : "161 St - Yankee Stadium_0",</v>
      </c>
      <c r="Q253" t="str">
        <f t="shared" si="47"/>
        <v>"station_1" : "72 St_2",</v>
      </c>
      <c r="R253" t="str">
        <f t="shared" si="48"/>
        <v>"station_0_lat" : 40.82793467,</v>
      </c>
      <c r="S253" t="str">
        <f t="shared" si="49"/>
        <v>"station_0_lon" : -73.925711,</v>
      </c>
      <c r="T253" t="str">
        <f t="shared" si="50"/>
        <v>"station_1_lat" : 40.768799,</v>
      </c>
      <c r="U253" t="str">
        <f t="shared" si="51"/>
        <v>"station_1_lon" : -73.958424,</v>
      </c>
      <c r="V253" t="str">
        <f t="shared" si="52"/>
        <v>"delay_0" : 224782444.8,</v>
      </c>
      <c r="W253" t="str">
        <f t="shared" si="53"/>
        <v>"delay_1" : 216691200,</v>
      </c>
      <c r="X253" t="str">
        <f t="shared" si="54"/>
        <v>"sum" : 441473644.8,</v>
      </c>
      <c r="Y253" t="str">
        <f t="shared" si="55"/>
        <v>"synergy" : -28130641.34},</v>
      </c>
      <c r="Z253" t="str">
        <f t="shared" si="56"/>
        <v>{"id" : 251,"delay_with_demand" : 413343003.5,"station_0" : "161 St - Yankee Stadium_0","station_1" : "72 St_2","station_0_lat" : 40.82793467,"station_0_lon" : -73.925711,"station_1_lat" : 40.768799,"station_1_lon" : -73.958424,"delay_0" : 224782444.8,"delay_1" : 216691200,"sum" : 441473644.8,"synergy" : -28130641.34},</v>
      </c>
    </row>
    <row r="254" spans="1:26" x14ac:dyDescent="0.2">
      <c r="A254">
        <v>252</v>
      </c>
      <c r="B254">
        <v>421822143.5</v>
      </c>
      <c r="C254" t="s">
        <v>24</v>
      </c>
      <c r="D254" t="s">
        <v>26</v>
      </c>
      <c r="E254">
        <v>40.670681999999999</v>
      </c>
      <c r="F254">
        <v>-73.958130999999995</v>
      </c>
      <c r="G254">
        <v>40.768799000000001</v>
      </c>
      <c r="H254">
        <v>-73.958423999999994</v>
      </c>
      <c r="I254">
        <v>233154443.5</v>
      </c>
      <c r="J254">
        <v>216691200</v>
      </c>
      <c r="K254">
        <v>449845643.5</v>
      </c>
      <c r="L254">
        <v>-28023500</v>
      </c>
      <c r="M254" t="str">
        <f t="shared" si="43"/>
        <v>geometry: { "type": "Point", "coordinates": [-73.958424,40.768799]},</v>
      </c>
      <c r="N254" t="str">
        <f t="shared" si="44"/>
        <v>"id" : 252,</v>
      </c>
      <c r="O254" t="str">
        <f t="shared" si="45"/>
        <v>"delay_with_demand" : 421822143.5,</v>
      </c>
      <c r="P254" t="str">
        <f t="shared" si="46"/>
        <v>"station_0" : "Franklin Av_1",</v>
      </c>
      <c r="Q254" t="str">
        <f t="shared" si="47"/>
        <v>"station_1" : "72 St_2",</v>
      </c>
      <c r="R254" t="str">
        <f t="shared" si="48"/>
        <v>"station_0_lat" : 40.670682,</v>
      </c>
      <c r="S254" t="str">
        <f t="shared" si="49"/>
        <v>"station_0_lon" : -73.958131,</v>
      </c>
      <c r="T254" t="str">
        <f t="shared" si="50"/>
        <v>"station_1_lat" : 40.768799,</v>
      </c>
      <c r="U254" t="str">
        <f t="shared" si="51"/>
        <v>"station_1_lon" : -73.958424,</v>
      </c>
      <c r="V254" t="str">
        <f t="shared" si="52"/>
        <v>"delay_0" : 233154443.5,</v>
      </c>
      <c r="W254" t="str">
        <f t="shared" si="53"/>
        <v>"delay_1" : 216691200,</v>
      </c>
      <c r="X254" t="str">
        <f t="shared" si="54"/>
        <v>"sum" : 449845643.5,</v>
      </c>
      <c r="Y254" t="str">
        <f t="shared" si="55"/>
        <v>"synergy" : -28023500},</v>
      </c>
      <c r="Z254" t="str">
        <f t="shared" si="56"/>
        <v>{"id" : 252,"delay_with_demand" : 421822143.5,"station_0" : "Franklin Av_1","station_1" : "72 St_2","station_0_lat" : 40.670682,"station_0_lon" : -73.958131,"station_1_lat" : 40.768799,"station_1_lon" : -73.958424,"delay_0" : 233154443.5,"delay_1" : 216691200,"sum" : 449845643.5,"synergy" : -28023500},</v>
      </c>
    </row>
    <row r="255" spans="1:26" x14ac:dyDescent="0.2">
      <c r="A255">
        <v>253</v>
      </c>
      <c r="B255">
        <v>409552082.80000001</v>
      </c>
      <c r="C255" t="s">
        <v>25</v>
      </c>
      <c r="D255" t="s">
        <v>26</v>
      </c>
      <c r="E255">
        <v>40.655144</v>
      </c>
      <c r="F255">
        <v>-74.003549000000007</v>
      </c>
      <c r="G255">
        <v>40.768799000000001</v>
      </c>
      <c r="H255">
        <v>-73.958423999999994</v>
      </c>
      <c r="I255">
        <v>218885155.30000001</v>
      </c>
      <c r="J255">
        <v>216691200</v>
      </c>
      <c r="K255">
        <v>435576355.30000001</v>
      </c>
      <c r="L255">
        <v>-26024272.5</v>
      </c>
      <c r="M255" t="str">
        <f t="shared" si="43"/>
        <v>geometry: { "type": "Point", "coordinates": [-73.958424,40.768799]},</v>
      </c>
      <c r="N255" t="str">
        <f t="shared" si="44"/>
        <v>"id" : 253,</v>
      </c>
      <c r="O255" t="str">
        <f t="shared" si="45"/>
        <v>"delay_with_demand" : 409552082.8,</v>
      </c>
      <c r="P255" t="str">
        <f t="shared" si="46"/>
        <v>"station_0" : "36 St_0",</v>
      </c>
      <c r="Q255" t="str">
        <f t="shared" si="47"/>
        <v>"station_1" : "72 St_2",</v>
      </c>
      <c r="R255" t="str">
        <f t="shared" si="48"/>
        <v>"station_0_lat" : 40.655144,</v>
      </c>
      <c r="S255" t="str">
        <f t="shared" si="49"/>
        <v>"station_0_lon" : -74.003549,</v>
      </c>
      <c r="T255" t="str">
        <f t="shared" si="50"/>
        <v>"station_1_lat" : 40.768799,</v>
      </c>
      <c r="U255" t="str">
        <f t="shared" si="51"/>
        <v>"station_1_lon" : -73.958424,</v>
      </c>
      <c r="V255" t="str">
        <f t="shared" si="52"/>
        <v>"delay_0" : 218885155.3,</v>
      </c>
      <c r="W255" t="str">
        <f t="shared" si="53"/>
        <v>"delay_1" : 216691200,</v>
      </c>
      <c r="X255" t="str">
        <f t="shared" si="54"/>
        <v>"sum" : 435576355.3,</v>
      </c>
      <c r="Y255" t="str">
        <f t="shared" si="55"/>
        <v>"synergy" : -26024272.5},</v>
      </c>
      <c r="Z255" t="str">
        <f t="shared" si="56"/>
        <v>{"id" : 253,"delay_with_demand" : 409552082.8,"station_0" : "36 St_0","station_1" : "72 St_2","station_0_lat" : 40.655144,"station_0_lon" : -74.003549,"station_1_lat" : 40.768799,"station_1_lon" : -73.958424,"delay_0" : 218885155.3,"delay_1" : 216691200,"sum" : 435576355.3,"synergy" : -26024272.5},</v>
      </c>
    </row>
    <row r="256" spans="1:26" x14ac:dyDescent="0.2">
      <c r="A256">
        <v>254</v>
      </c>
      <c r="B256">
        <v>420562800</v>
      </c>
      <c r="C256" t="s">
        <v>28</v>
      </c>
      <c r="D256" t="s">
        <v>26</v>
      </c>
      <c r="E256">
        <v>40.810476000000001</v>
      </c>
      <c r="F256">
        <v>-73.926137999999995</v>
      </c>
      <c r="G256">
        <v>40.768799000000001</v>
      </c>
      <c r="H256">
        <v>-73.958423999999994</v>
      </c>
      <c r="I256">
        <v>231667200</v>
      </c>
      <c r="J256">
        <v>216691200</v>
      </c>
      <c r="K256">
        <v>448358400</v>
      </c>
      <c r="L256">
        <v>-27795600</v>
      </c>
      <c r="M256" t="str">
        <f t="shared" si="43"/>
        <v>geometry: { "type": "Point", "coordinates": [-73.958424,40.768799]},</v>
      </c>
      <c r="N256" t="str">
        <f t="shared" si="44"/>
        <v>"id" : 254,</v>
      </c>
      <c r="O256" t="str">
        <f t="shared" si="45"/>
        <v>"delay_with_demand" : 420562800,</v>
      </c>
      <c r="P256" t="str">
        <f t="shared" si="46"/>
        <v>"station_0" : "3 Av - 138 St_0",</v>
      </c>
      <c r="Q256" t="str">
        <f t="shared" si="47"/>
        <v>"station_1" : "72 St_2",</v>
      </c>
      <c r="R256" t="str">
        <f t="shared" si="48"/>
        <v>"station_0_lat" : 40.810476,</v>
      </c>
      <c r="S256" t="str">
        <f t="shared" si="49"/>
        <v>"station_0_lon" : -73.926138,</v>
      </c>
      <c r="T256" t="str">
        <f t="shared" si="50"/>
        <v>"station_1_lat" : 40.768799,</v>
      </c>
      <c r="U256" t="str">
        <f t="shared" si="51"/>
        <v>"station_1_lon" : -73.958424,</v>
      </c>
      <c r="V256" t="str">
        <f t="shared" si="52"/>
        <v>"delay_0" : 231667200,</v>
      </c>
      <c r="W256" t="str">
        <f t="shared" si="53"/>
        <v>"delay_1" : 216691200,</v>
      </c>
      <c r="X256" t="str">
        <f t="shared" si="54"/>
        <v>"sum" : 448358400,</v>
      </c>
      <c r="Y256" t="str">
        <f t="shared" si="55"/>
        <v>"synergy" : -27795600},</v>
      </c>
      <c r="Z256" t="str">
        <f t="shared" si="56"/>
        <v>{"id" : 254,"delay_with_demand" : 420562800,"station_0" : "3 Av - 138 St_0","station_1" : "72 St_2","station_0_lat" : 40.810476,"station_0_lon" : -73.926138,"station_1_lat" : 40.768799,"station_1_lon" : -73.958424,"delay_0" : 231667200,"delay_1" : 216691200,"sum" : 448358400,"synergy" : -27795600},</v>
      </c>
    </row>
    <row r="257" spans="1:26" x14ac:dyDescent="0.2">
      <c r="A257">
        <v>255</v>
      </c>
      <c r="B257">
        <v>478884049.5</v>
      </c>
      <c r="C257" t="s">
        <v>12</v>
      </c>
      <c r="D257" t="s">
        <v>27</v>
      </c>
      <c r="E257">
        <v>40.746644000000003</v>
      </c>
      <c r="F257">
        <v>-73.891338000000005</v>
      </c>
      <c r="G257">
        <v>40.675376999999997</v>
      </c>
      <c r="H257">
        <v>-73.872106000000002</v>
      </c>
      <c r="I257">
        <v>301205900.10000002</v>
      </c>
      <c r="J257">
        <v>202447500</v>
      </c>
      <c r="K257">
        <v>503653400.10000002</v>
      </c>
      <c r="L257">
        <v>-24769350.629999999</v>
      </c>
      <c r="M257" t="str">
        <f t="shared" si="43"/>
        <v>geometry: { "type": "Point", "coordinates": [-73.872106,40.675377]},</v>
      </c>
      <c r="N257" t="str">
        <f t="shared" si="44"/>
        <v>"id" : 255,</v>
      </c>
      <c r="O257" t="str">
        <f t="shared" si="45"/>
        <v>"delay_with_demand" : 478884049.5,</v>
      </c>
      <c r="P257" t="str">
        <f t="shared" si="46"/>
        <v>"station_0" : "Jackson Hts - Roosevelt Av_0",</v>
      </c>
      <c r="Q257" t="str">
        <f t="shared" si="47"/>
        <v>"station_1" : "Euclid Av_0",</v>
      </c>
      <c r="R257" t="str">
        <f t="shared" si="48"/>
        <v>"station_0_lat" : 40.746644,</v>
      </c>
      <c r="S257" t="str">
        <f t="shared" si="49"/>
        <v>"station_0_lon" : -73.891338,</v>
      </c>
      <c r="T257" t="str">
        <f t="shared" si="50"/>
        <v>"station_1_lat" : 40.675377,</v>
      </c>
      <c r="U257" t="str">
        <f t="shared" si="51"/>
        <v>"station_1_lon" : -73.872106,</v>
      </c>
      <c r="V257" t="str">
        <f t="shared" si="52"/>
        <v>"delay_0" : 301205900.1,</v>
      </c>
      <c r="W257" t="str">
        <f t="shared" si="53"/>
        <v>"delay_1" : 202447500,</v>
      </c>
      <c r="X257" t="str">
        <f t="shared" si="54"/>
        <v>"sum" : 503653400.1,</v>
      </c>
      <c r="Y257" t="str">
        <f t="shared" si="55"/>
        <v>"synergy" : -24769350.63},</v>
      </c>
      <c r="Z257" t="str">
        <f t="shared" si="56"/>
        <v>{"id" : 255,"delay_with_demand" : 478884049.5,"station_0" : "Jackson Hts - Roosevelt Av_0","station_1" : "Euclid Av_0","station_0_lat" : 40.746644,"station_0_lon" : -73.891338,"station_1_lat" : 40.675377,"station_1_lon" : -73.872106,"delay_0" : 301205900.1,"delay_1" : 202447500,"sum" : 503653400.1,"synergy" : -24769350.63},</v>
      </c>
    </row>
    <row r="258" spans="1:26" x14ac:dyDescent="0.2">
      <c r="A258">
        <v>256</v>
      </c>
      <c r="B258">
        <v>462002226.39999998</v>
      </c>
      <c r="C258" t="s">
        <v>14</v>
      </c>
      <c r="D258" t="s">
        <v>27</v>
      </c>
      <c r="E258">
        <v>40.818398330000001</v>
      </c>
      <c r="F258">
        <v>-73.926929000000001</v>
      </c>
      <c r="G258">
        <v>40.675376999999997</v>
      </c>
      <c r="H258">
        <v>-73.872106000000002</v>
      </c>
      <c r="I258">
        <v>284908878.5</v>
      </c>
      <c r="J258">
        <v>202447500</v>
      </c>
      <c r="K258">
        <v>487356378.5</v>
      </c>
      <c r="L258">
        <v>-25354152.02</v>
      </c>
      <c r="M258" t="str">
        <f t="shared" si="43"/>
        <v>geometry: { "type": "Point", "coordinates": [-73.872106,40.675377]},</v>
      </c>
      <c r="N258" t="str">
        <f t="shared" si="44"/>
        <v>"id" : 256,</v>
      </c>
      <c r="O258" t="str">
        <f t="shared" si="45"/>
        <v>"delay_with_demand" : 462002226.4,</v>
      </c>
      <c r="P258" t="str">
        <f t="shared" si="46"/>
        <v>"station_0" : "149 St - Grand Concourse_0",</v>
      </c>
      <c r="Q258" t="str">
        <f t="shared" si="47"/>
        <v>"station_1" : "Euclid Av_0",</v>
      </c>
      <c r="R258" t="str">
        <f t="shared" si="48"/>
        <v>"station_0_lat" : 40.81839833,</v>
      </c>
      <c r="S258" t="str">
        <f t="shared" si="49"/>
        <v>"station_0_lon" : -73.926929,</v>
      </c>
      <c r="T258" t="str">
        <f t="shared" si="50"/>
        <v>"station_1_lat" : 40.675377,</v>
      </c>
      <c r="U258" t="str">
        <f t="shared" si="51"/>
        <v>"station_1_lon" : -73.872106,</v>
      </c>
      <c r="V258" t="str">
        <f t="shared" si="52"/>
        <v>"delay_0" : 284908878.5,</v>
      </c>
      <c r="W258" t="str">
        <f t="shared" si="53"/>
        <v>"delay_1" : 202447500,</v>
      </c>
      <c r="X258" t="str">
        <f t="shared" si="54"/>
        <v>"sum" : 487356378.5,</v>
      </c>
      <c r="Y258" t="str">
        <f t="shared" si="55"/>
        <v>"synergy" : -25354152.02},</v>
      </c>
      <c r="Z258" t="str">
        <f t="shared" si="56"/>
        <v>{"id" : 256,"delay_with_demand" : 462002226.4,"station_0" : "149 St - Grand Concourse_0","station_1" : "Euclid Av_0","station_0_lat" : 40.81839833,"station_0_lon" : -73.926929,"station_1_lat" : 40.675377,"station_1_lon" : -73.872106,"delay_0" : 284908878.5,"delay_1" : 202447500,"sum" : 487356378.5,"synergy" : -25354152.02},</v>
      </c>
    </row>
    <row r="259" spans="1:26" x14ac:dyDescent="0.2">
      <c r="A259">
        <v>257</v>
      </c>
      <c r="B259">
        <v>457641714.69999999</v>
      </c>
      <c r="C259" t="s">
        <v>15</v>
      </c>
      <c r="D259" t="s">
        <v>27</v>
      </c>
      <c r="E259">
        <v>40.804138000000002</v>
      </c>
      <c r="F259">
        <v>-73.937594000000004</v>
      </c>
      <c r="G259">
        <v>40.675376999999997</v>
      </c>
      <c r="H259">
        <v>-73.872106000000002</v>
      </c>
      <c r="I259">
        <v>281095859.89999998</v>
      </c>
      <c r="J259">
        <v>202447500</v>
      </c>
      <c r="K259">
        <v>483543359.89999998</v>
      </c>
      <c r="L259">
        <v>-25901645.210000001</v>
      </c>
      <c r="M259" t="str">
        <f t="shared" ref="M259:M322" si="57">O$1&amp;"["&amp;H259&amp;","&amp;G259&amp;"]},"</f>
        <v>geometry: { "type": "Point", "coordinates": [-73.872106,40.675377]},</v>
      </c>
      <c r="N259" t="str">
        <f t="shared" ref="N259:N322" si="58">$M$1&amp;A$1&amp;$M$1&amp;" : "&amp;A259&amp;","</f>
        <v>"id" : 257,</v>
      </c>
      <c r="O259" t="str">
        <f t="shared" ref="O259:O322" si="59">$M$1&amp;B$1&amp;$M$1&amp;" : "&amp;B259&amp;","</f>
        <v>"delay_with_demand" : 457641714.7,</v>
      </c>
      <c r="P259" t="str">
        <f t="shared" ref="P259:P322" si="60">$M$1&amp;C$1&amp;$M$1&amp;" : "&amp;$M$1&amp;C259&amp;$M$1&amp;","</f>
        <v>"station_0" : "125 St_2",</v>
      </c>
      <c r="Q259" t="str">
        <f t="shared" ref="Q259:Q322" si="61">$M$1&amp;D$1&amp;$M$1&amp;" : "&amp;$M$1&amp;D259&amp;$M$1&amp;","</f>
        <v>"station_1" : "Euclid Av_0",</v>
      </c>
      <c r="R259" t="str">
        <f t="shared" ref="R259:R322" si="62">$M$1&amp;E$1&amp;$M$1&amp;" : "&amp;E259&amp;","</f>
        <v>"station_0_lat" : 40.804138,</v>
      </c>
      <c r="S259" t="str">
        <f t="shared" ref="S259:S322" si="63">$M$1&amp;F$1&amp;$M$1&amp;" : "&amp;F259&amp;","</f>
        <v>"station_0_lon" : -73.937594,</v>
      </c>
      <c r="T259" t="str">
        <f t="shared" ref="T259:T322" si="64">$M$1&amp;G$1&amp;$M$1&amp;" : "&amp;G259&amp;","</f>
        <v>"station_1_lat" : 40.675377,</v>
      </c>
      <c r="U259" t="str">
        <f t="shared" ref="U259:U322" si="65">$M$1&amp;H$1&amp;$M$1&amp;" : "&amp;H259&amp;","</f>
        <v>"station_1_lon" : -73.872106,</v>
      </c>
      <c r="V259" t="str">
        <f t="shared" ref="V259:V322" si="66">$M$1&amp;I$1&amp;$M$1&amp;" : "&amp;I259&amp;","</f>
        <v>"delay_0" : 281095859.9,</v>
      </c>
      <c r="W259" t="str">
        <f t="shared" ref="W259:W322" si="67">$M$1&amp;J$1&amp;$M$1&amp;" : "&amp;J259&amp;","</f>
        <v>"delay_1" : 202447500,</v>
      </c>
      <c r="X259" t="str">
        <f t="shared" ref="X259:X322" si="68">$M$1&amp;K$1&amp;$M$1&amp;" : "&amp;K259&amp;","</f>
        <v>"sum" : 483543359.9,</v>
      </c>
      <c r="Y259" t="str">
        <f t="shared" ref="Y259:Y322" si="69">$M$1&amp;L$1&amp;$M$1&amp;" : "&amp;L259&amp;"},"</f>
        <v>"synergy" : -25901645.21},</v>
      </c>
      <c r="Z259" t="str">
        <f t="shared" ref="Z259:Z322" si="70">"{"&amp;N259&amp;O259&amp;P259&amp;Q259&amp;R259&amp;S259&amp;T259&amp;U259&amp;V259&amp;W259&amp;X259&amp;Y259</f>
        <v>{"id" : 257,"delay_with_demand" : 457641714.7,"station_0" : "125 St_2","station_1" : "Euclid Av_0","station_0_lat" : 40.804138,"station_0_lon" : -73.937594,"station_1_lat" : 40.675377,"station_1_lon" : -73.872106,"delay_0" : 281095859.9,"delay_1" : 202447500,"sum" : 483543359.9,"synergy" : -25901645.21},</v>
      </c>
    </row>
    <row r="260" spans="1:26" x14ac:dyDescent="0.2">
      <c r="A260">
        <v>258</v>
      </c>
      <c r="B260">
        <v>280680092.30000001</v>
      </c>
      <c r="C260" t="s">
        <v>16</v>
      </c>
      <c r="D260" t="s">
        <v>27</v>
      </c>
      <c r="E260">
        <v>40.678904000000003</v>
      </c>
      <c r="F260">
        <v>-73.904579200000001</v>
      </c>
      <c r="G260">
        <v>40.675376999999997</v>
      </c>
      <c r="H260">
        <v>-73.872106000000002</v>
      </c>
      <c r="I260">
        <v>279697292.30000001</v>
      </c>
      <c r="J260">
        <v>202447500</v>
      </c>
      <c r="K260">
        <v>482144792.30000001</v>
      </c>
      <c r="L260">
        <v>-201464700</v>
      </c>
      <c r="M260" t="str">
        <f t="shared" si="57"/>
        <v>geometry: { "type": "Point", "coordinates": [-73.872106,40.675377]},</v>
      </c>
      <c r="N260" t="str">
        <f t="shared" si="58"/>
        <v>"id" : 258,</v>
      </c>
      <c r="O260" t="str">
        <f t="shared" si="59"/>
        <v>"delay_with_demand" : 280680092.3,</v>
      </c>
      <c r="P260" t="str">
        <f t="shared" si="60"/>
        <v>"station_0" : "Broadway Jct_0",</v>
      </c>
      <c r="Q260" t="str">
        <f t="shared" si="61"/>
        <v>"station_1" : "Euclid Av_0",</v>
      </c>
      <c r="R260" t="str">
        <f t="shared" si="62"/>
        <v>"station_0_lat" : 40.678904,</v>
      </c>
      <c r="S260" t="str">
        <f t="shared" si="63"/>
        <v>"station_0_lon" : -73.9045792,</v>
      </c>
      <c r="T260" t="str">
        <f t="shared" si="64"/>
        <v>"station_1_lat" : 40.675377,</v>
      </c>
      <c r="U260" t="str">
        <f t="shared" si="65"/>
        <v>"station_1_lon" : -73.872106,</v>
      </c>
      <c r="V260" t="str">
        <f t="shared" si="66"/>
        <v>"delay_0" : 279697292.3,</v>
      </c>
      <c r="W260" t="str">
        <f t="shared" si="67"/>
        <v>"delay_1" : 202447500,</v>
      </c>
      <c r="X260" t="str">
        <f t="shared" si="68"/>
        <v>"sum" : 482144792.3,</v>
      </c>
      <c r="Y260" t="str">
        <f t="shared" si="69"/>
        <v>"synergy" : -201464700},</v>
      </c>
      <c r="Z260" t="str">
        <f t="shared" si="70"/>
        <v>{"id" : 258,"delay_with_demand" : 280680092.3,"station_0" : "Broadway Jct_0","station_1" : "Euclid Av_0","station_0_lat" : 40.678904,"station_0_lon" : -73.9045792,"station_1_lat" : 40.675377,"station_1_lon" : -73.872106,"delay_0" : 279697292.3,"delay_1" : 202447500,"sum" : 482144792.3,"synergy" : -201464700},</v>
      </c>
    </row>
    <row r="261" spans="1:26" x14ac:dyDescent="0.2">
      <c r="A261">
        <v>259</v>
      </c>
      <c r="B261">
        <v>442055982.10000002</v>
      </c>
      <c r="C261" t="s">
        <v>17</v>
      </c>
      <c r="D261" t="s">
        <v>27</v>
      </c>
      <c r="E261">
        <v>40.714441000000001</v>
      </c>
      <c r="F261">
        <v>-73.831007999999997</v>
      </c>
      <c r="G261">
        <v>40.675376999999997</v>
      </c>
      <c r="H261">
        <v>-73.872106000000002</v>
      </c>
      <c r="I261">
        <v>269526592.10000002</v>
      </c>
      <c r="J261">
        <v>202447500</v>
      </c>
      <c r="K261">
        <v>471974092.10000002</v>
      </c>
      <c r="L261">
        <v>-29918109.969999999</v>
      </c>
      <c r="M261" t="str">
        <f t="shared" si="57"/>
        <v>geometry: { "type": "Point", "coordinates": [-73.872106,40.675377]},</v>
      </c>
      <c r="N261" t="str">
        <f t="shared" si="58"/>
        <v>"id" : 259,</v>
      </c>
      <c r="O261" t="str">
        <f t="shared" si="59"/>
        <v>"delay_with_demand" : 442055982.1,</v>
      </c>
      <c r="P261" t="str">
        <f t="shared" si="60"/>
        <v>"station_0" : "Kew Gardens - Union Tpke_0",</v>
      </c>
      <c r="Q261" t="str">
        <f t="shared" si="61"/>
        <v>"station_1" : "Euclid Av_0",</v>
      </c>
      <c r="R261" t="str">
        <f t="shared" si="62"/>
        <v>"station_0_lat" : 40.714441,</v>
      </c>
      <c r="S261" t="str">
        <f t="shared" si="63"/>
        <v>"station_0_lon" : -73.831008,</v>
      </c>
      <c r="T261" t="str">
        <f t="shared" si="64"/>
        <v>"station_1_lat" : 40.675377,</v>
      </c>
      <c r="U261" t="str">
        <f t="shared" si="65"/>
        <v>"station_1_lon" : -73.872106,</v>
      </c>
      <c r="V261" t="str">
        <f t="shared" si="66"/>
        <v>"delay_0" : 269526592.1,</v>
      </c>
      <c r="W261" t="str">
        <f t="shared" si="67"/>
        <v>"delay_1" : 202447500,</v>
      </c>
      <c r="X261" t="str">
        <f t="shared" si="68"/>
        <v>"sum" : 471974092.1,</v>
      </c>
      <c r="Y261" t="str">
        <f t="shared" si="69"/>
        <v>"synergy" : -29918109.97},</v>
      </c>
      <c r="Z261" t="str">
        <f t="shared" si="70"/>
        <v>{"id" : 259,"delay_with_demand" : 442055982.1,"station_0" : "Kew Gardens - Union Tpke_0","station_1" : "Euclid Av_0","station_0_lat" : 40.714441,"station_0_lon" : -73.831008,"station_1_lat" : 40.675377,"station_1_lon" : -73.872106,"delay_0" : 269526592.1,"delay_1" : 202447500,"sum" : 471974092.1,"synergy" : -29918109.97},</v>
      </c>
    </row>
    <row r="262" spans="1:26" x14ac:dyDescent="0.2">
      <c r="A262">
        <v>260</v>
      </c>
      <c r="B262">
        <v>448088643.89999998</v>
      </c>
      <c r="C262" t="s">
        <v>18</v>
      </c>
      <c r="D262" t="s">
        <v>27</v>
      </c>
      <c r="E262">
        <v>40.751707000000003</v>
      </c>
      <c r="F262">
        <v>-73.976686599999994</v>
      </c>
      <c r="G262">
        <v>40.675376999999997</v>
      </c>
      <c r="H262">
        <v>-73.872106000000002</v>
      </c>
      <c r="I262">
        <v>276309490.89999998</v>
      </c>
      <c r="J262">
        <v>202447500</v>
      </c>
      <c r="K262">
        <v>478756990.89999998</v>
      </c>
      <c r="L262">
        <v>-30668347.02</v>
      </c>
      <c r="M262" t="str">
        <f t="shared" si="57"/>
        <v>geometry: { "type": "Point", "coordinates": [-73.872106,40.675377]},</v>
      </c>
      <c r="N262" t="str">
        <f t="shared" si="58"/>
        <v>"id" : 260,</v>
      </c>
      <c r="O262" t="str">
        <f t="shared" si="59"/>
        <v>"delay_with_demand" : 448088643.9,</v>
      </c>
      <c r="P262" t="str">
        <f t="shared" si="60"/>
        <v>"station_0" : "Grand Central - 42 St_0",</v>
      </c>
      <c r="Q262" t="str">
        <f t="shared" si="61"/>
        <v>"station_1" : "Euclid Av_0",</v>
      </c>
      <c r="R262" t="str">
        <f t="shared" si="62"/>
        <v>"station_0_lat" : 40.751707,</v>
      </c>
      <c r="S262" t="str">
        <f t="shared" si="63"/>
        <v>"station_0_lon" : -73.9766866,</v>
      </c>
      <c r="T262" t="str">
        <f t="shared" si="64"/>
        <v>"station_1_lat" : 40.675377,</v>
      </c>
      <c r="U262" t="str">
        <f t="shared" si="65"/>
        <v>"station_1_lon" : -73.872106,</v>
      </c>
      <c r="V262" t="str">
        <f t="shared" si="66"/>
        <v>"delay_0" : 276309490.9,</v>
      </c>
      <c r="W262" t="str">
        <f t="shared" si="67"/>
        <v>"delay_1" : 202447500,</v>
      </c>
      <c r="X262" t="str">
        <f t="shared" si="68"/>
        <v>"sum" : 478756990.9,</v>
      </c>
      <c r="Y262" t="str">
        <f t="shared" si="69"/>
        <v>"synergy" : -30668347.02},</v>
      </c>
      <c r="Z262" t="str">
        <f t="shared" si="70"/>
        <v>{"id" : 260,"delay_with_demand" : 448088643.9,"station_0" : "Grand Central - 42 St_0","station_1" : "Euclid Av_0","station_0_lat" : 40.751707,"station_0_lon" : -73.9766866,"station_1_lat" : 40.675377,"station_1_lon" : -73.872106,"delay_0" : 276309490.9,"delay_1" : 202447500,"sum" : 478756990.9,"synergy" : -30668347.02},</v>
      </c>
    </row>
    <row r="263" spans="1:26" x14ac:dyDescent="0.2">
      <c r="A263">
        <v>261</v>
      </c>
      <c r="B263">
        <v>444899768.10000002</v>
      </c>
      <c r="C263" t="s">
        <v>19</v>
      </c>
      <c r="D263" t="s">
        <v>27</v>
      </c>
      <c r="E263">
        <v>40.749144999999999</v>
      </c>
      <c r="F263">
        <v>-73.869527000000005</v>
      </c>
      <c r="G263">
        <v>40.675376999999997</v>
      </c>
      <c r="H263">
        <v>-73.872106000000002</v>
      </c>
      <c r="I263">
        <v>272507330.60000002</v>
      </c>
      <c r="J263">
        <v>202447500</v>
      </c>
      <c r="K263">
        <v>474954830.60000002</v>
      </c>
      <c r="L263">
        <v>-30055062.5</v>
      </c>
      <c r="M263" t="str">
        <f t="shared" si="57"/>
        <v>geometry: { "type": "Point", "coordinates": [-73.872106,40.675377]},</v>
      </c>
      <c r="N263" t="str">
        <f t="shared" si="58"/>
        <v>"id" : 261,</v>
      </c>
      <c r="O263" t="str">
        <f t="shared" si="59"/>
        <v>"delay_with_demand" : 444899768.1,</v>
      </c>
      <c r="P263" t="str">
        <f t="shared" si="60"/>
        <v>"station_0" : "Junction Blvd_0",</v>
      </c>
      <c r="Q263" t="str">
        <f t="shared" si="61"/>
        <v>"station_1" : "Euclid Av_0",</v>
      </c>
      <c r="R263" t="str">
        <f t="shared" si="62"/>
        <v>"station_0_lat" : 40.749145,</v>
      </c>
      <c r="S263" t="str">
        <f t="shared" si="63"/>
        <v>"station_0_lon" : -73.869527,</v>
      </c>
      <c r="T263" t="str">
        <f t="shared" si="64"/>
        <v>"station_1_lat" : 40.675377,</v>
      </c>
      <c r="U263" t="str">
        <f t="shared" si="65"/>
        <v>"station_1_lon" : -73.872106,</v>
      </c>
      <c r="V263" t="str">
        <f t="shared" si="66"/>
        <v>"delay_0" : 272507330.6,</v>
      </c>
      <c r="W263" t="str">
        <f t="shared" si="67"/>
        <v>"delay_1" : 202447500,</v>
      </c>
      <c r="X263" t="str">
        <f t="shared" si="68"/>
        <v>"sum" : 474954830.6,</v>
      </c>
      <c r="Y263" t="str">
        <f t="shared" si="69"/>
        <v>"synergy" : -30055062.5},</v>
      </c>
      <c r="Z263" t="str">
        <f t="shared" si="70"/>
        <v>{"id" : 261,"delay_with_demand" : 444899768.1,"station_0" : "Junction Blvd_0","station_1" : "Euclid Av_0","station_0_lat" : 40.749145,"station_0_lon" : -73.869527,"station_1_lat" : 40.675377,"station_1_lon" : -73.872106,"delay_0" : 272507330.6,"delay_1" : 202447500,"sum" : 474954830.6,"synergy" : -30055062.5},</v>
      </c>
    </row>
    <row r="264" spans="1:26" x14ac:dyDescent="0.2">
      <c r="A264">
        <v>262</v>
      </c>
      <c r="B264">
        <v>431469000</v>
      </c>
      <c r="C264" t="s">
        <v>20</v>
      </c>
      <c r="D264" t="s">
        <v>27</v>
      </c>
      <c r="E264">
        <v>40.816108999999997</v>
      </c>
      <c r="F264">
        <v>-73.917756999999995</v>
      </c>
      <c r="G264">
        <v>40.675376999999997</v>
      </c>
      <c r="H264">
        <v>-73.872106000000002</v>
      </c>
      <c r="I264">
        <v>254329200</v>
      </c>
      <c r="J264">
        <v>202447500</v>
      </c>
      <c r="K264">
        <v>456776700</v>
      </c>
      <c r="L264">
        <v>-25307700</v>
      </c>
      <c r="M264" t="str">
        <f t="shared" si="57"/>
        <v>geometry: { "type": "Point", "coordinates": [-73.872106,40.675377]},</v>
      </c>
      <c r="N264" t="str">
        <f t="shared" si="58"/>
        <v>"id" : 262,</v>
      </c>
      <c r="O264" t="str">
        <f t="shared" si="59"/>
        <v>"delay_with_demand" : 431469000,</v>
      </c>
      <c r="P264" t="str">
        <f t="shared" si="60"/>
        <v>"station_0" : "3 Av - 149 St_0",</v>
      </c>
      <c r="Q264" t="str">
        <f t="shared" si="61"/>
        <v>"station_1" : "Euclid Av_0",</v>
      </c>
      <c r="R264" t="str">
        <f t="shared" si="62"/>
        <v>"station_0_lat" : 40.816109,</v>
      </c>
      <c r="S264" t="str">
        <f t="shared" si="63"/>
        <v>"station_0_lon" : -73.917757,</v>
      </c>
      <c r="T264" t="str">
        <f t="shared" si="64"/>
        <v>"station_1_lat" : 40.675377,</v>
      </c>
      <c r="U264" t="str">
        <f t="shared" si="65"/>
        <v>"station_1_lon" : -73.872106,</v>
      </c>
      <c r="V264" t="str">
        <f t="shared" si="66"/>
        <v>"delay_0" : 254329200,</v>
      </c>
      <c r="W264" t="str">
        <f t="shared" si="67"/>
        <v>"delay_1" : 202447500,</v>
      </c>
      <c r="X264" t="str">
        <f t="shared" si="68"/>
        <v>"sum" : 456776700,</v>
      </c>
      <c r="Y264" t="str">
        <f t="shared" si="69"/>
        <v>"synergy" : -25307700},</v>
      </c>
      <c r="Z264" t="str">
        <f t="shared" si="70"/>
        <v>{"id" : 262,"delay_with_demand" : 431469000,"station_0" : "3 Av - 149 St_0","station_1" : "Euclid Av_0","station_0_lat" : 40.816109,"station_0_lon" : -73.917757,"station_1_lat" : 40.675377,"station_1_lon" : -73.872106,"delay_0" : 254329200,"delay_1" : 202447500,"sum" : 456776700,"synergy" : -25307700},</v>
      </c>
    </row>
    <row r="265" spans="1:26" x14ac:dyDescent="0.2">
      <c r="A265">
        <v>263</v>
      </c>
      <c r="B265">
        <v>418056857.60000002</v>
      </c>
      <c r="C265" t="s">
        <v>21</v>
      </c>
      <c r="D265" t="s">
        <v>27</v>
      </c>
      <c r="E265">
        <v>40.764628999999999</v>
      </c>
      <c r="F265">
        <v>-73.966113000000007</v>
      </c>
      <c r="G265">
        <v>40.675376999999997</v>
      </c>
      <c r="H265">
        <v>-73.872106000000002</v>
      </c>
      <c r="I265">
        <v>242562659.40000001</v>
      </c>
      <c r="J265">
        <v>202447500</v>
      </c>
      <c r="K265">
        <v>445010159.39999998</v>
      </c>
      <c r="L265">
        <v>-26953301.84</v>
      </c>
      <c r="M265" t="str">
        <f t="shared" si="57"/>
        <v>geometry: { "type": "Point", "coordinates": [-73.872106,40.675377]},</v>
      </c>
      <c r="N265" t="str">
        <f t="shared" si="58"/>
        <v>"id" : 263,</v>
      </c>
      <c r="O265" t="str">
        <f t="shared" si="59"/>
        <v>"delay_with_demand" : 418056857.6,</v>
      </c>
      <c r="P265" t="str">
        <f t="shared" si="60"/>
        <v>"station_0" : "Lexington Av/63 St_0",</v>
      </c>
      <c r="Q265" t="str">
        <f t="shared" si="61"/>
        <v>"station_1" : "Euclid Av_0",</v>
      </c>
      <c r="R265" t="str">
        <f t="shared" si="62"/>
        <v>"station_0_lat" : 40.764629,</v>
      </c>
      <c r="S265" t="str">
        <f t="shared" si="63"/>
        <v>"station_0_lon" : -73.966113,</v>
      </c>
      <c r="T265" t="str">
        <f t="shared" si="64"/>
        <v>"station_1_lat" : 40.675377,</v>
      </c>
      <c r="U265" t="str">
        <f t="shared" si="65"/>
        <v>"station_1_lon" : -73.872106,</v>
      </c>
      <c r="V265" t="str">
        <f t="shared" si="66"/>
        <v>"delay_0" : 242562659.4,</v>
      </c>
      <c r="W265" t="str">
        <f t="shared" si="67"/>
        <v>"delay_1" : 202447500,</v>
      </c>
      <c r="X265" t="str">
        <f t="shared" si="68"/>
        <v>"sum" : 445010159.4,</v>
      </c>
      <c r="Y265" t="str">
        <f t="shared" si="69"/>
        <v>"synergy" : -26953301.84},</v>
      </c>
      <c r="Z265" t="str">
        <f t="shared" si="70"/>
        <v>{"id" : 263,"delay_with_demand" : 418056857.6,"station_0" : "Lexington Av/63 St_0","station_1" : "Euclid Av_0","station_0_lat" : 40.764629,"station_0_lon" : -73.966113,"station_1_lat" : 40.675377,"station_1_lon" : -73.872106,"delay_0" : 242562659.4,"delay_1" : 202447500,"sum" : 445010159.4,"synergy" : -26953301.84},</v>
      </c>
    </row>
    <row r="266" spans="1:26" x14ac:dyDescent="0.2">
      <c r="A266">
        <v>264</v>
      </c>
      <c r="B266">
        <v>415100335.39999998</v>
      </c>
      <c r="C266" t="s">
        <v>13</v>
      </c>
      <c r="D266" t="s">
        <v>27</v>
      </c>
      <c r="E266">
        <v>40.750582000000001</v>
      </c>
      <c r="F266">
        <v>-73.940201999999999</v>
      </c>
      <c r="G266">
        <v>40.675376999999997</v>
      </c>
      <c r="H266">
        <v>-73.872106000000002</v>
      </c>
      <c r="I266">
        <v>241567386</v>
      </c>
      <c r="J266">
        <v>202447500</v>
      </c>
      <c r="K266">
        <v>444014886</v>
      </c>
      <c r="L266">
        <v>-28914550.579999998</v>
      </c>
      <c r="M266" t="str">
        <f t="shared" si="57"/>
        <v>geometry: { "type": "Point", "coordinates": [-73.872106,40.675377]},</v>
      </c>
      <c r="N266" t="str">
        <f t="shared" si="58"/>
        <v>"id" : 264,</v>
      </c>
      <c r="O266" t="str">
        <f t="shared" si="59"/>
        <v>"delay_with_demand" : 415100335.4,</v>
      </c>
      <c r="P266" t="str">
        <f t="shared" si="60"/>
        <v>"station_0" : "Queensboro Plaza_0",</v>
      </c>
      <c r="Q266" t="str">
        <f t="shared" si="61"/>
        <v>"station_1" : "Euclid Av_0",</v>
      </c>
      <c r="R266" t="str">
        <f t="shared" si="62"/>
        <v>"station_0_lat" : 40.750582,</v>
      </c>
      <c r="S266" t="str">
        <f t="shared" si="63"/>
        <v>"station_0_lon" : -73.940202,</v>
      </c>
      <c r="T266" t="str">
        <f t="shared" si="64"/>
        <v>"station_1_lat" : 40.675377,</v>
      </c>
      <c r="U266" t="str">
        <f t="shared" si="65"/>
        <v>"station_1_lon" : -73.872106,</v>
      </c>
      <c r="V266" t="str">
        <f t="shared" si="66"/>
        <v>"delay_0" : 241567386,</v>
      </c>
      <c r="W266" t="str">
        <f t="shared" si="67"/>
        <v>"delay_1" : 202447500,</v>
      </c>
      <c r="X266" t="str">
        <f t="shared" si="68"/>
        <v>"sum" : 444014886,</v>
      </c>
      <c r="Y266" t="str">
        <f t="shared" si="69"/>
        <v>"synergy" : -28914550.58},</v>
      </c>
      <c r="Z266" t="str">
        <f t="shared" si="70"/>
        <v>{"id" : 264,"delay_with_demand" : 415100335.4,"station_0" : "Queensboro Plaza_0","station_1" : "Euclid Av_0","station_0_lat" : 40.750582,"station_0_lon" : -73.940202,"station_1_lat" : 40.675377,"station_1_lon" : -73.872106,"delay_0" : 241567386,"delay_1" : 202447500,"sum" : 444014886,"synergy" : -28914550.58},</v>
      </c>
    </row>
    <row r="267" spans="1:26" x14ac:dyDescent="0.2">
      <c r="A267">
        <v>265</v>
      </c>
      <c r="B267">
        <v>401239158.89999998</v>
      </c>
      <c r="C267" t="s">
        <v>23</v>
      </c>
      <c r="D267" t="s">
        <v>27</v>
      </c>
      <c r="E267">
        <v>40.827934669999998</v>
      </c>
      <c r="F267">
        <v>-73.925711000000007</v>
      </c>
      <c r="G267">
        <v>40.675376999999997</v>
      </c>
      <c r="H267">
        <v>-73.872106000000002</v>
      </c>
      <c r="I267">
        <v>224782444.80000001</v>
      </c>
      <c r="J267">
        <v>202447500</v>
      </c>
      <c r="K267">
        <v>427229944.80000001</v>
      </c>
      <c r="L267">
        <v>-25990785.890000001</v>
      </c>
      <c r="M267" t="str">
        <f t="shared" si="57"/>
        <v>geometry: { "type": "Point", "coordinates": [-73.872106,40.675377]},</v>
      </c>
      <c r="N267" t="str">
        <f t="shared" si="58"/>
        <v>"id" : 265,</v>
      </c>
      <c r="O267" t="str">
        <f t="shared" si="59"/>
        <v>"delay_with_demand" : 401239158.9,</v>
      </c>
      <c r="P267" t="str">
        <f t="shared" si="60"/>
        <v>"station_0" : "161 St - Yankee Stadium_0",</v>
      </c>
      <c r="Q267" t="str">
        <f t="shared" si="61"/>
        <v>"station_1" : "Euclid Av_0",</v>
      </c>
      <c r="R267" t="str">
        <f t="shared" si="62"/>
        <v>"station_0_lat" : 40.82793467,</v>
      </c>
      <c r="S267" t="str">
        <f t="shared" si="63"/>
        <v>"station_0_lon" : -73.925711,</v>
      </c>
      <c r="T267" t="str">
        <f t="shared" si="64"/>
        <v>"station_1_lat" : 40.675377,</v>
      </c>
      <c r="U267" t="str">
        <f t="shared" si="65"/>
        <v>"station_1_lon" : -73.872106,</v>
      </c>
      <c r="V267" t="str">
        <f t="shared" si="66"/>
        <v>"delay_0" : 224782444.8,</v>
      </c>
      <c r="W267" t="str">
        <f t="shared" si="67"/>
        <v>"delay_1" : 202447500,</v>
      </c>
      <c r="X267" t="str">
        <f t="shared" si="68"/>
        <v>"sum" : 427229944.8,</v>
      </c>
      <c r="Y267" t="str">
        <f t="shared" si="69"/>
        <v>"synergy" : -25990785.89},</v>
      </c>
      <c r="Z267" t="str">
        <f t="shared" si="70"/>
        <v>{"id" : 265,"delay_with_demand" : 401239158.9,"station_0" : "161 St - Yankee Stadium_0","station_1" : "Euclid Av_0","station_0_lat" : 40.82793467,"station_0_lon" : -73.925711,"station_1_lat" : 40.675377,"station_1_lon" : -73.872106,"delay_0" : 224782444.8,"delay_1" : 202447500,"sum" : 427229944.8,"synergy" : -25990785.89},</v>
      </c>
    </row>
    <row r="268" spans="1:26" x14ac:dyDescent="0.2">
      <c r="A268">
        <v>266</v>
      </c>
      <c r="B268">
        <v>408795593.89999998</v>
      </c>
      <c r="C268" t="s">
        <v>24</v>
      </c>
      <c r="D268" t="s">
        <v>27</v>
      </c>
      <c r="E268">
        <v>40.670681999999999</v>
      </c>
      <c r="F268">
        <v>-73.958130999999995</v>
      </c>
      <c r="G268">
        <v>40.675376999999997</v>
      </c>
      <c r="H268">
        <v>-73.872106000000002</v>
      </c>
      <c r="I268">
        <v>233154443.5</v>
      </c>
      <c r="J268">
        <v>202447500</v>
      </c>
      <c r="K268">
        <v>435601943.5</v>
      </c>
      <c r="L268">
        <v>-26806349.579999998</v>
      </c>
      <c r="M268" t="str">
        <f t="shared" si="57"/>
        <v>geometry: { "type": "Point", "coordinates": [-73.872106,40.675377]},</v>
      </c>
      <c r="N268" t="str">
        <f t="shared" si="58"/>
        <v>"id" : 266,</v>
      </c>
      <c r="O268" t="str">
        <f t="shared" si="59"/>
        <v>"delay_with_demand" : 408795593.9,</v>
      </c>
      <c r="P268" t="str">
        <f t="shared" si="60"/>
        <v>"station_0" : "Franklin Av_1",</v>
      </c>
      <c r="Q268" t="str">
        <f t="shared" si="61"/>
        <v>"station_1" : "Euclid Av_0",</v>
      </c>
      <c r="R268" t="str">
        <f t="shared" si="62"/>
        <v>"station_0_lat" : 40.670682,</v>
      </c>
      <c r="S268" t="str">
        <f t="shared" si="63"/>
        <v>"station_0_lon" : -73.958131,</v>
      </c>
      <c r="T268" t="str">
        <f t="shared" si="64"/>
        <v>"station_1_lat" : 40.675377,</v>
      </c>
      <c r="U268" t="str">
        <f t="shared" si="65"/>
        <v>"station_1_lon" : -73.872106,</v>
      </c>
      <c r="V268" t="str">
        <f t="shared" si="66"/>
        <v>"delay_0" : 233154443.5,</v>
      </c>
      <c r="W268" t="str">
        <f t="shared" si="67"/>
        <v>"delay_1" : 202447500,</v>
      </c>
      <c r="X268" t="str">
        <f t="shared" si="68"/>
        <v>"sum" : 435601943.5,</v>
      </c>
      <c r="Y268" t="str">
        <f t="shared" si="69"/>
        <v>"synergy" : -26806349.58},</v>
      </c>
      <c r="Z268" t="str">
        <f t="shared" si="70"/>
        <v>{"id" : 266,"delay_with_demand" : 408795593.9,"station_0" : "Franklin Av_1","station_1" : "Euclid Av_0","station_0_lat" : 40.670682,"station_0_lon" : -73.958131,"station_1_lat" : 40.675377,"station_1_lon" : -73.872106,"delay_0" : 233154443.5,"delay_1" : 202447500,"sum" : 435601943.5,"synergy" : -26806349.58},</v>
      </c>
    </row>
    <row r="269" spans="1:26" x14ac:dyDescent="0.2">
      <c r="A269">
        <v>267</v>
      </c>
      <c r="B269">
        <v>393955647.80000001</v>
      </c>
      <c r="C269" t="s">
        <v>25</v>
      </c>
      <c r="D269" t="s">
        <v>27</v>
      </c>
      <c r="E269">
        <v>40.655144</v>
      </c>
      <c r="F269">
        <v>-74.003549000000007</v>
      </c>
      <c r="G269">
        <v>40.675376999999997</v>
      </c>
      <c r="H269">
        <v>-73.872106000000002</v>
      </c>
      <c r="I269">
        <v>218885155.30000001</v>
      </c>
      <c r="J269">
        <v>202447500</v>
      </c>
      <c r="K269">
        <v>421332655.30000001</v>
      </c>
      <c r="L269">
        <v>-27377007.5</v>
      </c>
      <c r="M269" t="str">
        <f t="shared" si="57"/>
        <v>geometry: { "type": "Point", "coordinates": [-73.872106,40.675377]},</v>
      </c>
      <c r="N269" t="str">
        <f t="shared" si="58"/>
        <v>"id" : 267,</v>
      </c>
      <c r="O269" t="str">
        <f t="shared" si="59"/>
        <v>"delay_with_demand" : 393955647.8,</v>
      </c>
      <c r="P269" t="str">
        <f t="shared" si="60"/>
        <v>"station_0" : "36 St_0",</v>
      </c>
      <c r="Q269" t="str">
        <f t="shared" si="61"/>
        <v>"station_1" : "Euclid Av_0",</v>
      </c>
      <c r="R269" t="str">
        <f t="shared" si="62"/>
        <v>"station_0_lat" : 40.655144,</v>
      </c>
      <c r="S269" t="str">
        <f t="shared" si="63"/>
        <v>"station_0_lon" : -74.003549,</v>
      </c>
      <c r="T269" t="str">
        <f t="shared" si="64"/>
        <v>"station_1_lat" : 40.675377,</v>
      </c>
      <c r="U269" t="str">
        <f t="shared" si="65"/>
        <v>"station_1_lon" : -73.872106,</v>
      </c>
      <c r="V269" t="str">
        <f t="shared" si="66"/>
        <v>"delay_0" : 218885155.3,</v>
      </c>
      <c r="W269" t="str">
        <f t="shared" si="67"/>
        <v>"delay_1" : 202447500,</v>
      </c>
      <c r="X269" t="str">
        <f t="shared" si="68"/>
        <v>"sum" : 421332655.3,</v>
      </c>
      <c r="Y269" t="str">
        <f t="shared" si="69"/>
        <v>"synergy" : -27377007.5},</v>
      </c>
      <c r="Z269" t="str">
        <f t="shared" si="70"/>
        <v>{"id" : 267,"delay_with_demand" : 393955647.8,"station_0" : "36 St_0","station_1" : "Euclid Av_0","station_0_lat" : 40.655144,"station_0_lon" : -74.003549,"station_1_lat" : 40.675377,"station_1_lon" : -73.872106,"delay_0" : 218885155.3,"delay_1" : 202447500,"sum" : 421332655.3,"synergy" : -27377007.5},</v>
      </c>
    </row>
    <row r="270" spans="1:26" x14ac:dyDescent="0.2">
      <c r="A270">
        <v>268</v>
      </c>
      <c r="B270">
        <v>392527500</v>
      </c>
      <c r="C270" t="s">
        <v>26</v>
      </c>
      <c r="D270" t="s">
        <v>27</v>
      </c>
      <c r="E270">
        <v>40.768799000000001</v>
      </c>
      <c r="F270">
        <v>-73.958423999999994</v>
      </c>
      <c r="G270">
        <v>40.675376999999997</v>
      </c>
      <c r="H270">
        <v>-73.872106000000002</v>
      </c>
      <c r="I270">
        <v>216691200</v>
      </c>
      <c r="J270">
        <v>202447500</v>
      </c>
      <c r="K270">
        <v>419138700</v>
      </c>
      <c r="L270">
        <v>-26611200</v>
      </c>
      <c r="M270" t="str">
        <f t="shared" si="57"/>
        <v>geometry: { "type": "Point", "coordinates": [-73.872106,40.675377]},</v>
      </c>
      <c r="N270" t="str">
        <f t="shared" si="58"/>
        <v>"id" : 268,</v>
      </c>
      <c r="O270" t="str">
        <f t="shared" si="59"/>
        <v>"delay_with_demand" : 392527500,</v>
      </c>
      <c r="P270" t="str">
        <f t="shared" si="60"/>
        <v>"station_0" : "72 St_2",</v>
      </c>
      <c r="Q270" t="str">
        <f t="shared" si="61"/>
        <v>"station_1" : "Euclid Av_0",</v>
      </c>
      <c r="R270" t="str">
        <f t="shared" si="62"/>
        <v>"station_0_lat" : 40.768799,</v>
      </c>
      <c r="S270" t="str">
        <f t="shared" si="63"/>
        <v>"station_0_lon" : -73.958424,</v>
      </c>
      <c r="T270" t="str">
        <f t="shared" si="64"/>
        <v>"station_1_lat" : 40.675377,</v>
      </c>
      <c r="U270" t="str">
        <f t="shared" si="65"/>
        <v>"station_1_lon" : -73.872106,</v>
      </c>
      <c r="V270" t="str">
        <f t="shared" si="66"/>
        <v>"delay_0" : 216691200,</v>
      </c>
      <c r="W270" t="str">
        <f t="shared" si="67"/>
        <v>"delay_1" : 202447500,</v>
      </c>
      <c r="X270" t="str">
        <f t="shared" si="68"/>
        <v>"sum" : 419138700,</v>
      </c>
      <c r="Y270" t="str">
        <f t="shared" si="69"/>
        <v>"synergy" : -26611200},</v>
      </c>
      <c r="Z270" t="str">
        <f t="shared" si="70"/>
        <v>{"id" : 268,"delay_with_demand" : 392527500,"station_0" : "72 St_2","station_1" : "Euclid Av_0","station_0_lat" : 40.768799,"station_0_lon" : -73.958424,"station_1_lat" : 40.675377,"station_1_lon" : -73.872106,"delay_0" : 216691200,"delay_1" : 202447500,"sum" : 419138700,"synergy" : -26611200},</v>
      </c>
    </row>
    <row r="271" spans="1:26" x14ac:dyDescent="0.2">
      <c r="A271">
        <v>269</v>
      </c>
      <c r="B271">
        <v>408532200</v>
      </c>
      <c r="C271" t="s">
        <v>28</v>
      </c>
      <c r="D271" t="s">
        <v>27</v>
      </c>
      <c r="E271">
        <v>40.810476000000001</v>
      </c>
      <c r="F271">
        <v>-73.926137999999995</v>
      </c>
      <c r="G271">
        <v>40.675376999999997</v>
      </c>
      <c r="H271">
        <v>-73.872106000000002</v>
      </c>
      <c r="I271">
        <v>231667200</v>
      </c>
      <c r="J271">
        <v>202447500</v>
      </c>
      <c r="K271">
        <v>434114700</v>
      </c>
      <c r="L271">
        <v>-25582500</v>
      </c>
      <c r="M271" t="str">
        <f t="shared" si="57"/>
        <v>geometry: { "type": "Point", "coordinates": [-73.872106,40.675377]},</v>
      </c>
      <c r="N271" t="str">
        <f t="shared" si="58"/>
        <v>"id" : 269,</v>
      </c>
      <c r="O271" t="str">
        <f t="shared" si="59"/>
        <v>"delay_with_demand" : 408532200,</v>
      </c>
      <c r="P271" t="str">
        <f t="shared" si="60"/>
        <v>"station_0" : "3 Av - 138 St_0",</v>
      </c>
      <c r="Q271" t="str">
        <f t="shared" si="61"/>
        <v>"station_1" : "Euclid Av_0",</v>
      </c>
      <c r="R271" t="str">
        <f t="shared" si="62"/>
        <v>"station_0_lat" : 40.810476,</v>
      </c>
      <c r="S271" t="str">
        <f t="shared" si="63"/>
        <v>"station_0_lon" : -73.926138,</v>
      </c>
      <c r="T271" t="str">
        <f t="shared" si="64"/>
        <v>"station_1_lat" : 40.675377,</v>
      </c>
      <c r="U271" t="str">
        <f t="shared" si="65"/>
        <v>"station_1_lon" : -73.872106,</v>
      </c>
      <c r="V271" t="str">
        <f t="shared" si="66"/>
        <v>"delay_0" : 231667200,</v>
      </c>
      <c r="W271" t="str">
        <f t="shared" si="67"/>
        <v>"delay_1" : 202447500,</v>
      </c>
      <c r="X271" t="str">
        <f t="shared" si="68"/>
        <v>"sum" : 434114700,</v>
      </c>
      <c r="Y271" t="str">
        <f t="shared" si="69"/>
        <v>"synergy" : -25582500},</v>
      </c>
      <c r="Z271" t="str">
        <f t="shared" si="70"/>
        <v>{"id" : 269,"delay_with_demand" : 408532200,"station_0" : "3 Av - 138 St_0","station_1" : "Euclid Av_0","station_0_lat" : 40.810476,"station_0_lon" : -73.926138,"station_1_lat" : 40.675377,"station_1_lon" : -73.872106,"delay_0" : 231667200,"delay_1" : 202447500,"sum" : 434114700,"synergy" : -25582500},</v>
      </c>
    </row>
    <row r="272" spans="1:26" x14ac:dyDescent="0.2">
      <c r="A272">
        <v>270</v>
      </c>
      <c r="B272">
        <v>469946791.30000001</v>
      </c>
      <c r="C272" t="s">
        <v>12</v>
      </c>
      <c r="D272" t="s">
        <v>32</v>
      </c>
      <c r="E272">
        <v>40.746644000000003</v>
      </c>
      <c r="F272">
        <v>-73.891338000000005</v>
      </c>
      <c r="G272">
        <v>40.677044000000002</v>
      </c>
      <c r="H272">
        <v>-73.865049999999997</v>
      </c>
      <c r="I272">
        <v>301205900.10000002</v>
      </c>
      <c r="J272">
        <v>193507200</v>
      </c>
      <c r="K272">
        <v>494713100.10000002</v>
      </c>
      <c r="L272">
        <v>-24766308.82</v>
      </c>
      <c r="M272" t="str">
        <f t="shared" si="57"/>
        <v>geometry: { "type": "Point", "coordinates": [-73.86505,40.677044]},</v>
      </c>
      <c r="N272" t="str">
        <f t="shared" si="58"/>
        <v>"id" : 270,</v>
      </c>
      <c r="O272" t="str">
        <f t="shared" si="59"/>
        <v>"delay_with_demand" : 469946791.3,</v>
      </c>
      <c r="P272" t="str">
        <f t="shared" si="60"/>
        <v>"station_0" : "Jackson Hts - Roosevelt Av_0",</v>
      </c>
      <c r="Q272" t="str">
        <f t="shared" si="61"/>
        <v>"station_1" : "Grant Av_0",</v>
      </c>
      <c r="R272" t="str">
        <f t="shared" si="62"/>
        <v>"station_0_lat" : 40.746644,</v>
      </c>
      <c r="S272" t="str">
        <f t="shared" si="63"/>
        <v>"station_0_lon" : -73.891338,</v>
      </c>
      <c r="T272" t="str">
        <f t="shared" si="64"/>
        <v>"station_1_lat" : 40.677044,</v>
      </c>
      <c r="U272" t="str">
        <f t="shared" si="65"/>
        <v>"station_1_lon" : -73.86505,</v>
      </c>
      <c r="V272" t="str">
        <f t="shared" si="66"/>
        <v>"delay_0" : 301205900.1,</v>
      </c>
      <c r="W272" t="str">
        <f t="shared" si="67"/>
        <v>"delay_1" : 193507200,</v>
      </c>
      <c r="X272" t="str">
        <f t="shared" si="68"/>
        <v>"sum" : 494713100.1,</v>
      </c>
      <c r="Y272" t="str">
        <f t="shared" si="69"/>
        <v>"synergy" : -24766308.82},</v>
      </c>
      <c r="Z272" t="str">
        <f t="shared" si="70"/>
        <v>{"id" : 270,"delay_with_demand" : 469946791.3,"station_0" : "Jackson Hts - Roosevelt Av_0","station_1" : "Grant Av_0","station_0_lat" : 40.746644,"station_0_lon" : -73.891338,"station_1_lat" : 40.677044,"station_1_lon" : -73.86505,"delay_0" : 301205900.1,"delay_1" : 193507200,"sum" : 494713100.1,"synergy" : -24766308.82},</v>
      </c>
    </row>
    <row r="273" spans="1:26" x14ac:dyDescent="0.2">
      <c r="A273">
        <v>271</v>
      </c>
      <c r="B273">
        <v>453067303</v>
      </c>
      <c r="C273" t="s">
        <v>14</v>
      </c>
      <c r="D273" t="s">
        <v>32</v>
      </c>
      <c r="E273">
        <v>40.818398330000001</v>
      </c>
      <c r="F273">
        <v>-73.926929000000001</v>
      </c>
      <c r="G273">
        <v>40.677044000000002</v>
      </c>
      <c r="H273">
        <v>-73.865049999999997</v>
      </c>
      <c r="I273">
        <v>284908878.5</v>
      </c>
      <c r="J273">
        <v>193507200</v>
      </c>
      <c r="K273">
        <v>478416078.5</v>
      </c>
      <c r="L273">
        <v>-25348775.5</v>
      </c>
      <c r="M273" t="str">
        <f t="shared" si="57"/>
        <v>geometry: { "type": "Point", "coordinates": [-73.86505,40.677044]},</v>
      </c>
      <c r="N273" t="str">
        <f t="shared" si="58"/>
        <v>"id" : 271,</v>
      </c>
      <c r="O273" t="str">
        <f t="shared" si="59"/>
        <v>"delay_with_demand" : 453067303,</v>
      </c>
      <c r="P273" t="str">
        <f t="shared" si="60"/>
        <v>"station_0" : "149 St - Grand Concourse_0",</v>
      </c>
      <c r="Q273" t="str">
        <f t="shared" si="61"/>
        <v>"station_1" : "Grant Av_0",</v>
      </c>
      <c r="R273" t="str">
        <f t="shared" si="62"/>
        <v>"station_0_lat" : 40.81839833,</v>
      </c>
      <c r="S273" t="str">
        <f t="shared" si="63"/>
        <v>"station_0_lon" : -73.926929,</v>
      </c>
      <c r="T273" t="str">
        <f t="shared" si="64"/>
        <v>"station_1_lat" : 40.677044,</v>
      </c>
      <c r="U273" t="str">
        <f t="shared" si="65"/>
        <v>"station_1_lon" : -73.86505,</v>
      </c>
      <c r="V273" t="str">
        <f t="shared" si="66"/>
        <v>"delay_0" : 284908878.5,</v>
      </c>
      <c r="W273" t="str">
        <f t="shared" si="67"/>
        <v>"delay_1" : 193507200,</v>
      </c>
      <c r="X273" t="str">
        <f t="shared" si="68"/>
        <v>"sum" : 478416078.5,</v>
      </c>
      <c r="Y273" t="str">
        <f t="shared" si="69"/>
        <v>"synergy" : -25348775.5},</v>
      </c>
      <c r="Z273" t="str">
        <f t="shared" si="70"/>
        <v>{"id" : 271,"delay_with_demand" : 453067303,"station_0" : "149 St - Grand Concourse_0","station_1" : "Grant Av_0","station_0_lat" : 40.81839833,"station_0_lon" : -73.926929,"station_1_lat" : 40.677044,"station_1_lon" : -73.86505,"delay_0" : 284908878.5,"delay_1" : 193507200,"sum" : 478416078.5,"synergy" : -25348775.5},</v>
      </c>
    </row>
    <row r="274" spans="1:26" x14ac:dyDescent="0.2">
      <c r="A274">
        <v>272</v>
      </c>
      <c r="B274">
        <v>448704391.19999999</v>
      </c>
      <c r="C274" t="s">
        <v>15</v>
      </c>
      <c r="D274" t="s">
        <v>32</v>
      </c>
      <c r="E274">
        <v>40.804138000000002</v>
      </c>
      <c r="F274">
        <v>-73.937594000000004</v>
      </c>
      <c r="G274">
        <v>40.677044000000002</v>
      </c>
      <c r="H274">
        <v>-73.865049999999997</v>
      </c>
      <c r="I274">
        <v>281095859.89999998</v>
      </c>
      <c r="J274">
        <v>193507200</v>
      </c>
      <c r="K274">
        <v>474603059.89999998</v>
      </c>
      <c r="L274">
        <v>-25898668.68</v>
      </c>
      <c r="M274" t="str">
        <f t="shared" si="57"/>
        <v>geometry: { "type": "Point", "coordinates": [-73.86505,40.677044]},</v>
      </c>
      <c r="N274" t="str">
        <f t="shared" si="58"/>
        <v>"id" : 272,</v>
      </c>
      <c r="O274" t="str">
        <f t="shared" si="59"/>
        <v>"delay_with_demand" : 448704391.2,</v>
      </c>
      <c r="P274" t="str">
        <f t="shared" si="60"/>
        <v>"station_0" : "125 St_2",</v>
      </c>
      <c r="Q274" t="str">
        <f t="shared" si="61"/>
        <v>"station_1" : "Grant Av_0",</v>
      </c>
      <c r="R274" t="str">
        <f t="shared" si="62"/>
        <v>"station_0_lat" : 40.804138,</v>
      </c>
      <c r="S274" t="str">
        <f t="shared" si="63"/>
        <v>"station_0_lon" : -73.937594,</v>
      </c>
      <c r="T274" t="str">
        <f t="shared" si="64"/>
        <v>"station_1_lat" : 40.677044,</v>
      </c>
      <c r="U274" t="str">
        <f t="shared" si="65"/>
        <v>"station_1_lon" : -73.86505,</v>
      </c>
      <c r="V274" t="str">
        <f t="shared" si="66"/>
        <v>"delay_0" : 281095859.9,</v>
      </c>
      <c r="W274" t="str">
        <f t="shared" si="67"/>
        <v>"delay_1" : 193507200,</v>
      </c>
      <c r="X274" t="str">
        <f t="shared" si="68"/>
        <v>"sum" : 474603059.9,</v>
      </c>
      <c r="Y274" t="str">
        <f t="shared" si="69"/>
        <v>"synergy" : -25898668.68},</v>
      </c>
      <c r="Z274" t="str">
        <f t="shared" si="70"/>
        <v>{"id" : 272,"delay_with_demand" : 448704391.2,"station_0" : "125 St_2","station_1" : "Grant Av_0","station_0_lat" : 40.804138,"station_0_lon" : -73.937594,"station_1_lat" : 40.677044,"station_1_lon" : -73.86505,"delay_0" : 281095859.9,"delay_1" : 193507200,"sum" : 474603059.9,"synergy" : -25898668.68},</v>
      </c>
    </row>
    <row r="275" spans="1:26" x14ac:dyDescent="0.2">
      <c r="A275">
        <v>273</v>
      </c>
      <c r="B275">
        <v>280914092.30000001</v>
      </c>
      <c r="C275" t="s">
        <v>16</v>
      </c>
      <c r="D275" t="s">
        <v>32</v>
      </c>
      <c r="E275">
        <v>40.678904000000003</v>
      </c>
      <c r="F275">
        <v>-73.904579200000001</v>
      </c>
      <c r="G275">
        <v>40.677044000000002</v>
      </c>
      <c r="H275">
        <v>-73.865049999999997</v>
      </c>
      <c r="I275">
        <v>279697292.30000001</v>
      </c>
      <c r="J275">
        <v>193507200</v>
      </c>
      <c r="K275">
        <v>473204492.30000001</v>
      </c>
      <c r="L275">
        <v>-192290400</v>
      </c>
      <c r="M275" t="str">
        <f t="shared" si="57"/>
        <v>geometry: { "type": "Point", "coordinates": [-73.86505,40.677044]},</v>
      </c>
      <c r="N275" t="str">
        <f t="shared" si="58"/>
        <v>"id" : 273,</v>
      </c>
      <c r="O275" t="str">
        <f t="shared" si="59"/>
        <v>"delay_with_demand" : 280914092.3,</v>
      </c>
      <c r="P275" t="str">
        <f t="shared" si="60"/>
        <v>"station_0" : "Broadway Jct_0",</v>
      </c>
      <c r="Q275" t="str">
        <f t="shared" si="61"/>
        <v>"station_1" : "Grant Av_0",</v>
      </c>
      <c r="R275" t="str">
        <f t="shared" si="62"/>
        <v>"station_0_lat" : 40.678904,</v>
      </c>
      <c r="S275" t="str">
        <f t="shared" si="63"/>
        <v>"station_0_lon" : -73.9045792,</v>
      </c>
      <c r="T275" t="str">
        <f t="shared" si="64"/>
        <v>"station_1_lat" : 40.677044,</v>
      </c>
      <c r="U275" t="str">
        <f t="shared" si="65"/>
        <v>"station_1_lon" : -73.86505,</v>
      </c>
      <c r="V275" t="str">
        <f t="shared" si="66"/>
        <v>"delay_0" : 279697292.3,</v>
      </c>
      <c r="W275" t="str">
        <f t="shared" si="67"/>
        <v>"delay_1" : 193507200,</v>
      </c>
      <c r="X275" t="str">
        <f t="shared" si="68"/>
        <v>"sum" : 473204492.3,</v>
      </c>
      <c r="Y275" t="str">
        <f t="shared" si="69"/>
        <v>"synergy" : -192290400},</v>
      </c>
      <c r="Z275" t="str">
        <f t="shared" si="70"/>
        <v>{"id" : 273,"delay_with_demand" : 280914092.3,"station_0" : "Broadway Jct_0","station_1" : "Grant Av_0","station_0_lat" : 40.678904,"station_0_lon" : -73.9045792,"station_1_lat" : 40.677044,"station_1_lon" : -73.86505,"delay_0" : 279697292.3,"delay_1" : 193507200,"sum" : 473204492.3,"synergy" : -192290400},</v>
      </c>
    </row>
    <row r="276" spans="1:26" x14ac:dyDescent="0.2">
      <c r="A276">
        <v>274</v>
      </c>
      <c r="B276">
        <v>433187682.10000002</v>
      </c>
      <c r="C276" t="s">
        <v>17</v>
      </c>
      <c r="D276" t="s">
        <v>32</v>
      </c>
      <c r="E276">
        <v>40.714441000000001</v>
      </c>
      <c r="F276">
        <v>-73.831007999999997</v>
      </c>
      <c r="G276">
        <v>40.677044000000002</v>
      </c>
      <c r="H276">
        <v>-73.865049999999997</v>
      </c>
      <c r="I276">
        <v>269526592.10000002</v>
      </c>
      <c r="J276">
        <v>193507200</v>
      </c>
      <c r="K276">
        <v>463033792.10000002</v>
      </c>
      <c r="L276">
        <v>-29846109.969999999</v>
      </c>
      <c r="M276" t="str">
        <f t="shared" si="57"/>
        <v>geometry: { "type": "Point", "coordinates": [-73.86505,40.677044]},</v>
      </c>
      <c r="N276" t="str">
        <f t="shared" si="58"/>
        <v>"id" : 274,</v>
      </c>
      <c r="O276" t="str">
        <f t="shared" si="59"/>
        <v>"delay_with_demand" : 433187682.1,</v>
      </c>
      <c r="P276" t="str">
        <f t="shared" si="60"/>
        <v>"station_0" : "Kew Gardens - Union Tpke_0",</v>
      </c>
      <c r="Q276" t="str">
        <f t="shared" si="61"/>
        <v>"station_1" : "Grant Av_0",</v>
      </c>
      <c r="R276" t="str">
        <f t="shared" si="62"/>
        <v>"station_0_lat" : 40.714441,</v>
      </c>
      <c r="S276" t="str">
        <f t="shared" si="63"/>
        <v>"station_0_lon" : -73.831008,</v>
      </c>
      <c r="T276" t="str">
        <f t="shared" si="64"/>
        <v>"station_1_lat" : 40.677044,</v>
      </c>
      <c r="U276" t="str">
        <f t="shared" si="65"/>
        <v>"station_1_lon" : -73.86505,</v>
      </c>
      <c r="V276" t="str">
        <f t="shared" si="66"/>
        <v>"delay_0" : 269526592.1,</v>
      </c>
      <c r="W276" t="str">
        <f t="shared" si="67"/>
        <v>"delay_1" : 193507200,</v>
      </c>
      <c r="X276" t="str">
        <f t="shared" si="68"/>
        <v>"sum" : 463033792.1,</v>
      </c>
      <c r="Y276" t="str">
        <f t="shared" si="69"/>
        <v>"synergy" : -29846109.97},</v>
      </c>
      <c r="Z276" t="str">
        <f t="shared" si="70"/>
        <v>{"id" : 274,"delay_with_demand" : 433187682.1,"station_0" : "Kew Gardens - Union Tpke_0","station_1" : "Grant Av_0","station_0_lat" : 40.714441,"station_0_lon" : -73.831008,"station_1_lat" : 40.677044,"station_1_lon" : -73.86505,"delay_0" : 269526592.1,"delay_1" : 193507200,"sum" : 463033792.1,"synergy" : -29846109.97},</v>
      </c>
    </row>
    <row r="277" spans="1:26" x14ac:dyDescent="0.2">
      <c r="A277">
        <v>275</v>
      </c>
      <c r="B277">
        <v>439366358.60000002</v>
      </c>
      <c r="C277" t="s">
        <v>18</v>
      </c>
      <c r="D277" t="s">
        <v>32</v>
      </c>
      <c r="E277">
        <v>40.751707000000003</v>
      </c>
      <c r="F277">
        <v>-73.976686599999994</v>
      </c>
      <c r="G277">
        <v>40.677044000000002</v>
      </c>
      <c r="H277">
        <v>-73.865049999999997</v>
      </c>
      <c r="I277">
        <v>276309490.89999998</v>
      </c>
      <c r="J277">
        <v>193507200</v>
      </c>
      <c r="K277">
        <v>469816690.89999998</v>
      </c>
      <c r="L277">
        <v>-30450332.309999999</v>
      </c>
      <c r="M277" t="str">
        <f t="shared" si="57"/>
        <v>geometry: { "type": "Point", "coordinates": [-73.86505,40.677044]},</v>
      </c>
      <c r="N277" t="str">
        <f t="shared" si="58"/>
        <v>"id" : 275,</v>
      </c>
      <c r="O277" t="str">
        <f t="shared" si="59"/>
        <v>"delay_with_demand" : 439366358.6,</v>
      </c>
      <c r="P277" t="str">
        <f t="shared" si="60"/>
        <v>"station_0" : "Grand Central - 42 St_0",</v>
      </c>
      <c r="Q277" t="str">
        <f t="shared" si="61"/>
        <v>"station_1" : "Grant Av_0",</v>
      </c>
      <c r="R277" t="str">
        <f t="shared" si="62"/>
        <v>"station_0_lat" : 40.751707,</v>
      </c>
      <c r="S277" t="str">
        <f t="shared" si="63"/>
        <v>"station_0_lon" : -73.9766866,</v>
      </c>
      <c r="T277" t="str">
        <f t="shared" si="64"/>
        <v>"station_1_lat" : 40.677044,</v>
      </c>
      <c r="U277" t="str">
        <f t="shared" si="65"/>
        <v>"station_1_lon" : -73.86505,</v>
      </c>
      <c r="V277" t="str">
        <f t="shared" si="66"/>
        <v>"delay_0" : 276309490.9,</v>
      </c>
      <c r="W277" t="str">
        <f t="shared" si="67"/>
        <v>"delay_1" : 193507200,</v>
      </c>
      <c r="X277" t="str">
        <f t="shared" si="68"/>
        <v>"sum" : 469816690.9,</v>
      </c>
      <c r="Y277" t="str">
        <f t="shared" si="69"/>
        <v>"synergy" : -30450332.31},</v>
      </c>
      <c r="Z277" t="str">
        <f t="shared" si="70"/>
        <v>{"id" : 275,"delay_with_demand" : 439366358.6,"station_0" : "Grand Central - 42 St_0","station_1" : "Grant Av_0","station_0_lat" : 40.751707,"station_0_lon" : -73.9766866,"station_1_lat" : 40.677044,"station_1_lon" : -73.86505,"delay_0" : 276309490.9,"delay_1" : 193507200,"sum" : 469816690.9,"synergy" : -30450332.31},</v>
      </c>
    </row>
    <row r="278" spans="1:26" x14ac:dyDescent="0.2">
      <c r="A278">
        <v>276</v>
      </c>
      <c r="B278">
        <v>436122968.10000002</v>
      </c>
      <c r="C278" t="s">
        <v>19</v>
      </c>
      <c r="D278" t="s">
        <v>32</v>
      </c>
      <c r="E278">
        <v>40.749144999999999</v>
      </c>
      <c r="F278">
        <v>-73.869527000000005</v>
      </c>
      <c r="G278">
        <v>40.677044000000002</v>
      </c>
      <c r="H278">
        <v>-73.865049999999997</v>
      </c>
      <c r="I278">
        <v>272507330.60000002</v>
      </c>
      <c r="J278">
        <v>193507200</v>
      </c>
      <c r="K278">
        <v>466014530.60000002</v>
      </c>
      <c r="L278">
        <v>-29891562.5</v>
      </c>
      <c r="M278" t="str">
        <f t="shared" si="57"/>
        <v>geometry: { "type": "Point", "coordinates": [-73.86505,40.677044]},</v>
      </c>
      <c r="N278" t="str">
        <f t="shared" si="58"/>
        <v>"id" : 276,</v>
      </c>
      <c r="O278" t="str">
        <f t="shared" si="59"/>
        <v>"delay_with_demand" : 436122968.1,</v>
      </c>
      <c r="P278" t="str">
        <f t="shared" si="60"/>
        <v>"station_0" : "Junction Blvd_0",</v>
      </c>
      <c r="Q278" t="str">
        <f t="shared" si="61"/>
        <v>"station_1" : "Grant Av_0",</v>
      </c>
      <c r="R278" t="str">
        <f t="shared" si="62"/>
        <v>"station_0_lat" : 40.749145,</v>
      </c>
      <c r="S278" t="str">
        <f t="shared" si="63"/>
        <v>"station_0_lon" : -73.869527,</v>
      </c>
      <c r="T278" t="str">
        <f t="shared" si="64"/>
        <v>"station_1_lat" : 40.677044,</v>
      </c>
      <c r="U278" t="str">
        <f t="shared" si="65"/>
        <v>"station_1_lon" : -73.86505,</v>
      </c>
      <c r="V278" t="str">
        <f t="shared" si="66"/>
        <v>"delay_0" : 272507330.6,</v>
      </c>
      <c r="W278" t="str">
        <f t="shared" si="67"/>
        <v>"delay_1" : 193507200,</v>
      </c>
      <c r="X278" t="str">
        <f t="shared" si="68"/>
        <v>"sum" : 466014530.6,</v>
      </c>
      <c r="Y278" t="str">
        <f t="shared" si="69"/>
        <v>"synergy" : -29891562.5},</v>
      </c>
      <c r="Z278" t="str">
        <f t="shared" si="70"/>
        <v>{"id" : 276,"delay_with_demand" : 436122968.1,"station_0" : "Junction Blvd_0","station_1" : "Grant Av_0","station_0_lat" : 40.749145,"station_0_lon" : -73.869527,"station_1_lat" : 40.677044,"station_1_lon" : -73.86505,"delay_0" : 272507330.6,"delay_1" : 193507200,"sum" : 466014530.6,"synergy" : -29891562.5},</v>
      </c>
    </row>
    <row r="279" spans="1:26" x14ac:dyDescent="0.2">
      <c r="A279">
        <v>277</v>
      </c>
      <c r="B279">
        <v>422532000</v>
      </c>
      <c r="C279" t="s">
        <v>20</v>
      </c>
      <c r="D279" t="s">
        <v>32</v>
      </c>
      <c r="E279">
        <v>40.816108999999997</v>
      </c>
      <c r="F279">
        <v>-73.917756999999995</v>
      </c>
      <c r="G279">
        <v>40.677044000000002</v>
      </c>
      <c r="H279">
        <v>-73.865049999999997</v>
      </c>
      <c r="I279">
        <v>254329200</v>
      </c>
      <c r="J279">
        <v>193507200</v>
      </c>
      <c r="K279">
        <v>447836400</v>
      </c>
      <c r="L279">
        <v>-25304400</v>
      </c>
      <c r="M279" t="str">
        <f t="shared" si="57"/>
        <v>geometry: { "type": "Point", "coordinates": [-73.86505,40.677044]},</v>
      </c>
      <c r="N279" t="str">
        <f t="shared" si="58"/>
        <v>"id" : 277,</v>
      </c>
      <c r="O279" t="str">
        <f t="shared" si="59"/>
        <v>"delay_with_demand" : 422532000,</v>
      </c>
      <c r="P279" t="str">
        <f t="shared" si="60"/>
        <v>"station_0" : "3 Av - 149 St_0",</v>
      </c>
      <c r="Q279" t="str">
        <f t="shared" si="61"/>
        <v>"station_1" : "Grant Av_0",</v>
      </c>
      <c r="R279" t="str">
        <f t="shared" si="62"/>
        <v>"station_0_lat" : 40.816109,</v>
      </c>
      <c r="S279" t="str">
        <f t="shared" si="63"/>
        <v>"station_0_lon" : -73.917757,</v>
      </c>
      <c r="T279" t="str">
        <f t="shared" si="64"/>
        <v>"station_1_lat" : 40.677044,</v>
      </c>
      <c r="U279" t="str">
        <f t="shared" si="65"/>
        <v>"station_1_lon" : -73.86505,</v>
      </c>
      <c r="V279" t="str">
        <f t="shared" si="66"/>
        <v>"delay_0" : 254329200,</v>
      </c>
      <c r="W279" t="str">
        <f t="shared" si="67"/>
        <v>"delay_1" : 193507200,</v>
      </c>
      <c r="X279" t="str">
        <f t="shared" si="68"/>
        <v>"sum" : 447836400,</v>
      </c>
      <c r="Y279" t="str">
        <f t="shared" si="69"/>
        <v>"synergy" : -25304400},</v>
      </c>
      <c r="Z279" t="str">
        <f t="shared" si="70"/>
        <v>{"id" : 277,"delay_with_demand" : 422532000,"station_0" : "3 Av - 149 St_0","station_1" : "Grant Av_0","station_0_lat" : 40.816109,"station_0_lon" : -73.917757,"station_1_lat" : 40.677044,"station_1_lon" : -73.86505,"delay_0" : 254329200,"delay_1" : 193507200,"sum" : 447836400,"synergy" : -25304400},</v>
      </c>
    </row>
    <row r="280" spans="1:26" x14ac:dyDescent="0.2">
      <c r="A280">
        <v>278</v>
      </c>
      <c r="B280">
        <v>409390528.30000001</v>
      </c>
      <c r="C280" t="s">
        <v>21</v>
      </c>
      <c r="D280" t="s">
        <v>32</v>
      </c>
      <c r="E280">
        <v>40.764628999999999</v>
      </c>
      <c r="F280">
        <v>-73.966113000000007</v>
      </c>
      <c r="G280">
        <v>40.677044000000002</v>
      </c>
      <c r="H280">
        <v>-73.865049999999997</v>
      </c>
      <c r="I280">
        <v>242562659.40000001</v>
      </c>
      <c r="J280">
        <v>193507200</v>
      </c>
      <c r="K280">
        <v>436069859.39999998</v>
      </c>
      <c r="L280">
        <v>-26679331.129999999</v>
      </c>
      <c r="M280" t="str">
        <f t="shared" si="57"/>
        <v>geometry: { "type": "Point", "coordinates": [-73.86505,40.677044]},</v>
      </c>
      <c r="N280" t="str">
        <f t="shared" si="58"/>
        <v>"id" : 278,</v>
      </c>
      <c r="O280" t="str">
        <f t="shared" si="59"/>
        <v>"delay_with_demand" : 409390528.3,</v>
      </c>
      <c r="P280" t="str">
        <f t="shared" si="60"/>
        <v>"station_0" : "Lexington Av/63 St_0",</v>
      </c>
      <c r="Q280" t="str">
        <f t="shared" si="61"/>
        <v>"station_1" : "Grant Av_0",</v>
      </c>
      <c r="R280" t="str">
        <f t="shared" si="62"/>
        <v>"station_0_lat" : 40.764629,</v>
      </c>
      <c r="S280" t="str">
        <f t="shared" si="63"/>
        <v>"station_0_lon" : -73.966113,</v>
      </c>
      <c r="T280" t="str">
        <f t="shared" si="64"/>
        <v>"station_1_lat" : 40.677044,</v>
      </c>
      <c r="U280" t="str">
        <f t="shared" si="65"/>
        <v>"station_1_lon" : -73.86505,</v>
      </c>
      <c r="V280" t="str">
        <f t="shared" si="66"/>
        <v>"delay_0" : 242562659.4,</v>
      </c>
      <c r="W280" t="str">
        <f t="shared" si="67"/>
        <v>"delay_1" : 193507200,</v>
      </c>
      <c r="X280" t="str">
        <f t="shared" si="68"/>
        <v>"sum" : 436069859.4,</v>
      </c>
      <c r="Y280" t="str">
        <f t="shared" si="69"/>
        <v>"synergy" : -26679331.13},</v>
      </c>
      <c r="Z280" t="str">
        <f t="shared" si="70"/>
        <v>{"id" : 278,"delay_with_demand" : 409390528.3,"station_0" : "Lexington Av/63 St_0","station_1" : "Grant Av_0","station_0_lat" : 40.764629,"station_0_lon" : -73.966113,"station_1_lat" : 40.677044,"station_1_lon" : -73.86505,"delay_0" : 242562659.4,"delay_1" : 193507200,"sum" : 436069859.4,"synergy" : -26679331.13},</v>
      </c>
    </row>
    <row r="281" spans="1:26" x14ac:dyDescent="0.2">
      <c r="A281">
        <v>279</v>
      </c>
      <c r="B281">
        <v>406214177.30000001</v>
      </c>
      <c r="C281" t="s">
        <v>13</v>
      </c>
      <c r="D281" t="s">
        <v>32</v>
      </c>
      <c r="E281">
        <v>40.750582000000001</v>
      </c>
      <c r="F281">
        <v>-73.940201999999999</v>
      </c>
      <c r="G281">
        <v>40.677044000000002</v>
      </c>
      <c r="H281">
        <v>-73.865049999999997</v>
      </c>
      <c r="I281">
        <v>241567386</v>
      </c>
      <c r="J281">
        <v>193507200</v>
      </c>
      <c r="K281">
        <v>435074586</v>
      </c>
      <c r="L281">
        <v>-28860408.66</v>
      </c>
      <c r="M281" t="str">
        <f t="shared" si="57"/>
        <v>geometry: { "type": "Point", "coordinates": [-73.86505,40.677044]},</v>
      </c>
      <c r="N281" t="str">
        <f t="shared" si="58"/>
        <v>"id" : 279,</v>
      </c>
      <c r="O281" t="str">
        <f t="shared" si="59"/>
        <v>"delay_with_demand" : 406214177.3,</v>
      </c>
      <c r="P281" t="str">
        <f t="shared" si="60"/>
        <v>"station_0" : "Queensboro Plaza_0",</v>
      </c>
      <c r="Q281" t="str">
        <f t="shared" si="61"/>
        <v>"station_1" : "Grant Av_0",</v>
      </c>
      <c r="R281" t="str">
        <f t="shared" si="62"/>
        <v>"station_0_lat" : 40.750582,</v>
      </c>
      <c r="S281" t="str">
        <f t="shared" si="63"/>
        <v>"station_0_lon" : -73.940202,</v>
      </c>
      <c r="T281" t="str">
        <f t="shared" si="64"/>
        <v>"station_1_lat" : 40.677044,</v>
      </c>
      <c r="U281" t="str">
        <f t="shared" si="65"/>
        <v>"station_1_lon" : -73.86505,</v>
      </c>
      <c r="V281" t="str">
        <f t="shared" si="66"/>
        <v>"delay_0" : 241567386,</v>
      </c>
      <c r="W281" t="str">
        <f t="shared" si="67"/>
        <v>"delay_1" : 193507200,</v>
      </c>
      <c r="X281" t="str">
        <f t="shared" si="68"/>
        <v>"sum" : 435074586,</v>
      </c>
      <c r="Y281" t="str">
        <f t="shared" si="69"/>
        <v>"synergy" : -28860408.66},</v>
      </c>
      <c r="Z281" t="str">
        <f t="shared" si="70"/>
        <v>{"id" : 279,"delay_with_demand" : 406214177.3,"station_0" : "Queensboro Plaza_0","station_1" : "Grant Av_0","station_0_lat" : 40.750582,"station_0_lon" : -73.940202,"station_1_lat" : 40.677044,"station_1_lon" : -73.86505,"delay_0" : 241567386,"delay_1" : 193507200,"sum" : 435074586,"synergy" : -28860408.66},</v>
      </c>
    </row>
    <row r="282" spans="1:26" x14ac:dyDescent="0.2">
      <c r="A282">
        <v>280</v>
      </c>
      <c r="B282">
        <v>392334858.89999998</v>
      </c>
      <c r="C282" t="s">
        <v>23</v>
      </c>
      <c r="D282" t="s">
        <v>32</v>
      </c>
      <c r="E282">
        <v>40.827934669999998</v>
      </c>
      <c r="F282">
        <v>-73.925711000000007</v>
      </c>
      <c r="G282">
        <v>40.677044000000002</v>
      </c>
      <c r="H282">
        <v>-73.865049999999997</v>
      </c>
      <c r="I282">
        <v>224782444.80000001</v>
      </c>
      <c r="J282">
        <v>193507200</v>
      </c>
      <c r="K282">
        <v>418289644.80000001</v>
      </c>
      <c r="L282">
        <v>-25954785.890000001</v>
      </c>
      <c r="M282" t="str">
        <f t="shared" si="57"/>
        <v>geometry: { "type": "Point", "coordinates": [-73.86505,40.677044]},</v>
      </c>
      <c r="N282" t="str">
        <f t="shared" si="58"/>
        <v>"id" : 280,</v>
      </c>
      <c r="O282" t="str">
        <f t="shared" si="59"/>
        <v>"delay_with_demand" : 392334858.9,</v>
      </c>
      <c r="P282" t="str">
        <f t="shared" si="60"/>
        <v>"station_0" : "161 St - Yankee Stadium_0",</v>
      </c>
      <c r="Q282" t="str">
        <f t="shared" si="61"/>
        <v>"station_1" : "Grant Av_0",</v>
      </c>
      <c r="R282" t="str">
        <f t="shared" si="62"/>
        <v>"station_0_lat" : 40.82793467,</v>
      </c>
      <c r="S282" t="str">
        <f t="shared" si="63"/>
        <v>"station_0_lon" : -73.925711,</v>
      </c>
      <c r="T282" t="str">
        <f t="shared" si="64"/>
        <v>"station_1_lat" : 40.677044,</v>
      </c>
      <c r="U282" t="str">
        <f t="shared" si="65"/>
        <v>"station_1_lon" : -73.86505,</v>
      </c>
      <c r="V282" t="str">
        <f t="shared" si="66"/>
        <v>"delay_0" : 224782444.8,</v>
      </c>
      <c r="W282" t="str">
        <f t="shared" si="67"/>
        <v>"delay_1" : 193507200,</v>
      </c>
      <c r="X282" t="str">
        <f t="shared" si="68"/>
        <v>"sum" : 418289644.8,</v>
      </c>
      <c r="Y282" t="str">
        <f t="shared" si="69"/>
        <v>"synergy" : -25954785.89},</v>
      </c>
      <c r="Z282" t="str">
        <f t="shared" si="70"/>
        <v>{"id" : 280,"delay_with_demand" : 392334858.9,"station_0" : "161 St - Yankee Stadium_0","station_1" : "Grant Av_0","station_0_lat" : 40.82793467,"station_0_lon" : -73.925711,"station_1_lat" : 40.677044,"station_1_lon" : -73.86505,"delay_0" : 224782444.8,"delay_1" : 193507200,"sum" : 418289644.8,"synergy" : -25954785.89},</v>
      </c>
    </row>
    <row r="283" spans="1:26" x14ac:dyDescent="0.2">
      <c r="A283">
        <v>281</v>
      </c>
      <c r="B283">
        <v>400181085.30000001</v>
      </c>
      <c r="C283" t="s">
        <v>24</v>
      </c>
      <c r="D283" t="s">
        <v>32</v>
      </c>
      <c r="E283">
        <v>40.670681999999999</v>
      </c>
      <c r="F283">
        <v>-73.958130999999995</v>
      </c>
      <c r="G283">
        <v>40.677044000000002</v>
      </c>
      <c r="H283">
        <v>-73.865049999999997</v>
      </c>
      <c r="I283">
        <v>233154443.5</v>
      </c>
      <c r="J283">
        <v>193507200</v>
      </c>
      <c r="K283">
        <v>426661643.5</v>
      </c>
      <c r="L283">
        <v>-26480558.149999999</v>
      </c>
      <c r="M283" t="str">
        <f t="shared" si="57"/>
        <v>geometry: { "type": "Point", "coordinates": [-73.86505,40.677044]},</v>
      </c>
      <c r="N283" t="str">
        <f t="shared" si="58"/>
        <v>"id" : 281,</v>
      </c>
      <c r="O283" t="str">
        <f t="shared" si="59"/>
        <v>"delay_with_demand" : 400181085.3,</v>
      </c>
      <c r="P283" t="str">
        <f t="shared" si="60"/>
        <v>"station_0" : "Franklin Av_1",</v>
      </c>
      <c r="Q283" t="str">
        <f t="shared" si="61"/>
        <v>"station_1" : "Grant Av_0",</v>
      </c>
      <c r="R283" t="str">
        <f t="shared" si="62"/>
        <v>"station_0_lat" : 40.670682,</v>
      </c>
      <c r="S283" t="str">
        <f t="shared" si="63"/>
        <v>"station_0_lon" : -73.958131,</v>
      </c>
      <c r="T283" t="str">
        <f t="shared" si="64"/>
        <v>"station_1_lat" : 40.677044,</v>
      </c>
      <c r="U283" t="str">
        <f t="shared" si="65"/>
        <v>"station_1_lon" : -73.86505,</v>
      </c>
      <c r="V283" t="str">
        <f t="shared" si="66"/>
        <v>"delay_0" : 233154443.5,</v>
      </c>
      <c r="W283" t="str">
        <f t="shared" si="67"/>
        <v>"delay_1" : 193507200,</v>
      </c>
      <c r="X283" t="str">
        <f t="shared" si="68"/>
        <v>"sum" : 426661643.5,</v>
      </c>
      <c r="Y283" t="str">
        <f t="shared" si="69"/>
        <v>"synergy" : -26480558.15},</v>
      </c>
      <c r="Z283" t="str">
        <f t="shared" si="70"/>
        <v>{"id" : 281,"delay_with_demand" : 400181085.3,"station_0" : "Franklin Av_1","station_1" : "Grant Av_0","station_0_lat" : 40.670682,"station_0_lon" : -73.958131,"station_1_lat" : 40.677044,"station_1_lon" : -73.86505,"delay_0" : 233154443.5,"delay_1" : 193507200,"sum" : 426661643.5,"synergy" : -26480558.15},</v>
      </c>
    </row>
    <row r="284" spans="1:26" x14ac:dyDescent="0.2">
      <c r="A284">
        <v>282</v>
      </c>
      <c r="B284">
        <v>385465219.19999999</v>
      </c>
      <c r="C284" t="s">
        <v>25</v>
      </c>
      <c r="D284" t="s">
        <v>32</v>
      </c>
      <c r="E284">
        <v>40.655144</v>
      </c>
      <c r="F284">
        <v>-74.003549000000007</v>
      </c>
      <c r="G284">
        <v>40.677044000000002</v>
      </c>
      <c r="H284">
        <v>-73.865049999999997</v>
      </c>
      <c r="I284">
        <v>218885155.30000001</v>
      </c>
      <c r="J284">
        <v>193507200</v>
      </c>
      <c r="K284">
        <v>412392355.30000001</v>
      </c>
      <c r="L284">
        <v>-26927136.07</v>
      </c>
      <c r="M284" t="str">
        <f t="shared" si="57"/>
        <v>geometry: { "type": "Point", "coordinates": [-73.86505,40.677044]},</v>
      </c>
      <c r="N284" t="str">
        <f t="shared" si="58"/>
        <v>"id" : 282,</v>
      </c>
      <c r="O284" t="str">
        <f t="shared" si="59"/>
        <v>"delay_with_demand" : 385465219.2,</v>
      </c>
      <c r="P284" t="str">
        <f t="shared" si="60"/>
        <v>"station_0" : "36 St_0",</v>
      </c>
      <c r="Q284" t="str">
        <f t="shared" si="61"/>
        <v>"station_1" : "Grant Av_0",</v>
      </c>
      <c r="R284" t="str">
        <f t="shared" si="62"/>
        <v>"station_0_lat" : 40.655144,</v>
      </c>
      <c r="S284" t="str">
        <f t="shared" si="63"/>
        <v>"station_0_lon" : -74.003549,</v>
      </c>
      <c r="T284" t="str">
        <f t="shared" si="64"/>
        <v>"station_1_lat" : 40.677044,</v>
      </c>
      <c r="U284" t="str">
        <f t="shared" si="65"/>
        <v>"station_1_lon" : -73.86505,</v>
      </c>
      <c r="V284" t="str">
        <f t="shared" si="66"/>
        <v>"delay_0" : 218885155.3,</v>
      </c>
      <c r="W284" t="str">
        <f t="shared" si="67"/>
        <v>"delay_1" : 193507200,</v>
      </c>
      <c r="X284" t="str">
        <f t="shared" si="68"/>
        <v>"sum" : 412392355.3,</v>
      </c>
      <c r="Y284" t="str">
        <f t="shared" si="69"/>
        <v>"synergy" : -26927136.07},</v>
      </c>
      <c r="Z284" t="str">
        <f t="shared" si="70"/>
        <v>{"id" : 282,"delay_with_demand" : 385465219.2,"station_0" : "36 St_0","station_1" : "Grant Av_0","station_0_lat" : 40.655144,"station_0_lon" : -74.003549,"station_1_lat" : 40.677044,"station_1_lon" : -73.86505,"delay_0" : 218885155.3,"delay_1" : 193507200,"sum" : 412392355.3,"synergy" : -26927136.07},</v>
      </c>
    </row>
    <row r="285" spans="1:26" x14ac:dyDescent="0.2">
      <c r="A285">
        <v>283</v>
      </c>
      <c r="B285">
        <v>383857200</v>
      </c>
      <c r="C285" t="s">
        <v>26</v>
      </c>
      <c r="D285" t="s">
        <v>32</v>
      </c>
      <c r="E285">
        <v>40.768799000000001</v>
      </c>
      <c r="F285">
        <v>-73.958423999999994</v>
      </c>
      <c r="G285">
        <v>40.677044000000002</v>
      </c>
      <c r="H285">
        <v>-73.865049999999997</v>
      </c>
      <c r="I285">
        <v>216691200</v>
      </c>
      <c r="J285">
        <v>193507200</v>
      </c>
      <c r="K285">
        <v>410198400</v>
      </c>
      <c r="L285">
        <v>-26341200</v>
      </c>
      <c r="M285" t="str">
        <f t="shared" si="57"/>
        <v>geometry: { "type": "Point", "coordinates": [-73.86505,40.677044]},</v>
      </c>
      <c r="N285" t="str">
        <f t="shared" si="58"/>
        <v>"id" : 283,</v>
      </c>
      <c r="O285" t="str">
        <f t="shared" si="59"/>
        <v>"delay_with_demand" : 383857200,</v>
      </c>
      <c r="P285" t="str">
        <f t="shared" si="60"/>
        <v>"station_0" : "72 St_2",</v>
      </c>
      <c r="Q285" t="str">
        <f t="shared" si="61"/>
        <v>"station_1" : "Grant Av_0",</v>
      </c>
      <c r="R285" t="str">
        <f t="shared" si="62"/>
        <v>"station_0_lat" : 40.768799,</v>
      </c>
      <c r="S285" t="str">
        <f t="shared" si="63"/>
        <v>"station_0_lon" : -73.958424,</v>
      </c>
      <c r="T285" t="str">
        <f t="shared" si="64"/>
        <v>"station_1_lat" : 40.677044,</v>
      </c>
      <c r="U285" t="str">
        <f t="shared" si="65"/>
        <v>"station_1_lon" : -73.86505,</v>
      </c>
      <c r="V285" t="str">
        <f t="shared" si="66"/>
        <v>"delay_0" : 216691200,</v>
      </c>
      <c r="W285" t="str">
        <f t="shared" si="67"/>
        <v>"delay_1" : 193507200,</v>
      </c>
      <c r="X285" t="str">
        <f t="shared" si="68"/>
        <v>"sum" : 410198400,</v>
      </c>
      <c r="Y285" t="str">
        <f t="shared" si="69"/>
        <v>"synergy" : -26341200},</v>
      </c>
      <c r="Z285" t="str">
        <f t="shared" si="70"/>
        <v>{"id" : 283,"delay_with_demand" : 383857200,"station_0" : "72 St_2","station_1" : "Grant Av_0","station_0_lat" : 40.768799,"station_0_lon" : -73.958424,"station_1_lat" : 40.677044,"station_1_lon" : -73.86505,"delay_0" : 216691200,"delay_1" : 193507200,"sum" : 410198400,"synergy" : -26341200},</v>
      </c>
    </row>
    <row r="286" spans="1:26" x14ac:dyDescent="0.2">
      <c r="A286">
        <v>284</v>
      </c>
      <c r="B286">
        <v>202789500</v>
      </c>
      <c r="C286" t="s">
        <v>27</v>
      </c>
      <c r="D286" t="s">
        <v>32</v>
      </c>
      <c r="E286">
        <v>40.675376999999997</v>
      </c>
      <c r="F286">
        <v>-73.872106000000002</v>
      </c>
      <c r="G286">
        <v>40.677044000000002</v>
      </c>
      <c r="H286">
        <v>-73.865049999999997</v>
      </c>
      <c r="I286">
        <v>202447500</v>
      </c>
      <c r="J286">
        <v>193507200</v>
      </c>
      <c r="K286">
        <v>395954700</v>
      </c>
      <c r="L286">
        <v>-193165200</v>
      </c>
      <c r="M286" t="str">
        <f t="shared" si="57"/>
        <v>geometry: { "type": "Point", "coordinates": [-73.86505,40.677044]},</v>
      </c>
      <c r="N286" t="str">
        <f t="shared" si="58"/>
        <v>"id" : 284,</v>
      </c>
      <c r="O286" t="str">
        <f t="shared" si="59"/>
        <v>"delay_with_demand" : 202789500,</v>
      </c>
      <c r="P286" t="str">
        <f t="shared" si="60"/>
        <v>"station_0" : "Euclid Av_0",</v>
      </c>
      <c r="Q286" t="str">
        <f t="shared" si="61"/>
        <v>"station_1" : "Grant Av_0",</v>
      </c>
      <c r="R286" t="str">
        <f t="shared" si="62"/>
        <v>"station_0_lat" : 40.675377,</v>
      </c>
      <c r="S286" t="str">
        <f t="shared" si="63"/>
        <v>"station_0_lon" : -73.872106,</v>
      </c>
      <c r="T286" t="str">
        <f t="shared" si="64"/>
        <v>"station_1_lat" : 40.677044,</v>
      </c>
      <c r="U286" t="str">
        <f t="shared" si="65"/>
        <v>"station_1_lon" : -73.86505,</v>
      </c>
      <c r="V286" t="str">
        <f t="shared" si="66"/>
        <v>"delay_0" : 202447500,</v>
      </c>
      <c r="W286" t="str">
        <f t="shared" si="67"/>
        <v>"delay_1" : 193507200,</v>
      </c>
      <c r="X286" t="str">
        <f t="shared" si="68"/>
        <v>"sum" : 395954700,</v>
      </c>
      <c r="Y286" t="str">
        <f t="shared" si="69"/>
        <v>"synergy" : -193165200},</v>
      </c>
      <c r="Z286" t="str">
        <f t="shared" si="70"/>
        <v>{"id" : 284,"delay_with_demand" : 202789500,"station_0" : "Euclid Av_0","station_1" : "Grant Av_0","station_0_lat" : 40.675377,"station_0_lon" : -73.872106,"station_1_lat" : 40.677044,"station_1_lon" : -73.86505,"delay_0" : 202447500,"delay_1" : 193507200,"sum" : 395954700,"synergy" : -193165200},</v>
      </c>
    </row>
    <row r="287" spans="1:26" x14ac:dyDescent="0.2">
      <c r="A287">
        <v>285</v>
      </c>
      <c r="B287">
        <v>399592800</v>
      </c>
      <c r="C287" t="s">
        <v>28</v>
      </c>
      <c r="D287" t="s">
        <v>32</v>
      </c>
      <c r="E287">
        <v>40.810476000000001</v>
      </c>
      <c r="F287">
        <v>-73.926137999999995</v>
      </c>
      <c r="G287">
        <v>40.677044000000002</v>
      </c>
      <c r="H287">
        <v>-73.865049999999997</v>
      </c>
      <c r="I287">
        <v>231667200</v>
      </c>
      <c r="J287">
        <v>193507200</v>
      </c>
      <c r="K287">
        <v>425174400</v>
      </c>
      <c r="L287">
        <v>-25581600</v>
      </c>
      <c r="M287" t="str">
        <f t="shared" si="57"/>
        <v>geometry: { "type": "Point", "coordinates": [-73.86505,40.677044]},</v>
      </c>
      <c r="N287" t="str">
        <f t="shared" si="58"/>
        <v>"id" : 285,</v>
      </c>
      <c r="O287" t="str">
        <f t="shared" si="59"/>
        <v>"delay_with_demand" : 399592800,</v>
      </c>
      <c r="P287" t="str">
        <f t="shared" si="60"/>
        <v>"station_0" : "3 Av - 138 St_0",</v>
      </c>
      <c r="Q287" t="str">
        <f t="shared" si="61"/>
        <v>"station_1" : "Grant Av_0",</v>
      </c>
      <c r="R287" t="str">
        <f t="shared" si="62"/>
        <v>"station_0_lat" : 40.810476,</v>
      </c>
      <c r="S287" t="str">
        <f t="shared" si="63"/>
        <v>"station_0_lon" : -73.926138,</v>
      </c>
      <c r="T287" t="str">
        <f t="shared" si="64"/>
        <v>"station_1_lat" : 40.677044,</v>
      </c>
      <c r="U287" t="str">
        <f t="shared" si="65"/>
        <v>"station_1_lon" : -73.86505,</v>
      </c>
      <c r="V287" t="str">
        <f t="shared" si="66"/>
        <v>"delay_0" : 231667200,</v>
      </c>
      <c r="W287" t="str">
        <f t="shared" si="67"/>
        <v>"delay_1" : 193507200,</v>
      </c>
      <c r="X287" t="str">
        <f t="shared" si="68"/>
        <v>"sum" : 425174400,</v>
      </c>
      <c r="Y287" t="str">
        <f t="shared" si="69"/>
        <v>"synergy" : -25581600},</v>
      </c>
      <c r="Z287" t="str">
        <f t="shared" si="70"/>
        <v>{"id" : 285,"delay_with_demand" : 399592800,"station_0" : "3 Av - 138 St_0","station_1" : "Grant Av_0","station_0_lat" : 40.810476,"station_0_lon" : -73.926138,"station_1_lat" : 40.677044,"station_1_lon" : -73.86505,"delay_0" : 231667200,"delay_1" : 193507200,"sum" : 425174400,"synergy" : -25581600},</v>
      </c>
    </row>
    <row r="288" spans="1:26" x14ac:dyDescent="0.2">
      <c r="A288">
        <v>286</v>
      </c>
      <c r="B288">
        <v>365036400</v>
      </c>
      <c r="C288" t="s">
        <v>29</v>
      </c>
      <c r="D288" t="s">
        <v>32</v>
      </c>
      <c r="E288">
        <v>40.752882</v>
      </c>
      <c r="F288">
        <v>-73.932755</v>
      </c>
      <c r="G288">
        <v>40.677044000000002</v>
      </c>
      <c r="H288">
        <v>-73.865049999999997</v>
      </c>
      <c r="I288">
        <v>199249200</v>
      </c>
      <c r="J288">
        <v>193507200</v>
      </c>
      <c r="K288">
        <v>392756400</v>
      </c>
      <c r="L288">
        <v>-27720000</v>
      </c>
      <c r="M288" t="str">
        <f t="shared" si="57"/>
        <v>geometry: { "type": "Point", "coordinates": [-73.86505,40.677044]},</v>
      </c>
      <c r="N288" t="str">
        <f t="shared" si="58"/>
        <v>"id" : 286,</v>
      </c>
      <c r="O288" t="str">
        <f t="shared" si="59"/>
        <v>"delay_with_demand" : 365036400,</v>
      </c>
      <c r="P288" t="str">
        <f t="shared" si="60"/>
        <v>"station_0" : "39 Av_0",</v>
      </c>
      <c r="Q288" t="str">
        <f t="shared" si="61"/>
        <v>"station_1" : "Grant Av_0",</v>
      </c>
      <c r="R288" t="str">
        <f t="shared" si="62"/>
        <v>"station_0_lat" : 40.752882,</v>
      </c>
      <c r="S288" t="str">
        <f t="shared" si="63"/>
        <v>"station_0_lon" : -73.932755,</v>
      </c>
      <c r="T288" t="str">
        <f t="shared" si="64"/>
        <v>"station_1_lat" : 40.677044,</v>
      </c>
      <c r="U288" t="str">
        <f t="shared" si="65"/>
        <v>"station_1_lon" : -73.86505,</v>
      </c>
      <c r="V288" t="str">
        <f t="shared" si="66"/>
        <v>"delay_0" : 199249200,</v>
      </c>
      <c r="W288" t="str">
        <f t="shared" si="67"/>
        <v>"delay_1" : 193507200,</v>
      </c>
      <c r="X288" t="str">
        <f t="shared" si="68"/>
        <v>"sum" : 392756400,</v>
      </c>
      <c r="Y288" t="str">
        <f t="shared" si="69"/>
        <v>"synergy" : -27720000},</v>
      </c>
      <c r="Z288" t="str">
        <f t="shared" si="70"/>
        <v>{"id" : 286,"delay_with_demand" : 365036400,"station_0" : "39 Av_0","station_1" : "Grant Av_0","station_0_lat" : 40.752882,"station_0_lon" : -73.932755,"station_1_lat" : 40.677044,"station_1_lon" : -73.86505,"delay_0" : 199249200,"delay_1" : 193507200,"sum" : 392756400,"synergy" : -27720000},</v>
      </c>
    </row>
    <row r="289" spans="1:26" x14ac:dyDescent="0.2">
      <c r="A289">
        <v>287</v>
      </c>
      <c r="B289">
        <v>362795748.5</v>
      </c>
      <c r="C289" t="s">
        <v>30</v>
      </c>
      <c r="D289" t="s">
        <v>32</v>
      </c>
      <c r="E289">
        <v>40.721691</v>
      </c>
      <c r="F289">
        <v>-73.844521</v>
      </c>
      <c r="G289">
        <v>40.677044000000002</v>
      </c>
      <c r="H289">
        <v>-73.865049999999997</v>
      </c>
      <c r="I289">
        <v>194729005.80000001</v>
      </c>
      <c r="J289">
        <v>193507200</v>
      </c>
      <c r="K289">
        <v>388236205.80000001</v>
      </c>
      <c r="L289">
        <v>-25440457.309999999</v>
      </c>
      <c r="M289" t="str">
        <f t="shared" si="57"/>
        <v>geometry: { "type": "Point", "coordinates": [-73.86505,40.677044]},</v>
      </c>
      <c r="N289" t="str">
        <f t="shared" si="58"/>
        <v>"id" : 287,</v>
      </c>
      <c r="O289" t="str">
        <f t="shared" si="59"/>
        <v>"delay_with_demand" : 362795748.5,</v>
      </c>
      <c r="P289" t="str">
        <f t="shared" si="60"/>
        <v>"station_0" : "Forest Hills - 71 Av_0",</v>
      </c>
      <c r="Q289" t="str">
        <f t="shared" si="61"/>
        <v>"station_1" : "Grant Av_0",</v>
      </c>
      <c r="R289" t="str">
        <f t="shared" si="62"/>
        <v>"station_0_lat" : 40.721691,</v>
      </c>
      <c r="S289" t="str">
        <f t="shared" si="63"/>
        <v>"station_0_lon" : -73.844521,</v>
      </c>
      <c r="T289" t="str">
        <f t="shared" si="64"/>
        <v>"station_1_lat" : 40.677044,</v>
      </c>
      <c r="U289" t="str">
        <f t="shared" si="65"/>
        <v>"station_1_lon" : -73.86505,</v>
      </c>
      <c r="V289" t="str">
        <f t="shared" si="66"/>
        <v>"delay_0" : 194729005.8,</v>
      </c>
      <c r="W289" t="str">
        <f t="shared" si="67"/>
        <v>"delay_1" : 193507200,</v>
      </c>
      <c r="X289" t="str">
        <f t="shared" si="68"/>
        <v>"sum" : 388236205.8,</v>
      </c>
      <c r="Y289" t="str">
        <f t="shared" si="69"/>
        <v>"synergy" : -25440457.31},</v>
      </c>
      <c r="Z289" t="str">
        <f t="shared" si="70"/>
        <v>{"id" : 287,"delay_with_demand" : 362795748.5,"station_0" : "Forest Hills - 71 Av_0","station_1" : "Grant Av_0","station_0_lat" : 40.721691,"station_0_lon" : -73.844521,"station_1_lat" : 40.677044,"station_1_lon" : -73.86505,"delay_0" : 194729005.8,"delay_1" : 193507200,"sum" : 388236205.8,"synergy" : -25440457.31},</v>
      </c>
    </row>
    <row r="290" spans="1:26" x14ac:dyDescent="0.2">
      <c r="A290">
        <v>288</v>
      </c>
      <c r="B290">
        <v>361065600</v>
      </c>
      <c r="C290" t="s">
        <v>31</v>
      </c>
      <c r="D290" t="s">
        <v>32</v>
      </c>
      <c r="E290">
        <v>40.707563999999998</v>
      </c>
      <c r="F290">
        <v>-73.803325999999998</v>
      </c>
      <c r="G290">
        <v>40.677044000000002</v>
      </c>
      <c r="H290">
        <v>-73.865049999999997</v>
      </c>
      <c r="I290">
        <v>195591600</v>
      </c>
      <c r="J290">
        <v>193507200</v>
      </c>
      <c r="K290">
        <v>389098800</v>
      </c>
      <c r="L290">
        <v>-28033200</v>
      </c>
      <c r="M290" t="str">
        <f t="shared" si="57"/>
        <v>geometry: { "type": "Point", "coordinates": [-73.86505,40.677044]},</v>
      </c>
      <c r="N290" t="str">
        <f t="shared" si="58"/>
        <v>"id" : 288,</v>
      </c>
      <c r="O290" t="str">
        <f t="shared" si="59"/>
        <v>"delay_with_demand" : 361065600,</v>
      </c>
      <c r="P290" t="str">
        <f t="shared" si="60"/>
        <v>"station_0" : "Parsons Blvd_0",</v>
      </c>
      <c r="Q290" t="str">
        <f t="shared" si="61"/>
        <v>"station_1" : "Grant Av_0",</v>
      </c>
      <c r="R290" t="str">
        <f t="shared" si="62"/>
        <v>"station_0_lat" : 40.707564,</v>
      </c>
      <c r="S290" t="str">
        <f t="shared" si="63"/>
        <v>"station_0_lon" : -73.803326,</v>
      </c>
      <c r="T290" t="str">
        <f t="shared" si="64"/>
        <v>"station_1_lat" : 40.677044,</v>
      </c>
      <c r="U290" t="str">
        <f t="shared" si="65"/>
        <v>"station_1_lon" : -73.86505,</v>
      </c>
      <c r="V290" t="str">
        <f t="shared" si="66"/>
        <v>"delay_0" : 195591600,</v>
      </c>
      <c r="W290" t="str">
        <f t="shared" si="67"/>
        <v>"delay_1" : 193507200,</v>
      </c>
      <c r="X290" t="str">
        <f t="shared" si="68"/>
        <v>"sum" : 389098800,</v>
      </c>
      <c r="Y290" t="str">
        <f t="shared" si="69"/>
        <v>"synergy" : -28033200},</v>
      </c>
      <c r="Z290" t="str">
        <f t="shared" si="70"/>
        <v>{"id" : 288,"delay_with_demand" : 361065600,"station_0" : "Parsons Blvd_0","station_1" : "Grant Av_0","station_0_lat" : 40.707564,"station_0_lon" : -73.803326,"station_1_lat" : 40.677044,"station_1_lon" : -73.86505,"delay_0" : 195591600,"delay_1" : 193507200,"sum" : 389098800,"synergy" : -28033200},</v>
      </c>
    </row>
    <row r="291" spans="1:26" x14ac:dyDescent="0.2">
      <c r="A291">
        <v>289</v>
      </c>
      <c r="B291">
        <v>362523600</v>
      </c>
      <c r="C291" t="s">
        <v>33</v>
      </c>
      <c r="D291" t="s">
        <v>32</v>
      </c>
      <c r="E291">
        <v>40.756804000000002</v>
      </c>
      <c r="F291">
        <v>-73.929575</v>
      </c>
      <c r="G291">
        <v>40.677044000000002</v>
      </c>
      <c r="H291">
        <v>-73.865049999999997</v>
      </c>
      <c r="I291">
        <v>196700400</v>
      </c>
      <c r="J291">
        <v>193507200</v>
      </c>
      <c r="K291">
        <v>390207600</v>
      </c>
      <c r="L291">
        <v>-27684000</v>
      </c>
      <c r="M291" t="str">
        <f t="shared" si="57"/>
        <v>geometry: { "type": "Point", "coordinates": [-73.86505,40.677044]},</v>
      </c>
      <c r="N291" t="str">
        <f t="shared" si="58"/>
        <v>"id" : 289,</v>
      </c>
      <c r="O291" t="str">
        <f t="shared" si="59"/>
        <v>"delay_with_demand" : 362523600,</v>
      </c>
      <c r="P291" t="str">
        <f t="shared" si="60"/>
        <v>"station_0" : "36 Av_0",</v>
      </c>
      <c r="Q291" t="str">
        <f t="shared" si="61"/>
        <v>"station_1" : "Grant Av_0",</v>
      </c>
      <c r="R291" t="str">
        <f t="shared" si="62"/>
        <v>"station_0_lat" : 40.756804,</v>
      </c>
      <c r="S291" t="str">
        <f t="shared" si="63"/>
        <v>"station_0_lon" : -73.929575,</v>
      </c>
      <c r="T291" t="str">
        <f t="shared" si="64"/>
        <v>"station_1_lat" : 40.677044,</v>
      </c>
      <c r="U291" t="str">
        <f t="shared" si="65"/>
        <v>"station_1_lon" : -73.86505,</v>
      </c>
      <c r="V291" t="str">
        <f t="shared" si="66"/>
        <v>"delay_0" : 196700400,</v>
      </c>
      <c r="W291" t="str">
        <f t="shared" si="67"/>
        <v>"delay_1" : 193507200,</v>
      </c>
      <c r="X291" t="str">
        <f t="shared" si="68"/>
        <v>"sum" : 390207600,</v>
      </c>
      <c r="Y291" t="str">
        <f t="shared" si="69"/>
        <v>"synergy" : -27684000},</v>
      </c>
      <c r="Z291" t="str">
        <f t="shared" si="70"/>
        <v>{"id" : 289,"delay_with_demand" : 362523600,"station_0" : "36 Av_0","station_1" : "Grant Av_0","station_0_lat" : 40.756804,"station_0_lon" : -73.929575,"station_1_lat" : 40.677044,"station_1_lon" : -73.86505,"delay_0" : 196700400,"delay_1" : 193507200,"sum" : 390207600,"synergy" : -27684000},</v>
      </c>
    </row>
    <row r="292" spans="1:26" x14ac:dyDescent="0.2">
      <c r="A292">
        <v>290</v>
      </c>
      <c r="B292">
        <v>467753535.39999998</v>
      </c>
      <c r="C292" t="s">
        <v>12</v>
      </c>
      <c r="D292" t="s">
        <v>29</v>
      </c>
      <c r="E292">
        <v>40.746644000000003</v>
      </c>
      <c r="F292">
        <v>-73.891338000000005</v>
      </c>
      <c r="G292">
        <v>40.752882</v>
      </c>
      <c r="H292">
        <v>-73.932755</v>
      </c>
      <c r="I292">
        <v>301205900.10000002</v>
      </c>
      <c r="J292">
        <v>199249200</v>
      </c>
      <c r="K292">
        <v>500455100.10000002</v>
      </c>
      <c r="L292">
        <v>-32701564.690000001</v>
      </c>
      <c r="M292" t="str">
        <f t="shared" si="57"/>
        <v>geometry: { "type": "Point", "coordinates": [-73.932755,40.752882]},</v>
      </c>
      <c r="N292" t="str">
        <f t="shared" si="58"/>
        <v>"id" : 290,</v>
      </c>
      <c r="O292" t="str">
        <f t="shared" si="59"/>
        <v>"delay_with_demand" : 467753535.4,</v>
      </c>
      <c r="P292" t="str">
        <f t="shared" si="60"/>
        <v>"station_0" : "Jackson Hts - Roosevelt Av_0",</v>
      </c>
      <c r="Q292" t="str">
        <f t="shared" si="61"/>
        <v>"station_1" : "39 Av_0",</v>
      </c>
      <c r="R292" t="str">
        <f t="shared" si="62"/>
        <v>"station_0_lat" : 40.746644,</v>
      </c>
      <c r="S292" t="str">
        <f t="shared" si="63"/>
        <v>"station_0_lon" : -73.891338,</v>
      </c>
      <c r="T292" t="str">
        <f t="shared" si="64"/>
        <v>"station_1_lat" : 40.752882,</v>
      </c>
      <c r="U292" t="str">
        <f t="shared" si="65"/>
        <v>"station_1_lon" : -73.932755,</v>
      </c>
      <c r="V292" t="str">
        <f t="shared" si="66"/>
        <v>"delay_0" : 301205900.1,</v>
      </c>
      <c r="W292" t="str">
        <f t="shared" si="67"/>
        <v>"delay_1" : 199249200,</v>
      </c>
      <c r="X292" t="str">
        <f t="shared" si="68"/>
        <v>"sum" : 500455100.1,</v>
      </c>
      <c r="Y292" t="str">
        <f t="shared" si="69"/>
        <v>"synergy" : -32701564.69},</v>
      </c>
      <c r="Z292" t="str">
        <f t="shared" si="70"/>
        <v>{"id" : 290,"delay_with_demand" : 467753535.4,"station_0" : "Jackson Hts - Roosevelt Av_0","station_1" : "39 Av_0","station_0_lat" : 40.746644,"station_0_lon" : -73.891338,"station_1_lat" : 40.752882,"station_1_lon" : -73.932755,"delay_0" : 301205900.1,"delay_1" : 199249200,"sum" : 500455100.1,"synergy" : -32701564.69},</v>
      </c>
    </row>
    <row r="293" spans="1:26" x14ac:dyDescent="0.2">
      <c r="A293">
        <v>291</v>
      </c>
      <c r="B293">
        <v>458561767.60000002</v>
      </c>
      <c r="C293" t="s">
        <v>14</v>
      </c>
      <c r="D293" t="s">
        <v>29</v>
      </c>
      <c r="E293">
        <v>40.818398330000001</v>
      </c>
      <c r="F293">
        <v>-73.926929000000001</v>
      </c>
      <c r="G293">
        <v>40.752882</v>
      </c>
      <c r="H293">
        <v>-73.932755</v>
      </c>
      <c r="I293">
        <v>284908878.5</v>
      </c>
      <c r="J293">
        <v>199249200</v>
      </c>
      <c r="K293">
        <v>484158078.5</v>
      </c>
      <c r="L293">
        <v>-25596310.859999999</v>
      </c>
      <c r="M293" t="str">
        <f t="shared" si="57"/>
        <v>geometry: { "type": "Point", "coordinates": [-73.932755,40.752882]},</v>
      </c>
      <c r="N293" t="str">
        <f t="shared" si="58"/>
        <v>"id" : 291,</v>
      </c>
      <c r="O293" t="str">
        <f t="shared" si="59"/>
        <v>"delay_with_demand" : 458561767.6,</v>
      </c>
      <c r="P293" t="str">
        <f t="shared" si="60"/>
        <v>"station_0" : "149 St - Grand Concourse_0",</v>
      </c>
      <c r="Q293" t="str">
        <f t="shared" si="61"/>
        <v>"station_1" : "39 Av_0",</v>
      </c>
      <c r="R293" t="str">
        <f t="shared" si="62"/>
        <v>"station_0_lat" : 40.81839833,</v>
      </c>
      <c r="S293" t="str">
        <f t="shared" si="63"/>
        <v>"station_0_lon" : -73.926929,</v>
      </c>
      <c r="T293" t="str">
        <f t="shared" si="64"/>
        <v>"station_1_lat" : 40.752882,</v>
      </c>
      <c r="U293" t="str">
        <f t="shared" si="65"/>
        <v>"station_1_lon" : -73.932755,</v>
      </c>
      <c r="V293" t="str">
        <f t="shared" si="66"/>
        <v>"delay_0" : 284908878.5,</v>
      </c>
      <c r="W293" t="str">
        <f t="shared" si="67"/>
        <v>"delay_1" : 199249200,</v>
      </c>
      <c r="X293" t="str">
        <f t="shared" si="68"/>
        <v>"sum" : 484158078.5,</v>
      </c>
      <c r="Y293" t="str">
        <f t="shared" si="69"/>
        <v>"synergy" : -25596310.86},</v>
      </c>
      <c r="Z293" t="str">
        <f t="shared" si="70"/>
        <v>{"id" : 291,"delay_with_demand" : 458561767.6,"station_0" : "149 St - Grand Concourse_0","station_1" : "39 Av_0","station_0_lat" : 40.81839833,"station_0_lon" : -73.926929,"station_1_lat" : 40.752882,"station_1_lon" : -73.932755,"delay_0" : 284908878.5,"delay_1" : 199249200,"sum" : 484158078.5,"synergy" : -25596310.86},</v>
      </c>
    </row>
    <row r="294" spans="1:26" x14ac:dyDescent="0.2">
      <c r="A294">
        <v>292</v>
      </c>
      <c r="B294">
        <v>453219464.89999998</v>
      </c>
      <c r="C294" t="s">
        <v>15</v>
      </c>
      <c r="D294" t="s">
        <v>29</v>
      </c>
      <c r="E294">
        <v>40.804138000000002</v>
      </c>
      <c r="F294">
        <v>-73.937594000000004</v>
      </c>
      <c r="G294">
        <v>40.752882</v>
      </c>
      <c r="H294">
        <v>-73.932755</v>
      </c>
      <c r="I294">
        <v>281095859.89999998</v>
      </c>
      <c r="J294">
        <v>199249200</v>
      </c>
      <c r="K294">
        <v>480345059.89999998</v>
      </c>
      <c r="L294">
        <v>-27125594.989999998</v>
      </c>
      <c r="M294" t="str">
        <f t="shared" si="57"/>
        <v>geometry: { "type": "Point", "coordinates": [-73.932755,40.752882]},</v>
      </c>
      <c r="N294" t="str">
        <f t="shared" si="58"/>
        <v>"id" : 292,</v>
      </c>
      <c r="O294" t="str">
        <f t="shared" si="59"/>
        <v>"delay_with_demand" : 453219464.9,</v>
      </c>
      <c r="P294" t="str">
        <f t="shared" si="60"/>
        <v>"station_0" : "125 St_2",</v>
      </c>
      <c r="Q294" t="str">
        <f t="shared" si="61"/>
        <v>"station_1" : "39 Av_0",</v>
      </c>
      <c r="R294" t="str">
        <f t="shared" si="62"/>
        <v>"station_0_lat" : 40.804138,</v>
      </c>
      <c r="S294" t="str">
        <f t="shared" si="63"/>
        <v>"station_0_lon" : -73.937594,</v>
      </c>
      <c r="T294" t="str">
        <f t="shared" si="64"/>
        <v>"station_1_lat" : 40.752882,</v>
      </c>
      <c r="U294" t="str">
        <f t="shared" si="65"/>
        <v>"station_1_lon" : -73.932755,</v>
      </c>
      <c r="V294" t="str">
        <f t="shared" si="66"/>
        <v>"delay_0" : 281095859.9,</v>
      </c>
      <c r="W294" t="str">
        <f t="shared" si="67"/>
        <v>"delay_1" : 199249200,</v>
      </c>
      <c r="X294" t="str">
        <f t="shared" si="68"/>
        <v>"sum" : 480345059.9,</v>
      </c>
      <c r="Y294" t="str">
        <f t="shared" si="69"/>
        <v>"synergy" : -27125594.99},</v>
      </c>
      <c r="Z294" t="str">
        <f t="shared" si="70"/>
        <v>{"id" : 292,"delay_with_demand" : 453219464.9,"station_0" : "125 St_2","station_1" : "39 Av_0","station_0_lat" : 40.804138,"station_0_lon" : -73.937594,"station_1_lat" : 40.752882,"station_1_lon" : -73.932755,"delay_0" : 281095859.9,"delay_1" : 199249200,"sum" : 480345059.9,"synergy" : -27125594.99},</v>
      </c>
    </row>
    <row r="295" spans="1:26" x14ac:dyDescent="0.2">
      <c r="A295">
        <v>293</v>
      </c>
      <c r="B295">
        <v>450684570.60000002</v>
      </c>
      <c r="C295" t="s">
        <v>16</v>
      </c>
      <c r="D295" t="s">
        <v>29</v>
      </c>
      <c r="E295">
        <v>40.678904000000003</v>
      </c>
      <c r="F295">
        <v>-73.904579200000001</v>
      </c>
      <c r="G295">
        <v>40.752882</v>
      </c>
      <c r="H295">
        <v>-73.932755</v>
      </c>
      <c r="I295">
        <v>279697292.30000001</v>
      </c>
      <c r="J295">
        <v>199249200</v>
      </c>
      <c r="K295">
        <v>478946492.30000001</v>
      </c>
      <c r="L295">
        <v>-28261921.739999998</v>
      </c>
      <c r="M295" t="str">
        <f t="shared" si="57"/>
        <v>geometry: { "type": "Point", "coordinates": [-73.932755,40.752882]},</v>
      </c>
      <c r="N295" t="str">
        <f t="shared" si="58"/>
        <v>"id" : 293,</v>
      </c>
      <c r="O295" t="str">
        <f t="shared" si="59"/>
        <v>"delay_with_demand" : 450684570.6,</v>
      </c>
      <c r="P295" t="str">
        <f t="shared" si="60"/>
        <v>"station_0" : "Broadway Jct_0",</v>
      </c>
      <c r="Q295" t="str">
        <f t="shared" si="61"/>
        <v>"station_1" : "39 Av_0",</v>
      </c>
      <c r="R295" t="str">
        <f t="shared" si="62"/>
        <v>"station_0_lat" : 40.678904,</v>
      </c>
      <c r="S295" t="str">
        <f t="shared" si="63"/>
        <v>"station_0_lon" : -73.9045792,</v>
      </c>
      <c r="T295" t="str">
        <f t="shared" si="64"/>
        <v>"station_1_lat" : 40.752882,</v>
      </c>
      <c r="U295" t="str">
        <f t="shared" si="65"/>
        <v>"station_1_lon" : -73.932755,</v>
      </c>
      <c r="V295" t="str">
        <f t="shared" si="66"/>
        <v>"delay_0" : 279697292.3,</v>
      </c>
      <c r="W295" t="str">
        <f t="shared" si="67"/>
        <v>"delay_1" : 199249200,</v>
      </c>
      <c r="X295" t="str">
        <f t="shared" si="68"/>
        <v>"sum" : 478946492.3,</v>
      </c>
      <c r="Y295" t="str">
        <f t="shared" si="69"/>
        <v>"synergy" : -28261921.74},</v>
      </c>
      <c r="Z295" t="str">
        <f t="shared" si="70"/>
        <v>{"id" : 293,"delay_with_demand" : 450684570.6,"station_0" : "Broadway Jct_0","station_1" : "39 Av_0","station_0_lat" : 40.678904,"station_0_lon" : -73.9045792,"station_1_lat" : 40.752882,"station_1_lon" : -73.932755,"delay_0" : 279697292.3,"delay_1" : 199249200,"sum" : 478946492.3,"synergy" : -28261921.74},</v>
      </c>
    </row>
    <row r="296" spans="1:26" x14ac:dyDescent="0.2">
      <c r="A296">
        <v>294</v>
      </c>
      <c r="B296">
        <v>439355462.30000001</v>
      </c>
      <c r="C296" t="s">
        <v>17</v>
      </c>
      <c r="D296" t="s">
        <v>29</v>
      </c>
      <c r="E296">
        <v>40.714441000000001</v>
      </c>
      <c r="F296">
        <v>-73.831007999999997</v>
      </c>
      <c r="G296">
        <v>40.752882</v>
      </c>
      <c r="H296">
        <v>-73.932755</v>
      </c>
      <c r="I296">
        <v>269526592.10000002</v>
      </c>
      <c r="J296">
        <v>199249200</v>
      </c>
      <c r="K296">
        <v>468775792.10000002</v>
      </c>
      <c r="L296">
        <v>-29420329.760000002</v>
      </c>
      <c r="M296" t="str">
        <f t="shared" si="57"/>
        <v>geometry: { "type": "Point", "coordinates": [-73.932755,40.752882]},</v>
      </c>
      <c r="N296" t="str">
        <f t="shared" si="58"/>
        <v>"id" : 294,</v>
      </c>
      <c r="O296" t="str">
        <f t="shared" si="59"/>
        <v>"delay_with_demand" : 439355462.3,</v>
      </c>
      <c r="P296" t="str">
        <f t="shared" si="60"/>
        <v>"station_0" : "Kew Gardens - Union Tpke_0",</v>
      </c>
      <c r="Q296" t="str">
        <f t="shared" si="61"/>
        <v>"station_1" : "39 Av_0",</v>
      </c>
      <c r="R296" t="str">
        <f t="shared" si="62"/>
        <v>"station_0_lat" : 40.714441,</v>
      </c>
      <c r="S296" t="str">
        <f t="shared" si="63"/>
        <v>"station_0_lon" : -73.831008,</v>
      </c>
      <c r="T296" t="str">
        <f t="shared" si="64"/>
        <v>"station_1_lat" : 40.752882,</v>
      </c>
      <c r="U296" t="str">
        <f t="shared" si="65"/>
        <v>"station_1_lon" : -73.932755,</v>
      </c>
      <c r="V296" t="str">
        <f t="shared" si="66"/>
        <v>"delay_0" : 269526592.1,</v>
      </c>
      <c r="W296" t="str">
        <f t="shared" si="67"/>
        <v>"delay_1" : 199249200,</v>
      </c>
      <c r="X296" t="str">
        <f t="shared" si="68"/>
        <v>"sum" : 468775792.1,</v>
      </c>
      <c r="Y296" t="str">
        <f t="shared" si="69"/>
        <v>"synergy" : -29420329.76},</v>
      </c>
      <c r="Z296" t="str">
        <f t="shared" si="70"/>
        <v>{"id" : 294,"delay_with_demand" : 439355462.3,"station_0" : "Kew Gardens - Union Tpke_0","station_1" : "39 Av_0","station_0_lat" : 40.714441,"station_0_lon" : -73.831008,"station_1_lat" : 40.752882,"station_1_lon" : -73.932755,"delay_0" : 269526592.1,"delay_1" : 199249200,"sum" : 468775792.1,"synergy" : -29420329.76},</v>
      </c>
    </row>
    <row r="297" spans="1:26" x14ac:dyDescent="0.2">
      <c r="A297">
        <v>295</v>
      </c>
      <c r="B297">
        <v>441837841.19999999</v>
      </c>
      <c r="C297" t="s">
        <v>18</v>
      </c>
      <c r="D297" t="s">
        <v>29</v>
      </c>
      <c r="E297">
        <v>40.751707000000003</v>
      </c>
      <c r="F297">
        <v>-73.976686599999994</v>
      </c>
      <c r="G297">
        <v>40.752882</v>
      </c>
      <c r="H297">
        <v>-73.932755</v>
      </c>
      <c r="I297">
        <v>276309490.89999998</v>
      </c>
      <c r="J297">
        <v>199249200</v>
      </c>
      <c r="K297">
        <v>475558690.89999998</v>
      </c>
      <c r="L297">
        <v>-33720849.770000003</v>
      </c>
      <c r="M297" t="str">
        <f t="shared" si="57"/>
        <v>geometry: { "type": "Point", "coordinates": [-73.932755,40.752882]},</v>
      </c>
      <c r="N297" t="str">
        <f t="shared" si="58"/>
        <v>"id" : 295,</v>
      </c>
      <c r="O297" t="str">
        <f t="shared" si="59"/>
        <v>"delay_with_demand" : 441837841.2,</v>
      </c>
      <c r="P297" t="str">
        <f t="shared" si="60"/>
        <v>"station_0" : "Grand Central - 42 St_0",</v>
      </c>
      <c r="Q297" t="str">
        <f t="shared" si="61"/>
        <v>"station_1" : "39 Av_0",</v>
      </c>
      <c r="R297" t="str">
        <f t="shared" si="62"/>
        <v>"station_0_lat" : 40.751707,</v>
      </c>
      <c r="S297" t="str">
        <f t="shared" si="63"/>
        <v>"station_0_lon" : -73.9766866,</v>
      </c>
      <c r="T297" t="str">
        <f t="shared" si="64"/>
        <v>"station_1_lat" : 40.752882,</v>
      </c>
      <c r="U297" t="str">
        <f t="shared" si="65"/>
        <v>"station_1_lon" : -73.932755,</v>
      </c>
      <c r="V297" t="str">
        <f t="shared" si="66"/>
        <v>"delay_0" : 276309490.9,</v>
      </c>
      <c r="W297" t="str">
        <f t="shared" si="67"/>
        <v>"delay_1" : 199249200,</v>
      </c>
      <c r="X297" t="str">
        <f t="shared" si="68"/>
        <v>"sum" : 475558690.9,</v>
      </c>
      <c r="Y297" t="str">
        <f t="shared" si="69"/>
        <v>"synergy" : -33720849.77},</v>
      </c>
      <c r="Z297" t="str">
        <f t="shared" si="70"/>
        <v>{"id" : 295,"delay_with_demand" : 441837841.2,"station_0" : "Grand Central - 42 St_0","station_1" : "39 Av_0","station_0_lat" : 40.751707,"station_0_lon" : -73.9766866,"station_1_lat" : 40.752882,"station_1_lon" : -73.932755,"delay_0" : 276309490.9,"delay_1" : 199249200,"sum" : 475558690.9,"synergy" : -33720849.77},</v>
      </c>
    </row>
    <row r="298" spans="1:26" x14ac:dyDescent="0.2">
      <c r="A298">
        <v>296</v>
      </c>
      <c r="B298">
        <v>440557130.60000002</v>
      </c>
      <c r="C298" t="s">
        <v>19</v>
      </c>
      <c r="D298" t="s">
        <v>29</v>
      </c>
      <c r="E298">
        <v>40.749144999999999</v>
      </c>
      <c r="F298">
        <v>-73.869527000000005</v>
      </c>
      <c r="G298">
        <v>40.752882</v>
      </c>
      <c r="H298">
        <v>-73.932755</v>
      </c>
      <c r="I298">
        <v>272507330.60000002</v>
      </c>
      <c r="J298">
        <v>199249200</v>
      </c>
      <c r="K298">
        <v>471756530.60000002</v>
      </c>
      <c r="L298">
        <v>-31199400</v>
      </c>
      <c r="M298" t="str">
        <f t="shared" si="57"/>
        <v>geometry: { "type": "Point", "coordinates": [-73.932755,40.752882]},</v>
      </c>
      <c r="N298" t="str">
        <f t="shared" si="58"/>
        <v>"id" : 296,</v>
      </c>
      <c r="O298" t="str">
        <f t="shared" si="59"/>
        <v>"delay_with_demand" : 440557130.6,</v>
      </c>
      <c r="P298" t="str">
        <f t="shared" si="60"/>
        <v>"station_0" : "Junction Blvd_0",</v>
      </c>
      <c r="Q298" t="str">
        <f t="shared" si="61"/>
        <v>"station_1" : "39 Av_0",</v>
      </c>
      <c r="R298" t="str">
        <f t="shared" si="62"/>
        <v>"station_0_lat" : 40.749145,</v>
      </c>
      <c r="S298" t="str">
        <f t="shared" si="63"/>
        <v>"station_0_lon" : -73.869527,</v>
      </c>
      <c r="T298" t="str">
        <f t="shared" si="64"/>
        <v>"station_1_lat" : 40.752882,</v>
      </c>
      <c r="U298" t="str">
        <f t="shared" si="65"/>
        <v>"station_1_lon" : -73.932755,</v>
      </c>
      <c r="V298" t="str">
        <f t="shared" si="66"/>
        <v>"delay_0" : 272507330.6,</v>
      </c>
      <c r="W298" t="str">
        <f t="shared" si="67"/>
        <v>"delay_1" : 199249200,</v>
      </c>
      <c r="X298" t="str">
        <f t="shared" si="68"/>
        <v>"sum" : 471756530.6,</v>
      </c>
      <c r="Y298" t="str">
        <f t="shared" si="69"/>
        <v>"synergy" : -31199400},</v>
      </c>
      <c r="Z298" t="str">
        <f t="shared" si="70"/>
        <v>{"id" : 296,"delay_with_demand" : 440557130.6,"station_0" : "Junction Blvd_0","station_1" : "39 Av_0","station_0_lat" : 40.749145,"station_0_lon" : -73.869527,"station_1_lat" : 40.752882,"station_1_lon" : -73.932755,"delay_0" : 272507330.6,"delay_1" : 199249200,"sum" : 471756530.6,"synergy" : -31199400},</v>
      </c>
    </row>
    <row r="299" spans="1:26" x14ac:dyDescent="0.2">
      <c r="A299">
        <v>297</v>
      </c>
      <c r="B299">
        <v>428180400</v>
      </c>
      <c r="C299" t="s">
        <v>20</v>
      </c>
      <c r="D299" t="s">
        <v>29</v>
      </c>
      <c r="E299">
        <v>40.816108999999997</v>
      </c>
      <c r="F299">
        <v>-73.917756999999995</v>
      </c>
      <c r="G299">
        <v>40.752882</v>
      </c>
      <c r="H299">
        <v>-73.932755</v>
      </c>
      <c r="I299">
        <v>254329200</v>
      </c>
      <c r="J299">
        <v>199249200</v>
      </c>
      <c r="K299">
        <v>453578400</v>
      </c>
      <c r="L299">
        <v>-25398000</v>
      </c>
      <c r="M299" t="str">
        <f t="shared" si="57"/>
        <v>geometry: { "type": "Point", "coordinates": [-73.932755,40.752882]},</v>
      </c>
      <c r="N299" t="str">
        <f t="shared" si="58"/>
        <v>"id" : 297,</v>
      </c>
      <c r="O299" t="str">
        <f t="shared" si="59"/>
        <v>"delay_with_demand" : 428180400,</v>
      </c>
      <c r="P299" t="str">
        <f t="shared" si="60"/>
        <v>"station_0" : "3 Av - 149 St_0",</v>
      </c>
      <c r="Q299" t="str">
        <f t="shared" si="61"/>
        <v>"station_1" : "39 Av_0",</v>
      </c>
      <c r="R299" t="str">
        <f t="shared" si="62"/>
        <v>"station_0_lat" : 40.816109,</v>
      </c>
      <c r="S299" t="str">
        <f t="shared" si="63"/>
        <v>"station_0_lon" : -73.917757,</v>
      </c>
      <c r="T299" t="str">
        <f t="shared" si="64"/>
        <v>"station_1_lat" : 40.752882,</v>
      </c>
      <c r="U299" t="str">
        <f t="shared" si="65"/>
        <v>"station_1_lon" : -73.932755,</v>
      </c>
      <c r="V299" t="str">
        <f t="shared" si="66"/>
        <v>"delay_0" : 254329200,</v>
      </c>
      <c r="W299" t="str">
        <f t="shared" si="67"/>
        <v>"delay_1" : 199249200,</v>
      </c>
      <c r="X299" t="str">
        <f t="shared" si="68"/>
        <v>"sum" : 453578400,</v>
      </c>
      <c r="Y299" t="str">
        <f t="shared" si="69"/>
        <v>"synergy" : -25398000},</v>
      </c>
      <c r="Z299" t="str">
        <f t="shared" si="70"/>
        <v>{"id" : 297,"delay_with_demand" : 428180400,"station_0" : "3 Av - 149 St_0","station_1" : "39 Av_0","station_0_lat" : 40.816109,"station_0_lon" : -73.917757,"station_1_lat" : 40.752882,"station_1_lon" : -73.932755,"delay_0" : 254329200,"delay_1" : 199249200,"sum" : 453578400,"synergy" : -25398000},</v>
      </c>
    </row>
    <row r="300" spans="1:26" x14ac:dyDescent="0.2">
      <c r="A300">
        <v>298</v>
      </c>
      <c r="B300">
        <v>413946052.69999999</v>
      </c>
      <c r="C300" t="s">
        <v>21</v>
      </c>
      <c r="D300" t="s">
        <v>29</v>
      </c>
      <c r="E300">
        <v>40.764628999999999</v>
      </c>
      <c r="F300">
        <v>-73.966113000000007</v>
      </c>
      <c r="G300">
        <v>40.752882</v>
      </c>
      <c r="H300">
        <v>-73.932755</v>
      </c>
      <c r="I300">
        <v>242562659.40000001</v>
      </c>
      <c r="J300">
        <v>199249200</v>
      </c>
      <c r="K300">
        <v>441811859.39999998</v>
      </c>
      <c r="L300">
        <v>-27865806.73</v>
      </c>
      <c r="M300" t="str">
        <f t="shared" si="57"/>
        <v>geometry: { "type": "Point", "coordinates": [-73.932755,40.752882]},</v>
      </c>
      <c r="N300" t="str">
        <f t="shared" si="58"/>
        <v>"id" : 298,</v>
      </c>
      <c r="O300" t="str">
        <f t="shared" si="59"/>
        <v>"delay_with_demand" : 413946052.7,</v>
      </c>
      <c r="P300" t="str">
        <f t="shared" si="60"/>
        <v>"station_0" : "Lexington Av/63 St_0",</v>
      </c>
      <c r="Q300" t="str">
        <f t="shared" si="61"/>
        <v>"station_1" : "39 Av_0",</v>
      </c>
      <c r="R300" t="str">
        <f t="shared" si="62"/>
        <v>"station_0_lat" : 40.764629,</v>
      </c>
      <c r="S300" t="str">
        <f t="shared" si="63"/>
        <v>"station_0_lon" : -73.966113,</v>
      </c>
      <c r="T300" t="str">
        <f t="shared" si="64"/>
        <v>"station_1_lat" : 40.752882,</v>
      </c>
      <c r="U300" t="str">
        <f t="shared" si="65"/>
        <v>"station_1_lon" : -73.932755,</v>
      </c>
      <c r="V300" t="str">
        <f t="shared" si="66"/>
        <v>"delay_0" : 242562659.4,</v>
      </c>
      <c r="W300" t="str">
        <f t="shared" si="67"/>
        <v>"delay_1" : 199249200,</v>
      </c>
      <c r="X300" t="str">
        <f t="shared" si="68"/>
        <v>"sum" : 441811859.4,</v>
      </c>
      <c r="Y300" t="str">
        <f t="shared" si="69"/>
        <v>"synergy" : -27865806.73},</v>
      </c>
      <c r="Z300" t="str">
        <f t="shared" si="70"/>
        <v>{"id" : 298,"delay_with_demand" : 413946052.7,"station_0" : "Lexington Av/63 St_0","station_1" : "39 Av_0","station_0_lat" : 40.764629,"station_0_lon" : -73.966113,"station_1_lat" : 40.752882,"station_1_lon" : -73.932755,"delay_0" : 242562659.4,"delay_1" : 199249200,"sum" : 441811859.4,"synergy" : -27865806.73},</v>
      </c>
    </row>
    <row r="301" spans="1:26" x14ac:dyDescent="0.2">
      <c r="A301">
        <v>299</v>
      </c>
      <c r="B301">
        <v>241707786</v>
      </c>
      <c r="C301" t="s">
        <v>13</v>
      </c>
      <c r="D301" t="s">
        <v>29</v>
      </c>
      <c r="E301">
        <v>40.750582000000001</v>
      </c>
      <c r="F301">
        <v>-73.940201999999999</v>
      </c>
      <c r="G301">
        <v>40.752882</v>
      </c>
      <c r="H301">
        <v>-73.932755</v>
      </c>
      <c r="I301">
        <v>241567386</v>
      </c>
      <c r="J301">
        <v>199249200</v>
      </c>
      <c r="K301">
        <v>440816586</v>
      </c>
      <c r="L301">
        <v>-199108800</v>
      </c>
      <c r="M301" t="str">
        <f t="shared" si="57"/>
        <v>geometry: { "type": "Point", "coordinates": [-73.932755,40.752882]},</v>
      </c>
      <c r="N301" t="str">
        <f t="shared" si="58"/>
        <v>"id" : 299,</v>
      </c>
      <c r="O301" t="str">
        <f t="shared" si="59"/>
        <v>"delay_with_demand" : 241707786,</v>
      </c>
      <c r="P301" t="str">
        <f t="shared" si="60"/>
        <v>"station_0" : "Queensboro Plaza_0",</v>
      </c>
      <c r="Q301" t="str">
        <f t="shared" si="61"/>
        <v>"station_1" : "39 Av_0",</v>
      </c>
      <c r="R301" t="str">
        <f t="shared" si="62"/>
        <v>"station_0_lat" : 40.750582,</v>
      </c>
      <c r="S301" t="str">
        <f t="shared" si="63"/>
        <v>"station_0_lon" : -73.940202,</v>
      </c>
      <c r="T301" t="str">
        <f t="shared" si="64"/>
        <v>"station_1_lat" : 40.752882,</v>
      </c>
      <c r="U301" t="str">
        <f t="shared" si="65"/>
        <v>"station_1_lon" : -73.932755,</v>
      </c>
      <c r="V301" t="str">
        <f t="shared" si="66"/>
        <v>"delay_0" : 241567386,</v>
      </c>
      <c r="W301" t="str">
        <f t="shared" si="67"/>
        <v>"delay_1" : 199249200,</v>
      </c>
      <c r="X301" t="str">
        <f t="shared" si="68"/>
        <v>"sum" : 440816586,</v>
      </c>
      <c r="Y301" t="str">
        <f t="shared" si="69"/>
        <v>"synergy" : -199108800},</v>
      </c>
      <c r="Z301" t="str">
        <f t="shared" si="70"/>
        <v>{"id" : 299,"delay_with_demand" : 241707786,"station_0" : "Queensboro Plaza_0","station_1" : "39 Av_0","station_0_lat" : 40.750582,"station_0_lon" : -73.940202,"station_1_lat" : 40.752882,"station_1_lon" : -73.932755,"delay_0" : 241567386,"delay_1" : 199249200,"sum" : 440816586,"synergy" : -199108800},</v>
      </c>
    </row>
    <row r="302" spans="1:26" x14ac:dyDescent="0.2">
      <c r="A302">
        <v>300</v>
      </c>
      <c r="B302">
        <v>398446944.19999999</v>
      </c>
      <c r="C302" t="s">
        <v>23</v>
      </c>
      <c r="D302" t="s">
        <v>29</v>
      </c>
      <c r="E302">
        <v>40.827934669999998</v>
      </c>
      <c r="F302">
        <v>-73.925711000000007</v>
      </c>
      <c r="G302">
        <v>40.752882</v>
      </c>
      <c r="H302">
        <v>-73.932755</v>
      </c>
      <c r="I302">
        <v>224782444.80000001</v>
      </c>
      <c r="J302">
        <v>199249200</v>
      </c>
      <c r="K302">
        <v>424031644.80000001</v>
      </c>
      <c r="L302">
        <v>-25584700.559999999</v>
      </c>
      <c r="M302" t="str">
        <f t="shared" si="57"/>
        <v>geometry: { "type": "Point", "coordinates": [-73.932755,40.752882]},</v>
      </c>
      <c r="N302" t="str">
        <f t="shared" si="58"/>
        <v>"id" : 300,</v>
      </c>
      <c r="O302" t="str">
        <f t="shared" si="59"/>
        <v>"delay_with_demand" : 398446944.2,</v>
      </c>
      <c r="P302" t="str">
        <f t="shared" si="60"/>
        <v>"station_0" : "161 St - Yankee Stadium_0",</v>
      </c>
      <c r="Q302" t="str">
        <f t="shared" si="61"/>
        <v>"station_1" : "39 Av_0",</v>
      </c>
      <c r="R302" t="str">
        <f t="shared" si="62"/>
        <v>"station_0_lat" : 40.82793467,</v>
      </c>
      <c r="S302" t="str">
        <f t="shared" si="63"/>
        <v>"station_0_lon" : -73.925711,</v>
      </c>
      <c r="T302" t="str">
        <f t="shared" si="64"/>
        <v>"station_1_lat" : 40.752882,</v>
      </c>
      <c r="U302" t="str">
        <f t="shared" si="65"/>
        <v>"station_1_lon" : -73.932755,</v>
      </c>
      <c r="V302" t="str">
        <f t="shared" si="66"/>
        <v>"delay_0" : 224782444.8,</v>
      </c>
      <c r="W302" t="str">
        <f t="shared" si="67"/>
        <v>"delay_1" : 199249200,</v>
      </c>
      <c r="X302" t="str">
        <f t="shared" si="68"/>
        <v>"sum" : 424031644.8,</v>
      </c>
      <c r="Y302" t="str">
        <f t="shared" si="69"/>
        <v>"synergy" : -25584700.56},</v>
      </c>
      <c r="Z302" t="str">
        <f t="shared" si="70"/>
        <v>{"id" : 300,"delay_with_demand" : 398446944.2,"station_0" : "161 St - Yankee Stadium_0","station_1" : "39 Av_0","station_0_lat" : 40.82793467,"station_0_lon" : -73.925711,"station_1_lat" : 40.752882,"station_1_lon" : -73.932755,"delay_0" : 224782444.8,"delay_1" : 199249200,"sum" : 424031644.8,"synergy" : -25584700.56},</v>
      </c>
    </row>
    <row r="303" spans="1:26" x14ac:dyDescent="0.2">
      <c r="A303">
        <v>301</v>
      </c>
      <c r="B303">
        <v>407498389</v>
      </c>
      <c r="C303" t="s">
        <v>24</v>
      </c>
      <c r="D303" t="s">
        <v>29</v>
      </c>
      <c r="E303">
        <v>40.670681999999999</v>
      </c>
      <c r="F303">
        <v>-73.958130999999995</v>
      </c>
      <c r="G303">
        <v>40.752882</v>
      </c>
      <c r="H303">
        <v>-73.932755</v>
      </c>
      <c r="I303">
        <v>233154443.5</v>
      </c>
      <c r="J303">
        <v>199249200</v>
      </c>
      <c r="K303">
        <v>432403643.5</v>
      </c>
      <c r="L303">
        <v>-24905254.420000002</v>
      </c>
      <c r="M303" t="str">
        <f t="shared" si="57"/>
        <v>geometry: { "type": "Point", "coordinates": [-73.932755,40.752882]},</v>
      </c>
      <c r="N303" t="str">
        <f t="shared" si="58"/>
        <v>"id" : 301,</v>
      </c>
      <c r="O303" t="str">
        <f t="shared" si="59"/>
        <v>"delay_with_demand" : 407498389,</v>
      </c>
      <c r="P303" t="str">
        <f t="shared" si="60"/>
        <v>"station_0" : "Franklin Av_1",</v>
      </c>
      <c r="Q303" t="str">
        <f t="shared" si="61"/>
        <v>"station_1" : "39 Av_0",</v>
      </c>
      <c r="R303" t="str">
        <f t="shared" si="62"/>
        <v>"station_0_lat" : 40.670682,</v>
      </c>
      <c r="S303" t="str">
        <f t="shared" si="63"/>
        <v>"station_0_lon" : -73.958131,</v>
      </c>
      <c r="T303" t="str">
        <f t="shared" si="64"/>
        <v>"station_1_lat" : 40.752882,</v>
      </c>
      <c r="U303" t="str">
        <f t="shared" si="65"/>
        <v>"station_1_lon" : -73.932755,</v>
      </c>
      <c r="V303" t="str">
        <f t="shared" si="66"/>
        <v>"delay_0" : 233154443.5,</v>
      </c>
      <c r="W303" t="str">
        <f t="shared" si="67"/>
        <v>"delay_1" : 199249200,</v>
      </c>
      <c r="X303" t="str">
        <f t="shared" si="68"/>
        <v>"sum" : 432403643.5,</v>
      </c>
      <c r="Y303" t="str">
        <f t="shared" si="69"/>
        <v>"synergy" : -24905254.42},</v>
      </c>
      <c r="Z303" t="str">
        <f t="shared" si="70"/>
        <v>{"id" : 301,"delay_with_demand" : 407498389,"station_0" : "Franklin Av_1","station_1" : "39 Av_0","station_0_lat" : 40.670682,"station_0_lon" : -73.958131,"station_1_lat" : 40.752882,"station_1_lon" : -73.932755,"delay_0" : 233154443.5,"delay_1" : 199249200,"sum" : 432403643.5,"synergy" : -24905254.42},</v>
      </c>
    </row>
    <row r="304" spans="1:26" x14ac:dyDescent="0.2">
      <c r="A304">
        <v>302</v>
      </c>
      <c r="B304">
        <v>393032417.80000001</v>
      </c>
      <c r="C304" t="s">
        <v>25</v>
      </c>
      <c r="D304" t="s">
        <v>29</v>
      </c>
      <c r="E304">
        <v>40.655144</v>
      </c>
      <c r="F304">
        <v>-74.003549000000007</v>
      </c>
      <c r="G304">
        <v>40.752882</v>
      </c>
      <c r="H304">
        <v>-73.932755</v>
      </c>
      <c r="I304">
        <v>218885155.30000001</v>
      </c>
      <c r="J304">
        <v>199249200</v>
      </c>
      <c r="K304">
        <v>418134355.30000001</v>
      </c>
      <c r="L304">
        <v>-25101937.5</v>
      </c>
      <c r="M304" t="str">
        <f t="shared" si="57"/>
        <v>geometry: { "type": "Point", "coordinates": [-73.932755,40.752882]},</v>
      </c>
      <c r="N304" t="str">
        <f t="shared" si="58"/>
        <v>"id" : 302,</v>
      </c>
      <c r="O304" t="str">
        <f t="shared" si="59"/>
        <v>"delay_with_demand" : 393032417.8,</v>
      </c>
      <c r="P304" t="str">
        <f t="shared" si="60"/>
        <v>"station_0" : "36 St_0",</v>
      </c>
      <c r="Q304" t="str">
        <f t="shared" si="61"/>
        <v>"station_1" : "39 Av_0",</v>
      </c>
      <c r="R304" t="str">
        <f t="shared" si="62"/>
        <v>"station_0_lat" : 40.655144,</v>
      </c>
      <c r="S304" t="str">
        <f t="shared" si="63"/>
        <v>"station_0_lon" : -74.003549,</v>
      </c>
      <c r="T304" t="str">
        <f t="shared" si="64"/>
        <v>"station_1_lat" : 40.752882,</v>
      </c>
      <c r="U304" t="str">
        <f t="shared" si="65"/>
        <v>"station_1_lon" : -73.932755,</v>
      </c>
      <c r="V304" t="str">
        <f t="shared" si="66"/>
        <v>"delay_0" : 218885155.3,</v>
      </c>
      <c r="W304" t="str">
        <f t="shared" si="67"/>
        <v>"delay_1" : 199249200,</v>
      </c>
      <c r="X304" t="str">
        <f t="shared" si="68"/>
        <v>"sum" : 418134355.3,</v>
      </c>
      <c r="Y304" t="str">
        <f t="shared" si="69"/>
        <v>"synergy" : -25101937.5},</v>
      </c>
      <c r="Z304" t="str">
        <f t="shared" si="70"/>
        <v>{"id" : 302,"delay_with_demand" : 393032417.8,"station_0" : "36 St_0","station_1" : "39 Av_0","station_0_lat" : 40.655144,"station_0_lon" : -74.003549,"station_1_lat" : 40.752882,"station_1_lon" : -73.932755,"delay_0" : 218885155.3,"delay_1" : 199249200,"sum" : 418134355.3,"synergy" : -25101937.5},</v>
      </c>
    </row>
    <row r="305" spans="1:26" x14ac:dyDescent="0.2">
      <c r="A305">
        <v>303</v>
      </c>
      <c r="B305">
        <v>389030400</v>
      </c>
      <c r="C305" t="s">
        <v>26</v>
      </c>
      <c r="D305" t="s">
        <v>29</v>
      </c>
      <c r="E305">
        <v>40.768799000000001</v>
      </c>
      <c r="F305">
        <v>-73.958423999999994</v>
      </c>
      <c r="G305">
        <v>40.752882</v>
      </c>
      <c r="H305">
        <v>-73.932755</v>
      </c>
      <c r="I305">
        <v>216691200</v>
      </c>
      <c r="J305">
        <v>199249200</v>
      </c>
      <c r="K305">
        <v>415940400</v>
      </c>
      <c r="L305">
        <v>-26910000</v>
      </c>
      <c r="M305" t="str">
        <f t="shared" si="57"/>
        <v>geometry: { "type": "Point", "coordinates": [-73.932755,40.752882]},</v>
      </c>
      <c r="N305" t="str">
        <f t="shared" si="58"/>
        <v>"id" : 303,</v>
      </c>
      <c r="O305" t="str">
        <f t="shared" si="59"/>
        <v>"delay_with_demand" : 389030400,</v>
      </c>
      <c r="P305" t="str">
        <f t="shared" si="60"/>
        <v>"station_0" : "72 St_2",</v>
      </c>
      <c r="Q305" t="str">
        <f t="shared" si="61"/>
        <v>"station_1" : "39 Av_0",</v>
      </c>
      <c r="R305" t="str">
        <f t="shared" si="62"/>
        <v>"station_0_lat" : 40.768799,</v>
      </c>
      <c r="S305" t="str">
        <f t="shared" si="63"/>
        <v>"station_0_lon" : -73.958424,</v>
      </c>
      <c r="T305" t="str">
        <f t="shared" si="64"/>
        <v>"station_1_lat" : 40.752882,</v>
      </c>
      <c r="U305" t="str">
        <f t="shared" si="65"/>
        <v>"station_1_lon" : -73.932755,</v>
      </c>
      <c r="V305" t="str">
        <f t="shared" si="66"/>
        <v>"delay_0" : 216691200,</v>
      </c>
      <c r="W305" t="str">
        <f t="shared" si="67"/>
        <v>"delay_1" : 199249200,</v>
      </c>
      <c r="X305" t="str">
        <f t="shared" si="68"/>
        <v>"sum" : 415940400,</v>
      </c>
      <c r="Y305" t="str">
        <f t="shared" si="69"/>
        <v>"synergy" : -26910000},</v>
      </c>
      <c r="Z305" t="str">
        <f t="shared" si="70"/>
        <v>{"id" : 303,"delay_with_demand" : 389030400,"station_0" : "72 St_2","station_1" : "39 Av_0","station_0_lat" : 40.768799,"station_0_lon" : -73.958424,"station_1_lat" : 40.752882,"station_1_lon" : -73.932755,"delay_0" : 216691200,"delay_1" : 199249200,"sum" : 415940400,"synergy" : -26910000},</v>
      </c>
    </row>
    <row r="306" spans="1:26" x14ac:dyDescent="0.2">
      <c r="A306">
        <v>304</v>
      </c>
      <c r="B306">
        <v>373922700</v>
      </c>
      <c r="C306" t="s">
        <v>27</v>
      </c>
      <c r="D306" t="s">
        <v>29</v>
      </c>
      <c r="E306">
        <v>40.675376999999997</v>
      </c>
      <c r="F306">
        <v>-73.872106000000002</v>
      </c>
      <c r="G306">
        <v>40.752882</v>
      </c>
      <c r="H306">
        <v>-73.932755</v>
      </c>
      <c r="I306">
        <v>202447500</v>
      </c>
      <c r="J306">
        <v>199249200</v>
      </c>
      <c r="K306">
        <v>401696700</v>
      </c>
      <c r="L306">
        <v>-27774000</v>
      </c>
      <c r="M306" t="str">
        <f t="shared" si="57"/>
        <v>geometry: { "type": "Point", "coordinates": [-73.932755,40.752882]},</v>
      </c>
      <c r="N306" t="str">
        <f t="shared" si="58"/>
        <v>"id" : 304,</v>
      </c>
      <c r="O306" t="str">
        <f t="shared" si="59"/>
        <v>"delay_with_demand" : 373922700,</v>
      </c>
      <c r="P306" t="str">
        <f t="shared" si="60"/>
        <v>"station_0" : "Euclid Av_0",</v>
      </c>
      <c r="Q306" t="str">
        <f t="shared" si="61"/>
        <v>"station_1" : "39 Av_0",</v>
      </c>
      <c r="R306" t="str">
        <f t="shared" si="62"/>
        <v>"station_0_lat" : 40.675377,</v>
      </c>
      <c r="S306" t="str">
        <f t="shared" si="63"/>
        <v>"station_0_lon" : -73.872106,</v>
      </c>
      <c r="T306" t="str">
        <f t="shared" si="64"/>
        <v>"station_1_lat" : 40.752882,</v>
      </c>
      <c r="U306" t="str">
        <f t="shared" si="65"/>
        <v>"station_1_lon" : -73.932755,</v>
      </c>
      <c r="V306" t="str">
        <f t="shared" si="66"/>
        <v>"delay_0" : 202447500,</v>
      </c>
      <c r="W306" t="str">
        <f t="shared" si="67"/>
        <v>"delay_1" : 199249200,</v>
      </c>
      <c r="X306" t="str">
        <f t="shared" si="68"/>
        <v>"sum" : 401696700,</v>
      </c>
      <c r="Y306" t="str">
        <f t="shared" si="69"/>
        <v>"synergy" : -27774000},</v>
      </c>
      <c r="Z306" t="str">
        <f t="shared" si="70"/>
        <v>{"id" : 304,"delay_with_demand" : 373922700,"station_0" : "Euclid Av_0","station_1" : "39 Av_0","station_0_lat" : 40.675377,"station_0_lon" : -73.872106,"station_1_lat" : 40.752882,"station_1_lon" : -73.932755,"delay_0" : 202447500,"delay_1" : 199249200,"sum" : 401696700,"synergy" : -27774000},</v>
      </c>
    </row>
    <row r="307" spans="1:26" x14ac:dyDescent="0.2">
      <c r="A307">
        <v>305</v>
      </c>
      <c r="B307">
        <v>404614800</v>
      </c>
      <c r="C307" t="s">
        <v>28</v>
      </c>
      <c r="D307" t="s">
        <v>29</v>
      </c>
      <c r="E307">
        <v>40.810476000000001</v>
      </c>
      <c r="F307">
        <v>-73.926137999999995</v>
      </c>
      <c r="G307">
        <v>40.752882</v>
      </c>
      <c r="H307">
        <v>-73.932755</v>
      </c>
      <c r="I307">
        <v>231667200</v>
      </c>
      <c r="J307">
        <v>199249200</v>
      </c>
      <c r="K307">
        <v>430916400</v>
      </c>
      <c r="L307">
        <v>-26301600</v>
      </c>
      <c r="M307" t="str">
        <f t="shared" si="57"/>
        <v>geometry: { "type": "Point", "coordinates": [-73.932755,40.752882]},</v>
      </c>
      <c r="N307" t="str">
        <f t="shared" si="58"/>
        <v>"id" : 305,</v>
      </c>
      <c r="O307" t="str">
        <f t="shared" si="59"/>
        <v>"delay_with_demand" : 404614800,</v>
      </c>
      <c r="P307" t="str">
        <f t="shared" si="60"/>
        <v>"station_0" : "3 Av - 138 St_0",</v>
      </c>
      <c r="Q307" t="str">
        <f t="shared" si="61"/>
        <v>"station_1" : "39 Av_0",</v>
      </c>
      <c r="R307" t="str">
        <f t="shared" si="62"/>
        <v>"station_0_lat" : 40.810476,</v>
      </c>
      <c r="S307" t="str">
        <f t="shared" si="63"/>
        <v>"station_0_lon" : -73.926138,</v>
      </c>
      <c r="T307" t="str">
        <f t="shared" si="64"/>
        <v>"station_1_lat" : 40.752882,</v>
      </c>
      <c r="U307" t="str">
        <f t="shared" si="65"/>
        <v>"station_1_lon" : -73.932755,</v>
      </c>
      <c r="V307" t="str">
        <f t="shared" si="66"/>
        <v>"delay_0" : 231667200,</v>
      </c>
      <c r="W307" t="str">
        <f t="shared" si="67"/>
        <v>"delay_1" : 199249200,</v>
      </c>
      <c r="X307" t="str">
        <f t="shared" si="68"/>
        <v>"sum" : 430916400,</v>
      </c>
      <c r="Y307" t="str">
        <f t="shared" si="69"/>
        <v>"synergy" : -26301600},</v>
      </c>
      <c r="Z307" t="str">
        <f t="shared" si="70"/>
        <v>{"id" : 305,"delay_with_demand" : 404614800,"station_0" : "3 Av - 138 St_0","station_1" : "39 Av_0","station_0_lat" : 40.810476,"station_0_lon" : -73.926138,"station_1_lat" : 40.752882,"station_1_lon" : -73.932755,"delay_0" : 231667200,"delay_1" : 199249200,"sum" : 430916400,"synergy" : -26301600},</v>
      </c>
    </row>
    <row r="308" spans="1:26" x14ac:dyDescent="0.2">
      <c r="A308">
        <v>306</v>
      </c>
      <c r="B308">
        <v>466727956.89999998</v>
      </c>
      <c r="C308" t="s">
        <v>12</v>
      </c>
      <c r="D308" t="s">
        <v>37</v>
      </c>
      <c r="E308">
        <v>40.746644000000003</v>
      </c>
      <c r="F308">
        <v>-73.891338000000005</v>
      </c>
      <c r="G308">
        <v>40.667883000000003</v>
      </c>
      <c r="H308">
        <v>-73.950682999999998</v>
      </c>
      <c r="I308">
        <v>301205900.10000002</v>
      </c>
      <c r="J308">
        <v>190162800</v>
      </c>
      <c r="K308">
        <v>491368700.10000002</v>
      </c>
      <c r="L308">
        <v>-24640743.210000001</v>
      </c>
      <c r="M308" t="str">
        <f t="shared" si="57"/>
        <v>geometry: { "type": "Point", "coordinates": [-73.950683,40.667883]},</v>
      </c>
      <c r="N308" t="str">
        <f t="shared" si="58"/>
        <v>"id" : 306,</v>
      </c>
      <c r="O308" t="str">
        <f t="shared" si="59"/>
        <v>"delay_with_demand" : 466727956.9,</v>
      </c>
      <c r="P308" t="str">
        <f t="shared" si="60"/>
        <v>"station_0" : "Jackson Hts - Roosevelt Av_0",</v>
      </c>
      <c r="Q308" t="str">
        <f t="shared" si="61"/>
        <v>"station_1" : "President St_0",</v>
      </c>
      <c r="R308" t="str">
        <f t="shared" si="62"/>
        <v>"station_0_lat" : 40.746644,</v>
      </c>
      <c r="S308" t="str">
        <f t="shared" si="63"/>
        <v>"station_0_lon" : -73.891338,</v>
      </c>
      <c r="T308" t="str">
        <f t="shared" si="64"/>
        <v>"station_1_lat" : 40.667883,</v>
      </c>
      <c r="U308" t="str">
        <f t="shared" si="65"/>
        <v>"station_1_lon" : -73.950683,</v>
      </c>
      <c r="V308" t="str">
        <f t="shared" si="66"/>
        <v>"delay_0" : 301205900.1,</v>
      </c>
      <c r="W308" t="str">
        <f t="shared" si="67"/>
        <v>"delay_1" : 190162800,</v>
      </c>
      <c r="X308" t="str">
        <f t="shared" si="68"/>
        <v>"sum" : 491368700.1,</v>
      </c>
      <c r="Y308" t="str">
        <f t="shared" si="69"/>
        <v>"synergy" : -24640743.21},</v>
      </c>
      <c r="Z308" t="str">
        <f t="shared" si="70"/>
        <v>{"id" : 306,"delay_with_demand" : 466727956.9,"station_0" : "Jackson Hts - Roosevelt Av_0","station_1" : "President St_0","station_0_lat" : 40.746644,"station_0_lon" : -73.891338,"station_1_lat" : 40.667883,"station_1_lon" : -73.950683,"delay_0" : 301205900.1,"delay_1" : 190162800,"sum" : 491368700.1,"synergy" : -24640743.21},</v>
      </c>
    </row>
    <row r="309" spans="1:26" x14ac:dyDescent="0.2">
      <c r="A309">
        <v>307</v>
      </c>
      <c r="B309">
        <v>449154811.5</v>
      </c>
      <c r="C309" t="s">
        <v>14</v>
      </c>
      <c r="D309" t="s">
        <v>37</v>
      </c>
      <c r="E309">
        <v>40.818398330000001</v>
      </c>
      <c r="F309">
        <v>-73.926929000000001</v>
      </c>
      <c r="G309">
        <v>40.667883000000003</v>
      </c>
      <c r="H309">
        <v>-73.950682999999998</v>
      </c>
      <c r="I309">
        <v>284908878.5</v>
      </c>
      <c r="J309">
        <v>190162800</v>
      </c>
      <c r="K309">
        <v>475071678.5</v>
      </c>
      <c r="L309">
        <v>-25916866.989999998</v>
      </c>
      <c r="M309" t="str">
        <f t="shared" si="57"/>
        <v>geometry: { "type": "Point", "coordinates": [-73.950683,40.667883]},</v>
      </c>
      <c r="N309" t="str">
        <f t="shared" si="58"/>
        <v>"id" : 307,</v>
      </c>
      <c r="O309" t="str">
        <f t="shared" si="59"/>
        <v>"delay_with_demand" : 449154811.5,</v>
      </c>
      <c r="P309" t="str">
        <f t="shared" si="60"/>
        <v>"station_0" : "149 St - Grand Concourse_0",</v>
      </c>
      <c r="Q309" t="str">
        <f t="shared" si="61"/>
        <v>"station_1" : "President St_0",</v>
      </c>
      <c r="R309" t="str">
        <f t="shared" si="62"/>
        <v>"station_0_lat" : 40.81839833,</v>
      </c>
      <c r="S309" t="str">
        <f t="shared" si="63"/>
        <v>"station_0_lon" : -73.926929,</v>
      </c>
      <c r="T309" t="str">
        <f t="shared" si="64"/>
        <v>"station_1_lat" : 40.667883,</v>
      </c>
      <c r="U309" t="str">
        <f t="shared" si="65"/>
        <v>"station_1_lon" : -73.950683,</v>
      </c>
      <c r="V309" t="str">
        <f t="shared" si="66"/>
        <v>"delay_0" : 284908878.5,</v>
      </c>
      <c r="W309" t="str">
        <f t="shared" si="67"/>
        <v>"delay_1" : 190162800,</v>
      </c>
      <c r="X309" t="str">
        <f t="shared" si="68"/>
        <v>"sum" : 475071678.5,</v>
      </c>
      <c r="Y309" t="str">
        <f t="shared" si="69"/>
        <v>"synergy" : -25916866.99},</v>
      </c>
      <c r="Z309" t="str">
        <f t="shared" si="70"/>
        <v>{"id" : 307,"delay_with_demand" : 449154811.5,"station_0" : "149 St - Grand Concourse_0","station_1" : "President St_0","station_0_lat" : 40.81839833,"station_0_lon" : -73.926929,"station_1_lat" : 40.667883,"station_1_lon" : -73.950683,"delay_0" : 284908878.5,"delay_1" : 190162800,"sum" : 475071678.5,"synergy" : -25916866.99},</v>
      </c>
    </row>
    <row r="310" spans="1:26" x14ac:dyDescent="0.2">
      <c r="A310">
        <v>308</v>
      </c>
      <c r="B310">
        <v>445440051.69999999</v>
      </c>
      <c r="C310" t="s">
        <v>15</v>
      </c>
      <c r="D310" t="s">
        <v>37</v>
      </c>
      <c r="E310">
        <v>40.804138000000002</v>
      </c>
      <c r="F310">
        <v>-73.937594000000004</v>
      </c>
      <c r="G310">
        <v>40.667883000000003</v>
      </c>
      <c r="H310">
        <v>-73.950682999999998</v>
      </c>
      <c r="I310">
        <v>281095859.89999998</v>
      </c>
      <c r="J310">
        <v>190162800</v>
      </c>
      <c r="K310">
        <v>471258659.89999998</v>
      </c>
      <c r="L310">
        <v>-25818608.18</v>
      </c>
      <c r="M310" t="str">
        <f t="shared" si="57"/>
        <v>geometry: { "type": "Point", "coordinates": [-73.950683,40.667883]},</v>
      </c>
      <c r="N310" t="str">
        <f t="shared" si="58"/>
        <v>"id" : 308,</v>
      </c>
      <c r="O310" t="str">
        <f t="shared" si="59"/>
        <v>"delay_with_demand" : 445440051.7,</v>
      </c>
      <c r="P310" t="str">
        <f t="shared" si="60"/>
        <v>"station_0" : "125 St_2",</v>
      </c>
      <c r="Q310" t="str">
        <f t="shared" si="61"/>
        <v>"station_1" : "President St_0",</v>
      </c>
      <c r="R310" t="str">
        <f t="shared" si="62"/>
        <v>"station_0_lat" : 40.804138,</v>
      </c>
      <c r="S310" t="str">
        <f t="shared" si="63"/>
        <v>"station_0_lon" : -73.937594,</v>
      </c>
      <c r="T310" t="str">
        <f t="shared" si="64"/>
        <v>"station_1_lat" : 40.667883,</v>
      </c>
      <c r="U310" t="str">
        <f t="shared" si="65"/>
        <v>"station_1_lon" : -73.950683,</v>
      </c>
      <c r="V310" t="str">
        <f t="shared" si="66"/>
        <v>"delay_0" : 281095859.9,</v>
      </c>
      <c r="W310" t="str">
        <f t="shared" si="67"/>
        <v>"delay_1" : 190162800,</v>
      </c>
      <c r="X310" t="str">
        <f t="shared" si="68"/>
        <v>"sum" : 471258659.9,</v>
      </c>
      <c r="Y310" t="str">
        <f t="shared" si="69"/>
        <v>"synergy" : -25818608.18},</v>
      </c>
      <c r="Z310" t="str">
        <f t="shared" si="70"/>
        <v>{"id" : 308,"delay_with_demand" : 445440051.7,"station_0" : "125 St_2","station_1" : "President St_0","station_0_lat" : 40.804138,"station_0_lon" : -73.937594,"station_1_lat" : 40.667883,"station_1_lon" : -73.950683,"delay_0" : 281095859.9,"delay_1" : 190162800,"sum" : 471258659.9,"synergy" : -25818608.18},</v>
      </c>
    </row>
    <row r="311" spans="1:26" x14ac:dyDescent="0.2">
      <c r="A311">
        <v>309</v>
      </c>
      <c r="B311">
        <v>441067803.60000002</v>
      </c>
      <c r="C311" t="s">
        <v>16</v>
      </c>
      <c r="D311" t="s">
        <v>37</v>
      </c>
      <c r="E311">
        <v>40.678904000000003</v>
      </c>
      <c r="F311">
        <v>-73.904579200000001</v>
      </c>
      <c r="G311">
        <v>40.667883000000003</v>
      </c>
      <c r="H311">
        <v>-73.950682999999998</v>
      </c>
      <c r="I311">
        <v>279697292.30000001</v>
      </c>
      <c r="J311">
        <v>190162800</v>
      </c>
      <c r="K311">
        <v>469860092.30000001</v>
      </c>
      <c r="L311">
        <v>-28792288.719999999</v>
      </c>
      <c r="M311" t="str">
        <f t="shared" si="57"/>
        <v>geometry: { "type": "Point", "coordinates": [-73.950683,40.667883]},</v>
      </c>
      <c r="N311" t="str">
        <f t="shared" si="58"/>
        <v>"id" : 309,</v>
      </c>
      <c r="O311" t="str">
        <f t="shared" si="59"/>
        <v>"delay_with_demand" : 441067803.6,</v>
      </c>
      <c r="P311" t="str">
        <f t="shared" si="60"/>
        <v>"station_0" : "Broadway Jct_0",</v>
      </c>
      <c r="Q311" t="str">
        <f t="shared" si="61"/>
        <v>"station_1" : "President St_0",</v>
      </c>
      <c r="R311" t="str">
        <f t="shared" si="62"/>
        <v>"station_0_lat" : 40.678904,</v>
      </c>
      <c r="S311" t="str">
        <f t="shared" si="63"/>
        <v>"station_0_lon" : -73.9045792,</v>
      </c>
      <c r="T311" t="str">
        <f t="shared" si="64"/>
        <v>"station_1_lat" : 40.667883,</v>
      </c>
      <c r="U311" t="str">
        <f t="shared" si="65"/>
        <v>"station_1_lon" : -73.950683,</v>
      </c>
      <c r="V311" t="str">
        <f t="shared" si="66"/>
        <v>"delay_0" : 279697292.3,</v>
      </c>
      <c r="W311" t="str">
        <f t="shared" si="67"/>
        <v>"delay_1" : 190162800,</v>
      </c>
      <c r="X311" t="str">
        <f t="shared" si="68"/>
        <v>"sum" : 469860092.3,</v>
      </c>
      <c r="Y311" t="str">
        <f t="shared" si="69"/>
        <v>"synergy" : -28792288.72},</v>
      </c>
      <c r="Z311" t="str">
        <f t="shared" si="70"/>
        <v>{"id" : 309,"delay_with_demand" : 441067803.6,"station_0" : "Broadway Jct_0","station_1" : "President St_0","station_0_lat" : 40.678904,"station_0_lon" : -73.9045792,"station_1_lat" : 40.667883,"station_1_lon" : -73.950683,"delay_0" : 279697292.3,"delay_1" : 190162800,"sum" : 469860092.3,"synergy" : -28792288.72},</v>
      </c>
    </row>
    <row r="312" spans="1:26" x14ac:dyDescent="0.2">
      <c r="A312">
        <v>310</v>
      </c>
      <c r="B312">
        <v>433671062.5</v>
      </c>
      <c r="C312" t="s">
        <v>17</v>
      </c>
      <c r="D312" t="s">
        <v>37</v>
      </c>
      <c r="E312">
        <v>40.714441000000001</v>
      </c>
      <c r="F312">
        <v>-73.831007999999997</v>
      </c>
      <c r="G312">
        <v>40.667883000000003</v>
      </c>
      <c r="H312">
        <v>-73.950682999999998</v>
      </c>
      <c r="I312">
        <v>269526592.10000002</v>
      </c>
      <c r="J312">
        <v>190162800</v>
      </c>
      <c r="K312">
        <v>459689392.10000002</v>
      </c>
      <c r="L312">
        <v>-26018329.510000002</v>
      </c>
      <c r="M312" t="str">
        <f t="shared" si="57"/>
        <v>geometry: { "type": "Point", "coordinates": [-73.950683,40.667883]},</v>
      </c>
      <c r="N312" t="str">
        <f t="shared" si="58"/>
        <v>"id" : 310,</v>
      </c>
      <c r="O312" t="str">
        <f t="shared" si="59"/>
        <v>"delay_with_demand" : 433671062.5,</v>
      </c>
      <c r="P312" t="str">
        <f t="shared" si="60"/>
        <v>"station_0" : "Kew Gardens - Union Tpke_0",</v>
      </c>
      <c r="Q312" t="str">
        <f t="shared" si="61"/>
        <v>"station_1" : "President St_0",</v>
      </c>
      <c r="R312" t="str">
        <f t="shared" si="62"/>
        <v>"station_0_lat" : 40.714441,</v>
      </c>
      <c r="S312" t="str">
        <f t="shared" si="63"/>
        <v>"station_0_lon" : -73.831008,</v>
      </c>
      <c r="T312" t="str">
        <f t="shared" si="64"/>
        <v>"station_1_lat" : 40.667883,</v>
      </c>
      <c r="U312" t="str">
        <f t="shared" si="65"/>
        <v>"station_1_lon" : -73.950683,</v>
      </c>
      <c r="V312" t="str">
        <f t="shared" si="66"/>
        <v>"delay_0" : 269526592.1,</v>
      </c>
      <c r="W312" t="str">
        <f t="shared" si="67"/>
        <v>"delay_1" : 190162800,</v>
      </c>
      <c r="X312" t="str">
        <f t="shared" si="68"/>
        <v>"sum" : 459689392.1,</v>
      </c>
      <c r="Y312" t="str">
        <f t="shared" si="69"/>
        <v>"synergy" : -26018329.51},</v>
      </c>
      <c r="Z312" t="str">
        <f t="shared" si="70"/>
        <v>{"id" : 310,"delay_with_demand" : 433671062.5,"station_0" : "Kew Gardens - Union Tpke_0","station_1" : "President St_0","station_0_lat" : 40.714441,"station_0_lon" : -73.831008,"station_1_lat" : 40.667883,"station_1_lon" : -73.950683,"delay_0" : 269526592.1,"delay_1" : 190162800,"sum" : 459689392.1,"synergy" : -26018329.51},</v>
      </c>
    </row>
    <row r="313" spans="1:26" x14ac:dyDescent="0.2">
      <c r="A313">
        <v>311</v>
      </c>
      <c r="B313">
        <v>437211540.5</v>
      </c>
      <c r="C313" t="s">
        <v>18</v>
      </c>
      <c r="D313" t="s">
        <v>37</v>
      </c>
      <c r="E313">
        <v>40.751707000000003</v>
      </c>
      <c r="F313">
        <v>-73.976686599999994</v>
      </c>
      <c r="G313">
        <v>40.667883000000003</v>
      </c>
      <c r="H313">
        <v>-73.950682999999998</v>
      </c>
      <c r="I313">
        <v>276309490.89999998</v>
      </c>
      <c r="J313">
        <v>190162800</v>
      </c>
      <c r="K313">
        <v>466472290.89999998</v>
      </c>
      <c r="L313">
        <v>-29260750.43</v>
      </c>
      <c r="M313" t="str">
        <f t="shared" si="57"/>
        <v>geometry: { "type": "Point", "coordinates": [-73.950683,40.667883]},</v>
      </c>
      <c r="N313" t="str">
        <f t="shared" si="58"/>
        <v>"id" : 311,</v>
      </c>
      <c r="O313" t="str">
        <f t="shared" si="59"/>
        <v>"delay_with_demand" : 437211540.5,</v>
      </c>
      <c r="P313" t="str">
        <f t="shared" si="60"/>
        <v>"station_0" : "Grand Central - 42 St_0",</v>
      </c>
      <c r="Q313" t="str">
        <f t="shared" si="61"/>
        <v>"station_1" : "President St_0",</v>
      </c>
      <c r="R313" t="str">
        <f t="shared" si="62"/>
        <v>"station_0_lat" : 40.751707,</v>
      </c>
      <c r="S313" t="str">
        <f t="shared" si="63"/>
        <v>"station_0_lon" : -73.9766866,</v>
      </c>
      <c r="T313" t="str">
        <f t="shared" si="64"/>
        <v>"station_1_lat" : 40.667883,</v>
      </c>
      <c r="U313" t="str">
        <f t="shared" si="65"/>
        <v>"station_1_lon" : -73.950683,</v>
      </c>
      <c r="V313" t="str">
        <f t="shared" si="66"/>
        <v>"delay_0" : 276309490.9,</v>
      </c>
      <c r="W313" t="str">
        <f t="shared" si="67"/>
        <v>"delay_1" : 190162800,</v>
      </c>
      <c r="X313" t="str">
        <f t="shared" si="68"/>
        <v>"sum" : 466472290.9,</v>
      </c>
      <c r="Y313" t="str">
        <f t="shared" si="69"/>
        <v>"synergy" : -29260750.43},</v>
      </c>
      <c r="Z313" t="str">
        <f t="shared" si="70"/>
        <v>{"id" : 311,"delay_with_demand" : 437211540.5,"station_0" : "Grand Central - 42 St_0","station_1" : "President St_0","station_0_lat" : 40.751707,"station_0_lon" : -73.9766866,"station_1_lat" : 40.667883,"station_1_lon" : -73.950683,"delay_0" : 276309490.9,"delay_1" : 190162800,"sum" : 466472290.9,"synergy" : -29260750.43},</v>
      </c>
    </row>
    <row r="314" spans="1:26" x14ac:dyDescent="0.2">
      <c r="A314">
        <v>312</v>
      </c>
      <c r="B314">
        <v>436807730.60000002</v>
      </c>
      <c r="C314" t="s">
        <v>19</v>
      </c>
      <c r="D314" t="s">
        <v>37</v>
      </c>
      <c r="E314">
        <v>40.749144999999999</v>
      </c>
      <c r="F314">
        <v>-73.869527000000005</v>
      </c>
      <c r="G314">
        <v>40.667883000000003</v>
      </c>
      <c r="H314">
        <v>-73.950682999999998</v>
      </c>
      <c r="I314">
        <v>272507330.60000002</v>
      </c>
      <c r="J314">
        <v>190162800</v>
      </c>
      <c r="K314">
        <v>462670130.60000002</v>
      </c>
      <c r="L314">
        <v>-25862400</v>
      </c>
      <c r="M314" t="str">
        <f t="shared" si="57"/>
        <v>geometry: { "type": "Point", "coordinates": [-73.950683,40.667883]},</v>
      </c>
      <c r="N314" t="str">
        <f t="shared" si="58"/>
        <v>"id" : 312,</v>
      </c>
      <c r="O314" t="str">
        <f t="shared" si="59"/>
        <v>"delay_with_demand" : 436807730.6,</v>
      </c>
      <c r="P314" t="str">
        <f t="shared" si="60"/>
        <v>"station_0" : "Junction Blvd_0",</v>
      </c>
      <c r="Q314" t="str">
        <f t="shared" si="61"/>
        <v>"station_1" : "President St_0",</v>
      </c>
      <c r="R314" t="str">
        <f t="shared" si="62"/>
        <v>"station_0_lat" : 40.749145,</v>
      </c>
      <c r="S314" t="str">
        <f t="shared" si="63"/>
        <v>"station_0_lon" : -73.869527,</v>
      </c>
      <c r="T314" t="str">
        <f t="shared" si="64"/>
        <v>"station_1_lat" : 40.667883,</v>
      </c>
      <c r="U314" t="str">
        <f t="shared" si="65"/>
        <v>"station_1_lon" : -73.950683,</v>
      </c>
      <c r="V314" t="str">
        <f t="shared" si="66"/>
        <v>"delay_0" : 272507330.6,</v>
      </c>
      <c r="W314" t="str">
        <f t="shared" si="67"/>
        <v>"delay_1" : 190162800,</v>
      </c>
      <c r="X314" t="str">
        <f t="shared" si="68"/>
        <v>"sum" : 462670130.6,</v>
      </c>
      <c r="Y314" t="str">
        <f t="shared" si="69"/>
        <v>"synergy" : -25862400},</v>
      </c>
      <c r="Z314" t="str">
        <f t="shared" si="70"/>
        <v>{"id" : 312,"delay_with_demand" : 436807730.6,"station_0" : "Junction Blvd_0","station_1" : "President St_0","station_0_lat" : 40.749145,"station_0_lon" : -73.869527,"station_1_lat" : 40.667883,"station_1_lon" : -73.950683,"delay_0" : 272507330.6,"delay_1" : 190162800,"sum" : 462670130.6,"synergy" : -25862400},</v>
      </c>
    </row>
    <row r="315" spans="1:26" x14ac:dyDescent="0.2">
      <c r="A315">
        <v>313</v>
      </c>
      <c r="B315">
        <v>418752000</v>
      </c>
      <c r="C315" t="s">
        <v>20</v>
      </c>
      <c r="D315" t="s">
        <v>37</v>
      </c>
      <c r="E315">
        <v>40.816108999999997</v>
      </c>
      <c r="F315">
        <v>-73.917756999999995</v>
      </c>
      <c r="G315">
        <v>40.667883000000003</v>
      </c>
      <c r="H315">
        <v>-73.950682999999998</v>
      </c>
      <c r="I315">
        <v>254329200</v>
      </c>
      <c r="J315">
        <v>190162800</v>
      </c>
      <c r="K315">
        <v>444492000</v>
      </c>
      <c r="L315">
        <v>-25740000</v>
      </c>
      <c r="M315" t="str">
        <f t="shared" si="57"/>
        <v>geometry: { "type": "Point", "coordinates": [-73.950683,40.667883]},</v>
      </c>
      <c r="N315" t="str">
        <f t="shared" si="58"/>
        <v>"id" : 313,</v>
      </c>
      <c r="O315" t="str">
        <f t="shared" si="59"/>
        <v>"delay_with_demand" : 418752000,</v>
      </c>
      <c r="P315" t="str">
        <f t="shared" si="60"/>
        <v>"station_0" : "3 Av - 149 St_0",</v>
      </c>
      <c r="Q315" t="str">
        <f t="shared" si="61"/>
        <v>"station_1" : "President St_0",</v>
      </c>
      <c r="R315" t="str">
        <f t="shared" si="62"/>
        <v>"station_0_lat" : 40.816109,</v>
      </c>
      <c r="S315" t="str">
        <f t="shared" si="63"/>
        <v>"station_0_lon" : -73.917757,</v>
      </c>
      <c r="T315" t="str">
        <f t="shared" si="64"/>
        <v>"station_1_lat" : 40.667883,</v>
      </c>
      <c r="U315" t="str">
        <f t="shared" si="65"/>
        <v>"station_1_lon" : -73.950683,</v>
      </c>
      <c r="V315" t="str">
        <f t="shared" si="66"/>
        <v>"delay_0" : 254329200,</v>
      </c>
      <c r="W315" t="str">
        <f t="shared" si="67"/>
        <v>"delay_1" : 190162800,</v>
      </c>
      <c r="X315" t="str">
        <f t="shared" si="68"/>
        <v>"sum" : 444492000,</v>
      </c>
      <c r="Y315" t="str">
        <f t="shared" si="69"/>
        <v>"synergy" : -25740000},</v>
      </c>
      <c r="Z315" t="str">
        <f t="shared" si="70"/>
        <v>{"id" : 313,"delay_with_demand" : 418752000,"station_0" : "3 Av - 149 St_0","station_1" : "President St_0","station_0_lat" : 40.816109,"station_0_lon" : -73.917757,"station_1_lat" : 40.667883,"station_1_lon" : -73.950683,"delay_0" : 254329200,"delay_1" : 190162800,"sum" : 444492000,"synergy" : -25740000},</v>
      </c>
    </row>
    <row r="316" spans="1:26" x14ac:dyDescent="0.2">
      <c r="A316">
        <v>314</v>
      </c>
      <c r="B316">
        <v>404758612.39999998</v>
      </c>
      <c r="C316" t="s">
        <v>21</v>
      </c>
      <c r="D316" t="s">
        <v>37</v>
      </c>
      <c r="E316">
        <v>40.764628999999999</v>
      </c>
      <c r="F316">
        <v>-73.966113000000007</v>
      </c>
      <c r="G316">
        <v>40.667883000000003</v>
      </c>
      <c r="H316">
        <v>-73.950682999999998</v>
      </c>
      <c r="I316">
        <v>242562659.40000001</v>
      </c>
      <c r="J316">
        <v>190162800</v>
      </c>
      <c r="K316">
        <v>432725459.39999998</v>
      </c>
      <c r="L316">
        <v>-27966847.079999998</v>
      </c>
      <c r="M316" t="str">
        <f t="shared" si="57"/>
        <v>geometry: { "type": "Point", "coordinates": [-73.950683,40.667883]},</v>
      </c>
      <c r="N316" t="str">
        <f t="shared" si="58"/>
        <v>"id" : 314,</v>
      </c>
      <c r="O316" t="str">
        <f t="shared" si="59"/>
        <v>"delay_with_demand" : 404758612.4,</v>
      </c>
      <c r="P316" t="str">
        <f t="shared" si="60"/>
        <v>"station_0" : "Lexington Av/63 St_0",</v>
      </c>
      <c r="Q316" t="str">
        <f t="shared" si="61"/>
        <v>"station_1" : "President St_0",</v>
      </c>
      <c r="R316" t="str">
        <f t="shared" si="62"/>
        <v>"station_0_lat" : 40.764629,</v>
      </c>
      <c r="S316" t="str">
        <f t="shared" si="63"/>
        <v>"station_0_lon" : -73.966113,</v>
      </c>
      <c r="T316" t="str">
        <f t="shared" si="64"/>
        <v>"station_1_lat" : 40.667883,</v>
      </c>
      <c r="U316" t="str">
        <f t="shared" si="65"/>
        <v>"station_1_lon" : -73.950683,</v>
      </c>
      <c r="V316" t="str">
        <f t="shared" si="66"/>
        <v>"delay_0" : 242562659.4,</v>
      </c>
      <c r="W316" t="str">
        <f t="shared" si="67"/>
        <v>"delay_1" : 190162800,</v>
      </c>
      <c r="X316" t="str">
        <f t="shared" si="68"/>
        <v>"sum" : 432725459.4,</v>
      </c>
      <c r="Y316" t="str">
        <f t="shared" si="69"/>
        <v>"synergy" : -27966847.08},</v>
      </c>
      <c r="Z316" t="str">
        <f t="shared" si="70"/>
        <v>{"id" : 314,"delay_with_demand" : 404758612.4,"station_0" : "Lexington Av/63 St_0","station_1" : "President St_0","station_0_lat" : 40.764629,"station_0_lon" : -73.966113,"station_1_lat" : 40.667883,"station_1_lon" : -73.950683,"delay_0" : 242562659.4,"delay_1" : 190162800,"sum" : 432725459.4,"synergy" : -27966847.08},</v>
      </c>
    </row>
    <row r="317" spans="1:26" x14ac:dyDescent="0.2">
      <c r="A317">
        <v>315</v>
      </c>
      <c r="B317">
        <v>406468981</v>
      </c>
      <c r="C317" t="s">
        <v>13</v>
      </c>
      <c r="D317" t="s">
        <v>37</v>
      </c>
      <c r="E317">
        <v>40.750582000000001</v>
      </c>
      <c r="F317">
        <v>-73.940201999999999</v>
      </c>
      <c r="G317">
        <v>40.667883000000003</v>
      </c>
      <c r="H317">
        <v>-73.950682999999998</v>
      </c>
      <c r="I317">
        <v>241567386</v>
      </c>
      <c r="J317">
        <v>190162800</v>
      </c>
      <c r="K317">
        <v>431730186</v>
      </c>
      <c r="L317">
        <v>-25261205</v>
      </c>
      <c r="M317" t="str">
        <f t="shared" si="57"/>
        <v>geometry: { "type": "Point", "coordinates": [-73.950683,40.667883]},</v>
      </c>
      <c r="N317" t="str">
        <f t="shared" si="58"/>
        <v>"id" : 315,</v>
      </c>
      <c r="O317" t="str">
        <f t="shared" si="59"/>
        <v>"delay_with_demand" : 406468981,</v>
      </c>
      <c r="P317" t="str">
        <f t="shared" si="60"/>
        <v>"station_0" : "Queensboro Plaza_0",</v>
      </c>
      <c r="Q317" t="str">
        <f t="shared" si="61"/>
        <v>"station_1" : "President St_0",</v>
      </c>
      <c r="R317" t="str">
        <f t="shared" si="62"/>
        <v>"station_0_lat" : 40.750582,</v>
      </c>
      <c r="S317" t="str">
        <f t="shared" si="63"/>
        <v>"station_0_lon" : -73.940202,</v>
      </c>
      <c r="T317" t="str">
        <f t="shared" si="64"/>
        <v>"station_1_lat" : 40.667883,</v>
      </c>
      <c r="U317" t="str">
        <f t="shared" si="65"/>
        <v>"station_1_lon" : -73.950683,</v>
      </c>
      <c r="V317" t="str">
        <f t="shared" si="66"/>
        <v>"delay_0" : 241567386,</v>
      </c>
      <c r="W317" t="str">
        <f t="shared" si="67"/>
        <v>"delay_1" : 190162800,</v>
      </c>
      <c r="X317" t="str">
        <f t="shared" si="68"/>
        <v>"sum" : 431730186,</v>
      </c>
      <c r="Y317" t="str">
        <f t="shared" si="69"/>
        <v>"synergy" : -25261205},</v>
      </c>
      <c r="Z317" t="str">
        <f t="shared" si="70"/>
        <v>{"id" : 315,"delay_with_demand" : 406468981,"station_0" : "Queensboro Plaza_0","station_1" : "President St_0","station_0_lat" : 40.750582,"station_0_lon" : -73.940202,"station_1_lat" : 40.667883,"station_1_lon" : -73.950683,"delay_0" : 241567386,"delay_1" : 190162800,"sum" : 431730186,"synergy" : -25261205},</v>
      </c>
    </row>
    <row r="318" spans="1:26" x14ac:dyDescent="0.2">
      <c r="A318">
        <v>316</v>
      </c>
      <c r="B318">
        <v>389675650.39999998</v>
      </c>
      <c r="C318" t="s">
        <v>23</v>
      </c>
      <c r="D318" t="s">
        <v>37</v>
      </c>
      <c r="E318">
        <v>40.827934669999998</v>
      </c>
      <c r="F318">
        <v>-73.925711000000007</v>
      </c>
      <c r="G318">
        <v>40.667883000000003</v>
      </c>
      <c r="H318">
        <v>-73.950682999999998</v>
      </c>
      <c r="I318">
        <v>224782444.80000001</v>
      </c>
      <c r="J318">
        <v>190162800</v>
      </c>
      <c r="K318">
        <v>414945244.80000001</v>
      </c>
      <c r="L318">
        <v>-25269594.359999999</v>
      </c>
      <c r="M318" t="str">
        <f t="shared" si="57"/>
        <v>geometry: { "type": "Point", "coordinates": [-73.950683,40.667883]},</v>
      </c>
      <c r="N318" t="str">
        <f t="shared" si="58"/>
        <v>"id" : 316,</v>
      </c>
      <c r="O318" t="str">
        <f t="shared" si="59"/>
        <v>"delay_with_demand" : 389675650.4,</v>
      </c>
      <c r="P318" t="str">
        <f t="shared" si="60"/>
        <v>"station_0" : "161 St - Yankee Stadium_0",</v>
      </c>
      <c r="Q318" t="str">
        <f t="shared" si="61"/>
        <v>"station_1" : "President St_0",</v>
      </c>
      <c r="R318" t="str">
        <f t="shared" si="62"/>
        <v>"station_0_lat" : 40.82793467,</v>
      </c>
      <c r="S318" t="str">
        <f t="shared" si="63"/>
        <v>"station_0_lon" : -73.925711,</v>
      </c>
      <c r="T318" t="str">
        <f t="shared" si="64"/>
        <v>"station_1_lat" : 40.667883,</v>
      </c>
      <c r="U318" t="str">
        <f t="shared" si="65"/>
        <v>"station_1_lon" : -73.950683,</v>
      </c>
      <c r="V318" t="str">
        <f t="shared" si="66"/>
        <v>"delay_0" : 224782444.8,</v>
      </c>
      <c r="W318" t="str">
        <f t="shared" si="67"/>
        <v>"delay_1" : 190162800,</v>
      </c>
      <c r="X318" t="str">
        <f t="shared" si="68"/>
        <v>"sum" : 414945244.8,</v>
      </c>
      <c r="Y318" t="str">
        <f t="shared" si="69"/>
        <v>"synergy" : -25269594.36},</v>
      </c>
      <c r="Z318" t="str">
        <f t="shared" si="70"/>
        <v>{"id" : 316,"delay_with_demand" : 389675650.4,"station_0" : "161 St - Yankee Stadium_0","station_1" : "President St_0","station_0_lat" : 40.82793467,"station_0_lon" : -73.925711,"station_1_lat" : 40.667883,"station_1_lon" : -73.950683,"delay_0" : 224782444.8,"delay_1" : 190162800,"sum" : 414945244.8,"synergy" : -25269594.36},</v>
      </c>
    </row>
    <row r="319" spans="1:26" x14ac:dyDescent="0.2">
      <c r="A319">
        <v>317</v>
      </c>
      <c r="B319">
        <v>233395643.5</v>
      </c>
      <c r="C319" t="s">
        <v>24</v>
      </c>
      <c r="D319" t="s">
        <v>37</v>
      </c>
      <c r="E319">
        <v>40.670681999999999</v>
      </c>
      <c r="F319">
        <v>-73.958130999999995</v>
      </c>
      <c r="G319">
        <v>40.667883000000003</v>
      </c>
      <c r="H319">
        <v>-73.950682999999998</v>
      </c>
      <c r="I319">
        <v>233154443.5</v>
      </c>
      <c r="J319">
        <v>190162800</v>
      </c>
      <c r="K319">
        <v>423317243.5</v>
      </c>
      <c r="L319">
        <v>-189921600</v>
      </c>
      <c r="M319" t="str">
        <f t="shared" si="57"/>
        <v>geometry: { "type": "Point", "coordinates": [-73.950683,40.667883]},</v>
      </c>
      <c r="N319" t="str">
        <f t="shared" si="58"/>
        <v>"id" : 317,</v>
      </c>
      <c r="O319" t="str">
        <f t="shared" si="59"/>
        <v>"delay_with_demand" : 233395643.5,</v>
      </c>
      <c r="P319" t="str">
        <f t="shared" si="60"/>
        <v>"station_0" : "Franklin Av_1",</v>
      </c>
      <c r="Q319" t="str">
        <f t="shared" si="61"/>
        <v>"station_1" : "President St_0",</v>
      </c>
      <c r="R319" t="str">
        <f t="shared" si="62"/>
        <v>"station_0_lat" : 40.670682,</v>
      </c>
      <c r="S319" t="str">
        <f t="shared" si="63"/>
        <v>"station_0_lon" : -73.958131,</v>
      </c>
      <c r="T319" t="str">
        <f t="shared" si="64"/>
        <v>"station_1_lat" : 40.667883,</v>
      </c>
      <c r="U319" t="str">
        <f t="shared" si="65"/>
        <v>"station_1_lon" : -73.950683,</v>
      </c>
      <c r="V319" t="str">
        <f t="shared" si="66"/>
        <v>"delay_0" : 233154443.5,</v>
      </c>
      <c r="W319" t="str">
        <f t="shared" si="67"/>
        <v>"delay_1" : 190162800,</v>
      </c>
      <c r="X319" t="str">
        <f t="shared" si="68"/>
        <v>"sum" : 423317243.5,</v>
      </c>
      <c r="Y319" t="str">
        <f t="shared" si="69"/>
        <v>"synergy" : -189921600},</v>
      </c>
      <c r="Z319" t="str">
        <f t="shared" si="70"/>
        <v>{"id" : 317,"delay_with_demand" : 233395643.5,"station_0" : "Franklin Av_1","station_1" : "President St_0","station_0_lat" : 40.670682,"station_0_lon" : -73.958131,"station_1_lat" : 40.667883,"station_1_lon" : -73.950683,"delay_0" : 233154443.5,"delay_1" : 190162800,"sum" : 423317243.5,"synergy" : -189921600},</v>
      </c>
    </row>
    <row r="320" spans="1:26" x14ac:dyDescent="0.2">
      <c r="A320">
        <v>318</v>
      </c>
      <c r="B320">
        <v>379738165.30000001</v>
      </c>
      <c r="C320" t="s">
        <v>25</v>
      </c>
      <c r="D320" t="s">
        <v>37</v>
      </c>
      <c r="E320">
        <v>40.655144</v>
      </c>
      <c r="F320">
        <v>-74.003549000000007</v>
      </c>
      <c r="G320">
        <v>40.667883000000003</v>
      </c>
      <c r="H320">
        <v>-73.950682999999998</v>
      </c>
      <c r="I320">
        <v>218885155.30000001</v>
      </c>
      <c r="J320">
        <v>190162800</v>
      </c>
      <c r="K320">
        <v>409047955.30000001</v>
      </c>
      <c r="L320">
        <v>-29309790</v>
      </c>
      <c r="M320" t="str">
        <f t="shared" si="57"/>
        <v>geometry: { "type": "Point", "coordinates": [-73.950683,40.667883]},</v>
      </c>
      <c r="N320" t="str">
        <f t="shared" si="58"/>
        <v>"id" : 318,</v>
      </c>
      <c r="O320" t="str">
        <f t="shared" si="59"/>
        <v>"delay_with_demand" : 379738165.3,</v>
      </c>
      <c r="P320" t="str">
        <f t="shared" si="60"/>
        <v>"station_0" : "36 St_0",</v>
      </c>
      <c r="Q320" t="str">
        <f t="shared" si="61"/>
        <v>"station_1" : "President St_0",</v>
      </c>
      <c r="R320" t="str">
        <f t="shared" si="62"/>
        <v>"station_0_lat" : 40.655144,</v>
      </c>
      <c r="S320" t="str">
        <f t="shared" si="63"/>
        <v>"station_0_lon" : -74.003549,</v>
      </c>
      <c r="T320" t="str">
        <f t="shared" si="64"/>
        <v>"station_1_lat" : 40.667883,</v>
      </c>
      <c r="U320" t="str">
        <f t="shared" si="65"/>
        <v>"station_1_lon" : -73.950683,</v>
      </c>
      <c r="V320" t="str">
        <f t="shared" si="66"/>
        <v>"delay_0" : 218885155.3,</v>
      </c>
      <c r="W320" t="str">
        <f t="shared" si="67"/>
        <v>"delay_1" : 190162800,</v>
      </c>
      <c r="X320" t="str">
        <f t="shared" si="68"/>
        <v>"sum" : 409047955.3,</v>
      </c>
      <c r="Y320" t="str">
        <f t="shared" si="69"/>
        <v>"synergy" : -29309790},</v>
      </c>
      <c r="Z320" t="str">
        <f t="shared" si="70"/>
        <v>{"id" : 318,"delay_with_demand" : 379738165.3,"station_0" : "36 St_0","station_1" : "President St_0","station_0_lat" : 40.655144,"station_0_lon" : -74.003549,"station_1_lat" : 40.667883,"station_1_lon" : -73.950683,"delay_0" : 218885155.3,"delay_1" : 190162800,"sum" : 409047955.3,"synergy" : -29309790},</v>
      </c>
    </row>
    <row r="321" spans="1:26" x14ac:dyDescent="0.2">
      <c r="A321">
        <v>319</v>
      </c>
      <c r="B321">
        <v>379400400</v>
      </c>
      <c r="C321" t="s">
        <v>26</v>
      </c>
      <c r="D321" t="s">
        <v>37</v>
      </c>
      <c r="E321">
        <v>40.768799000000001</v>
      </c>
      <c r="F321">
        <v>-73.958423999999994</v>
      </c>
      <c r="G321">
        <v>40.667883000000003</v>
      </c>
      <c r="H321">
        <v>-73.950682999999998</v>
      </c>
      <c r="I321">
        <v>216691200</v>
      </c>
      <c r="J321">
        <v>190162800</v>
      </c>
      <c r="K321">
        <v>406854000</v>
      </c>
      <c r="L321">
        <v>-27453600</v>
      </c>
      <c r="M321" t="str">
        <f t="shared" si="57"/>
        <v>geometry: { "type": "Point", "coordinates": [-73.950683,40.667883]},</v>
      </c>
      <c r="N321" t="str">
        <f t="shared" si="58"/>
        <v>"id" : 319,</v>
      </c>
      <c r="O321" t="str">
        <f t="shared" si="59"/>
        <v>"delay_with_demand" : 379400400,</v>
      </c>
      <c r="P321" t="str">
        <f t="shared" si="60"/>
        <v>"station_0" : "72 St_2",</v>
      </c>
      <c r="Q321" t="str">
        <f t="shared" si="61"/>
        <v>"station_1" : "President St_0",</v>
      </c>
      <c r="R321" t="str">
        <f t="shared" si="62"/>
        <v>"station_0_lat" : 40.768799,</v>
      </c>
      <c r="S321" t="str">
        <f t="shared" si="63"/>
        <v>"station_0_lon" : -73.958424,</v>
      </c>
      <c r="T321" t="str">
        <f t="shared" si="64"/>
        <v>"station_1_lat" : 40.667883,</v>
      </c>
      <c r="U321" t="str">
        <f t="shared" si="65"/>
        <v>"station_1_lon" : -73.950683,</v>
      </c>
      <c r="V321" t="str">
        <f t="shared" si="66"/>
        <v>"delay_0" : 216691200,</v>
      </c>
      <c r="W321" t="str">
        <f t="shared" si="67"/>
        <v>"delay_1" : 190162800,</v>
      </c>
      <c r="X321" t="str">
        <f t="shared" si="68"/>
        <v>"sum" : 406854000,</v>
      </c>
      <c r="Y321" t="str">
        <f t="shared" si="69"/>
        <v>"synergy" : -27453600},</v>
      </c>
      <c r="Z321" t="str">
        <f t="shared" si="70"/>
        <v>{"id" : 319,"delay_with_demand" : 379400400,"station_0" : "72 St_2","station_1" : "President St_0","station_0_lat" : 40.768799,"station_0_lon" : -73.958424,"station_1_lat" : 40.667883,"station_1_lon" : -73.950683,"delay_0" : 216691200,"delay_1" : 190162800,"sum" : 406854000,"synergy" : -27453600},</v>
      </c>
    </row>
    <row r="322" spans="1:26" x14ac:dyDescent="0.2">
      <c r="A322">
        <v>320</v>
      </c>
      <c r="B322">
        <v>366142200</v>
      </c>
      <c r="C322" t="s">
        <v>27</v>
      </c>
      <c r="D322" t="s">
        <v>37</v>
      </c>
      <c r="E322">
        <v>40.675376999999997</v>
      </c>
      <c r="F322">
        <v>-73.872106000000002</v>
      </c>
      <c r="G322">
        <v>40.667883000000003</v>
      </c>
      <c r="H322">
        <v>-73.950682999999998</v>
      </c>
      <c r="I322">
        <v>202447500</v>
      </c>
      <c r="J322">
        <v>190162800</v>
      </c>
      <c r="K322">
        <v>392610300</v>
      </c>
      <c r="L322">
        <v>-26468100</v>
      </c>
      <c r="M322" t="str">
        <f t="shared" si="57"/>
        <v>geometry: { "type": "Point", "coordinates": [-73.950683,40.667883]},</v>
      </c>
      <c r="N322" t="str">
        <f t="shared" si="58"/>
        <v>"id" : 320,</v>
      </c>
      <c r="O322" t="str">
        <f t="shared" si="59"/>
        <v>"delay_with_demand" : 366142200,</v>
      </c>
      <c r="P322" t="str">
        <f t="shared" si="60"/>
        <v>"station_0" : "Euclid Av_0",</v>
      </c>
      <c r="Q322" t="str">
        <f t="shared" si="61"/>
        <v>"station_1" : "President St_0",</v>
      </c>
      <c r="R322" t="str">
        <f t="shared" si="62"/>
        <v>"station_0_lat" : 40.675377,</v>
      </c>
      <c r="S322" t="str">
        <f t="shared" si="63"/>
        <v>"station_0_lon" : -73.872106,</v>
      </c>
      <c r="T322" t="str">
        <f t="shared" si="64"/>
        <v>"station_1_lat" : 40.667883,</v>
      </c>
      <c r="U322" t="str">
        <f t="shared" si="65"/>
        <v>"station_1_lon" : -73.950683,</v>
      </c>
      <c r="V322" t="str">
        <f t="shared" si="66"/>
        <v>"delay_0" : 202447500,</v>
      </c>
      <c r="W322" t="str">
        <f t="shared" si="67"/>
        <v>"delay_1" : 190162800,</v>
      </c>
      <c r="X322" t="str">
        <f t="shared" si="68"/>
        <v>"sum" : 392610300,</v>
      </c>
      <c r="Y322" t="str">
        <f t="shared" si="69"/>
        <v>"synergy" : -26468100},</v>
      </c>
      <c r="Z322" t="str">
        <f t="shared" si="70"/>
        <v>{"id" : 320,"delay_with_demand" : 366142200,"station_0" : "Euclid Av_0","station_1" : "President St_0","station_0_lat" : 40.675377,"station_0_lon" : -73.872106,"station_1_lat" : 40.667883,"station_1_lon" : -73.950683,"delay_0" : 202447500,"delay_1" : 190162800,"sum" : 392610300,"synergy" : -26468100},</v>
      </c>
    </row>
    <row r="323" spans="1:26" x14ac:dyDescent="0.2">
      <c r="A323">
        <v>321</v>
      </c>
      <c r="B323">
        <v>396396000</v>
      </c>
      <c r="C323" t="s">
        <v>28</v>
      </c>
      <c r="D323" t="s">
        <v>37</v>
      </c>
      <c r="E323">
        <v>40.810476000000001</v>
      </c>
      <c r="F323">
        <v>-73.926137999999995</v>
      </c>
      <c r="G323">
        <v>40.667883000000003</v>
      </c>
      <c r="H323">
        <v>-73.950682999999998</v>
      </c>
      <c r="I323">
        <v>231667200</v>
      </c>
      <c r="J323">
        <v>190162800</v>
      </c>
      <c r="K323">
        <v>421830000</v>
      </c>
      <c r="L323">
        <v>-25434000</v>
      </c>
      <c r="M323" t="str">
        <f t="shared" ref="M323:M386" si="71">O$1&amp;"["&amp;H323&amp;","&amp;G323&amp;"]},"</f>
        <v>geometry: { "type": "Point", "coordinates": [-73.950683,40.667883]},</v>
      </c>
      <c r="N323" t="str">
        <f t="shared" ref="N323:N386" si="72">$M$1&amp;A$1&amp;$M$1&amp;" : "&amp;A323&amp;","</f>
        <v>"id" : 321,</v>
      </c>
      <c r="O323" t="str">
        <f t="shared" ref="O323:O386" si="73">$M$1&amp;B$1&amp;$M$1&amp;" : "&amp;B323&amp;","</f>
        <v>"delay_with_demand" : 396396000,</v>
      </c>
      <c r="P323" t="str">
        <f t="shared" ref="P323:P386" si="74">$M$1&amp;C$1&amp;$M$1&amp;" : "&amp;$M$1&amp;C323&amp;$M$1&amp;","</f>
        <v>"station_0" : "3 Av - 138 St_0",</v>
      </c>
      <c r="Q323" t="str">
        <f t="shared" ref="Q323:Q386" si="75">$M$1&amp;D$1&amp;$M$1&amp;" : "&amp;$M$1&amp;D323&amp;$M$1&amp;","</f>
        <v>"station_1" : "President St_0",</v>
      </c>
      <c r="R323" t="str">
        <f t="shared" ref="R323:R386" si="76">$M$1&amp;E$1&amp;$M$1&amp;" : "&amp;E323&amp;","</f>
        <v>"station_0_lat" : 40.810476,</v>
      </c>
      <c r="S323" t="str">
        <f t="shared" ref="S323:S386" si="77">$M$1&amp;F$1&amp;$M$1&amp;" : "&amp;F323&amp;","</f>
        <v>"station_0_lon" : -73.926138,</v>
      </c>
      <c r="T323" t="str">
        <f t="shared" ref="T323:T386" si="78">$M$1&amp;G$1&amp;$M$1&amp;" : "&amp;G323&amp;","</f>
        <v>"station_1_lat" : 40.667883,</v>
      </c>
      <c r="U323" t="str">
        <f t="shared" ref="U323:U386" si="79">$M$1&amp;H$1&amp;$M$1&amp;" : "&amp;H323&amp;","</f>
        <v>"station_1_lon" : -73.950683,</v>
      </c>
      <c r="V323" t="str">
        <f t="shared" ref="V323:V386" si="80">$M$1&amp;I$1&amp;$M$1&amp;" : "&amp;I323&amp;","</f>
        <v>"delay_0" : 231667200,</v>
      </c>
      <c r="W323" t="str">
        <f t="shared" ref="W323:W386" si="81">$M$1&amp;J$1&amp;$M$1&amp;" : "&amp;J323&amp;","</f>
        <v>"delay_1" : 190162800,</v>
      </c>
      <c r="X323" t="str">
        <f t="shared" ref="X323:X386" si="82">$M$1&amp;K$1&amp;$M$1&amp;" : "&amp;K323&amp;","</f>
        <v>"sum" : 421830000,</v>
      </c>
      <c r="Y323" t="str">
        <f t="shared" ref="Y323:Y386" si="83">$M$1&amp;L$1&amp;$M$1&amp;" : "&amp;L323&amp;"},"</f>
        <v>"synergy" : -25434000},</v>
      </c>
      <c r="Z323" t="str">
        <f t="shared" ref="Z323:Z386" si="84">"{"&amp;N323&amp;O323&amp;P323&amp;Q323&amp;R323&amp;S323&amp;T323&amp;U323&amp;V323&amp;W323&amp;X323&amp;Y323</f>
        <v>{"id" : 321,"delay_with_demand" : 396396000,"station_0" : "3 Av - 138 St_0","station_1" : "President St_0","station_0_lat" : 40.810476,"station_0_lon" : -73.926138,"station_1_lat" : 40.667883,"station_1_lon" : -73.950683,"delay_0" : 231667200,"delay_1" : 190162800,"sum" : 421830000,"synergy" : -25434000},</v>
      </c>
    </row>
    <row r="324" spans="1:26" x14ac:dyDescent="0.2">
      <c r="A324">
        <v>322</v>
      </c>
      <c r="B324">
        <v>364543200</v>
      </c>
      <c r="C324" t="s">
        <v>29</v>
      </c>
      <c r="D324" t="s">
        <v>37</v>
      </c>
      <c r="E324">
        <v>40.752882</v>
      </c>
      <c r="F324">
        <v>-73.932755</v>
      </c>
      <c r="G324">
        <v>40.667883000000003</v>
      </c>
      <c r="H324">
        <v>-73.950682999999998</v>
      </c>
      <c r="I324">
        <v>199249200</v>
      </c>
      <c r="J324">
        <v>190162800</v>
      </c>
      <c r="K324">
        <v>389412000</v>
      </c>
      <c r="L324">
        <v>-24868800</v>
      </c>
      <c r="M324" t="str">
        <f t="shared" si="71"/>
        <v>geometry: { "type": "Point", "coordinates": [-73.950683,40.667883]},</v>
      </c>
      <c r="N324" t="str">
        <f t="shared" si="72"/>
        <v>"id" : 322,</v>
      </c>
      <c r="O324" t="str">
        <f t="shared" si="73"/>
        <v>"delay_with_demand" : 364543200,</v>
      </c>
      <c r="P324" t="str">
        <f t="shared" si="74"/>
        <v>"station_0" : "39 Av_0",</v>
      </c>
      <c r="Q324" t="str">
        <f t="shared" si="75"/>
        <v>"station_1" : "President St_0",</v>
      </c>
      <c r="R324" t="str">
        <f t="shared" si="76"/>
        <v>"station_0_lat" : 40.752882,</v>
      </c>
      <c r="S324" t="str">
        <f t="shared" si="77"/>
        <v>"station_0_lon" : -73.932755,</v>
      </c>
      <c r="T324" t="str">
        <f t="shared" si="78"/>
        <v>"station_1_lat" : 40.667883,</v>
      </c>
      <c r="U324" t="str">
        <f t="shared" si="79"/>
        <v>"station_1_lon" : -73.950683,</v>
      </c>
      <c r="V324" t="str">
        <f t="shared" si="80"/>
        <v>"delay_0" : 199249200,</v>
      </c>
      <c r="W324" t="str">
        <f t="shared" si="81"/>
        <v>"delay_1" : 190162800,</v>
      </c>
      <c r="X324" t="str">
        <f t="shared" si="82"/>
        <v>"sum" : 389412000,</v>
      </c>
      <c r="Y324" t="str">
        <f t="shared" si="83"/>
        <v>"synergy" : -24868800},</v>
      </c>
      <c r="Z324" t="str">
        <f t="shared" si="84"/>
        <v>{"id" : 322,"delay_with_demand" : 364543200,"station_0" : "39 Av_0","station_1" : "President St_0","station_0_lat" : 40.752882,"station_0_lon" : -73.932755,"station_1_lat" : 40.667883,"station_1_lon" : -73.950683,"delay_0" : 199249200,"delay_1" : 190162800,"sum" : 389412000,"synergy" : -24868800},</v>
      </c>
    </row>
    <row r="325" spans="1:26" x14ac:dyDescent="0.2">
      <c r="A325">
        <v>323</v>
      </c>
      <c r="B325">
        <v>360314454.39999998</v>
      </c>
      <c r="C325" t="s">
        <v>30</v>
      </c>
      <c r="D325" t="s">
        <v>37</v>
      </c>
      <c r="E325">
        <v>40.721691</v>
      </c>
      <c r="F325">
        <v>-73.844521</v>
      </c>
      <c r="G325">
        <v>40.667883000000003</v>
      </c>
      <c r="H325">
        <v>-73.950682999999998</v>
      </c>
      <c r="I325">
        <v>194729005.80000001</v>
      </c>
      <c r="J325">
        <v>190162800</v>
      </c>
      <c r="K325">
        <v>384891805.80000001</v>
      </c>
      <c r="L325">
        <v>-24577351.379999999</v>
      </c>
      <c r="M325" t="str">
        <f t="shared" si="71"/>
        <v>geometry: { "type": "Point", "coordinates": [-73.950683,40.667883]},</v>
      </c>
      <c r="N325" t="str">
        <f t="shared" si="72"/>
        <v>"id" : 323,</v>
      </c>
      <c r="O325" t="str">
        <f t="shared" si="73"/>
        <v>"delay_with_demand" : 360314454.4,</v>
      </c>
      <c r="P325" t="str">
        <f t="shared" si="74"/>
        <v>"station_0" : "Forest Hills - 71 Av_0",</v>
      </c>
      <c r="Q325" t="str">
        <f t="shared" si="75"/>
        <v>"station_1" : "President St_0",</v>
      </c>
      <c r="R325" t="str">
        <f t="shared" si="76"/>
        <v>"station_0_lat" : 40.721691,</v>
      </c>
      <c r="S325" t="str">
        <f t="shared" si="77"/>
        <v>"station_0_lon" : -73.844521,</v>
      </c>
      <c r="T325" t="str">
        <f t="shared" si="78"/>
        <v>"station_1_lat" : 40.667883,</v>
      </c>
      <c r="U325" t="str">
        <f t="shared" si="79"/>
        <v>"station_1_lon" : -73.950683,</v>
      </c>
      <c r="V325" t="str">
        <f t="shared" si="80"/>
        <v>"delay_0" : 194729005.8,</v>
      </c>
      <c r="W325" t="str">
        <f t="shared" si="81"/>
        <v>"delay_1" : 190162800,</v>
      </c>
      <c r="X325" t="str">
        <f t="shared" si="82"/>
        <v>"sum" : 384891805.8,</v>
      </c>
      <c r="Y325" t="str">
        <f t="shared" si="83"/>
        <v>"synergy" : -24577351.38},</v>
      </c>
      <c r="Z325" t="str">
        <f t="shared" si="84"/>
        <v>{"id" : 323,"delay_with_demand" : 360314454.4,"station_0" : "Forest Hills - 71 Av_0","station_1" : "President St_0","station_0_lat" : 40.721691,"station_0_lon" : -73.844521,"station_1_lat" : 40.667883,"station_1_lon" : -73.950683,"delay_0" : 194729005.8,"delay_1" : 190162800,"sum" : 384891805.8,"synergy" : -24577351.38},</v>
      </c>
    </row>
    <row r="326" spans="1:26" x14ac:dyDescent="0.2">
      <c r="A326">
        <v>324</v>
      </c>
      <c r="B326">
        <v>359996400</v>
      </c>
      <c r="C326" t="s">
        <v>31</v>
      </c>
      <c r="D326" t="s">
        <v>37</v>
      </c>
      <c r="E326">
        <v>40.707563999999998</v>
      </c>
      <c r="F326">
        <v>-73.803325999999998</v>
      </c>
      <c r="G326">
        <v>40.667883000000003</v>
      </c>
      <c r="H326">
        <v>-73.950682999999998</v>
      </c>
      <c r="I326">
        <v>195591600</v>
      </c>
      <c r="J326">
        <v>190162800</v>
      </c>
      <c r="K326">
        <v>385754400</v>
      </c>
      <c r="L326">
        <v>-25758000</v>
      </c>
      <c r="M326" t="str">
        <f t="shared" si="71"/>
        <v>geometry: { "type": "Point", "coordinates": [-73.950683,40.667883]},</v>
      </c>
      <c r="N326" t="str">
        <f t="shared" si="72"/>
        <v>"id" : 324,</v>
      </c>
      <c r="O326" t="str">
        <f t="shared" si="73"/>
        <v>"delay_with_demand" : 359996400,</v>
      </c>
      <c r="P326" t="str">
        <f t="shared" si="74"/>
        <v>"station_0" : "Parsons Blvd_0",</v>
      </c>
      <c r="Q326" t="str">
        <f t="shared" si="75"/>
        <v>"station_1" : "President St_0",</v>
      </c>
      <c r="R326" t="str">
        <f t="shared" si="76"/>
        <v>"station_0_lat" : 40.707564,</v>
      </c>
      <c r="S326" t="str">
        <f t="shared" si="77"/>
        <v>"station_0_lon" : -73.803326,</v>
      </c>
      <c r="T326" t="str">
        <f t="shared" si="78"/>
        <v>"station_1_lat" : 40.667883,</v>
      </c>
      <c r="U326" t="str">
        <f t="shared" si="79"/>
        <v>"station_1_lon" : -73.950683,</v>
      </c>
      <c r="V326" t="str">
        <f t="shared" si="80"/>
        <v>"delay_0" : 195591600,</v>
      </c>
      <c r="W326" t="str">
        <f t="shared" si="81"/>
        <v>"delay_1" : 190162800,</v>
      </c>
      <c r="X326" t="str">
        <f t="shared" si="82"/>
        <v>"sum" : 385754400,</v>
      </c>
      <c r="Y326" t="str">
        <f t="shared" si="83"/>
        <v>"synergy" : -25758000},</v>
      </c>
      <c r="Z326" t="str">
        <f t="shared" si="84"/>
        <v>{"id" : 324,"delay_with_demand" : 359996400,"station_0" : "Parsons Blvd_0","station_1" : "President St_0","station_0_lat" : 40.707564,"station_0_lon" : -73.803326,"station_1_lat" : 40.667883,"station_1_lon" : -73.950683,"delay_0" : 195591600,"delay_1" : 190162800,"sum" : 385754400,"synergy" : -25758000},</v>
      </c>
    </row>
    <row r="327" spans="1:26" x14ac:dyDescent="0.2">
      <c r="A327">
        <v>325</v>
      </c>
      <c r="B327">
        <v>357454800</v>
      </c>
      <c r="C327" t="s">
        <v>32</v>
      </c>
      <c r="D327" t="s">
        <v>37</v>
      </c>
      <c r="E327">
        <v>40.677044000000002</v>
      </c>
      <c r="F327">
        <v>-73.865049999999997</v>
      </c>
      <c r="G327">
        <v>40.667883000000003</v>
      </c>
      <c r="H327">
        <v>-73.950682999999998</v>
      </c>
      <c r="I327">
        <v>193507200</v>
      </c>
      <c r="J327">
        <v>190162800</v>
      </c>
      <c r="K327">
        <v>383670000</v>
      </c>
      <c r="L327">
        <v>-26215200</v>
      </c>
      <c r="M327" t="str">
        <f t="shared" si="71"/>
        <v>geometry: { "type": "Point", "coordinates": [-73.950683,40.667883]},</v>
      </c>
      <c r="N327" t="str">
        <f t="shared" si="72"/>
        <v>"id" : 325,</v>
      </c>
      <c r="O327" t="str">
        <f t="shared" si="73"/>
        <v>"delay_with_demand" : 357454800,</v>
      </c>
      <c r="P327" t="str">
        <f t="shared" si="74"/>
        <v>"station_0" : "Grant Av_0",</v>
      </c>
      <c r="Q327" t="str">
        <f t="shared" si="75"/>
        <v>"station_1" : "President St_0",</v>
      </c>
      <c r="R327" t="str">
        <f t="shared" si="76"/>
        <v>"station_0_lat" : 40.677044,</v>
      </c>
      <c r="S327" t="str">
        <f t="shared" si="77"/>
        <v>"station_0_lon" : -73.86505,</v>
      </c>
      <c r="T327" t="str">
        <f t="shared" si="78"/>
        <v>"station_1_lat" : 40.667883,</v>
      </c>
      <c r="U327" t="str">
        <f t="shared" si="79"/>
        <v>"station_1_lon" : -73.950683,</v>
      </c>
      <c r="V327" t="str">
        <f t="shared" si="80"/>
        <v>"delay_0" : 193507200,</v>
      </c>
      <c r="W327" t="str">
        <f t="shared" si="81"/>
        <v>"delay_1" : 190162800,</v>
      </c>
      <c r="X327" t="str">
        <f t="shared" si="82"/>
        <v>"sum" : 383670000,</v>
      </c>
      <c r="Y327" t="str">
        <f t="shared" si="83"/>
        <v>"synergy" : -26215200},</v>
      </c>
      <c r="Z327" t="str">
        <f t="shared" si="84"/>
        <v>{"id" : 325,"delay_with_demand" : 357454800,"station_0" : "Grant Av_0","station_1" : "President St_0","station_0_lat" : 40.677044,"station_0_lon" : -73.86505,"station_1_lat" : 40.667883,"station_1_lon" : -73.950683,"delay_0" : 193507200,"delay_1" : 190162800,"sum" : 383670000,"synergy" : -26215200},</v>
      </c>
    </row>
    <row r="328" spans="1:26" x14ac:dyDescent="0.2">
      <c r="A328">
        <v>326</v>
      </c>
      <c r="B328">
        <v>361994400</v>
      </c>
      <c r="C328" t="s">
        <v>33</v>
      </c>
      <c r="D328" t="s">
        <v>37</v>
      </c>
      <c r="E328">
        <v>40.756804000000002</v>
      </c>
      <c r="F328">
        <v>-73.929575</v>
      </c>
      <c r="G328">
        <v>40.667883000000003</v>
      </c>
      <c r="H328">
        <v>-73.950682999999998</v>
      </c>
      <c r="I328">
        <v>196700400</v>
      </c>
      <c r="J328">
        <v>190162800</v>
      </c>
      <c r="K328">
        <v>386863200</v>
      </c>
      <c r="L328">
        <v>-24868800</v>
      </c>
      <c r="M328" t="str">
        <f t="shared" si="71"/>
        <v>geometry: { "type": "Point", "coordinates": [-73.950683,40.667883]},</v>
      </c>
      <c r="N328" t="str">
        <f t="shared" si="72"/>
        <v>"id" : 326,</v>
      </c>
      <c r="O328" t="str">
        <f t="shared" si="73"/>
        <v>"delay_with_demand" : 361994400,</v>
      </c>
      <c r="P328" t="str">
        <f t="shared" si="74"/>
        <v>"station_0" : "36 Av_0",</v>
      </c>
      <c r="Q328" t="str">
        <f t="shared" si="75"/>
        <v>"station_1" : "President St_0",</v>
      </c>
      <c r="R328" t="str">
        <f t="shared" si="76"/>
        <v>"station_0_lat" : 40.756804,</v>
      </c>
      <c r="S328" t="str">
        <f t="shared" si="77"/>
        <v>"station_0_lon" : -73.929575,</v>
      </c>
      <c r="T328" t="str">
        <f t="shared" si="78"/>
        <v>"station_1_lat" : 40.667883,</v>
      </c>
      <c r="U328" t="str">
        <f t="shared" si="79"/>
        <v>"station_1_lon" : -73.950683,</v>
      </c>
      <c r="V328" t="str">
        <f t="shared" si="80"/>
        <v>"delay_0" : 196700400,</v>
      </c>
      <c r="W328" t="str">
        <f t="shared" si="81"/>
        <v>"delay_1" : 190162800,</v>
      </c>
      <c r="X328" t="str">
        <f t="shared" si="82"/>
        <v>"sum" : 386863200,</v>
      </c>
      <c r="Y328" t="str">
        <f t="shared" si="83"/>
        <v>"synergy" : -24868800},</v>
      </c>
      <c r="Z328" t="str">
        <f t="shared" si="84"/>
        <v>{"id" : 326,"delay_with_demand" : 361994400,"station_0" : "36 Av_0","station_1" : "President St_0","station_0_lat" : 40.756804,"station_0_lon" : -73.929575,"station_1_lat" : 40.667883,"station_1_lon" : -73.950683,"delay_0" : 196700400,"delay_1" : 190162800,"sum" : 386863200,"synergy" : -24868800},</v>
      </c>
    </row>
    <row r="329" spans="1:26" x14ac:dyDescent="0.2">
      <c r="A329">
        <v>327</v>
      </c>
      <c r="B329">
        <v>356360400</v>
      </c>
      <c r="C329" t="s">
        <v>36</v>
      </c>
      <c r="D329" t="s">
        <v>37</v>
      </c>
      <c r="E329">
        <v>40.820948000000001</v>
      </c>
      <c r="F329">
        <v>-73.890548999999993</v>
      </c>
      <c r="G329">
        <v>40.667883000000003</v>
      </c>
      <c r="H329">
        <v>-73.950682999999998</v>
      </c>
      <c r="I329">
        <v>191325600</v>
      </c>
      <c r="J329">
        <v>190162800</v>
      </c>
      <c r="K329">
        <v>381488400</v>
      </c>
      <c r="L329">
        <v>-25128000</v>
      </c>
      <c r="M329" t="str">
        <f t="shared" si="71"/>
        <v>geometry: { "type": "Point", "coordinates": [-73.950683,40.667883]},</v>
      </c>
      <c r="N329" t="str">
        <f t="shared" si="72"/>
        <v>"id" : 327,</v>
      </c>
      <c r="O329" t="str">
        <f t="shared" si="73"/>
        <v>"delay_with_demand" : 356360400,</v>
      </c>
      <c r="P329" t="str">
        <f t="shared" si="74"/>
        <v>"station_0" : "Hunts Point Av_0",</v>
      </c>
      <c r="Q329" t="str">
        <f t="shared" si="75"/>
        <v>"station_1" : "President St_0",</v>
      </c>
      <c r="R329" t="str">
        <f t="shared" si="76"/>
        <v>"station_0_lat" : 40.820948,</v>
      </c>
      <c r="S329" t="str">
        <f t="shared" si="77"/>
        <v>"station_0_lon" : -73.890549,</v>
      </c>
      <c r="T329" t="str">
        <f t="shared" si="78"/>
        <v>"station_1_lat" : 40.667883,</v>
      </c>
      <c r="U329" t="str">
        <f t="shared" si="79"/>
        <v>"station_1_lon" : -73.950683,</v>
      </c>
      <c r="V329" t="str">
        <f t="shared" si="80"/>
        <v>"delay_0" : 191325600,</v>
      </c>
      <c r="W329" t="str">
        <f t="shared" si="81"/>
        <v>"delay_1" : 190162800,</v>
      </c>
      <c r="X329" t="str">
        <f t="shared" si="82"/>
        <v>"sum" : 381488400,</v>
      </c>
      <c r="Y329" t="str">
        <f t="shared" si="83"/>
        <v>"synergy" : -25128000},</v>
      </c>
      <c r="Z329" t="str">
        <f t="shared" si="84"/>
        <v>{"id" : 327,"delay_with_demand" : 356360400,"station_0" : "Hunts Point Av_0","station_1" : "President St_0","station_0_lat" : 40.820948,"station_0_lon" : -73.890549,"station_1_lat" : 40.667883,"station_1_lon" : -73.950683,"delay_0" : 191325600,"delay_1" : 190162800,"sum" : 381488400,"synergy" : -25128000},</v>
      </c>
    </row>
    <row r="330" spans="1:26" x14ac:dyDescent="0.2">
      <c r="A330">
        <v>328</v>
      </c>
      <c r="B330">
        <v>355302013.10000002</v>
      </c>
      <c r="C330" t="s">
        <v>22</v>
      </c>
      <c r="D330" t="s">
        <v>37</v>
      </c>
      <c r="E330">
        <v>40.762526000000001</v>
      </c>
      <c r="F330">
        <v>-73.967967000000002</v>
      </c>
      <c r="G330">
        <v>40.667883000000003</v>
      </c>
      <c r="H330">
        <v>-73.950682999999998</v>
      </c>
      <c r="I330">
        <v>191735687</v>
      </c>
      <c r="J330">
        <v>190162800</v>
      </c>
      <c r="K330">
        <v>381898487</v>
      </c>
      <c r="L330">
        <v>-26596473.91</v>
      </c>
      <c r="M330" t="str">
        <f t="shared" si="71"/>
        <v>geometry: { "type": "Point", "coordinates": [-73.950683,40.667883]},</v>
      </c>
      <c r="N330" t="str">
        <f t="shared" si="72"/>
        <v>"id" : 328,</v>
      </c>
      <c r="O330" t="str">
        <f t="shared" si="73"/>
        <v>"delay_with_demand" : 355302013.1,</v>
      </c>
      <c r="P330" t="str">
        <f t="shared" si="74"/>
        <v>"station_0" : "59 St_0",</v>
      </c>
      <c r="Q330" t="str">
        <f t="shared" si="75"/>
        <v>"station_1" : "President St_0",</v>
      </c>
      <c r="R330" t="str">
        <f t="shared" si="76"/>
        <v>"station_0_lat" : 40.762526,</v>
      </c>
      <c r="S330" t="str">
        <f t="shared" si="77"/>
        <v>"station_0_lon" : -73.967967,</v>
      </c>
      <c r="T330" t="str">
        <f t="shared" si="78"/>
        <v>"station_1_lat" : 40.667883,</v>
      </c>
      <c r="U330" t="str">
        <f t="shared" si="79"/>
        <v>"station_1_lon" : -73.950683,</v>
      </c>
      <c r="V330" t="str">
        <f t="shared" si="80"/>
        <v>"delay_0" : 191735687,</v>
      </c>
      <c r="W330" t="str">
        <f t="shared" si="81"/>
        <v>"delay_1" : 190162800,</v>
      </c>
      <c r="X330" t="str">
        <f t="shared" si="82"/>
        <v>"sum" : 381898487,</v>
      </c>
      <c r="Y330" t="str">
        <f t="shared" si="83"/>
        <v>"synergy" : -26596473.91},</v>
      </c>
      <c r="Z330" t="str">
        <f t="shared" si="84"/>
        <v>{"id" : 328,"delay_with_demand" : 355302013.1,"station_0" : "59 St_0","station_1" : "President St_0","station_0_lat" : 40.762526,"station_0_lon" : -73.967967,"station_1_lat" : 40.667883,"station_1_lon" : -73.950683,"delay_0" : 191735687,"delay_1" : 190162800,"sum" : 381898487,"synergy" : -26596473.91},</v>
      </c>
    </row>
    <row r="331" spans="1:26" x14ac:dyDescent="0.2">
      <c r="A331">
        <v>329</v>
      </c>
      <c r="B331">
        <v>466044978.60000002</v>
      </c>
      <c r="C331" t="s">
        <v>12</v>
      </c>
      <c r="D331" t="s">
        <v>36</v>
      </c>
      <c r="E331">
        <v>40.746644000000003</v>
      </c>
      <c r="F331">
        <v>-73.891338000000005</v>
      </c>
      <c r="G331">
        <v>40.820948000000001</v>
      </c>
      <c r="H331">
        <v>-73.890548999999993</v>
      </c>
      <c r="I331">
        <v>301205900.10000002</v>
      </c>
      <c r="J331">
        <v>191325600</v>
      </c>
      <c r="K331">
        <v>492531500.10000002</v>
      </c>
      <c r="L331">
        <v>-26486521.559999999</v>
      </c>
      <c r="M331" t="str">
        <f t="shared" si="71"/>
        <v>geometry: { "type": "Point", "coordinates": [-73.890549,40.820948]},</v>
      </c>
      <c r="N331" t="str">
        <f t="shared" si="72"/>
        <v>"id" : 329,</v>
      </c>
      <c r="O331" t="str">
        <f t="shared" si="73"/>
        <v>"delay_with_demand" : 466044978.6,</v>
      </c>
      <c r="P331" t="str">
        <f t="shared" si="74"/>
        <v>"station_0" : "Jackson Hts - Roosevelt Av_0",</v>
      </c>
      <c r="Q331" t="str">
        <f t="shared" si="75"/>
        <v>"station_1" : "Hunts Point Av_0",</v>
      </c>
      <c r="R331" t="str">
        <f t="shared" si="76"/>
        <v>"station_0_lat" : 40.746644,</v>
      </c>
      <c r="S331" t="str">
        <f t="shared" si="77"/>
        <v>"station_0_lon" : -73.891338,</v>
      </c>
      <c r="T331" t="str">
        <f t="shared" si="78"/>
        <v>"station_1_lat" : 40.820948,</v>
      </c>
      <c r="U331" t="str">
        <f t="shared" si="79"/>
        <v>"station_1_lon" : -73.890549,</v>
      </c>
      <c r="V331" t="str">
        <f t="shared" si="80"/>
        <v>"delay_0" : 301205900.1,</v>
      </c>
      <c r="W331" t="str">
        <f t="shared" si="81"/>
        <v>"delay_1" : 191325600,</v>
      </c>
      <c r="X331" t="str">
        <f t="shared" si="82"/>
        <v>"sum" : 492531500.1,</v>
      </c>
      <c r="Y331" t="str">
        <f t="shared" si="83"/>
        <v>"synergy" : -26486521.56},</v>
      </c>
      <c r="Z331" t="str">
        <f t="shared" si="84"/>
        <v>{"id" : 329,"delay_with_demand" : 466044978.6,"station_0" : "Jackson Hts - Roosevelt Av_0","station_1" : "Hunts Point Av_0","station_0_lat" : 40.746644,"station_0_lon" : -73.891338,"station_1_lat" : 40.820948,"station_1_lon" : -73.890549,"delay_0" : 301205900.1,"delay_1" : 191325600,"sum" : 492531500.1,"synergy" : -26486521.56},</v>
      </c>
    </row>
    <row r="332" spans="1:26" x14ac:dyDescent="0.2">
      <c r="A332">
        <v>330</v>
      </c>
      <c r="B332">
        <v>426455585.5</v>
      </c>
      <c r="C332" t="s">
        <v>14</v>
      </c>
      <c r="D332" t="s">
        <v>36</v>
      </c>
      <c r="E332">
        <v>40.818398330000001</v>
      </c>
      <c r="F332">
        <v>-73.926929000000001</v>
      </c>
      <c r="G332">
        <v>40.820948000000001</v>
      </c>
      <c r="H332">
        <v>-73.890548999999993</v>
      </c>
      <c r="I332">
        <v>284908878.5</v>
      </c>
      <c r="J332">
        <v>191325600</v>
      </c>
      <c r="K332">
        <v>476234478.5</v>
      </c>
      <c r="L332">
        <v>-49778893</v>
      </c>
      <c r="M332" t="str">
        <f t="shared" si="71"/>
        <v>geometry: { "type": "Point", "coordinates": [-73.890549,40.820948]},</v>
      </c>
      <c r="N332" t="str">
        <f t="shared" si="72"/>
        <v>"id" : 330,</v>
      </c>
      <c r="O332" t="str">
        <f t="shared" si="73"/>
        <v>"delay_with_demand" : 426455585.5,</v>
      </c>
      <c r="P332" t="str">
        <f t="shared" si="74"/>
        <v>"station_0" : "149 St - Grand Concourse_0",</v>
      </c>
      <c r="Q332" t="str">
        <f t="shared" si="75"/>
        <v>"station_1" : "Hunts Point Av_0",</v>
      </c>
      <c r="R332" t="str">
        <f t="shared" si="76"/>
        <v>"station_0_lat" : 40.81839833,</v>
      </c>
      <c r="S332" t="str">
        <f t="shared" si="77"/>
        <v>"station_0_lon" : -73.926929,</v>
      </c>
      <c r="T332" t="str">
        <f t="shared" si="78"/>
        <v>"station_1_lat" : 40.820948,</v>
      </c>
      <c r="U332" t="str">
        <f t="shared" si="79"/>
        <v>"station_1_lon" : -73.890549,</v>
      </c>
      <c r="V332" t="str">
        <f t="shared" si="80"/>
        <v>"delay_0" : 284908878.5,</v>
      </c>
      <c r="W332" t="str">
        <f t="shared" si="81"/>
        <v>"delay_1" : 191325600,</v>
      </c>
      <c r="X332" t="str">
        <f t="shared" si="82"/>
        <v>"sum" : 476234478.5,</v>
      </c>
      <c r="Y332" t="str">
        <f t="shared" si="83"/>
        <v>"synergy" : -49778893},</v>
      </c>
      <c r="Z332" t="str">
        <f t="shared" si="84"/>
        <v>{"id" : 330,"delay_with_demand" : 426455585.5,"station_0" : "149 St - Grand Concourse_0","station_1" : "Hunts Point Av_0","station_0_lat" : 40.81839833,"station_0_lon" : -73.926929,"station_1_lat" : 40.820948,"station_1_lon" : -73.890549,"delay_0" : 284908878.5,"delay_1" : 191325600,"sum" : 476234478.5,"synergy" : -49778893},</v>
      </c>
    </row>
    <row r="333" spans="1:26" x14ac:dyDescent="0.2">
      <c r="A333">
        <v>331</v>
      </c>
      <c r="B333">
        <v>286445459.89999998</v>
      </c>
      <c r="C333" t="s">
        <v>15</v>
      </c>
      <c r="D333" t="s">
        <v>36</v>
      </c>
      <c r="E333">
        <v>40.804138000000002</v>
      </c>
      <c r="F333">
        <v>-73.937594000000004</v>
      </c>
      <c r="G333">
        <v>40.820948000000001</v>
      </c>
      <c r="H333">
        <v>-73.890548999999993</v>
      </c>
      <c r="I333">
        <v>281095859.89999998</v>
      </c>
      <c r="J333">
        <v>191325600</v>
      </c>
      <c r="K333">
        <v>472421459.89999998</v>
      </c>
      <c r="L333">
        <v>-185976000</v>
      </c>
      <c r="M333" t="str">
        <f t="shared" si="71"/>
        <v>geometry: { "type": "Point", "coordinates": [-73.890549,40.820948]},</v>
      </c>
      <c r="N333" t="str">
        <f t="shared" si="72"/>
        <v>"id" : 331,</v>
      </c>
      <c r="O333" t="str">
        <f t="shared" si="73"/>
        <v>"delay_with_demand" : 286445459.9,</v>
      </c>
      <c r="P333" t="str">
        <f t="shared" si="74"/>
        <v>"station_0" : "125 St_2",</v>
      </c>
      <c r="Q333" t="str">
        <f t="shared" si="75"/>
        <v>"station_1" : "Hunts Point Av_0",</v>
      </c>
      <c r="R333" t="str">
        <f t="shared" si="76"/>
        <v>"station_0_lat" : 40.804138,</v>
      </c>
      <c r="S333" t="str">
        <f t="shared" si="77"/>
        <v>"station_0_lon" : -73.937594,</v>
      </c>
      <c r="T333" t="str">
        <f t="shared" si="78"/>
        <v>"station_1_lat" : 40.820948,</v>
      </c>
      <c r="U333" t="str">
        <f t="shared" si="79"/>
        <v>"station_1_lon" : -73.890549,</v>
      </c>
      <c r="V333" t="str">
        <f t="shared" si="80"/>
        <v>"delay_0" : 281095859.9,</v>
      </c>
      <c r="W333" t="str">
        <f t="shared" si="81"/>
        <v>"delay_1" : 191325600,</v>
      </c>
      <c r="X333" t="str">
        <f t="shared" si="82"/>
        <v>"sum" : 472421459.9,</v>
      </c>
      <c r="Y333" t="str">
        <f t="shared" si="83"/>
        <v>"synergy" : -185976000},</v>
      </c>
      <c r="Z333" t="str">
        <f t="shared" si="84"/>
        <v>{"id" : 331,"delay_with_demand" : 286445459.9,"station_0" : "125 St_2","station_1" : "Hunts Point Av_0","station_0_lat" : 40.804138,"station_0_lon" : -73.937594,"station_1_lat" : 40.820948,"station_1_lon" : -73.890549,"delay_0" : 281095859.9,"delay_1" : 191325600,"sum" : 472421459.9,"synergy" : -185976000},</v>
      </c>
    </row>
    <row r="334" spans="1:26" x14ac:dyDescent="0.2">
      <c r="A334">
        <v>332</v>
      </c>
      <c r="B334">
        <v>445793154.39999998</v>
      </c>
      <c r="C334" t="s">
        <v>16</v>
      </c>
      <c r="D334" t="s">
        <v>36</v>
      </c>
      <c r="E334">
        <v>40.678904000000003</v>
      </c>
      <c r="F334">
        <v>-73.904579200000001</v>
      </c>
      <c r="G334">
        <v>40.820948000000001</v>
      </c>
      <c r="H334">
        <v>-73.890548999999993</v>
      </c>
      <c r="I334">
        <v>279697292.30000001</v>
      </c>
      <c r="J334">
        <v>191325600</v>
      </c>
      <c r="K334">
        <v>471022892.30000001</v>
      </c>
      <c r="L334">
        <v>-25229737.91</v>
      </c>
      <c r="M334" t="str">
        <f t="shared" si="71"/>
        <v>geometry: { "type": "Point", "coordinates": [-73.890549,40.820948]},</v>
      </c>
      <c r="N334" t="str">
        <f t="shared" si="72"/>
        <v>"id" : 332,</v>
      </c>
      <c r="O334" t="str">
        <f t="shared" si="73"/>
        <v>"delay_with_demand" : 445793154.4,</v>
      </c>
      <c r="P334" t="str">
        <f t="shared" si="74"/>
        <v>"station_0" : "Broadway Jct_0",</v>
      </c>
      <c r="Q334" t="str">
        <f t="shared" si="75"/>
        <v>"station_1" : "Hunts Point Av_0",</v>
      </c>
      <c r="R334" t="str">
        <f t="shared" si="76"/>
        <v>"station_0_lat" : 40.678904,</v>
      </c>
      <c r="S334" t="str">
        <f t="shared" si="77"/>
        <v>"station_0_lon" : -73.9045792,</v>
      </c>
      <c r="T334" t="str">
        <f t="shared" si="78"/>
        <v>"station_1_lat" : 40.820948,</v>
      </c>
      <c r="U334" t="str">
        <f t="shared" si="79"/>
        <v>"station_1_lon" : -73.890549,</v>
      </c>
      <c r="V334" t="str">
        <f t="shared" si="80"/>
        <v>"delay_0" : 279697292.3,</v>
      </c>
      <c r="W334" t="str">
        <f t="shared" si="81"/>
        <v>"delay_1" : 191325600,</v>
      </c>
      <c r="X334" t="str">
        <f t="shared" si="82"/>
        <v>"sum" : 471022892.3,</v>
      </c>
      <c r="Y334" t="str">
        <f t="shared" si="83"/>
        <v>"synergy" : -25229737.91},</v>
      </c>
      <c r="Z334" t="str">
        <f t="shared" si="84"/>
        <v>{"id" : 332,"delay_with_demand" : 445793154.4,"station_0" : "Broadway Jct_0","station_1" : "Hunts Point Av_0","station_0_lat" : 40.678904,"station_0_lon" : -73.9045792,"station_1_lat" : 40.820948,"station_1_lon" : -73.890549,"delay_0" : 279697292.3,"delay_1" : 191325600,"sum" : 471022892.3,"synergy" : -25229737.91},</v>
      </c>
    </row>
    <row r="335" spans="1:26" x14ac:dyDescent="0.2">
      <c r="A335">
        <v>333</v>
      </c>
      <c r="B335">
        <v>434881048.19999999</v>
      </c>
      <c r="C335" t="s">
        <v>17</v>
      </c>
      <c r="D335" t="s">
        <v>36</v>
      </c>
      <c r="E335">
        <v>40.714441000000001</v>
      </c>
      <c r="F335">
        <v>-73.831007999999997</v>
      </c>
      <c r="G335">
        <v>40.820948000000001</v>
      </c>
      <c r="H335">
        <v>-73.890548999999993</v>
      </c>
      <c r="I335">
        <v>269526592.10000002</v>
      </c>
      <c r="J335">
        <v>191325600</v>
      </c>
      <c r="K335">
        <v>460852192.10000002</v>
      </c>
      <c r="L335">
        <v>-25971143.870000001</v>
      </c>
      <c r="M335" t="str">
        <f t="shared" si="71"/>
        <v>geometry: { "type": "Point", "coordinates": [-73.890549,40.820948]},</v>
      </c>
      <c r="N335" t="str">
        <f t="shared" si="72"/>
        <v>"id" : 333,</v>
      </c>
      <c r="O335" t="str">
        <f t="shared" si="73"/>
        <v>"delay_with_demand" : 434881048.2,</v>
      </c>
      <c r="P335" t="str">
        <f t="shared" si="74"/>
        <v>"station_0" : "Kew Gardens - Union Tpke_0",</v>
      </c>
      <c r="Q335" t="str">
        <f t="shared" si="75"/>
        <v>"station_1" : "Hunts Point Av_0",</v>
      </c>
      <c r="R335" t="str">
        <f t="shared" si="76"/>
        <v>"station_0_lat" : 40.714441,</v>
      </c>
      <c r="S335" t="str">
        <f t="shared" si="77"/>
        <v>"station_0_lon" : -73.831008,</v>
      </c>
      <c r="T335" t="str">
        <f t="shared" si="78"/>
        <v>"station_1_lat" : 40.820948,</v>
      </c>
      <c r="U335" t="str">
        <f t="shared" si="79"/>
        <v>"station_1_lon" : -73.890549,</v>
      </c>
      <c r="V335" t="str">
        <f t="shared" si="80"/>
        <v>"delay_0" : 269526592.1,</v>
      </c>
      <c r="W335" t="str">
        <f t="shared" si="81"/>
        <v>"delay_1" : 191325600,</v>
      </c>
      <c r="X335" t="str">
        <f t="shared" si="82"/>
        <v>"sum" : 460852192.1,</v>
      </c>
      <c r="Y335" t="str">
        <f t="shared" si="83"/>
        <v>"synergy" : -25971143.87},</v>
      </c>
      <c r="Z335" t="str">
        <f t="shared" si="84"/>
        <v>{"id" : 333,"delay_with_demand" : 434881048.2,"station_0" : "Kew Gardens - Union Tpke_0","station_1" : "Hunts Point Av_0","station_0_lat" : 40.714441,"station_0_lon" : -73.831008,"station_1_lat" : 40.820948,"station_1_lon" : -73.890549,"delay_0" : 269526592.1,"delay_1" : 191325600,"sum" : 460852192.1,"synergy" : -25971143.87},</v>
      </c>
    </row>
    <row r="336" spans="1:26" x14ac:dyDescent="0.2">
      <c r="A336">
        <v>334</v>
      </c>
      <c r="B336">
        <v>431859878.69999999</v>
      </c>
      <c r="C336" t="s">
        <v>18</v>
      </c>
      <c r="D336" t="s">
        <v>36</v>
      </c>
      <c r="E336">
        <v>40.751707000000003</v>
      </c>
      <c r="F336">
        <v>-73.976686599999994</v>
      </c>
      <c r="G336">
        <v>40.820948000000001</v>
      </c>
      <c r="H336">
        <v>-73.890548999999993</v>
      </c>
      <c r="I336">
        <v>276309490.89999998</v>
      </c>
      <c r="J336">
        <v>191325600</v>
      </c>
      <c r="K336">
        <v>467635090.89999998</v>
      </c>
      <c r="L336">
        <v>-35775212.210000001</v>
      </c>
      <c r="M336" t="str">
        <f t="shared" si="71"/>
        <v>geometry: { "type": "Point", "coordinates": [-73.890549,40.820948]},</v>
      </c>
      <c r="N336" t="str">
        <f t="shared" si="72"/>
        <v>"id" : 334,</v>
      </c>
      <c r="O336" t="str">
        <f t="shared" si="73"/>
        <v>"delay_with_demand" : 431859878.7,</v>
      </c>
      <c r="P336" t="str">
        <f t="shared" si="74"/>
        <v>"station_0" : "Grand Central - 42 St_0",</v>
      </c>
      <c r="Q336" t="str">
        <f t="shared" si="75"/>
        <v>"station_1" : "Hunts Point Av_0",</v>
      </c>
      <c r="R336" t="str">
        <f t="shared" si="76"/>
        <v>"station_0_lat" : 40.751707,</v>
      </c>
      <c r="S336" t="str">
        <f t="shared" si="77"/>
        <v>"station_0_lon" : -73.9766866,</v>
      </c>
      <c r="T336" t="str">
        <f t="shared" si="78"/>
        <v>"station_1_lat" : 40.820948,</v>
      </c>
      <c r="U336" t="str">
        <f t="shared" si="79"/>
        <v>"station_1_lon" : -73.890549,</v>
      </c>
      <c r="V336" t="str">
        <f t="shared" si="80"/>
        <v>"delay_0" : 276309490.9,</v>
      </c>
      <c r="W336" t="str">
        <f t="shared" si="81"/>
        <v>"delay_1" : 191325600,</v>
      </c>
      <c r="X336" t="str">
        <f t="shared" si="82"/>
        <v>"sum" : 467635090.9,</v>
      </c>
      <c r="Y336" t="str">
        <f t="shared" si="83"/>
        <v>"synergy" : -35775212.21},</v>
      </c>
      <c r="Z336" t="str">
        <f t="shared" si="84"/>
        <v>{"id" : 334,"delay_with_demand" : 431859878.7,"station_0" : "Grand Central - 42 St_0","station_1" : "Hunts Point Av_0","station_0_lat" : 40.751707,"station_0_lon" : -73.9766866,"station_1_lat" : 40.820948,"station_1_lon" : -73.890549,"delay_0" : 276309490.9,"delay_1" : 191325600,"sum" : 467635090.9,"synergy" : -35775212.21},</v>
      </c>
    </row>
    <row r="337" spans="1:26" x14ac:dyDescent="0.2">
      <c r="A337">
        <v>335</v>
      </c>
      <c r="B337">
        <v>437794130.60000002</v>
      </c>
      <c r="C337" t="s">
        <v>19</v>
      </c>
      <c r="D337" t="s">
        <v>36</v>
      </c>
      <c r="E337">
        <v>40.749144999999999</v>
      </c>
      <c r="F337">
        <v>-73.869527000000005</v>
      </c>
      <c r="G337">
        <v>40.820948000000001</v>
      </c>
      <c r="H337">
        <v>-73.890548999999993</v>
      </c>
      <c r="I337">
        <v>272507330.60000002</v>
      </c>
      <c r="J337">
        <v>191325600</v>
      </c>
      <c r="K337">
        <v>463832930.60000002</v>
      </c>
      <c r="L337">
        <v>-26038800</v>
      </c>
      <c r="M337" t="str">
        <f t="shared" si="71"/>
        <v>geometry: { "type": "Point", "coordinates": [-73.890549,40.820948]},</v>
      </c>
      <c r="N337" t="str">
        <f t="shared" si="72"/>
        <v>"id" : 335,</v>
      </c>
      <c r="O337" t="str">
        <f t="shared" si="73"/>
        <v>"delay_with_demand" : 437794130.6,</v>
      </c>
      <c r="P337" t="str">
        <f t="shared" si="74"/>
        <v>"station_0" : "Junction Blvd_0",</v>
      </c>
      <c r="Q337" t="str">
        <f t="shared" si="75"/>
        <v>"station_1" : "Hunts Point Av_0",</v>
      </c>
      <c r="R337" t="str">
        <f t="shared" si="76"/>
        <v>"station_0_lat" : 40.749145,</v>
      </c>
      <c r="S337" t="str">
        <f t="shared" si="77"/>
        <v>"station_0_lon" : -73.869527,</v>
      </c>
      <c r="T337" t="str">
        <f t="shared" si="78"/>
        <v>"station_1_lat" : 40.820948,</v>
      </c>
      <c r="U337" t="str">
        <f t="shared" si="79"/>
        <v>"station_1_lon" : -73.890549,</v>
      </c>
      <c r="V337" t="str">
        <f t="shared" si="80"/>
        <v>"delay_0" : 272507330.6,</v>
      </c>
      <c r="W337" t="str">
        <f t="shared" si="81"/>
        <v>"delay_1" : 191325600,</v>
      </c>
      <c r="X337" t="str">
        <f t="shared" si="82"/>
        <v>"sum" : 463832930.6,</v>
      </c>
      <c r="Y337" t="str">
        <f t="shared" si="83"/>
        <v>"synergy" : -26038800},</v>
      </c>
      <c r="Z337" t="str">
        <f t="shared" si="84"/>
        <v>{"id" : 335,"delay_with_demand" : 437794130.6,"station_0" : "Junction Blvd_0","station_1" : "Hunts Point Av_0","station_0_lat" : 40.749145,"station_0_lon" : -73.869527,"station_1_lat" : 40.820948,"station_1_lon" : -73.890549,"delay_0" : 272507330.6,"delay_1" : 191325600,"sum" : 463832930.6,"synergy" : -26038800},</v>
      </c>
    </row>
    <row r="338" spans="1:26" x14ac:dyDescent="0.2">
      <c r="A338">
        <v>336</v>
      </c>
      <c r="B338">
        <v>406306800</v>
      </c>
      <c r="C338" t="s">
        <v>20</v>
      </c>
      <c r="D338" t="s">
        <v>36</v>
      </c>
      <c r="E338">
        <v>40.816108999999997</v>
      </c>
      <c r="F338">
        <v>-73.917756999999995</v>
      </c>
      <c r="G338">
        <v>40.820948000000001</v>
      </c>
      <c r="H338">
        <v>-73.890548999999993</v>
      </c>
      <c r="I338">
        <v>254329200</v>
      </c>
      <c r="J338">
        <v>191325600</v>
      </c>
      <c r="K338">
        <v>445654800</v>
      </c>
      <c r="L338">
        <v>-39348000</v>
      </c>
      <c r="M338" t="str">
        <f t="shared" si="71"/>
        <v>geometry: { "type": "Point", "coordinates": [-73.890549,40.820948]},</v>
      </c>
      <c r="N338" t="str">
        <f t="shared" si="72"/>
        <v>"id" : 336,</v>
      </c>
      <c r="O338" t="str">
        <f t="shared" si="73"/>
        <v>"delay_with_demand" : 406306800,</v>
      </c>
      <c r="P338" t="str">
        <f t="shared" si="74"/>
        <v>"station_0" : "3 Av - 149 St_0",</v>
      </c>
      <c r="Q338" t="str">
        <f t="shared" si="75"/>
        <v>"station_1" : "Hunts Point Av_0",</v>
      </c>
      <c r="R338" t="str">
        <f t="shared" si="76"/>
        <v>"station_0_lat" : 40.816109,</v>
      </c>
      <c r="S338" t="str">
        <f t="shared" si="77"/>
        <v>"station_0_lon" : -73.917757,</v>
      </c>
      <c r="T338" t="str">
        <f t="shared" si="78"/>
        <v>"station_1_lat" : 40.820948,</v>
      </c>
      <c r="U338" t="str">
        <f t="shared" si="79"/>
        <v>"station_1_lon" : -73.890549,</v>
      </c>
      <c r="V338" t="str">
        <f t="shared" si="80"/>
        <v>"delay_0" : 254329200,</v>
      </c>
      <c r="W338" t="str">
        <f t="shared" si="81"/>
        <v>"delay_1" : 191325600,</v>
      </c>
      <c r="X338" t="str">
        <f t="shared" si="82"/>
        <v>"sum" : 445654800,</v>
      </c>
      <c r="Y338" t="str">
        <f t="shared" si="83"/>
        <v>"synergy" : -39348000},</v>
      </c>
      <c r="Z338" t="str">
        <f t="shared" si="84"/>
        <v>{"id" : 336,"delay_with_demand" : 406306800,"station_0" : "3 Av - 149 St_0","station_1" : "Hunts Point Av_0","station_0_lat" : 40.816109,"station_0_lon" : -73.917757,"station_1_lat" : 40.820948,"station_1_lon" : -73.890549,"delay_0" : 254329200,"delay_1" : 191325600,"sum" : 445654800,"synergy" : -39348000},</v>
      </c>
    </row>
    <row r="339" spans="1:26" x14ac:dyDescent="0.2">
      <c r="A339">
        <v>337</v>
      </c>
      <c r="B339">
        <v>405966301.19999999</v>
      </c>
      <c r="C339" t="s">
        <v>21</v>
      </c>
      <c r="D339" t="s">
        <v>36</v>
      </c>
      <c r="E339">
        <v>40.764628999999999</v>
      </c>
      <c r="F339">
        <v>-73.966113000000007</v>
      </c>
      <c r="G339">
        <v>40.820948000000001</v>
      </c>
      <c r="H339">
        <v>-73.890548999999993</v>
      </c>
      <c r="I339">
        <v>242562659.40000001</v>
      </c>
      <c r="J339">
        <v>191325600</v>
      </c>
      <c r="K339">
        <v>433888259.39999998</v>
      </c>
      <c r="L339">
        <v>-27921958.289999999</v>
      </c>
      <c r="M339" t="str">
        <f t="shared" si="71"/>
        <v>geometry: { "type": "Point", "coordinates": [-73.890549,40.820948]},</v>
      </c>
      <c r="N339" t="str">
        <f t="shared" si="72"/>
        <v>"id" : 337,</v>
      </c>
      <c r="O339" t="str">
        <f t="shared" si="73"/>
        <v>"delay_with_demand" : 405966301.2,</v>
      </c>
      <c r="P339" t="str">
        <f t="shared" si="74"/>
        <v>"station_0" : "Lexington Av/63 St_0",</v>
      </c>
      <c r="Q339" t="str">
        <f t="shared" si="75"/>
        <v>"station_1" : "Hunts Point Av_0",</v>
      </c>
      <c r="R339" t="str">
        <f t="shared" si="76"/>
        <v>"station_0_lat" : 40.764629,</v>
      </c>
      <c r="S339" t="str">
        <f t="shared" si="77"/>
        <v>"station_0_lon" : -73.966113,</v>
      </c>
      <c r="T339" t="str">
        <f t="shared" si="78"/>
        <v>"station_1_lat" : 40.820948,</v>
      </c>
      <c r="U339" t="str">
        <f t="shared" si="79"/>
        <v>"station_1_lon" : -73.890549,</v>
      </c>
      <c r="V339" t="str">
        <f t="shared" si="80"/>
        <v>"delay_0" : 242562659.4,</v>
      </c>
      <c r="W339" t="str">
        <f t="shared" si="81"/>
        <v>"delay_1" : 191325600,</v>
      </c>
      <c r="X339" t="str">
        <f t="shared" si="82"/>
        <v>"sum" : 433888259.4,</v>
      </c>
      <c r="Y339" t="str">
        <f t="shared" si="83"/>
        <v>"synergy" : -27921958.29},</v>
      </c>
      <c r="Z339" t="str">
        <f t="shared" si="84"/>
        <v>{"id" : 337,"delay_with_demand" : 405966301.2,"station_0" : "Lexington Av/63 St_0","station_1" : "Hunts Point Av_0","station_0_lat" : 40.764629,"station_0_lon" : -73.966113,"station_1_lat" : 40.820948,"station_1_lon" : -73.890549,"delay_0" : 242562659.4,"delay_1" : 191325600,"sum" : 433888259.4,"synergy" : -27921958.29},</v>
      </c>
    </row>
    <row r="340" spans="1:26" x14ac:dyDescent="0.2">
      <c r="A340">
        <v>338</v>
      </c>
      <c r="B340">
        <v>406498250.69999999</v>
      </c>
      <c r="C340" t="s">
        <v>13</v>
      </c>
      <c r="D340" t="s">
        <v>36</v>
      </c>
      <c r="E340">
        <v>40.750582000000001</v>
      </c>
      <c r="F340">
        <v>-73.940201999999999</v>
      </c>
      <c r="G340">
        <v>40.820948000000001</v>
      </c>
      <c r="H340">
        <v>-73.890548999999993</v>
      </c>
      <c r="I340">
        <v>241567386</v>
      </c>
      <c r="J340">
        <v>191325600</v>
      </c>
      <c r="K340">
        <v>432892986</v>
      </c>
      <c r="L340">
        <v>-26394735.25</v>
      </c>
      <c r="M340" t="str">
        <f t="shared" si="71"/>
        <v>geometry: { "type": "Point", "coordinates": [-73.890549,40.820948]},</v>
      </c>
      <c r="N340" t="str">
        <f t="shared" si="72"/>
        <v>"id" : 338,</v>
      </c>
      <c r="O340" t="str">
        <f t="shared" si="73"/>
        <v>"delay_with_demand" : 406498250.7,</v>
      </c>
      <c r="P340" t="str">
        <f t="shared" si="74"/>
        <v>"station_0" : "Queensboro Plaza_0",</v>
      </c>
      <c r="Q340" t="str">
        <f t="shared" si="75"/>
        <v>"station_1" : "Hunts Point Av_0",</v>
      </c>
      <c r="R340" t="str">
        <f t="shared" si="76"/>
        <v>"station_0_lat" : 40.750582,</v>
      </c>
      <c r="S340" t="str">
        <f t="shared" si="77"/>
        <v>"station_0_lon" : -73.940202,</v>
      </c>
      <c r="T340" t="str">
        <f t="shared" si="78"/>
        <v>"station_1_lat" : 40.820948,</v>
      </c>
      <c r="U340" t="str">
        <f t="shared" si="79"/>
        <v>"station_1_lon" : -73.890549,</v>
      </c>
      <c r="V340" t="str">
        <f t="shared" si="80"/>
        <v>"delay_0" : 241567386,</v>
      </c>
      <c r="W340" t="str">
        <f t="shared" si="81"/>
        <v>"delay_1" : 191325600,</v>
      </c>
      <c r="X340" t="str">
        <f t="shared" si="82"/>
        <v>"sum" : 432892986,</v>
      </c>
      <c r="Y340" t="str">
        <f t="shared" si="83"/>
        <v>"synergy" : -26394735.25},</v>
      </c>
      <c r="Z340" t="str">
        <f t="shared" si="84"/>
        <v>{"id" : 338,"delay_with_demand" : 406498250.7,"station_0" : "Queensboro Plaza_0","station_1" : "Hunts Point Av_0","station_0_lat" : 40.750582,"station_0_lon" : -73.940202,"station_1_lat" : 40.820948,"station_1_lon" : -73.890549,"delay_0" : 241567386,"delay_1" : 191325600,"sum" : 432892986,"synergy" : -26394735.25},</v>
      </c>
    </row>
    <row r="341" spans="1:26" x14ac:dyDescent="0.2">
      <c r="A341">
        <v>339</v>
      </c>
      <c r="B341">
        <v>378156854.5</v>
      </c>
      <c r="C341" t="s">
        <v>23</v>
      </c>
      <c r="D341" t="s">
        <v>36</v>
      </c>
      <c r="E341">
        <v>40.827934669999998</v>
      </c>
      <c r="F341">
        <v>-73.925711000000007</v>
      </c>
      <c r="G341">
        <v>40.820948000000001</v>
      </c>
      <c r="H341">
        <v>-73.890548999999993</v>
      </c>
      <c r="I341">
        <v>224782444.80000001</v>
      </c>
      <c r="J341">
        <v>191325600</v>
      </c>
      <c r="K341">
        <v>416108044.80000001</v>
      </c>
      <c r="L341">
        <v>-37951190.329999998</v>
      </c>
      <c r="M341" t="str">
        <f t="shared" si="71"/>
        <v>geometry: { "type": "Point", "coordinates": [-73.890549,40.820948]},</v>
      </c>
      <c r="N341" t="str">
        <f t="shared" si="72"/>
        <v>"id" : 339,</v>
      </c>
      <c r="O341" t="str">
        <f t="shared" si="73"/>
        <v>"delay_with_demand" : 378156854.5,</v>
      </c>
      <c r="P341" t="str">
        <f t="shared" si="74"/>
        <v>"station_0" : "161 St - Yankee Stadium_0",</v>
      </c>
      <c r="Q341" t="str">
        <f t="shared" si="75"/>
        <v>"station_1" : "Hunts Point Av_0",</v>
      </c>
      <c r="R341" t="str">
        <f t="shared" si="76"/>
        <v>"station_0_lat" : 40.82793467,</v>
      </c>
      <c r="S341" t="str">
        <f t="shared" si="77"/>
        <v>"station_0_lon" : -73.925711,</v>
      </c>
      <c r="T341" t="str">
        <f t="shared" si="78"/>
        <v>"station_1_lat" : 40.820948,</v>
      </c>
      <c r="U341" t="str">
        <f t="shared" si="79"/>
        <v>"station_1_lon" : -73.890549,</v>
      </c>
      <c r="V341" t="str">
        <f t="shared" si="80"/>
        <v>"delay_0" : 224782444.8,</v>
      </c>
      <c r="W341" t="str">
        <f t="shared" si="81"/>
        <v>"delay_1" : 191325600,</v>
      </c>
      <c r="X341" t="str">
        <f t="shared" si="82"/>
        <v>"sum" : 416108044.8,</v>
      </c>
      <c r="Y341" t="str">
        <f t="shared" si="83"/>
        <v>"synergy" : -37951190.33},</v>
      </c>
      <c r="Z341" t="str">
        <f t="shared" si="84"/>
        <v>{"id" : 339,"delay_with_demand" : 378156854.5,"station_0" : "161 St - Yankee Stadium_0","station_1" : "Hunts Point Av_0","station_0_lat" : 40.82793467,"station_0_lon" : -73.925711,"station_1_lat" : 40.820948,"station_1_lon" : -73.890549,"delay_0" : 224782444.8,"delay_1" : 191325600,"sum" : 416108044.8,"synergy" : -37951190.33},</v>
      </c>
    </row>
    <row r="342" spans="1:26" x14ac:dyDescent="0.2">
      <c r="A342">
        <v>340</v>
      </c>
      <c r="B342">
        <v>399153429.19999999</v>
      </c>
      <c r="C342" t="s">
        <v>24</v>
      </c>
      <c r="D342" t="s">
        <v>36</v>
      </c>
      <c r="E342">
        <v>40.670681999999999</v>
      </c>
      <c r="F342">
        <v>-73.958130999999995</v>
      </c>
      <c r="G342">
        <v>40.820948000000001</v>
      </c>
      <c r="H342">
        <v>-73.890548999999993</v>
      </c>
      <c r="I342">
        <v>233154443.5</v>
      </c>
      <c r="J342">
        <v>191325600</v>
      </c>
      <c r="K342">
        <v>424480043.5</v>
      </c>
      <c r="L342">
        <v>-25326614.280000001</v>
      </c>
      <c r="M342" t="str">
        <f t="shared" si="71"/>
        <v>geometry: { "type": "Point", "coordinates": [-73.890549,40.820948]},</v>
      </c>
      <c r="N342" t="str">
        <f t="shared" si="72"/>
        <v>"id" : 340,</v>
      </c>
      <c r="O342" t="str">
        <f t="shared" si="73"/>
        <v>"delay_with_demand" : 399153429.2,</v>
      </c>
      <c r="P342" t="str">
        <f t="shared" si="74"/>
        <v>"station_0" : "Franklin Av_1",</v>
      </c>
      <c r="Q342" t="str">
        <f t="shared" si="75"/>
        <v>"station_1" : "Hunts Point Av_0",</v>
      </c>
      <c r="R342" t="str">
        <f t="shared" si="76"/>
        <v>"station_0_lat" : 40.670682,</v>
      </c>
      <c r="S342" t="str">
        <f t="shared" si="77"/>
        <v>"station_0_lon" : -73.958131,</v>
      </c>
      <c r="T342" t="str">
        <f t="shared" si="78"/>
        <v>"station_1_lat" : 40.820948,</v>
      </c>
      <c r="U342" t="str">
        <f t="shared" si="79"/>
        <v>"station_1_lon" : -73.890549,</v>
      </c>
      <c r="V342" t="str">
        <f t="shared" si="80"/>
        <v>"delay_0" : 233154443.5,</v>
      </c>
      <c r="W342" t="str">
        <f t="shared" si="81"/>
        <v>"delay_1" : 191325600,</v>
      </c>
      <c r="X342" t="str">
        <f t="shared" si="82"/>
        <v>"sum" : 424480043.5,</v>
      </c>
      <c r="Y342" t="str">
        <f t="shared" si="83"/>
        <v>"synergy" : -25326614.28},</v>
      </c>
      <c r="Z342" t="str">
        <f t="shared" si="84"/>
        <v>{"id" : 340,"delay_with_demand" : 399153429.2,"station_0" : "Franklin Av_1","station_1" : "Hunts Point Av_0","station_0_lat" : 40.670682,"station_0_lon" : -73.958131,"station_1_lat" : 40.820948,"station_1_lon" : -73.890549,"delay_0" : 233154443.5,"delay_1" : 191325600,"sum" : 424480043.5,"synergy" : -25326614.28},</v>
      </c>
    </row>
    <row r="343" spans="1:26" x14ac:dyDescent="0.2">
      <c r="A343">
        <v>341</v>
      </c>
      <c r="B343">
        <v>384842430.30000001</v>
      </c>
      <c r="C343" t="s">
        <v>25</v>
      </c>
      <c r="D343" t="s">
        <v>36</v>
      </c>
      <c r="E343">
        <v>40.655144</v>
      </c>
      <c r="F343">
        <v>-74.003549000000007</v>
      </c>
      <c r="G343">
        <v>40.820948000000001</v>
      </c>
      <c r="H343">
        <v>-73.890548999999993</v>
      </c>
      <c r="I343">
        <v>218885155.30000001</v>
      </c>
      <c r="J343">
        <v>191325600</v>
      </c>
      <c r="K343">
        <v>410210755.30000001</v>
      </c>
      <c r="L343">
        <v>-25368325</v>
      </c>
      <c r="M343" t="str">
        <f t="shared" si="71"/>
        <v>geometry: { "type": "Point", "coordinates": [-73.890549,40.820948]},</v>
      </c>
      <c r="N343" t="str">
        <f t="shared" si="72"/>
        <v>"id" : 341,</v>
      </c>
      <c r="O343" t="str">
        <f t="shared" si="73"/>
        <v>"delay_with_demand" : 384842430.3,</v>
      </c>
      <c r="P343" t="str">
        <f t="shared" si="74"/>
        <v>"station_0" : "36 St_0",</v>
      </c>
      <c r="Q343" t="str">
        <f t="shared" si="75"/>
        <v>"station_1" : "Hunts Point Av_0",</v>
      </c>
      <c r="R343" t="str">
        <f t="shared" si="76"/>
        <v>"station_0_lat" : 40.655144,</v>
      </c>
      <c r="S343" t="str">
        <f t="shared" si="77"/>
        <v>"station_0_lon" : -74.003549,</v>
      </c>
      <c r="T343" t="str">
        <f t="shared" si="78"/>
        <v>"station_1_lat" : 40.820948,</v>
      </c>
      <c r="U343" t="str">
        <f t="shared" si="79"/>
        <v>"station_1_lon" : -73.890549,</v>
      </c>
      <c r="V343" t="str">
        <f t="shared" si="80"/>
        <v>"delay_0" : 218885155.3,</v>
      </c>
      <c r="W343" t="str">
        <f t="shared" si="81"/>
        <v>"delay_1" : 191325600,</v>
      </c>
      <c r="X343" t="str">
        <f t="shared" si="82"/>
        <v>"sum" : 410210755.3,</v>
      </c>
      <c r="Y343" t="str">
        <f t="shared" si="83"/>
        <v>"synergy" : -25368325},</v>
      </c>
      <c r="Z343" t="str">
        <f t="shared" si="84"/>
        <v>{"id" : 341,"delay_with_demand" : 384842430.3,"station_0" : "36 St_0","station_1" : "Hunts Point Av_0","station_0_lat" : 40.655144,"station_0_lon" : -74.003549,"station_1_lat" : 40.820948,"station_1_lon" : -73.890549,"delay_0" : 218885155.3,"delay_1" : 191325600,"sum" : 410210755.3,"synergy" : -25368325},</v>
      </c>
    </row>
    <row r="344" spans="1:26" x14ac:dyDescent="0.2">
      <c r="A344">
        <v>342</v>
      </c>
      <c r="B344">
        <v>380826000</v>
      </c>
      <c r="C344" t="s">
        <v>26</v>
      </c>
      <c r="D344" t="s">
        <v>36</v>
      </c>
      <c r="E344">
        <v>40.768799000000001</v>
      </c>
      <c r="F344">
        <v>-73.958423999999994</v>
      </c>
      <c r="G344">
        <v>40.820948000000001</v>
      </c>
      <c r="H344">
        <v>-73.890548999999993</v>
      </c>
      <c r="I344">
        <v>216691200</v>
      </c>
      <c r="J344">
        <v>191325600</v>
      </c>
      <c r="K344">
        <v>408016800</v>
      </c>
      <c r="L344">
        <v>-27190800</v>
      </c>
      <c r="M344" t="str">
        <f t="shared" si="71"/>
        <v>geometry: { "type": "Point", "coordinates": [-73.890549,40.820948]},</v>
      </c>
      <c r="N344" t="str">
        <f t="shared" si="72"/>
        <v>"id" : 342,</v>
      </c>
      <c r="O344" t="str">
        <f t="shared" si="73"/>
        <v>"delay_with_demand" : 380826000,</v>
      </c>
      <c r="P344" t="str">
        <f t="shared" si="74"/>
        <v>"station_0" : "72 St_2",</v>
      </c>
      <c r="Q344" t="str">
        <f t="shared" si="75"/>
        <v>"station_1" : "Hunts Point Av_0",</v>
      </c>
      <c r="R344" t="str">
        <f t="shared" si="76"/>
        <v>"station_0_lat" : 40.768799,</v>
      </c>
      <c r="S344" t="str">
        <f t="shared" si="77"/>
        <v>"station_0_lon" : -73.958424,</v>
      </c>
      <c r="T344" t="str">
        <f t="shared" si="78"/>
        <v>"station_1_lat" : 40.820948,</v>
      </c>
      <c r="U344" t="str">
        <f t="shared" si="79"/>
        <v>"station_1_lon" : -73.890549,</v>
      </c>
      <c r="V344" t="str">
        <f t="shared" si="80"/>
        <v>"delay_0" : 216691200,</v>
      </c>
      <c r="W344" t="str">
        <f t="shared" si="81"/>
        <v>"delay_1" : 191325600,</v>
      </c>
      <c r="X344" t="str">
        <f t="shared" si="82"/>
        <v>"sum" : 408016800,</v>
      </c>
      <c r="Y344" t="str">
        <f t="shared" si="83"/>
        <v>"synergy" : -27190800},</v>
      </c>
      <c r="Z344" t="str">
        <f t="shared" si="84"/>
        <v>{"id" : 342,"delay_with_demand" : 380826000,"station_0" : "72 St_2","station_1" : "Hunts Point Av_0","station_0_lat" : 40.768799,"station_0_lon" : -73.958424,"station_1_lat" : 40.820948,"station_1_lon" : -73.890549,"delay_0" : 216691200,"delay_1" : 191325600,"sum" : 408016800,"synergy" : -27190800},</v>
      </c>
    </row>
    <row r="345" spans="1:26" x14ac:dyDescent="0.2">
      <c r="A345">
        <v>343</v>
      </c>
      <c r="B345">
        <v>368677500</v>
      </c>
      <c r="C345" t="s">
        <v>27</v>
      </c>
      <c r="D345" t="s">
        <v>36</v>
      </c>
      <c r="E345">
        <v>40.675376999999997</v>
      </c>
      <c r="F345">
        <v>-73.872106000000002</v>
      </c>
      <c r="G345">
        <v>40.820948000000001</v>
      </c>
      <c r="H345">
        <v>-73.890548999999993</v>
      </c>
      <c r="I345">
        <v>202447500</v>
      </c>
      <c r="J345">
        <v>191325600</v>
      </c>
      <c r="K345">
        <v>393773100</v>
      </c>
      <c r="L345">
        <v>-25095600</v>
      </c>
      <c r="M345" t="str">
        <f t="shared" si="71"/>
        <v>geometry: { "type": "Point", "coordinates": [-73.890549,40.820948]},</v>
      </c>
      <c r="N345" t="str">
        <f t="shared" si="72"/>
        <v>"id" : 343,</v>
      </c>
      <c r="O345" t="str">
        <f t="shared" si="73"/>
        <v>"delay_with_demand" : 368677500,</v>
      </c>
      <c r="P345" t="str">
        <f t="shared" si="74"/>
        <v>"station_0" : "Euclid Av_0",</v>
      </c>
      <c r="Q345" t="str">
        <f t="shared" si="75"/>
        <v>"station_1" : "Hunts Point Av_0",</v>
      </c>
      <c r="R345" t="str">
        <f t="shared" si="76"/>
        <v>"station_0_lat" : 40.675377,</v>
      </c>
      <c r="S345" t="str">
        <f t="shared" si="77"/>
        <v>"station_0_lon" : -73.872106,</v>
      </c>
      <c r="T345" t="str">
        <f t="shared" si="78"/>
        <v>"station_1_lat" : 40.820948,</v>
      </c>
      <c r="U345" t="str">
        <f t="shared" si="79"/>
        <v>"station_1_lon" : -73.890549,</v>
      </c>
      <c r="V345" t="str">
        <f t="shared" si="80"/>
        <v>"delay_0" : 202447500,</v>
      </c>
      <c r="W345" t="str">
        <f t="shared" si="81"/>
        <v>"delay_1" : 191325600,</v>
      </c>
      <c r="X345" t="str">
        <f t="shared" si="82"/>
        <v>"sum" : 393773100,</v>
      </c>
      <c r="Y345" t="str">
        <f t="shared" si="83"/>
        <v>"synergy" : -25095600},</v>
      </c>
      <c r="Z345" t="str">
        <f t="shared" si="84"/>
        <v>{"id" : 343,"delay_with_demand" : 368677500,"station_0" : "Euclid Av_0","station_1" : "Hunts Point Av_0","station_0_lat" : 40.675377,"station_0_lon" : -73.872106,"station_1_lat" : 40.820948,"station_1_lon" : -73.890549,"delay_0" : 202447500,"delay_1" : 191325600,"sum" : 393773100,"synergy" : -25095600},</v>
      </c>
    </row>
    <row r="346" spans="1:26" x14ac:dyDescent="0.2">
      <c r="A346">
        <v>344</v>
      </c>
      <c r="B346">
        <v>236746800</v>
      </c>
      <c r="C346" t="s">
        <v>28</v>
      </c>
      <c r="D346" t="s">
        <v>36</v>
      </c>
      <c r="E346">
        <v>40.810476000000001</v>
      </c>
      <c r="F346">
        <v>-73.926137999999995</v>
      </c>
      <c r="G346">
        <v>40.820948000000001</v>
      </c>
      <c r="H346">
        <v>-73.890548999999993</v>
      </c>
      <c r="I346">
        <v>231667200</v>
      </c>
      <c r="J346">
        <v>191325600</v>
      </c>
      <c r="K346">
        <v>422992800</v>
      </c>
      <c r="L346">
        <v>-186246000</v>
      </c>
      <c r="M346" t="str">
        <f t="shared" si="71"/>
        <v>geometry: { "type": "Point", "coordinates": [-73.890549,40.820948]},</v>
      </c>
      <c r="N346" t="str">
        <f t="shared" si="72"/>
        <v>"id" : 344,</v>
      </c>
      <c r="O346" t="str">
        <f t="shared" si="73"/>
        <v>"delay_with_demand" : 236746800,</v>
      </c>
      <c r="P346" t="str">
        <f t="shared" si="74"/>
        <v>"station_0" : "3 Av - 138 St_0",</v>
      </c>
      <c r="Q346" t="str">
        <f t="shared" si="75"/>
        <v>"station_1" : "Hunts Point Av_0",</v>
      </c>
      <c r="R346" t="str">
        <f t="shared" si="76"/>
        <v>"station_0_lat" : 40.810476,</v>
      </c>
      <c r="S346" t="str">
        <f t="shared" si="77"/>
        <v>"station_0_lon" : -73.926138,</v>
      </c>
      <c r="T346" t="str">
        <f t="shared" si="78"/>
        <v>"station_1_lat" : 40.820948,</v>
      </c>
      <c r="U346" t="str">
        <f t="shared" si="79"/>
        <v>"station_1_lon" : -73.890549,</v>
      </c>
      <c r="V346" t="str">
        <f t="shared" si="80"/>
        <v>"delay_0" : 231667200,</v>
      </c>
      <c r="W346" t="str">
        <f t="shared" si="81"/>
        <v>"delay_1" : 191325600,</v>
      </c>
      <c r="X346" t="str">
        <f t="shared" si="82"/>
        <v>"sum" : 422992800,</v>
      </c>
      <c r="Y346" t="str">
        <f t="shared" si="83"/>
        <v>"synergy" : -186246000},</v>
      </c>
      <c r="Z346" t="str">
        <f t="shared" si="84"/>
        <v>{"id" : 344,"delay_with_demand" : 236746800,"station_0" : "3 Av - 138 St_0","station_1" : "Hunts Point Av_0","station_0_lat" : 40.810476,"station_0_lon" : -73.926138,"station_1_lat" : 40.820948,"station_1_lon" : -73.890549,"delay_0" : 231667200,"delay_1" : 191325600,"sum" : 422992800,"synergy" : -186246000},</v>
      </c>
    </row>
    <row r="347" spans="1:26" x14ac:dyDescent="0.2">
      <c r="A347">
        <v>345</v>
      </c>
      <c r="B347">
        <v>364849200</v>
      </c>
      <c r="C347" t="s">
        <v>29</v>
      </c>
      <c r="D347" t="s">
        <v>36</v>
      </c>
      <c r="E347">
        <v>40.752882</v>
      </c>
      <c r="F347">
        <v>-73.932755</v>
      </c>
      <c r="G347">
        <v>40.820948000000001</v>
      </c>
      <c r="H347">
        <v>-73.890548999999993</v>
      </c>
      <c r="I347">
        <v>199249200</v>
      </c>
      <c r="J347">
        <v>191325600</v>
      </c>
      <c r="K347">
        <v>390574800</v>
      </c>
      <c r="L347">
        <v>-25725600</v>
      </c>
      <c r="M347" t="str">
        <f t="shared" si="71"/>
        <v>geometry: { "type": "Point", "coordinates": [-73.890549,40.820948]},</v>
      </c>
      <c r="N347" t="str">
        <f t="shared" si="72"/>
        <v>"id" : 345,</v>
      </c>
      <c r="O347" t="str">
        <f t="shared" si="73"/>
        <v>"delay_with_demand" : 364849200,</v>
      </c>
      <c r="P347" t="str">
        <f t="shared" si="74"/>
        <v>"station_0" : "39 Av_0",</v>
      </c>
      <c r="Q347" t="str">
        <f t="shared" si="75"/>
        <v>"station_1" : "Hunts Point Av_0",</v>
      </c>
      <c r="R347" t="str">
        <f t="shared" si="76"/>
        <v>"station_0_lat" : 40.752882,</v>
      </c>
      <c r="S347" t="str">
        <f t="shared" si="77"/>
        <v>"station_0_lon" : -73.932755,</v>
      </c>
      <c r="T347" t="str">
        <f t="shared" si="78"/>
        <v>"station_1_lat" : 40.820948,</v>
      </c>
      <c r="U347" t="str">
        <f t="shared" si="79"/>
        <v>"station_1_lon" : -73.890549,</v>
      </c>
      <c r="V347" t="str">
        <f t="shared" si="80"/>
        <v>"delay_0" : 199249200,</v>
      </c>
      <c r="W347" t="str">
        <f t="shared" si="81"/>
        <v>"delay_1" : 191325600,</v>
      </c>
      <c r="X347" t="str">
        <f t="shared" si="82"/>
        <v>"sum" : 390574800,</v>
      </c>
      <c r="Y347" t="str">
        <f t="shared" si="83"/>
        <v>"synergy" : -25725600},</v>
      </c>
      <c r="Z347" t="str">
        <f t="shared" si="84"/>
        <v>{"id" : 345,"delay_with_demand" : 364849200,"station_0" : "39 Av_0","station_1" : "Hunts Point Av_0","station_0_lat" : 40.752882,"station_0_lon" : -73.932755,"station_1_lat" : 40.820948,"station_1_lon" : -73.890549,"delay_0" : 199249200,"delay_1" : 191325600,"sum" : 390574800,"synergy" : -25725600},</v>
      </c>
    </row>
    <row r="348" spans="1:26" x14ac:dyDescent="0.2">
      <c r="A348">
        <v>346</v>
      </c>
      <c r="B348">
        <v>360286915.80000001</v>
      </c>
      <c r="C348" t="s">
        <v>30</v>
      </c>
      <c r="D348" t="s">
        <v>36</v>
      </c>
      <c r="E348">
        <v>40.721691</v>
      </c>
      <c r="F348">
        <v>-73.844521</v>
      </c>
      <c r="G348">
        <v>40.820948000000001</v>
      </c>
      <c r="H348">
        <v>-73.890548999999993</v>
      </c>
      <c r="I348">
        <v>194729005.80000001</v>
      </c>
      <c r="J348">
        <v>191325600</v>
      </c>
      <c r="K348">
        <v>386054605.80000001</v>
      </c>
      <c r="L348">
        <v>-25767690.02</v>
      </c>
      <c r="M348" t="str">
        <f t="shared" si="71"/>
        <v>geometry: { "type": "Point", "coordinates": [-73.890549,40.820948]},</v>
      </c>
      <c r="N348" t="str">
        <f t="shared" si="72"/>
        <v>"id" : 346,</v>
      </c>
      <c r="O348" t="str">
        <f t="shared" si="73"/>
        <v>"delay_with_demand" : 360286915.8,</v>
      </c>
      <c r="P348" t="str">
        <f t="shared" si="74"/>
        <v>"station_0" : "Forest Hills - 71 Av_0",</v>
      </c>
      <c r="Q348" t="str">
        <f t="shared" si="75"/>
        <v>"station_1" : "Hunts Point Av_0",</v>
      </c>
      <c r="R348" t="str">
        <f t="shared" si="76"/>
        <v>"station_0_lat" : 40.721691,</v>
      </c>
      <c r="S348" t="str">
        <f t="shared" si="77"/>
        <v>"station_0_lon" : -73.844521,</v>
      </c>
      <c r="T348" t="str">
        <f t="shared" si="78"/>
        <v>"station_1_lat" : 40.820948,</v>
      </c>
      <c r="U348" t="str">
        <f t="shared" si="79"/>
        <v>"station_1_lon" : -73.890549,</v>
      </c>
      <c r="V348" t="str">
        <f t="shared" si="80"/>
        <v>"delay_0" : 194729005.8,</v>
      </c>
      <c r="W348" t="str">
        <f t="shared" si="81"/>
        <v>"delay_1" : 191325600,</v>
      </c>
      <c r="X348" t="str">
        <f t="shared" si="82"/>
        <v>"sum" : 386054605.8,</v>
      </c>
      <c r="Y348" t="str">
        <f t="shared" si="83"/>
        <v>"synergy" : -25767690.02},</v>
      </c>
      <c r="Z348" t="str">
        <f t="shared" si="84"/>
        <v>{"id" : 346,"delay_with_demand" : 360286915.8,"station_0" : "Forest Hills - 71 Av_0","station_1" : "Hunts Point Av_0","station_0_lat" : 40.721691,"station_0_lon" : -73.844521,"station_1_lat" : 40.820948,"station_1_lon" : -73.890549,"delay_0" : 194729005.8,"delay_1" : 191325600,"sum" : 386054605.8,"synergy" : -25767690.02},</v>
      </c>
    </row>
    <row r="349" spans="1:26" x14ac:dyDescent="0.2">
      <c r="A349">
        <v>347</v>
      </c>
      <c r="B349">
        <v>361411200</v>
      </c>
      <c r="C349" t="s">
        <v>31</v>
      </c>
      <c r="D349" t="s">
        <v>36</v>
      </c>
      <c r="E349">
        <v>40.707563999999998</v>
      </c>
      <c r="F349">
        <v>-73.803325999999998</v>
      </c>
      <c r="G349">
        <v>40.820948000000001</v>
      </c>
      <c r="H349">
        <v>-73.890548999999993</v>
      </c>
      <c r="I349">
        <v>195591600</v>
      </c>
      <c r="J349">
        <v>191325600</v>
      </c>
      <c r="K349">
        <v>386917200</v>
      </c>
      <c r="L349">
        <v>-25506000</v>
      </c>
      <c r="M349" t="str">
        <f t="shared" si="71"/>
        <v>geometry: { "type": "Point", "coordinates": [-73.890549,40.820948]},</v>
      </c>
      <c r="N349" t="str">
        <f t="shared" si="72"/>
        <v>"id" : 347,</v>
      </c>
      <c r="O349" t="str">
        <f t="shared" si="73"/>
        <v>"delay_with_demand" : 361411200,</v>
      </c>
      <c r="P349" t="str">
        <f t="shared" si="74"/>
        <v>"station_0" : "Parsons Blvd_0",</v>
      </c>
      <c r="Q349" t="str">
        <f t="shared" si="75"/>
        <v>"station_1" : "Hunts Point Av_0",</v>
      </c>
      <c r="R349" t="str">
        <f t="shared" si="76"/>
        <v>"station_0_lat" : 40.707564,</v>
      </c>
      <c r="S349" t="str">
        <f t="shared" si="77"/>
        <v>"station_0_lon" : -73.803326,</v>
      </c>
      <c r="T349" t="str">
        <f t="shared" si="78"/>
        <v>"station_1_lat" : 40.820948,</v>
      </c>
      <c r="U349" t="str">
        <f t="shared" si="79"/>
        <v>"station_1_lon" : -73.890549,</v>
      </c>
      <c r="V349" t="str">
        <f t="shared" si="80"/>
        <v>"delay_0" : 195591600,</v>
      </c>
      <c r="W349" t="str">
        <f t="shared" si="81"/>
        <v>"delay_1" : 191325600,</v>
      </c>
      <c r="X349" t="str">
        <f t="shared" si="82"/>
        <v>"sum" : 386917200,</v>
      </c>
      <c r="Y349" t="str">
        <f t="shared" si="83"/>
        <v>"synergy" : -25506000},</v>
      </c>
      <c r="Z349" t="str">
        <f t="shared" si="84"/>
        <v>{"id" : 347,"delay_with_demand" : 361411200,"station_0" : "Parsons Blvd_0","station_1" : "Hunts Point Av_0","station_0_lat" : 40.707564,"station_0_lon" : -73.803326,"station_1_lat" : 40.820948,"station_1_lon" : -73.890549,"delay_0" : 195591600,"delay_1" : 191325600,"sum" : 386917200,"synergy" : -25506000},</v>
      </c>
    </row>
    <row r="350" spans="1:26" x14ac:dyDescent="0.2">
      <c r="A350">
        <v>348</v>
      </c>
      <c r="B350">
        <v>359737200</v>
      </c>
      <c r="C350" t="s">
        <v>32</v>
      </c>
      <c r="D350" t="s">
        <v>36</v>
      </c>
      <c r="E350">
        <v>40.677044000000002</v>
      </c>
      <c r="F350">
        <v>-73.865049999999997</v>
      </c>
      <c r="G350">
        <v>40.820948000000001</v>
      </c>
      <c r="H350">
        <v>-73.890548999999993</v>
      </c>
      <c r="I350">
        <v>193507200</v>
      </c>
      <c r="J350">
        <v>191325600</v>
      </c>
      <c r="K350">
        <v>384832800</v>
      </c>
      <c r="L350">
        <v>-25095600</v>
      </c>
      <c r="M350" t="str">
        <f t="shared" si="71"/>
        <v>geometry: { "type": "Point", "coordinates": [-73.890549,40.820948]},</v>
      </c>
      <c r="N350" t="str">
        <f t="shared" si="72"/>
        <v>"id" : 348,</v>
      </c>
      <c r="O350" t="str">
        <f t="shared" si="73"/>
        <v>"delay_with_demand" : 359737200,</v>
      </c>
      <c r="P350" t="str">
        <f t="shared" si="74"/>
        <v>"station_0" : "Grant Av_0",</v>
      </c>
      <c r="Q350" t="str">
        <f t="shared" si="75"/>
        <v>"station_1" : "Hunts Point Av_0",</v>
      </c>
      <c r="R350" t="str">
        <f t="shared" si="76"/>
        <v>"station_0_lat" : 40.677044,</v>
      </c>
      <c r="S350" t="str">
        <f t="shared" si="77"/>
        <v>"station_0_lon" : -73.86505,</v>
      </c>
      <c r="T350" t="str">
        <f t="shared" si="78"/>
        <v>"station_1_lat" : 40.820948,</v>
      </c>
      <c r="U350" t="str">
        <f t="shared" si="79"/>
        <v>"station_1_lon" : -73.890549,</v>
      </c>
      <c r="V350" t="str">
        <f t="shared" si="80"/>
        <v>"delay_0" : 193507200,</v>
      </c>
      <c r="W350" t="str">
        <f t="shared" si="81"/>
        <v>"delay_1" : 191325600,</v>
      </c>
      <c r="X350" t="str">
        <f t="shared" si="82"/>
        <v>"sum" : 384832800,</v>
      </c>
      <c r="Y350" t="str">
        <f t="shared" si="83"/>
        <v>"synergy" : -25095600},</v>
      </c>
      <c r="Z350" t="str">
        <f t="shared" si="84"/>
        <v>{"id" : 348,"delay_with_demand" : 359737200,"station_0" : "Grant Av_0","station_1" : "Hunts Point Av_0","station_0_lat" : 40.677044,"station_0_lon" : -73.86505,"station_1_lat" : 40.820948,"station_1_lon" : -73.890549,"delay_0" : 193507200,"delay_1" : 191325600,"sum" : 384832800,"synergy" : -25095600},</v>
      </c>
    </row>
    <row r="351" spans="1:26" x14ac:dyDescent="0.2">
      <c r="A351">
        <v>349</v>
      </c>
      <c r="B351">
        <v>362300400</v>
      </c>
      <c r="C351" t="s">
        <v>33</v>
      </c>
      <c r="D351" t="s">
        <v>36</v>
      </c>
      <c r="E351">
        <v>40.756804000000002</v>
      </c>
      <c r="F351">
        <v>-73.929575</v>
      </c>
      <c r="G351">
        <v>40.820948000000001</v>
      </c>
      <c r="H351">
        <v>-73.890548999999993</v>
      </c>
      <c r="I351">
        <v>196700400</v>
      </c>
      <c r="J351">
        <v>191325600</v>
      </c>
      <c r="K351">
        <v>388026000</v>
      </c>
      <c r="L351">
        <v>-25725600</v>
      </c>
      <c r="M351" t="str">
        <f t="shared" si="71"/>
        <v>geometry: { "type": "Point", "coordinates": [-73.890549,40.820948]},</v>
      </c>
      <c r="N351" t="str">
        <f t="shared" si="72"/>
        <v>"id" : 349,</v>
      </c>
      <c r="O351" t="str">
        <f t="shared" si="73"/>
        <v>"delay_with_demand" : 362300400,</v>
      </c>
      <c r="P351" t="str">
        <f t="shared" si="74"/>
        <v>"station_0" : "36 Av_0",</v>
      </c>
      <c r="Q351" t="str">
        <f t="shared" si="75"/>
        <v>"station_1" : "Hunts Point Av_0",</v>
      </c>
      <c r="R351" t="str">
        <f t="shared" si="76"/>
        <v>"station_0_lat" : 40.756804,</v>
      </c>
      <c r="S351" t="str">
        <f t="shared" si="77"/>
        <v>"station_0_lon" : -73.929575,</v>
      </c>
      <c r="T351" t="str">
        <f t="shared" si="78"/>
        <v>"station_1_lat" : 40.820948,</v>
      </c>
      <c r="U351" t="str">
        <f t="shared" si="79"/>
        <v>"station_1_lon" : -73.890549,</v>
      </c>
      <c r="V351" t="str">
        <f t="shared" si="80"/>
        <v>"delay_0" : 196700400,</v>
      </c>
      <c r="W351" t="str">
        <f t="shared" si="81"/>
        <v>"delay_1" : 191325600,</v>
      </c>
      <c r="X351" t="str">
        <f t="shared" si="82"/>
        <v>"sum" : 388026000,</v>
      </c>
      <c r="Y351" t="str">
        <f t="shared" si="83"/>
        <v>"synergy" : -25725600},</v>
      </c>
      <c r="Z351" t="str">
        <f t="shared" si="84"/>
        <v>{"id" : 349,"delay_with_demand" : 362300400,"station_0" : "36 Av_0","station_1" : "Hunts Point Av_0","station_0_lat" : 40.756804,"station_0_lon" : -73.929575,"station_1_lat" : 40.820948,"station_1_lon" : -73.890549,"delay_0" : 196700400,"delay_1" : 191325600,"sum" : 388026000,"synergy" : -25725600},</v>
      </c>
    </row>
    <row r="352" spans="1:26" x14ac:dyDescent="0.2">
      <c r="A352">
        <v>350</v>
      </c>
      <c r="B352">
        <v>330091012</v>
      </c>
      <c r="C352" t="s">
        <v>22</v>
      </c>
      <c r="D352" t="s">
        <v>36</v>
      </c>
      <c r="E352">
        <v>40.762526000000001</v>
      </c>
      <c r="F352">
        <v>-73.967967000000002</v>
      </c>
      <c r="G352">
        <v>40.820948000000001</v>
      </c>
      <c r="H352">
        <v>-73.890548999999993</v>
      </c>
      <c r="I352">
        <v>191735687</v>
      </c>
      <c r="J352">
        <v>191325600</v>
      </c>
      <c r="K352">
        <v>383061287</v>
      </c>
      <c r="L352">
        <v>-52970275.009999998</v>
      </c>
      <c r="M352" t="str">
        <f t="shared" si="71"/>
        <v>geometry: { "type": "Point", "coordinates": [-73.890549,40.820948]},</v>
      </c>
      <c r="N352" t="str">
        <f t="shared" si="72"/>
        <v>"id" : 350,</v>
      </c>
      <c r="O352" t="str">
        <f t="shared" si="73"/>
        <v>"delay_with_demand" : 330091012,</v>
      </c>
      <c r="P352" t="str">
        <f t="shared" si="74"/>
        <v>"station_0" : "59 St_0",</v>
      </c>
      <c r="Q352" t="str">
        <f t="shared" si="75"/>
        <v>"station_1" : "Hunts Point Av_0",</v>
      </c>
      <c r="R352" t="str">
        <f t="shared" si="76"/>
        <v>"station_0_lat" : 40.762526,</v>
      </c>
      <c r="S352" t="str">
        <f t="shared" si="77"/>
        <v>"station_0_lon" : -73.967967,</v>
      </c>
      <c r="T352" t="str">
        <f t="shared" si="78"/>
        <v>"station_1_lat" : 40.820948,</v>
      </c>
      <c r="U352" t="str">
        <f t="shared" si="79"/>
        <v>"station_1_lon" : -73.890549,</v>
      </c>
      <c r="V352" t="str">
        <f t="shared" si="80"/>
        <v>"delay_0" : 191735687,</v>
      </c>
      <c r="W352" t="str">
        <f t="shared" si="81"/>
        <v>"delay_1" : 191325600,</v>
      </c>
      <c r="X352" t="str">
        <f t="shared" si="82"/>
        <v>"sum" : 383061287,</v>
      </c>
      <c r="Y352" t="str">
        <f t="shared" si="83"/>
        <v>"synergy" : -52970275.01},</v>
      </c>
      <c r="Z352" t="str">
        <f t="shared" si="84"/>
        <v>{"id" : 350,"delay_with_demand" : 330091012,"station_0" : "59 St_0","station_1" : "Hunts Point Av_0","station_0_lat" : 40.762526,"station_0_lon" : -73.967967,"station_1_lat" : 40.820948,"station_1_lon" : -73.890549,"delay_0" : 191735687,"delay_1" : 191325600,"sum" : 383061287,"synergy" : -52970275.01},</v>
      </c>
    </row>
    <row r="353" spans="1:26" x14ac:dyDescent="0.2">
      <c r="A353">
        <v>351</v>
      </c>
      <c r="B353">
        <v>465483292.89999998</v>
      </c>
      <c r="C353" t="s">
        <v>12</v>
      </c>
      <c r="D353" t="s">
        <v>33</v>
      </c>
      <c r="E353">
        <v>40.746644000000003</v>
      </c>
      <c r="F353">
        <v>-73.891338000000005</v>
      </c>
      <c r="G353">
        <v>40.756804000000002</v>
      </c>
      <c r="H353">
        <v>-73.929575</v>
      </c>
      <c r="I353">
        <v>301205900.10000002</v>
      </c>
      <c r="J353">
        <v>196700400</v>
      </c>
      <c r="K353">
        <v>497906300.10000002</v>
      </c>
      <c r="L353">
        <v>-32423007.210000001</v>
      </c>
      <c r="M353" t="str">
        <f t="shared" si="71"/>
        <v>geometry: { "type": "Point", "coordinates": [-73.929575,40.756804]},</v>
      </c>
      <c r="N353" t="str">
        <f t="shared" si="72"/>
        <v>"id" : 351,</v>
      </c>
      <c r="O353" t="str">
        <f t="shared" si="73"/>
        <v>"delay_with_demand" : 465483292.9,</v>
      </c>
      <c r="P353" t="str">
        <f t="shared" si="74"/>
        <v>"station_0" : "Jackson Hts - Roosevelt Av_0",</v>
      </c>
      <c r="Q353" t="str">
        <f t="shared" si="75"/>
        <v>"station_1" : "36 Av_0",</v>
      </c>
      <c r="R353" t="str">
        <f t="shared" si="76"/>
        <v>"station_0_lat" : 40.746644,</v>
      </c>
      <c r="S353" t="str">
        <f t="shared" si="77"/>
        <v>"station_0_lon" : -73.891338,</v>
      </c>
      <c r="T353" t="str">
        <f t="shared" si="78"/>
        <v>"station_1_lat" : 40.756804,</v>
      </c>
      <c r="U353" t="str">
        <f t="shared" si="79"/>
        <v>"station_1_lon" : -73.929575,</v>
      </c>
      <c r="V353" t="str">
        <f t="shared" si="80"/>
        <v>"delay_0" : 301205900.1,</v>
      </c>
      <c r="W353" t="str">
        <f t="shared" si="81"/>
        <v>"delay_1" : 196700400,</v>
      </c>
      <c r="X353" t="str">
        <f t="shared" si="82"/>
        <v>"sum" : 497906300.1,</v>
      </c>
      <c r="Y353" t="str">
        <f t="shared" si="83"/>
        <v>"synergy" : -32423007.21},</v>
      </c>
      <c r="Z353" t="str">
        <f t="shared" si="84"/>
        <v>{"id" : 351,"delay_with_demand" : 465483292.9,"station_0" : "Jackson Hts - Roosevelt Av_0","station_1" : "36 Av_0","station_0_lat" : 40.746644,"station_0_lon" : -73.891338,"station_1_lat" : 40.756804,"station_1_lon" : -73.929575,"delay_0" : 301205900.1,"delay_1" : 196700400,"sum" : 497906300.1,"synergy" : -32423007.21},</v>
      </c>
    </row>
    <row r="354" spans="1:26" x14ac:dyDescent="0.2">
      <c r="A354">
        <v>352</v>
      </c>
      <c r="B354">
        <v>456251329.60000002</v>
      </c>
      <c r="C354" t="s">
        <v>14</v>
      </c>
      <c r="D354" t="s">
        <v>33</v>
      </c>
      <c r="E354">
        <v>40.818398330000001</v>
      </c>
      <c r="F354">
        <v>-73.926929000000001</v>
      </c>
      <c r="G354">
        <v>40.756804000000002</v>
      </c>
      <c r="H354">
        <v>-73.929575</v>
      </c>
      <c r="I354">
        <v>284908878.5</v>
      </c>
      <c r="J354">
        <v>196700400</v>
      </c>
      <c r="K354">
        <v>481609278.5</v>
      </c>
      <c r="L354">
        <v>-25357948.850000001</v>
      </c>
      <c r="M354" t="str">
        <f t="shared" si="71"/>
        <v>geometry: { "type": "Point", "coordinates": [-73.929575,40.756804]},</v>
      </c>
      <c r="N354" t="str">
        <f t="shared" si="72"/>
        <v>"id" : 352,</v>
      </c>
      <c r="O354" t="str">
        <f t="shared" si="73"/>
        <v>"delay_with_demand" : 456251329.6,</v>
      </c>
      <c r="P354" t="str">
        <f t="shared" si="74"/>
        <v>"station_0" : "149 St - Grand Concourse_0",</v>
      </c>
      <c r="Q354" t="str">
        <f t="shared" si="75"/>
        <v>"station_1" : "36 Av_0",</v>
      </c>
      <c r="R354" t="str">
        <f t="shared" si="76"/>
        <v>"station_0_lat" : 40.81839833,</v>
      </c>
      <c r="S354" t="str">
        <f t="shared" si="77"/>
        <v>"station_0_lon" : -73.926929,</v>
      </c>
      <c r="T354" t="str">
        <f t="shared" si="78"/>
        <v>"station_1_lat" : 40.756804,</v>
      </c>
      <c r="U354" t="str">
        <f t="shared" si="79"/>
        <v>"station_1_lon" : -73.929575,</v>
      </c>
      <c r="V354" t="str">
        <f t="shared" si="80"/>
        <v>"delay_0" : 284908878.5,</v>
      </c>
      <c r="W354" t="str">
        <f t="shared" si="81"/>
        <v>"delay_1" : 196700400,</v>
      </c>
      <c r="X354" t="str">
        <f t="shared" si="82"/>
        <v>"sum" : 481609278.5,</v>
      </c>
      <c r="Y354" t="str">
        <f t="shared" si="83"/>
        <v>"synergy" : -25357948.85},</v>
      </c>
      <c r="Z354" t="str">
        <f t="shared" si="84"/>
        <v>{"id" : 352,"delay_with_demand" : 456251329.6,"station_0" : "149 St - Grand Concourse_0","station_1" : "36 Av_0","station_0_lat" : 40.81839833,"station_0_lon" : -73.926929,"station_1_lat" : 40.756804,"station_1_lon" : -73.929575,"delay_0" : 284908878.5,"delay_1" : 196700400,"sum" : 481609278.5,"synergy" : -25357948.85},</v>
      </c>
    </row>
    <row r="355" spans="1:26" x14ac:dyDescent="0.2">
      <c r="A355">
        <v>353</v>
      </c>
      <c r="B355">
        <v>450712745.5</v>
      </c>
      <c r="C355" t="s">
        <v>15</v>
      </c>
      <c r="D355" t="s">
        <v>33</v>
      </c>
      <c r="E355">
        <v>40.804138000000002</v>
      </c>
      <c r="F355">
        <v>-73.937594000000004</v>
      </c>
      <c r="G355">
        <v>40.756804000000002</v>
      </c>
      <c r="H355">
        <v>-73.929575</v>
      </c>
      <c r="I355">
        <v>281095859.89999998</v>
      </c>
      <c r="J355">
        <v>196700400</v>
      </c>
      <c r="K355">
        <v>477796259.89999998</v>
      </c>
      <c r="L355">
        <v>-27083514.43</v>
      </c>
      <c r="M355" t="str">
        <f t="shared" si="71"/>
        <v>geometry: { "type": "Point", "coordinates": [-73.929575,40.756804]},</v>
      </c>
      <c r="N355" t="str">
        <f t="shared" si="72"/>
        <v>"id" : 353,</v>
      </c>
      <c r="O355" t="str">
        <f t="shared" si="73"/>
        <v>"delay_with_demand" : 450712745.5,</v>
      </c>
      <c r="P355" t="str">
        <f t="shared" si="74"/>
        <v>"station_0" : "125 St_2",</v>
      </c>
      <c r="Q355" t="str">
        <f t="shared" si="75"/>
        <v>"station_1" : "36 Av_0",</v>
      </c>
      <c r="R355" t="str">
        <f t="shared" si="76"/>
        <v>"station_0_lat" : 40.804138,</v>
      </c>
      <c r="S355" t="str">
        <f t="shared" si="77"/>
        <v>"station_0_lon" : -73.937594,</v>
      </c>
      <c r="T355" t="str">
        <f t="shared" si="78"/>
        <v>"station_1_lat" : 40.756804,</v>
      </c>
      <c r="U355" t="str">
        <f t="shared" si="79"/>
        <v>"station_1_lon" : -73.929575,</v>
      </c>
      <c r="V355" t="str">
        <f t="shared" si="80"/>
        <v>"delay_0" : 281095859.9,</v>
      </c>
      <c r="W355" t="str">
        <f t="shared" si="81"/>
        <v>"delay_1" : 196700400,</v>
      </c>
      <c r="X355" t="str">
        <f t="shared" si="82"/>
        <v>"sum" : 477796259.9,</v>
      </c>
      <c r="Y355" t="str">
        <f t="shared" si="83"/>
        <v>"synergy" : -27083514.43},</v>
      </c>
      <c r="Z355" t="str">
        <f t="shared" si="84"/>
        <v>{"id" : 353,"delay_with_demand" : 450712745.5,"station_0" : "125 St_2","station_1" : "36 Av_0","station_0_lat" : 40.804138,"station_0_lon" : -73.937594,"station_1_lat" : 40.756804,"station_1_lon" : -73.929575,"delay_0" : 281095859.9,"delay_1" : 196700400,"sum" : 477796259.9,"synergy" : -27083514.43},</v>
      </c>
    </row>
    <row r="356" spans="1:26" x14ac:dyDescent="0.2">
      <c r="A356">
        <v>354</v>
      </c>
      <c r="B356">
        <v>448171770.60000002</v>
      </c>
      <c r="C356" t="s">
        <v>16</v>
      </c>
      <c r="D356" t="s">
        <v>33</v>
      </c>
      <c r="E356">
        <v>40.678904000000003</v>
      </c>
      <c r="F356">
        <v>-73.904579200000001</v>
      </c>
      <c r="G356">
        <v>40.756804000000002</v>
      </c>
      <c r="H356">
        <v>-73.929575</v>
      </c>
      <c r="I356">
        <v>279697292.30000001</v>
      </c>
      <c r="J356">
        <v>196700400</v>
      </c>
      <c r="K356">
        <v>476397692.30000001</v>
      </c>
      <c r="L356">
        <v>-28225921.739999998</v>
      </c>
      <c r="M356" t="str">
        <f t="shared" si="71"/>
        <v>geometry: { "type": "Point", "coordinates": [-73.929575,40.756804]},</v>
      </c>
      <c r="N356" t="str">
        <f t="shared" si="72"/>
        <v>"id" : 354,</v>
      </c>
      <c r="O356" t="str">
        <f t="shared" si="73"/>
        <v>"delay_with_demand" : 448171770.6,</v>
      </c>
      <c r="P356" t="str">
        <f t="shared" si="74"/>
        <v>"station_0" : "Broadway Jct_0",</v>
      </c>
      <c r="Q356" t="str">
        <f t="shared" si="75"/>
        <v>"station_1" : "36 Av_0",</v>
      </c>
      <c r="R356" t="str">
        <f t="shared" si="76"/>
        <v>"station_0_lat" : 40.678904,</v>
      </c>
      <c r="S356" t="str">
        <f t="shared" si="77"/>
        <v>"station_0_lon" : -73.9045792,</v>
      </c>
      <c r="T356" t="str">
        <f t="shared" si="78"/>
        <v>"station_1_lat" : 40.756804,</v>
      </c>
      <c r="U356" t="str">
        <f t="shared" si="79"/>
        <v>"station_1_lon" : -73.929575,</v>
      </c>
      <c r="V356" t="str">
        <f t="shared" si="80"/>
        <v>"delay_0" : 279697292.3,</v>
      </c>
      <c r="W356" t="str">
        <f t="shared" si="81"/>
        <v>"delay_1" : 196700400,</v>
      </c>
      <c r="X356" t="str">
        <f t="shared" si="82"/>
        <v>"sum" : 476397692.3,</v>
      </c>
      <c r="Y356" t="str">
        <f t="shared" si="83"/>
        <v>"synergy" : -28225921.74},</v>
      </c>
      <c r="Z356" t="str">
        <f t="shared" si="84"/>
        <v>{"id" : 354,"delay_with_demand" : 448171770.6,"station_0" : "Broadway Jct_0","station_1" : "36 Av_0","station_0_lat" : 40.678904,"station_0_lon" : -73.9045792,"station_1_lat" : 40.756804,"station_1_lon" : -73.929575,"delay_0" : 279697292.3,"delay_1" : 196700400,"sum" : 476397692.3,"synergy" : -28225921.74},</v>
      </c>
    </row>
    <row r="357" spans="1:26" x14ac:dyDescent="0.2">
      <c r="A357">
        <v>355</v>
      </c>
      <c r="B357">
        <v>437125228.30000001</v>
      </c>
      <c r="C357" t="s">
        <v>17</v>
      </c>
      <c r="D357" t="s">
        <v>33</v>
      </c>
      <c r="E357">
        <v>40.714441000000001</v>
      </c>
      <c r="F357">
        <v>-73.831007999999997</v>
      </c>
      <c r="G357">
        <v>40.756804000000002</v>
      </c>
      <c r="H357">
        <v>-73.929575</v>
      </c>
      <c r="I357">
        <v>269526592.10000002</v>
      </c>
      <c r="J357">
        <v>196700400</v>
      </c>
      <c r="K357">
        <v>466226992.10000002</v>
      </c>
      <c r="L357">
        <v>-29101763.809999999</v>
      </c>
      <c r="M357" t="str">
        <f t="shared" si="71"/>
        <v>geometry: { "type": "Point", "coordinates": [-73.929575,40.756804]},</v>
      </c>
      <c r="N357" t="str">
        <f t="shared" si="72"/>
        <v>"id" : 355,</v>
      </c>
      <c r="O357" t="str">
        <f t="shared" si="73"/>
        <v>"delay_with_demand" : 437125228.3,</v>
      </c>
      <c r="P357" t="str">
        <f t="shared" si="74"/>
        <v>"station_0" : "Kew Gardens - Union Tpke_0",</v>
      </c>
      <c r="Q357" t="str">
        <f t="shared" si="75"/>
        <v>"station_1" : "36 Av_0",</v>
      </c>
      <c r="R357" t="str">
        <f t="shared" si="76"/>
        <v>"station_0_lat" : 40.714441,</v>
      </c>
      <c r="S357" t="str">
        <f t="shared" si="77"/>
        <v>"station_0_lon" : -73.831008,</v>
      </c>
      <c r="T357" t="str">
        <f t="shared" si="78"/>
        <v>"station_1_lat" : 40.756804,</v>
      </c>
      <c r="U357" t="str">
        <f t="shared" si="79"/>
        <v>"station_1_lon" : -73.929575,</v>
      </c>
      <c r="V357" t="str">
        <f t="shared" si="80"/>
        <v>"delay_0" : 269526592.1,</v>
      </c>
      <c r="W357" t="str">
        <f t="shared" si="81"/>
        <v>"delay_1" : 196700400,</v>
      </c>
      <c r="X357" t="str">
        <f t="shared" si="82"/>
        <v>"sum" : 466226992.1,</v>
      </c>
      <c r="Y357" t="str">
        <f t="shared" si="83"/>
        <v>"synergy" : -29101763.81},</v>
      </c>
      <c r="Z357" t="str">
        <f t="shared" si="84"/>
        <v>{"id" : 355,"delay_with_demand" : 437125228.3,"station_0" : "Kew Gardens - Union Tpke_0","station_1" : "36 Av_0","station_0_lat" : 40.714441,"station_0_lon" : -73.831008,"station_1_lat" : 40.756804,"station_1_lon" : -73.929575,"delay_0" : 269526592.1,"delay_1" : 196700400,"sum" : 466226992.1,"synergy" : -29101763.81},</v>
      </c>
    </row>
    <row r="358" spans="1:26" x14ac:dyDescent="0.2">
      <c r="A358">
        <v>356</v>
      </c>
      <c r="B358">
        <v>439400831.80000001</v>
      </c>
      <c r="C358" t="s">
        <v>18</v>
      </c>
      <c r="D358" t="s">
        <v>33</v>
      </c>
      <c r="E358">
        <v>40.751707000000003</v>
      </c>
      <c r="F358">
        <v>-73.976686599999994</v>
      </c>
      <c r="G358">
        <v>40.756804000000002</v>
      </c>
      <c r="H358">
        <v>-73.929575</v>
      </c>
      <c r="I358">
        <v>276309490.89999998</v>
      </c>
      <c r="J358">
        <v>196700400</v>
      </c>
      <c r="K358">
        <v>473009890.89999998</v>
      </c>
      <c r="L358">
        <v>-33609059.18</v>
      </c>
      <c r="M358" t="str">
        <f t="shared" si="71"/>
        <v>geometry: { "type": "Point", "coordinates": [-73.929575,40.756804]},</v>
      </c>
      <c r="N358" t="str">
        <f t="shared" si="72"/>
        <v>"id" : 356,</v>
      </c>
      <c r="O358" t="str">
        <f t="shared" si="73"/>
        <v>"delay_with_demand" : 439400831.8,</v>
      </c>
      <c r="P358" t="str">
        <f t="shared" si="74"/>
        <v>"station_0" : "Grand Central - 42 St_0",</v>
      </c>
      <c r="Q358" t="str">
        <f t="shared" si="75"/>
        <v>"station_1" : "36 Av_0",</v>
      </c>
      <c r="R358" t="str">
        <f t="shared" si="76"/>
        <v>"station_0_lat" : 40.751707,</v>
      </c>
      <c r="S358" t="str">
        <f t="shared" si="77"/>
        <v>"station_0_lon" : -73.9766866,</v>
      </c>
      <c r="T358" t="str">
        <f t="shared" si="78"/>
        <v>"station_1_lat" : 40.756804,</v>
      </c>
      <c r="U358" t="str">
        <f t="shared" si="79"/>
        <v>"station_1_lon" : -73.929575,</v>
      </c>
      <c r="V358" t="str">
        <f t="shared" si="80"/>
        <v>"delay_0" : 276309490.9,</v>
      </c>
      <c r="W358" t="str">
        <f t="shared" si="81"/>
        <v>"delay_1" : 196700400,</v>
      </c>
      <c r="X358" t="str">
        <f t="shared" si="82"/>
        <v>"sum" : 473009890.9,</v>
      </c>
      <c r="Y358" t="str">
        <f t="shared" si="83"/>
        <v>"synergy" : -33609059.18},</v>
      </c>
      <c r="Z358" t="str">
        <f t="shared" si="84"/>
        <v>{"id" : 356,"delay_with_demand" : 439400831.8,"station_0" : "Grand Central - 42 St_0","station_1" : "36 Av_0","station_0_lat" : 40.751707,"station_0_lon" : -73.9766866,"station_1_lat" : 40.756804,"station_1_lon" : -73.929575,"delay_0" : 276309490.9,"delay_1" : 196700400,"sum" : 473009890.9,"synergy" : -33609059.18},</v>
      </c>
    </row>
    <row r="359" spans="1:26" x14ac:dyDescent="0.2">
      <c r="A359">
        <v>357</v>
      </c>
      <c r="B359">
        <v>438423830.60000002</v>
      </c>
      <c r="C359" t="s">
        <v>19</v>
      </c>
      <c r="D359" t="s">
        <v>33</v>
      </c>
      <c r="E359">
        <v>40.749144999999999</v>
      </c>
      <c r="F359">
        <v>-73.869527000000005</v>
      </c>
      <c r="G359">
        <v>40.756804000000002</v>
      </c>
      <c r="H359">
        <v>-73.929575</v>
      </c>
      <c r="I359">
        <v>272507330.60000002</v>
      </c>
      <c r="J359">
        <v>196700400</v>
      </c>
      <c r="K359">
        <v>469207730.60000002</v>
      </c>
      <c r="L359">
        <v>-30783900</v>
      </c>
      <c r="M359" t="str">
        <f t="shared" si="71"/>
        <v>geometry: { "type": "Point", "coordinates": [-73.929575,40.756804]},</v>
      </c>
      <c r="N359" t="str">
        <f t="shared" si="72"/>
        <v>"id" : 357,</v>
      </c>
      <c r="O359" t="str">
        <f t="shared" si="73"/>
        <v>"delay_with_demand" : 438423830.6,</v>
      </c>
      <c r="P359" t="str">
        <f t="shared" si="74"/>
        <v>"station_0" : "Junction Blvd_0",</v>
      </c>
      <c r="Q359" t="str">
        <f t="shared" si="75"/>
        <v>"station_1" : "36 Av_0",</v>
      </c>
      <c r="R359" t="str">
        <f t="shared" si="76"/>
        <v>"station_0_lat" : 40.749145,</v>
      </c>
      <c r="S359" t="str">
        <f t="shared" si="77"/>
        <v>"station_0_lon" : -73.869527,</v>
      </c>
      <c r="T359" t="str">
        <f t="shared" si="78"/>
        <v>"station_1_lat" : 40.756804,</v>
      </c>
      <c r="U359" t="str">
        <f t="shared" si="79"/>
        <v>"station_1_lon" : -73.929575,</v>
      </c>
      <c r="V359" t="str">
        <f t="shared" si="80"/>
        <v>"delay_0" : 272507330.6,</v>
      </c>
      <c r="W359" t="str">
        <f t="shared" si="81"/>
        <v>"delay_1" : 196700400,</v>
      </c>
      <c r="X359" t="str">
        <f t="shared" si="82"/>
        <v>"sum" : 469207730.6,</v>
      </c>
      <c r="Y359" t="str">
        <f t="shared" si="83"/>
        <v>"synergy" : -30783900},</v>
      </c>
      <c r="Z359" t="str">
        <f t="shared" si="84"/>
        <v>{"id" : 357,"delay_with_demand" : 438423830.6,"station_0" : "Junction Blvd_0","station_1" : "36 Av_0","station_0_lat" : 40.749145,"station_0_lon" : -73.869527,"station_1_lat" : 40.756804,"station_1_lon" : -73.929575,"delay_0" : 272507330.6,"delay_1" : 196700400,"sum" : 469207730.6,"synergy" : -30783900},</v>
      </c>
    </row>
    <row r="360" spans="1:26" x14ac:dyDescent="0.2">
      <c r="A360">
        <v>358</v>
      </c>
      <c r="B360">
        <v>425865600</v>
      </c>
      <c r="C360" t="s">
        <v>20</v>
      </c>
      <c r="D360" t="s">
        <v>33</v>
      </c>
      <c r="E360">
        <v>40.816108999999997</v>
      </c>
      <c r="F360">
        <v>-73.917756999999995</v>
      </c>
      <c r="G360">
        <v>40.756804000000002</v>
      </c>
      <c r="H360">
        <v>-73.929575</v>
      </c>
      <c r="I360">
        <v>254329200</v>
      </c>
      <c r="J360">
        <v>196700400</v>
      </c>
      <c r="K360">
        <v>451029600</v>
      </c>
      <c r="L360">
        <v>-25164000</v>
      </c>
      <c r="M360" t="str">
        <f t="shared" si="71"/>
        <v>geometry: { "type": "Point", "coordinates": [-73.929575,40.756804]},</v>
      </c>
      <c r="N360" t="str">
        <f t="shared" si="72"/>
        <v>"id" : 358,</v>
      </c>
      <c r="O360" t="str">
        <f t="shared" si="73"/>
        <v>"delay_with_demand" : 425865600,</v>
      </c>
      <c r="P360" t="str">
        <f t="shared" si="74"/>
        <v>"station_0" : "3 Av - 149 St_0",</v>
      </c>
      <c r="Q360" t="str">
        <f t="shared" si="75"/>
        <v>"station_1" : "36 Av_0",</v>
      </c>
      <c r="R360" t="str">
        <f t="shared" si="76"/>
        <v>"station_0_lat" : 40.816109,</v>
      </c>
      <c r="S360" t="str">
        <f t="shared" si="77"/>
        <v>"station_0_lon" : -73.917757,</v>
      </c>
      <c r="T360" t="str">
        <f t="shared" si="78"/>
        <v>"station_1_lat" : 40.756804,</v>
      </c>
      <c r="U360" t="str">
        <f t="shared" si="79"/>
        <v>"station_1_lon" : -73.929575,</v>
      </c>
      <c r="V360" t="str">
        <f t="shared" si="80"/>
        <v>"delay_0" : 254329200,</v>
      </c>
      <c r="W360" t="str">
        <f t="shared" si="81"/>
        <v>"delay_1" : 196700400,</v>
      </c>
      <c r="X360" t="str">
        <f t="shared" si="82"/>
        <v>"sum" : 451029600,</v>
      </c>
      <c r="Y360" t="str">
        <f t="shared" si="83"/>
        <v>"synergy" : -25164000},</v>
      </c>
      <c r="Z360" t="str">
        <f t="shared" si="84"/>
        <v>{"id" : 358,"delay_with_demand" : 425865600,"station_0" : "3 Av - 149 St_0","station_1" : "36 Av_0","station_0_lat" : 40.816109,"station_0_lon" : -73.917757,"station_1_lat" : 40.756804,"station_1_lon" : -73.929575,"delay_0" : 254329200,"delay_1" : 196700400,"sum" : 451029600,"synergy" : -25164000},</v>
      </c>
    </row>
    <row r="361" spans="1:26" x14ac:dyDescent="0.2">
      <c r="A361">
        <v>359</v>
      </c>
      <c r="B361">
        <v>411908452.69999999</v>
      </c>
      <c r="C361" t="s">
        <v>21</v>
      </c>
      <c r="D361" t="s">
        <v>33</v>
      </c>
      <c r="E361">
        <v>40.764628999999999</v>
      </c>
      <c r="F361">
        <v>-73.966113000000007</v>
      </c>
      <c r="G361">
        <v>40.756804000000002</v>
      </c>
      <c r="H361">
        <v>-73.929575</v>
      </c>
      <c r="I361">
        <v>242562659.40000001</v>
      </c>
      <c r="J361">
        <v>196700400</v>
      </c>
      <c r="K361">
        <v>439263059.39999998</v>
      </c>
      <c r="L361">
        <v>-27354606.73</v>
      </c>
      <c r="M361" t="str">
        <f t="shared" si="71"/>
        <v>geometry: { "type": "Point", "coordinates": [-73.929575,40.756804]},</v>
      </c>
      <c r="N361" t="str">
        <f t="shared" si="72"/>
        <v>"id" : 359,</v>
      </c>
      <c r="O361" t="str">
        <f t="shared" si="73"/>
        <v>"delay_with_demand" : 411908452.7,</v>
      </c>
      <c r="P361" t="str">
        <f t="shared" si="74"/>
        <v>"station_0" : "Lexington Av/63 St_0",</v>
      </c>
      <c r="Q361" t="str">
        <f t="shared" si="75"/>
        <v>"station_1" : "36 Av_0",</v>
      </c>
      <c r="R361" t="str">
        <f t="shared" si="76"/>
        <v>"station_0_lat" : 40.764629,</v>
      </c>
      <c r="S361" t="str">
        <f t="shared" si="77"/>
        <v>"station_0_lon" : -73.966113,</v>
      </c>
      <c r="T361" t="str">
        <f t="shared" si="78"/>
        <v>"station_1_lat" : 40.756804,</v>
      </c>
      <c r="U361" t="str">
        <f t="shared" si="79"/>
        <v>"station_1_lon" : -73.929575,</v>
      </c>
      <c r="V361" t="str">
        <f t="shared" si="80"/>
        <v>"delay_0" : 242562659.4,</v>
      </c>
      <c r="W361" t="str">
        <f t="shared" si="81"/>
        <v>"delay_1" : 196700400,</v>
      </c>
      <c r="X361" t="str">
        <f t="shared" si="82"/>
        <v>"sum" : 439263059.4,</v>
      </c>
      <c r="Y361" t="str">
        <f t="shared" si="83"/>
        <v>"synergy" : -27354606.73},</v>
      </c>
      <c r="Z361" t="str">
        <f t="shared" si="84"/>
        <v>{"id" : 359,"delay_with_demand" : 411908452.7,"station_0" : "Lexington Av/63 St_0","station_1" : "36 Av_0","station_0_lat" : 40.764629,"station_0_lon" : -73.966113,"station_1_lat" : 40.756804,"station_1_lon" : -73.929575,"delay_0" : 242562659.4,"delay_1" : 196700400,"sum" : 439263059.4,"synergy" : -27354606.73},</v>
      </c>
    </row>
    <row r="362" spans="1:26" x14ac:dyDescent="0.2">
      <c r="A362">
        <v>360</v>
      </c>
      <c r="B362">
        <v>242463786</v>
      </c>
      <c r="C362" t="s">
        <v>13</v>
      </c>
      <c r="D362" t="s">
        <v>33</v>
      </c>
      <c r="E362">
        <v>40.750582000000001</v>
      </c>
      <c r="F362">
        <v>-73.940201999999999</v>
      </c>
      <c r="G362">
        <v>40.756804000000002</v>
      </c>
      <c r="H362">
        <v>-73.929575</v>
      </c>
      <c r="I362">
        <v>241567386</v>
      </c>
      <c r="J362">
        <v>196700400</v>
      </c>
      <c r="K362">
        <v>438267786</v>
      </c>
      <c r="L362">
        <v>-195804000</v>
      </c>
      <c r="M362" t="str">
        <f t="shared" si="71"/>
        <v>geometry: { "type": "Point", "coordinates": [-73.929575,40.756804]},</v>
      </c>
      <c r="N362" t="str">
        <f t="shared" si="72"/>
        <v>"id" : 360,</v>
      </c>
      <c r="O362" t="str">
        <f t="shared" si="73"/>
        <v>"delay_with_demand" : 242463786,</v>
      </c>
      <c r="P362" t="str">
        <f t="shared" si="74"/>
        <v>"station_0" : "Queensboro Plaza_0",</v>
      </c>
      <c r="Q362" t="str">
        <f t="shared" si="75"/>
        <v>"station_1" : "36 Av_0",</v>
      </c>
      <c r="R362" t="str">
        <f t="shared" si="76"/>
        <v>"station_0_lat" : 40.750582,</v>
      </c>
      <c r="S362" t="str">
        <f t="shared" si="77"/>
        <v>"station_0_lon" : -73.940202,</v>
      </c>
      <c r="T362" t="str">
        <f t="shared" si="78"/>
        <v>"station_1_lat" : 40.756804,</v>
      </c>
      <c r="U362" t="str">
        <f t="shared" si="79"/>
        <v>"station_1_lon" : -73.929575,</v>
      </c>
      <c r="V362" t="str">
        <f t="shared" si="80"/>
        <v>"delay_0" : 241567386,</v>
      </c>
      <c r="W362" t="str">
        <f t="shared" si="81"/>
        <v>"delay_1" : 196700400,</v>
      </c>
      <c r="X362" t="str">
        <f t="shared" si="82"/>
        <v>"sum" : 438267786,</v>
      </c>
      <c r="Y362" t="str">
        <f t="shared" si="83"/>
        <v>"synergy" : -195804000},</v>
      </c>
      <c r="Z362" t="str">
        <f t="shared" si="84"/>
        <v>{"id" : 360,"delay_with_demand" : 242463786,"station_0" : "Queensboro Plaza_0","station_1" : "36 Av_0","station_0_lat" : 40.750582,"station_0_lon" : -73.940202,"station_1_lat" : 40.756804,"station_1_lon" : -73.929575,"delay_0" : 241567386,"delay_1" : 196700400,"sum" : 438267786,"synergy" : -195804000},</v>
      </c>
    </row>
    <row r="363" spans="1:26" x14ac:dyDescent="0.2">
      <c r="A363">
        <v>361</v>
      </c>
      <c r="B363">
        <v>395934144.19999999</v>
      </c>
      <c r="C363" t="s">
        <v>23</v>
      </c>
      <c r="D363" t="s">
        <v>33</v>
      </c>
      <c r="E363">
        <v>40.827934669999998</v>
      </c>
      <c r="F363">
        <v>-73.925711000000007</v>
      </c>
      <c r="G363">
        <v>40.756804000000002</v>
      </c>
      <c r="H363">
        <v>-73.929575</v>
      </c>
      <c r="I363">
        <v>224782444.80000001</v>
      </c>
      <c r="J363">
        <v>196700400</v>
      </c>
      <c r="K363">
        <v>421482844.80000001</v>
      </c>
      <c r="L363">
        <v>-25548700.559999999</v>
      </c>
      <c r="M363" t="str">
        <f t="shared" si="71"/>
        <v>geometry: { "type": "Point", "coordinates": [-73.929575,40.756804]},</v>
      </c>
      <c r="N363" t="str">
        <f t="shared" si="72"/>
        <v>"id" : 361,</v>
      </c>
      <c r="O363" t="str">
        <f t="shared" si="73"/>
        <v>"delay_with_demand" : 395934144.2,</v>
      </c>
      <c r="P363" t="str">
        <f t="shared" si="74"/>
        <v>"station_0" : "161 St - Yankee Stadium_0",</v>
      </c>
      <c r="Q363" t="str">
        <f t="shared" si="75"/>
        <v>"station_1" : "36 Av_0",</v>
      </c>
      <c r="R363" t="str">
        <f t="shared" si="76"/>
        <v>"station_0_lat" : 40.82793467,</v>
      </c>
      <c r="S363" t="str">
        <f t="shared" si="77"/>
        <v>"station_0_lon" : -73.925711,</v>
      </c>
      <c r="T363" t="str">
        <f t="shared" si="78"/>
        <v>"station_1_lat" : 40.756804,</v>
      </c>
      <c r="U363" t="str">
        <f t="shared" si="79"/>
        <v>"station_1_lon" : -73.929575,</v>
      </c>
      <c r="V363" t="str">
        <f t="shared" si="80"/>
        <v>"delay_0" : 224782444.8,</v>
      </c>
      <c r="W363" t="str">
        <f t="shared" si="81"/>
        <v>"delay_1" : 196700400,</v>
      </c>
      <c r="X363" t="str">
        <f t="shared" si="82"/>
        <v>"sum" : 421482844.8,</v>
      </c>
      <c r="Y363" t="str">
        <f t="shared" si="83"/>
        <v>"synergy" : -25548700.56},</v>
      </c>
      <c r="Z363" t="str">
        <f t="shared" si="84"/>
        <v>{"id" : 361,"delay_with_demand" : 395934144.2,"station_0" : "161 St - Yankee Stadium_0","station_1" : "36 Av_0","station_0_lat" : 40.82793467,"station_0_lon" : -73.925711,"station_1_lat" : 40.756804,"station_1_lon" : -73.929575,"delay_0" : 224782444.8,"delay_1" : 196700400,"sum" : 421482844.8,"synergy" : -25548700.56},</v>
      </c>
    </row>
    <row r="364" spans="1:26" x14ac:dyDescent="0.2">
      <c r="A364">
        <v>362</v>
      </c>
      <c r="B364">
        <v>404949589</v>
      </c>
      <c r="C364" t="s">
        <v>24</v>
      </c>
      <c r="D364" t="s">
        <v>33</v>
      </c>
      <c r="E364">
        <v>40.670681999999999</v>
      </c>
      <c r="F364">
        <v>-73.958130999999995</v>
      </c>
      <c r="G364">
        <v>40.756804000000002</v>
      </c>
      <c r="H364">
        <v>-73.929575</v>
      </c>
      <c r="I364">
        <v>233154443.5</v>
      </c>
      <c r="J364">
        <v>196700400</v>
      </c>
      <c r="K364">
        <v>429854843.5</v>
      </c>
      <c r="L364">
        <v>-24905254.420000002</v>
      </c>
      <c r="M364" t="str">
        <f t="shared" si="71"/>
        <v>geometry: { "type": "Point", "coordinates": [-73.929575,40.756804]},</v>
      </c>
      <c r="N364" t="str">
        <f t="shared" si="72"/>
        <v>"id" : 362,</v>
      </c>
      <c r="O364" t="str">
        <f t="shared" si="73"/>
        <v>"delay_with_demand" : 404949589,</v>
      </c>
      <c r="P364" t="str">
        <f t="shared" si="74"/>
        <v>"station_0" : "Franklin Av_1",</v>
      </c>
      <c r="Q364" t="str">
        <f t="shared" si="75"/>
        <v>"station_1" : "36 Av_0",</v>
      </c>
      <c r="R364" t="str">
        <f t="shared" si="76"/>
        <v>"station_0_lat" : 40.670682,</v>
      </c>
      <c r="S364" t="str">
        <f t="shared" si="77"/>
        <v>"station_0_lon" : -73.958131,</v>
      </c>
      <c r="T364" t="str">
        <f t="shared" si="78"/>
        <v>"station_1_lat" : 40.756804,</v>
      </c>
      <c r="U364" t="str">
        <f t="shared" si="79"/>
        <v>"station_1_lon" : -73.929575,</v>
      </c>
      <c r="V364" t="str">
        <f t="shared" si="80"/>
        <v>"delay_0" : 233154443.5,</v>
      </c>
      <c r="W364" t="str">
        <f t="shared" si="81"/>
        <v>"delay_1" : 196700400,</v>
      </c>
      <c r="X364" t="str">
        <f t="shared" si="82"/>
        <v>"sum" : 429854843.5,</v>
      </c>
      <c r="Y364" t="str">
        <f t="shared" si="83"/>
        <v>"synergy" : -24905254.42},</v>
      </c>
      <c r="Z364" t="str">
        <f t="shared" si="84"/>
        <v>{"id" : 362,"delay_with_demand" : 404949589,"station_0" : "Franklin Av_1","station_1" : "36 Av_0","station_0_lat" : 40.670682,"station_0_lon" : -73.958131,"station_1_lat" : 40.756804,"station_1_lon" : -73.929575,"delay_0" : 233154443.5,"delay_1" : 196700400,"sum" : 429854843.5,"synergy" : -24905254.42},</v>
      </c>
    </row>
    <row r="365" spans="1:26" x14ac:dyDescent="0.2">
      <c r="A365">
        <v>363</v>
      </c>
      <c r="B365">
        <v>390518662.80000001</v>
      </c>
      <c r="C365" t="s">
        <v>25</v>
      </c>
      <c r="D365" t="s">
        <v>33</v>
      </c>
      <c r="E365">
        <v>40.655144</v>
      </c>
      <c r="F365">
        <v>-74.003549000000007</v>
      </c>
      <c r="G365">
        <v>40.756804000000002</v>
      </c>
      <c r="H365">
        <v>-73.929575</v>
      </c>
      <c r="I365">
        <v>218885155.30000001</v>
      </c>
      <c r="J365">
        <v>196700400</v>
      </c>
      <c r="K365">
        <v>415585555.30000001</v>
      </c>
      <c r="L365">
        <v>-25066892.5</v>
      </c>
      <c r="M365" t="str">
        <f t="shared" si="71"/>
        <v>geometry: { "type": "Point", "coordinates": [-73.929575,40.756804]},</v>
      </c>
      <c r="N365" t="str">
        <f t="shared" si="72"/>
        <v>"id" : 363,</v>
      </c>
      <c r="O365" t="str">
        <f t="shared" si="73"/>
        <v>"delay_with_demand" : 390518662.8,</v>
      </c>
      <c r="P365" t="str">
        <f t="shared" si="74"/>
        <v>"station_0" : "36 St_0",</v>
      </c>
      <c r="Q365" t="str">
        <f t="shared" si="75"/>
        <v>"station_1" : "36 Av_0",</v>
      </c>
      <c r="R365" t="str">
        <f t="shared" si="76"/>
        <v>"station_0_lat" : 40.655144,</v>
      </c>
      <c r="S365" t="str">
        <f t="shared" si="77"/>
        <v>"station_0_lon" : -74.003549,</v>
      </c>
      <c r="T365" t="str">
        <f t="shared" si="78"/>
        <v>"station_1_lat" : 40.756804,</v>
      </c>
      <c r="U365" t="str">
        <f t="shared" si="79"/>
        <v>"station_1_lon" : -73.929575,</v>
      </c>
      <c r="V365" t="str">
        <f t="shared" si="80"/>
        <v>"delay_0" : 218885155.3,</v>
      </c>
      <c r="W365" t="str">
        <f t="shared" si="81"/>
        <v>"delay_1" : 196700400,</v>
      </c>
      <c r="X365" t="str">
        <f t="shared" si="82"/>
        <v>"sum" : 415585555.3,</v>
      </c>
      <c r="Y365" t="str">
        <f t="shared" si="83"/>
        <v>"synergy" : -25066892.5},</v>
      </c>
      <c r="Z365" t="str">
        <f t="shared" si="84"/>
        <v>{"id" : 363,"delay_with_demand" : 390518662.8,"station_0" : "36 St_0","station_1" : "36 Av_0","station_0_lat" : 40.655144,"station_0_lon" : -74.003549,"station_1_lat" : 40.756804,"station_1_lon" : -73.929575,"delay_0" : 218885155.3,"delay_1" : 196700400,"sum" : 415585555.3,"synergy" : -25066892.5},</v>
      </c>
    </row>
    <row r="366" spans="1:26" x14ac:dyDescent="0.2">
      <c r="A366">
        <v>364</v>
      </c>
      <c r="B366">
        <v>386985600</v>
      </c>
      <c r="C366" t="s">
        <v>26</v>
      </c>
      <c r="D366" t="s">
        <v>33</v>
      </c>
      <c r="E366">
        <v>40.768799000000001</v>
      </c>
      <c r="F366">
        <v>-73.958423999999994</v>
      </c>
      <c r="G366">
        <v>40.756804000000002</v>
      </c>
      <c r="H366">
        <v>-73.929575</v>
      </c>
      <c r="I366">
        <v>216691200</v>
      </c>
      <c r="J366">
        <v>196700400</v>
      </c>
      <c r="K366">
        <v>413391600</v>
      </c>
      <c r="L366">
        <v>-26406000</v>
      </c>
      <c r="M366" t="str">
        <f t="shared" si="71"/>
        <v>geometry: { "type": "Point", "coordinates": [-73.929575,40.756804]},</v>
      </c>
      <c r="N366" t="str">
        <f t="shared" si="72"/>
        <v>"id" : 364,</v>
      </c>
      <c r="O366" t="str">
        <f t="shared" si="73"/>
        <v>"delay_with_demand" : 386985600,</v>
      </c>
      <c r="P366" t="str">
        <f t="shared" si="74"/>
        <v>"station_0" : "72 St_2",</v>
      </c>
      <c r="Q366" t="str">
        <f t="shared" si="75"/>
        <v>"station_1" : "36 Av_0",</v>
      </c>
      <c r="R366" t="str">
        <f t="shared" si="76"/>
        <v>"station_0_lat" : 40.768799,</v>
      </c>
      <c r="S366" t="str">
        <f t="shared" si="77"/>
        <v>"station_0_lon" : -73.958424,</v>
      </c>
      <c r="T366" t="str">
        <f t="shared" si="78"/>
        <v>"station_1_lat" : 40.756804,</v>
      </c>
      <c r="U366" t="str">
        <f t="shared" si="79"/>
        <v>"station_1_lon" : -73.929575,</v>
      </c>
      <c r="V366" t="str">
        <f t="shared" si="80"/>
        <v>"delay_0" : 216691200,</v>
      </c>
      <c r="W366" t="str">
        <f t="shared" si="81"/>
        <v>"delay_1" : 196700400,</v>
      </c>
      <c r="X366" t="str">
        <f t="shared" si="82"/>
        <v>"sum" : 413391600,</v>
      </c>
      <c r="Y366" t="str">
        <f t="shared" si="83"/>
        <v>"synergy" : -26406000},</v>
      </c>
      <c r="Z366" t="str">
        <f t="shared" si="84"/>
        <v>{"id" : 364,"delay_with_demand" : 386985600,"station_0" : "72 St_2","station_1" : "36 Av_0","station_0_lat" : 40.768799,"station_0_lon" : -73.958424,"station_1_lat" : 40.756804,"station_1_lon" : -73.929575,"delay_0" : 216691200,"delay_1" : 196700400,"sum" : 413391600,"synergy" : -26406000},</v>
      </c>
    </row>
    <row r="367" spans="1:26" x14ac:dyDescent="0.2">
      <c r="A367">
        <v>365</v>
      </c>
      <c r="B367">
        <v>371409900</v>
      </c>
      <c r="C367" t="s">
        <v>27</v>
      </c>
      <c r="D367" t="s">
        <v>33</v>
      </c>
      <c r="E367">
        <v>40.675376999999997</v>
      </c>
      <c r="F367">
        <v>-73.872106000000002</v>
      </c>
      <c r="G367">
        <v>40.756804000000002</v>
      </c>
      <c r="H367">
        <v>-73.929575</v>
      </c>
      <c r="I367">
        <v>202447500</v>
      </c>
      <c r="J367">
        <v>196700400</v>
      </c>
      <c r="K367">
        <v>399147900</v>
      </c>
      <c r="L367">
        <v>-27738000</v>
      </c>
      <c r="M367" t="str">
        <f t="shared" si="71"/>
        <v>geometry: { "type": "Point", "coordinates": [-73.929575,40.756804]},</v>
      </c>
      <c r="N367" t="str">
        <f t="shared" si="72"/>
        <v>"id" : 365,</v>
      </c>
      <c r="O367" t="str">
        <f t="shared" si="73"/>
        <v>"delay_with_demand" : 371409900,</v>
      </c>
      <c r="P367" t="str">
        <f t="shared" si="74"/>
        <v>"station_0" : "Euclid Av_0",</v>
      </c>
      <c r="Q367" t="str">
        <f t="shared" si="75"/>
        <v>"station_1" : "36 Av_0",</v>
      </c>
      <c r="R367" t="str">
        <f t="shared" si="76"/>
        <v>"station_0_lat" : 40.675377,</v>
      </c>
      <c r="S367" t="str">
        <f t="shared" si="77"/>
        <v>"station_0_lon" : -73.872106,</v>
      </c>
      <c r="T367" t="str">
        <f t="shared" si="78"/>
        <v>"station_1_lat" : 40.756804,</v>
      </c>
      <c r="U367" t="str">
        <f t="shared" si="79"/>
        <v>"station_1_lon" : -73.929575,</v>
      </c>
      <c r="V367" t="str">
        <f t="shared" si="80"/>
        <v>"delay_0" : 202447500,</v>
      </c>
      <c r="W367" t="str">
        <f t="shared" si="81"/>
        <v>"delay_1" : 196700400,</v>
      </c>
      <c r="X367" t="str">
        <f t="shared" si="82"/>
        <v>"sum" : 399147900,</v>
      </c>
      <c r="Y367" t="str">
        <f t="shared" si="83"/>
        <v>"synergy" : -27738000},</v>
      </c>
      <c r="Z367" t="str">
        <f t="shared" si="84"/>
        <v>{"id" : 365,"delay_with_demand" : 371409900,"station_0" : "Euclid Av_0","station_1" : "36 Av_0","station_0_lat" : 40.675377,"station_0_lon" : -73.872106,"station_1_lat" : 40.756804,"station_1_lon" : -73.929575,"delay_0" : 202447500,"delay_1" : 196700400,"sum" : 399147900,"synergy" : -27738000},</v>
      </c>
    </row>
    <row r="368" spans="1:26" x14ac:dyDescent="0.2">
      <c r="A368">
        <v>366</v>
      </c>
      <c r="B368">
        <v>402066000</v>
      </c>
      <c r="C368" t="s">
        <v>28</v>
      </c>
      <c r="D368" t="s">
        <v>33</v>
      </c>
      <c r="E368">
        <v>40.810476000000001</v>
      </c>
      <c r="F368">
        <v>-73.926137999999995</v>
      </c>
      <c r="G368">
        <v>40.756804000000002</v>
      </c>
      <c r="H368">
        <v>-73.929575</v>
      </c>
      <c r="I368">
        <v>231667200</v>
      </c>
      <c r="J368">
        <v>196700400</v>
      </c>
      <c r="K368">
        <v>428367600</v>
      </c>
      <c r="L368">
        <v>-26301600</v>
      </c>
      <c r="M368" t="str">
        <f t="shared" si="71"/>
        <v>geometry: { "type": "Point", "coordinates": [-73.929575,40.756804]},</v>
      </c>
      <c r="N368" t="str">
        <f t="shared" si="72"/>
        <v>"id" : 366,</v>
      </c>
      <c r="O368" t="str">
        <f t="shared" si="73"/>
        <v>"delay_with_demand" : 402066000,</v>
      </c>
      <c r="P368" t="str">
        <f t="shared" si="74"/>
        <v>"station_0" : "3 Av - 138 St_0",</v>
      </c>
      <c r="Q368" t="str">
        <f t="shared" si="75"/>
        <v>"station_1" : "36 Av_0",</v>
      </c>
      <c r="R368" t="str">
        <f t="shared" si="76"/>
        <v>"station_0_lat" : 40.810476,</v>
      </c>
      <c r="S368" t="str">
        <f t="shared" si="77"/>
        <v>"station_0_lon" : -73.926138,</v>
      </c>
      <c r="T368" t="str">
        <f t="shared" si="78"/>
        <v>"station_1_lat" : 40.756804,</v>
      </c>
      <c r="U368" t="str">
        <f t="shared" si="79"/>
        <v>"station_1_lon" : -73.929575,</v>
      </c>
      <c r="V368" t="str">
        <f t="shared" si="80"/>
        <v>"delay_0" : 231667200,</v>
      </c>
      <c r="W368" t="str">
        <f t="shared" si="81"/>
        <v>"delay_1" : 196700400,</v>
      </c>
      <c r="X368" t="str">
        <f t="shared" si="82"/>
        <v>"sum" : 428367600,</v>
      </c>
      <c r="Y368" t="str">
        <f t="shared" si="83"/>
        <v>"synergy" : -26301600},</v>
      </c>
      <c r="Z368" t="str">
        <f t="shared" si="84"/>
        <v>{"id" : 366,"delay_with_demand" : 402066000,"station_0" : "3 Av - 138 St_0","station_1" : "36 Av_0","station_0_lat" : 40.810476,"station_0_lon" : -73.926138,"station_1_lat" : 40.756804,"station_1_lon" : -73.929575,"delay_0" : 231667200,"delay_1" : 196700400,"sum" : 428367600,"synergy" : -26301600},</v>
      </c>
    </row>
    <row r="369" spans="1:26" x14ac:dyDescent="0.2">
      <c r="A369">
        <v>367</v>
      </c>
      <c r="B369">
        <v>200005200</v>
      </c>
      <c r="C369" t="s">
        <v>29</v>
      </c>
      <c r="D369" t="s">
        <v>33</v>
      </c>
      <c r="E369">
        <v>40.752882</v>
      </c>
      <c r="F369">
        <v>-73.932755</v>
      </c>
      <c r="G369">
        <v>40.756804000000002</v>
      </c>
      <c r="H369">
        <v>-73.929575</v>
      </c>
      <c r="I369">
        <v>199249200</v>
      </c>
      <c r="J369">
        <v>196700400</v>
      </c>
      <c r="K369">
        <v>395949600</v>
      </c>
      <c r="L369">
        <v>-195944400</v>
      </c>
      <c r="M369" t="str">
        <f t="shared" si="71"/>
        <v>geometry: { "type": "Point", "coordinates": [-73.929575,40.756804]},</v>
      </c>
      <c r="N369" t="str">
        <f t="shared" si="72"/>
        <v>"id" : 367,</v>
      </c>
      <c r="O369" t="str">
        <f t="shared" si="73"/>
        <v>"delay_with_demand" : 200005200,</v>
      </c>
      <c r="P369" t="str">
        <f t="shared" si="74"/>
        <v>"station_0" : "39 Av_0",</v>
      </c>
      <c r="Q369" t="str">
        <f t="shared" si="75"/>
        <v>"station_1" : "36 Av_0",</v>
      </c>
      <c r="R369" t="str">
        <f t="shared" si="76"/>
        <v>"station_0_lat" : 40.752882,</v>
      </c>
      <c r="S369" t="str">
        <f t="shared" si="77"/>
        <v>"station_0_lon" : -73.932755,</v>
      </c>
      <c r="T369" t="str">
        <f t="shared" si="78"/>
        <v>"station_1_lat" : 40.756804,</v>
      </c>
      <c r="U369" t="str">
        <f t="shared" si="79"/>
        <v>"station_1_lon" : -73.929575,</v>
      </c>
      <c r="V369" t="str">
        <f t="shared" si="80"/>
        <v>"delay_0" : 199249200,</v>
      </c>
      <c r="W369" t="str">
        <f t="shared" si="81"/>
        <v>"delay_1" : 196700400,</v>
      </c>
      <c r="X369" t="str">
        <f t="shared" si="82"/>
        <v>"sum" : 395949600,</v>
      </c>
      <c r="Y369" t="str">
        <f t="shared" si="83"/>
        <v>"synergy" : -195944400},</v>
      </c>
      <c r="Z369" t="str">
        <f t="shared" si="84"/>
        <v>{"id" : 367,"delay_with_demand" : 200005200,"station_0" : "39 Av_0","station_1" : "36 Av_0","station_0_lat" : 40.752882,"station_0_lon" : -73.932755,"station_1_lat" : 40.756804,"station_1_lon" : -73.929575,"delay_0" : 199249200,"delay_1" : 196700400,"sum" : 395949600,"synergy" : -195944400},</v>
      </c>
    </row>
    <row r="370" spans="1:26" x14ac:dyDescent="0.2">
      <c r="A370">
        <v>368</v>
      </c>
      <c r="B370">
        <v>465189894.80000001</v>
      </c>
      <c r="C370" t="s">
        <v>12</v>
      </c>
      <c r="D370" t="s">
        <v>38</v>
      </c>
      <c r="E370">
        <v>40.746644000000003</v>
      </c>
      <c r="F370">
        <v>-73.891338000000005</v>
      </c>
      <c r="G370">
        <v>40.684150440000003</v>
      </c>
      <c r="H370">
        <v>-73.977874889999995</v>
      </c>
      <c r="I370">
        <v>301205900.10000002</v>
      </c>
      <c r="J370">
        <v>189349948</v>
      </c>
      <c r="K370">
        <v>490555848.10000002</v>
      </c>
      <c r="L370">
        <v>-25365953.379999999</v>
      </c>
      <c r="M370" t="str">
        <f t="shared" si="71"/>
        <v>geometry: { "type": "Point", "coordinates": [-73.97787489,40.68415044]},</v>
      </c>
      <c r="N370" t="str">
        <f t="shared" si="72"/>
        <v>"id" : 368,</v>
      </c>
      <c r="O370" t="str">
        <f t="shared" si="73"/>
        <v>"delay_with_demand" : 465189894.8,</v>
      </c>
      <c r="P370" t="str">
        <f t="shared" si="74"/>
        <v>"station_0" : "Jackson Hts - Roosevelt Av_0",</v>
      </c>
      <c r="Q370" t="str">
        <f t="shared" si="75"/>
        <v>"station_1" : "Atlantic Av - Barclays Ctr_0",</v>
      </c>
      <c r="R370" t="str">
        <f t="shared" si="76"/>
        <v>"station_0_lat" : 40.746644,</v>
      </c>
      <c r="S370" t="str">
        <f t="shared" si="77"/>
        <v>"station_0_lon" : -73.891338,</v>
      </c>
      <c r="T370" t="str">
        <f t="shared" si="78"/>
        <v>"station_1_lat" : 40.68415044,</v>
      </c>
      <c r="U370" t="str">
        <f t="shared" si="79"/>
        <v>"station_1_lon" : -73.97787489,</v>
      </c>
      <c r="V370" t="str">
        <f t="shared" si="80"/>
        <v>"delay_0" : 301205900.1,</v>
      </c>
      <c r="W370" t="str">
        <f t="shared" si="81"/>
        <v>"delay_1" : 189349948,</v>
      </c>
      <c r="X370" t="str">
        <f t="shared" si="82"/>
        <v>"sum" : 490555848.1,</v>
      </c>
      <c r="Y370" t="str">
        <f t="shared" si="83"/>
        <v>"synergy" : -25365953.38},</v>
      </c>
      <c r="Z370" t="str">
        <f t="shared" si="84"/>
        <v>{"id" : 368,"delay_with_demand" : 465189894.8,"station_0" : "Jackson Hts - Roosevelt Av_0","station_1" : "Atlantic Av - Barclays Ctr_0","station_0_lat" : 40.746644,"station_0_lon" : -73.891338,"station_1_lat" : 40.68415044,"station_1_lon" : -73.97787489,"delay_0" : 301205900.1,"delay_1" : 189349948,"sum" : 490555848.1,"synergy" : -25365953.38},</v>
      </c>
    </row>
    <row r="371" spans="1:26" x14ac:dyDescent="0.2">
      <c r="A371">
        <v>369</v>
      </c>
      <c r="B371">
        <v>447704719</v>
      </c>
      <c r="C371" t="s">
        <v>14</v>
      </c>
      <c r="D371" t="s">
        <v>38</v>
      </c>
      <c r="E371">
        <v>40.818398330000001</v>
      </c>
      <c r="F371">
        <v>-73.926929000000001</v>
      </c>
      <c r="G371">
        <v>40.684150440000003</v>
      </c>
      <c r="H371">
        <v>-73.977874889999995</v>
      </c>
      <c r="I371">
        <v>284908878.5</v>
      </c>
      <c r="J371">
        <v>189349948</v>
      </c>
      <c r="K371">
        <v>474258826.5</v>
      </c>
      <c r="L371">
        <v>-26554107.420000002</v>
      </c>
      <c r="M371" t="str">
        <f t="shared" si="71"/>
        <v>geometry: { "type": "Point", "coordinates": [-73.97787489,40.68415044]},</v>
      </c>
      <c r="N371" t="str">
        <f t="shared" si="72"/>
        <v>"id" : 369,</v>
      </c>
      <c r="O371" t="str">
        <f t="shared" si="73"/>
        <v>"delay_with_demand" : 447704719,</v>
      </c>
      <c r="P371" t="str">
        <f t="shared" si="74"/>
        <v>"station_0" : "149 St - Grand Concourse_0",</v>
      </c>
      <c r="Q371" t="str">
        <f t="shared" si="75"/>
        <v>"station_1" : "Atlantic Av - Barclays Ctr_0",</v>
      </c>
      <c r="R371" t="str">
        <f t="shared" si="76"/>
        <v>"station_0_lat" : 40.81839833,</v>
      </c>
      <c r="S371" t="str">
        <f t="shared" si="77"/>
        <v>"station_0_lon" : -73.926929,</v>
      </c>
      <c r="T371" t="str">
        <f t="shared" si="78"/>
        <v>"station_1_lat" : 40.68415044,</v>
      </c>
      <c r="U371" t="str">
        <f t="shared" si="79"/>
        <v>"station_1_lon" : -73.97787489,</v>
      </c>
      <c r="V371" t="str">
        <f t="shared" si="80"/>
        <v>"delay_0" : 284908878.5,</v>
      </c>
      <c r="W371" t="str">
        <f t="shared" si="81"/>
        <v>"delay_1" : 189349948,</v>
      </c>
      <c r="X371" t="str">
        <f t="shared" si="82"/>
        <v>"sum" : 474258826.5,</v>
      </c>
      <c r="Y371" t="str">
        <f t="shared" si="83"/>
        <v>"synergy" : -26554107.42},</v>
      </c>
      <c r="Z371" t="str">
        <f t="shared" si="84"/>
        <v>{"id" : 369,"delay_with_demand" : 447704719,"station_0" : "149 St - Grand Concourse_0","station_1" : "Atlantic Av - Barclays Ctr_0","station_0_lat" : 40.81839833,"station_0_lon" : -73.926929,"station_1_lat" : 40.68415044,"station_1_lon" : -73.97787489,"delay_0" : 284908878.5,"delay_1" : 189349948,"sum" : 474258826.5,"synergy" : -26554107.42},</v>
      </c>
    </row>
    <row r="372" spans="1:26" x14ac:dyDescent="0.2">
      <c r="A372">
        <v>370</v>
      </c>
      <c r="B372">
        <v>444498232.69999999</v>
      </c>
      <c r="C372" t="s">
        <v>15</v>
      </c>
      <c r="D372" t="s">
        <v>38</v>
      </c>
      <c r="E372">
        <v>40.804138000000002</v>
      </c>
      <c r="F372">
        <v>-73.937594000000004</v>
      </c>
      <c r="G372">
        <v>40.684150440000003</v>
      </c>
      <c r="H372">
        <v>-73.977874889999995</v>
      </c>
      <c r="I372">
        <v>281095859.89999998</v>
      </c>
      <c r="J372">
        <v>189349948</v>
      </c>
      <c r="K372">
        <v>470445807.89999998</v>
      </c>
      <c r="L372">
        <v>-25947575.18</v>
      </c>
      <c r="M372" t="str">
        <f t="shared" si="71"/>
        <v>geometry: { "type": "Point", "coordinates": [-73.97787489,40.68415044]},</v>
      </c>
      <c r="N372" t="str">
        <f t="shared" si="72"/>
        <v>"id" : 370,</v>
      </c>
      <c r="O372" t="str">
        <f t="shared" si="73"/>
        <v>"delay_with_demand" : 444498232.7,</v>
      </c>
      <c r="P372" t="str">
        <f t="shared" si="74"/>
        <v>"station_0" : "125 St_2",</v>
      </c>
      <c r="Q372" t="str">
        <f t="shared" si="75"/>
        <v>"station_1" : "Atlantic Av - Barclays Ctr_0",</v>
      </c>
      <c r="R372" t="str">
        <f t="shared" si="76"/>
        <v>"station_0_lat" : 40.804138,</v>
      </c>
      <c r="S372" t="str">
        <f t="shared" si="77"/>
        <v>"station_0_lon" : -73.937594,</v>
      </c>
      <c r="T372" t="str">
        <f t="shared" si="78"/>
        <v>"station_1_lat" : 40.68415044,</v>
      </c>
      <c r="U372" t="str">
        <f t="shared" si="79"/>
        <v>"station_1_lon" : -73.97787489,</v>
      </c>
      <c r="V372" t="str">
        <f t="shared" si="80"/>
        <v>"delay_0" : 281095859.9,</v>
      </c>
      <c r="W372" t="str">
        <f t="shared" si="81"/>
        <v>"delay_1" : 189349948,</v>
      </c>
      <c r="X372" t="str">
        <f t="shared" si="82"/>
        <v>"sum" : 470445807.9,</v>
      </c>
      <c r="Y372" t="str">
        <f t="shared" si="83"/>
        <v>"synergy" : -25947575.18},</v>
      </c>
      <c r="Z372" t="str">
        <f t="shared" si="84"/>
        <v>{"id" : 370,"delay_with_demand" : 444498232.7,"station_0" : "125 St_2","station_1" : "Atlantic Av - Barclays Ctr_0","station_0_lat" : 40.804138,"station_0_lon" : -73.937594,"station_1_lat" : 40.68415044,"station_1_lon" : -73.97787489,"delay_0" : 281095859.9,"delay_1" : 189349948,"sum" : 470445807.9,"synergy" : -25947575.18},</v>
      </c>
    </row>
    <row r="373" spans="1:26" x14ac:dyDescent="0.2">
      <c r="A373">
        <v>371</v>
      </c>
      <c r="B373">
        <v>460635557.39999998</v>
      </c>
      <c r="C373" t="s">
        <v>16</v>
      </c>
      <c r="D373" t="s">
        <v>38</v>
      </c>
      <c r="E373">
        <v>40.678904000000003</v>
      </c>
      <c r="F373">
        <v>-73.904579200000001</v>
      </c>
      <c r="G373">
        <v>40.684150440000003</v>
      </c>
      <c r="H373">
        <v>-73.977874889999995</v>
      </c>
      <c r="I373">
        <v>279697292.30000001</v>
      </c>
      <c r="J373">
        <v>189349948</v>
      </c>
      <c r="K373">
        <v>469047240.30000001</v>
      </c>
      <c r="L373">
        <v>-8411682.9360000007</v>
      </c>
      <c r="M373" t="str">
        <f t="shared" si="71"/>
        <v>geometry: { "type": "Point", "coordinates": [-73.97787489,40.68415044]},</v>
      </c>
      <c r="N373" t="str">
        <f t="shared" si="72"/>
        <v>"id" : 371,</v>
      </c>
      <c r="O373" t="str">
        <f t="shared" si="73"/>
        <v>"delay_with_demand" : 460635557.4,</v>
      </c>
      <c r="P373" t="str">
        <f t="shared" si="74"/>
        <v>"station_0" : "Broadway Jct_0",</v>
      </c>
      <c r="Q373" t="str">
        <f t="shared" si="75"/>
        <v>"station_1" : "Atlantic Av - Barclays Ctr_0",</v>
      </c>
      <c r="R373" t="str">
        <f t="shared" si="76"/>
        <v>"station_0_lat" : 40.678904,</v>
      </c>
      <c r="S373" t="str">
        <f t="shared" si="77"/>
        <v>"station_0_lon" : -73.9045792,</v>
      </c>
      <c r="T373" t="str">
        <f t="shared" si="78"/>
        <v>"station_1_lat" : 40.68415044,</v>
      </c>
      <c r="U373" t="str">
        <f t="shared" si="79"/>
        <v>"station_1_lon" : -73.97787489,</v>
      </c>
      <c r="V373" t="str">
        <f t="shared" si="80"/>
        <v>"delay_0" : 279697292.3,</v>
      </c>
      <c r="W373" t="str">
        <f t="shared" si="81"/>
        <v>"delay_1" : 189349948,</v>
      </c>
      <c r="X373" t="str">
        <f t="shared" si="82"/>
        <v>"sum" : 469047240.3,</v>
      </c>
      <c r="Y373" t="str">
        <f t="shared" si="83"/>
        <v>"synergy" : -8411682.936},</v>
      </c>
      <c r="Z373" t="str">
        <f t="shared" si="84"/>
        <v>{"id" : 371,"delay_with_demand" : 460635557.4,"station_0" : "Broadway Jct_0","station_1" : "Atlantic Av - Barclays Ctr_0","station_0_lat" : 40.678904,"station_0_lon" : -73.9045792,"station_1_lat" : 40.68415044,"station_1_lon" : -73.97787489,"delay_0" : 279697292.3,"delay_1" : 189349948,"sum" : 469047240.3,"synergy" : -8411682.936},</v>
      </c>
    </row>
    <row r="374" spans="1:26" x14ac:dyDescent="0.2">
      <c r="A374">
        <v>372</v>
      </c>
      <c r="B374">
        <v>433838189.80000001</v>
      </c>
      <c r="C374" t="s">
        <v>17</v>
      </c>
      <c r="D374" t="s">
        <v>38</v>
      </c>
      <c r="E374">
        <v>40.714441000000001</v>
      </c>
      <c r="F374">
        <v>-73.831007999999997</v>
      </c>
      <c r="G374">
        <v>40.684150440000003</v>
      </c>
      <c r="H374">
        <v>-73.977874889999995</v>
      </c>
      <c r="I374">
        <v>269526592.10000002</v>
      </c>
      <c r="J374">
        <v>189349948</v>
      </c>
      <c r="K374">
        <v>458876540.10000002</v>
      </c>
      <c r="L374">
        <v>-25038350.27</v>
      </c>
      <c r="M374" t="str">
        <f t="shared" si="71"/>
        <v>geometry: { "type": "Point", "coordinates": [-73.97787489,40.68415044]},</v>
      </c>
      <c r="N374" t="str">
        <f t="shared" si="72"/>
        <v>"id" : 372,</v>
      </c>
      <c r="O374" t="str">
        <f t="shared" si="73"/>
        <v>"delay_with_demand" : 433838189.8,</v>
      </c>
      <c r="P374" t="str">
        <f t="shared" si="74"/>
        <v>"station_0" : "Kew Gardens - Union Tpke_0",</v>
      </c>
      <c r="Q374" t="str">
        <f t="shared" si="75"/>
        <v>"station_1" : "Atlantic Av - Barclays Ctr_0",</v>
      </c>
      <c r="R374" t="str">
        <f t="shared" si="76"/>
        <v>"station_0_lat" : 40.714441,</v>
      </c>
      <c r="S374" t="str">
        <f t="shared" si="77"/>
        <v>"station_0_lon" : -73.831008,</v>
      </c>
      <c r="T374" t="str">
        <f t="shared" si="78"/>
        <v>"station_1_lat" : 40.68415044,</v>
      </c>
      <c r="U374" t="str">
        <f t="shared" si="79"/>
        <v>"station_1_lon" : -73.97787489,</v>
      </c>
      <c r="V374" t="str">
        <f t="shared" si="80"/>
        <v>"delay_0" : 269526592.1,</v>
      </c>
      <c r="W374" t="str">
        <f t="shared" si="81"/>
        <v>"delay_1" : 189349948,</v>
      </c>
      <c r="X374" t="str">
        <f t="shared" si="82"/>
        <v>"sum" : 458876540.1,</v>
      </c>
      <c r="Y374" t="str">
        <f t="shared" si="83"/>
        <v>"synergy" : -25038350.27},</v>
      </c>
      <c r="Z374" t="str">
        <f t="shared" si="84"/>
        <v>{"id" : 372,"delay_with_demand" : 433838189.8,"station_0" : "Kew Gardens - Union Tpke_0","station_1" : "Atlantic Av - Barclays Ctr_0","station_0_lat" : 40.714441,"station_0_lon" : -73.831008,"station_1_lat" : 40.68415044,"station_1_lon" : -73.97787489,"delay_0" : 269526592.1,"delay_1" : 189349948,"sum" : 458876540.1,"synergy" : -25038350.27},</v>
      </c>
    </row>
    <row r="375" spans="1:26" x14ac:dyDescent="0.2">
      <c r="A375">
        <v>373</v>
      </c>
      <c r="B375">
        <v>435777892.60000002</v>
      </c>
      <c r="C375" t="s">
        <v>18</v>
      </c>
      <c r="D375" t="s">
        <v>38</v>
      </c>
      <c r="E375">
        <v>40.751707000000003</v>
      </c>
      <c r="F375">
        <v>-73.976686599999994</v>
      </c>
      <c r="G375">
        <v>40.684150440000003</v>
      </c>
      <c r="H375">
        <v>-73.977874889999995</v>
      </c>
      <c r="I375">
        <v>276309490.89999998</v>
      </c>
      <c r="J375">
        <v>189349948</v>
      </c>
      <c r="K375">
        <v>465659438.89999998</v>
      </c>
      <c r="L375">
        <v>-29881546.390000001</v>
      </c>
      <c r="M375" t="str">
        <f t="shared" si="71"/>
        <v>geometry: { "type": "Point", "coordinates": [-73.97787489,40.68415044]},</v>
      </c>
      <c r="N375" t="str">
        <f t="shared" si="72"/>
        <v>"id" : 373,</v>
      </c>
      <c r="O375" t="str">
        <f t="shared" si="73"/>
        <v>"delay_with_demand" : 435777892.6,</v>
      </c>
      <c r="P375" t="str">
        <f t="shared" si="74"/>
        <v>"station_0" : "Grand Central - 42 St_0",</v>
      </c>
      <c r="Q375" t="str">
        <f t="shared" si="75"/>
        <v>"station_1" : "Atlantic Av - Barclays Ctr_0",</v>
      </c>
      <c r="R375" t="str">
        <f t="shared" si="76"/>
        <v>"station_0_lat" : 40.751707,</v>
      </c>
      <c r="S375" t="str">
        <f t="shared" si="77"/>
        <v>"station_0_lon" : -73.9766866,</v>
      </c>
      <c r="T375" t="str">
        <f t="shared" si="78"/>
        <v>"station_1_lat" : 40.68415044,</v>
      </c>
      <c r="U375" t="str">
        <f t="shared" si="79"/>
        <v>"station_1_lon" : -73.97787489,</v>
      </c>
      <c r="V375" t="str">
        <f t="shared" si="80"/>
        <v>"delay_0" : 276309490.9,</v>
      </c>
      <c r="W375" t="str">
        <f t="shared" si="81"/>
        <v>"delay_1" : 189349948,</v>
      </c>
      <c r="X375" t="str">
        <f t="shared" si="82"/>
        <v>"sum" : 465659438.9,</v>
      </c>
      <c r="Y375" t="str">
        <f t="shared" si="83"/>
        <v>"synergy" : -29881546.39},</v>
      </c>
      <c r="Z375" t="str">
        <f t="shared" si="84"/>
        <v>{"id" : 373,"delay_with_demand" : 435777892.6,"station_0" : "Grand Central - 42 St_0","station_1" : "Atlantic Av - Barclays Ctr_0","station_0_lat" : 40.751707,"station_0_lon" : -73.9766866,"station_1_lat" : 40.68415044,"station_1_lon" : -73.97787489,"delay_0" : 276309490.9,"delay_1" : 189349948,"sum" : 465659438.9,"synergy" : -29881546.39},</v>
      </c>
    </row>
    <row r="376" spans="1:26" x14ac:dyDescent="0.2">
      <c r="A376">
        <v>374</v>
      </c>
      <c r="B376">
        <v>436226809.39999998</v>
      </c>
      <c r="C376" t="s">
        <v>19</v>
      </c>
      <c r="D376" t="s">
        <v>38</v>
      </c>
      <c r="E376">
        <v>40.749144999999999</v>
      </c>
      <c r="F376">
        <v>-73.869527000000005</v>
      </c>
      <c r="G376">
        <v>40.684150440000003</v>
      </c>
      <c r="H376">
        <v>-73.977874889999995</v>
      </c>
      <c r="I376">
        <v>272507330.60000002</v>
      </c>
      <c r="J376">
        <v>189349948</v>
      </c>
      <c r="K376">
        <v>461857278.69999999</v>
      </c>
      <c r="L376">
        <v>-25630469.27</v>
      </c>
      <c r="M376" t="str">
        <f t="shared" si="71"/>
        <v>geometry: { "type": "Point", "coordinates": [-73.97787489,40.68415044]},</v>
      </c>
      <c r="N376" t="str">
        <f t="shared" si="72"/>
        <v>"id" : 374,</v>
      </c>
      <c r="O376" t="str">
        <f t="shared" si="73"/>
        <v>"delay_with_demand" : 436226809.4,</v>
      </c>
      <c r="P376" t="str">
        <f t="shared" si="74"/>
        <v>"station_0" : "Junction Blvd_0",</v>
      </c>
      <c r="Q376" t="str">
        <f t="shared" si="75"/>
        <v>"station_1" : "Atlantic Av - Barclays Ctr_0",</v>
      </c>
      <c r="R376" t="str">
        <f t="shared" si="76"/>
        <v>"station_0_lat" : 40.749145,</v>
      </c>
      <c r="S376" t="str">
        <f t="shared" si="77"/>
        <v>"station_0_lon" : -73.869527,</v>
      </c>
      <c r="T376" t="str">
        <f t="shared" si="78"/>
        <v>"station_1_lat" : 40.68415044,</v>
      </c>
      <c r="U376" t="str">
        <f t="shared" si="79"/>
        <v>"station_1_lon" : -73.97787489,</v>
      </c>
      <c r="V376" t="str">
        <f t="shared" si="80"/>
        <v>"delay_0" : 272507330.6,</v>
      </c>
      <c r="W376" t="str">
        <f t="shared" si="81"/>
        <v>"delay_1" : 189349948,</v>
      </c>
      <c r="X376" t="str">
        <f t="shared" si="82"/>
        <v>"sum" : 461857278.7,</v>
      </c>
      <c r="Y376" t="str">
        <f t="shared" si="83"/>
        <v>"synergy" : -25630469.27},</v>
      </c>
      <c r="Z376" t="str">
        <f t="shared" si="84"/>
        <v>{"id" : 374,"delay_with_demand" : 436226809.4,"station_0" : "Junction Blvd_0","station_1" : "Atlantic Av - Barclays Ctr_0","station_0_lat" : 40.749145,"station_0_lon" : -73.869527,"station_1_lat" : 40.68415044,"station_1_lon" : -73.97787489,"delay_0" : 272507330.6,"delay_1" : 189349948,"sum" : 461857278.7,"synergy" : -25630469.27},</v>
      </c>
    </row>
    <row r="377" spans="1:26" x14ac:dyDescent="0.2">
      <c r="A377">
        <v>375</v>
      </c>
      <c r="B377">
        <v>417332814.39999998</v>
      </c>
      <c r="C377" t="s">
        <v>20</v>
      </c>
      <c r="D377" t="s">
        <v>38</v>
      </c>
      <c r="E377">
        <v>40.816108999999997</v>
      </c>
      <c r="F377">
        <v>-73.917756999999995</v>
      </c>
      <c r="G377">
        <v>40.684150440000003</v>
      </c>
      <c r="H377">
        <v>-73.977874889999995</v>
      </c>
      <c r="I377">
        <v>254329200</v>
      </c>
      <c r="J377">
        <v>189349948</v>
      </c>
      <c r="K377">
        <v>443679148</v>
      </c>
      <c r="L377">
        <v>-26346333.57</v>
      </c>
      <c r="M377" t="str">
        <f t="shared" si="71"/>
        <v>geometry: { "type": "Point", "coordinates": [-73.97787489,40.68415044]},</v>
      </c>
      <c r="N377" t="str">
        <f t="shared" si="72"/>
        <v>"id" : 375,</v>
      </c>
      <c r="O377" t="str">
        <f t="shared" si="73"/>
        <v>"delay_with_demand" : 417332814.4,</v>
      </c>
      <c r="P377" t="str">
        <f t="shared" si="74"/>
        <v>"station_0" : "3 Av - 149 St_0",</v>
      </c>
      <c r="Q377" t="str">
        <f t="shared" si="75"/>
        <v>"station_1" : "Atlantic Av - Barclays Ctr_0",</v>
      </c>
      <c r="R377" t="str">
        <f t="shared" si="76"/>
        <v>"station_0_lat" : 40.816109,</v>
      </c>
      <c r="S377" t="str">
        <f t="shared" si="77"/>
        <v>"station_0_lon" : -73.917757,</v>
      </c>
      <c r="T377" t="str">
        <f t="shared" si="78"/>
        <v>"station_1_lat" : 40.68415044,</v>
      </c>
      <c r="U377" t="str">
        <f t="shared" si="79"/>
        <v>"station_1_lon" : -73.97787489,</v>
      </c>
      <c r="V377" t="str">
        <f t="shared" si="80"/>
        <v>"delay_0" : 254329200,</v>
      </c>
      <c r="W377" t="str">
        <f t="shared" si="81"/>
        <v>"delay_1" : 189349948,</v>
      </c>
      <c r="X377" t="str">
        <f t="shared" si="82"/>
        <v>"sum" : 443679148,</v>
      </c>
      <c r="Y377" t="str">
        <f t="shared" si="83"/>
        <v>"synergy" : -26346333.57},</v>
      </c>
      <c r="Z377" t="str">
        <f t="shared" si="84"/>
        <v>{"id" : 375,"delay_with_demand" : 417332814.4,"station_0" : "3 Av - 149 St_0","station_1" : "Atlantic Av - Barclays Ctr_0","station_0_lat" : 40.816109,"station_0_lon" : -73.917757,"station_1_lat" : 40.68415044,"station_1_lon" : -73.97787489,"delay_0" : 254329200,"delay_1" : 189349948,"sum" : 443679148,"synergy" : -26346333.57},</v>
      </c>
    </row>
    <row r="378" spans="1:26" x14ac:dyDescent="0.2">
      <c r="A378">
        <v>376</v>
      </c>
      <c r="B378">
        <v>404222850.69999999</v>
      </c>
      <c r="C378" t="s">
        <v>21</v>
      </c>
      <c r="D378" t="s">
        <v>38</v>
      </c>
      <c r="E378">
        <v>40.764628999999999</v>
      </c>
      <c r="F378">
        <v>-73.966113000000007</v>
      </c>
      <c r="G378">
        <v>40.684150440000003</v>
      </c>
      <c r="H378">
        <v>-73.977874889999995</v>
      </c>
      <c r="I378">
        <v>242562659.40000001</v>
      </c>
      <c r="J378">
        <v>189349948</v>
      </c>
      <c r="K378">
        <v>431912607.5</v>
      </c>
      <c r="L378">
        <v>-27689756.760000002</v>
      </c>
      <c r="M378" t="str">
        <f t="shared" si="71"/>
        <v>geometry: { "type": "Point", "coordinates": [-73.97787489,40.68415044]},</v>
      </c>
      <c r="N378" t="str">
        <f t="shared" si="72"/>
        <v>"id" : 376,</v>
      </c>
      <c r="O378" t="str">
        <f t="shared" si="73"/>
        <v>"delay_with_demand" : 404222850.7,</v>
      </c>
      <c r="P378" t="str">
        <f t="shared" si="74"/>
        <v>"station_0" : "Lexington Av/63 St_0",</v>
      </c>
      <c r="Q378" t="str">
        <f t="shared" si="75"/>
        <v>"station_1" : "Atlantic Av - Barclays Ctr_0",</v>
      </c>
      <c r="R378" t="str">
        <f t="shared" si="76"/>
        <v>"station_0_lat" : 40.764629,</v>
      </c>
      <c r="S378" t="str">
        <f t="shared" si="77"/>
        <v>"station_0_lon" : -73.966113,</v>
      </c>
      <c r="T378" t="str">
        <f t="shared" si="78"/>
        <v>"station_1_lat" : 40.68415044,</v>
      </c>
      <c r="U378" t="str">
        <f t="shared" si="79"/>
        <v>"station_1_lon" : -73.97787489,</v>
      </c>
      <c r="V378" t="str">
        <f t="shared" si="80"/>
        <v>"delay_0" : 242562659.4,</v>
      </c>
      <c r="W378" t="str">
        <f t="shared" si="81"/>
        <v>"delay_1" : 189349948,</v>
      </c>
      <c r="X378" t="str">
        <f t="shared" si="82"/>
        <v>"sum" : 431912607.5,</v>
      </c>
      <c r="Y378" t="str">
        <f t="shared" si="83"/>
        <v>"synergy" : -27689756.76},</v>
      </c>
      <c r="Z378" t="str">
        <f t="shared" si="84"/>
        <v>{"id" : 376,"delay_with_demand" : 404222850.7,"station_0" : "Lexington Av/63 St_0","station_1" : "Atlantic Av - Barclays Ctr_0","station_0_lat" : 40.764629,"station_0_lon" : -73.966113,"station_1_lat" : 40.68415044,"station_1_lon" : -73.97787489,"delay_0" : 242562659.4,"delay_1" : 189349948,"sum" : 431912607.5,"synergy" : -27689756.76},</v>
      </c>
    </row>
    <row r="379" spans="1:26" x14ac:dyDescent="0.2">
      <c r="A379">
        <v>377</v>
      </c>
      <c r="B379">
        <v>406653074.5</v>
      </c>
      <c r="C379" t="s">
        <v>13</v>
      </c>
      <c r="D379" t="s">
        <v>38</v>
      </c>
      <c r="E379">
        <v>40.750582000000001</v>
      </c>
      <c r="F379">
        <v>-73.940201999999999</v>
      </c>
      <c r="G379">
        <v>40.684150440000003</v>
      </c>
      <c r="H379">
        <v>-73.977874889999995</v>
      </c>
      <c r="I379">
        <v>241567386</v>
      </c>
      <c r="J379">
        <v>189349948</v>
      </c>
      <c r="K379">
        <v>430917334</v>
      </c>
      <c r="L379">
        <v>-24264259.469999999</v>
      </c>
      <c r="M379" t="str">
        <f t="shared" si="71"/>
        <v>geometry: { "type": "Point", "coordinates": [-73.97787489,40.68415044]},</v>
      </c>
      <c r="N379" t="str">
        <f t="shared" si="72"/>
        <v>"id" : 377,</v>
      </c>
      <c r="O379" t="str">
        <f t="shared" si="73"/>
        <v>"delay_with_demand" : 406653074.5,</v>
      </c>
      <c r="P379" t="str">
        <f t="shared" si="74"/>
        <v>"station_0" : "Queensboro Plaza_0",</v>
      </c>
      <c r="Q379" t="str">
        <f t="shared" si="75"/>
        <v>"station_1" : "Atlantic Av - Barclays Ctr_0",</v>
      </c>
      <c r="R379" t="str">
        <f t="shared" si="76"/>
        <v>"station_0_lat" : 40.750582,</v>
      </c>
      <c r="S379" t="str">
        <f t="shared" si="77"/>
        <v>"station_0_lon" : -73.940202,</v>
      </c>
      <c r="T379" t="str">
        <f t="shared" si="78"/>
        <v>"station_1_lat" : 40.68415044,</v>
      </c>
      <c r="U379" t="str">
        <f t="shared" si="79"/>
        <v>"station_1_lon" : -73.97787489,</v>
      </c>
      <c r="V379" t="str">
        <f t="shared" si="80"/>
        <v>"delay_0" : 241567386,</v>
      </c>
      <c r="W379" t="str">
        <f t="shared" si="81"/>
        <v>"delay_1" : 189349948,</v>
      </c>
      <c r="X379" t="str">
        <f t="shared" si="82"/>
        <v>"sum" : 430917334,</v>
      </c>
      <c r="Y379" t="str">
        <f t="shared" si="83"/>
        <v>"synergy" : -24264259.47},</v>
      </c>
      <c r="Z379" t="str">
        <f t="shared" si="84"/>
        <v>{"id" : 377,"delay_with_demand" : 406653074.5,"station_0" : "Queensboro Plaza_0","station_1" : "Atlantic Av - Barclays Ctr_0","station_0_lat" : 40.750582,"station_0_lon" : -73.940202,"station_1_lat" : 40.68415044,"station_1_lon" : -73.97787489,"delay_0" : 241567386,"delay_1" : 189349948,"sum" : 430917334,"synergy" : -24264259.47},</v>
      </c>
    </row>
    <row r="380" spans="1:26" x14ac:dyDescent="0.2">
      <c r="A380">
        <v>378</v>
      </c>
      <c r="B380">
        <v>388324947.89999998</v>
      </c>
      <c r="C380" t="s">
        <v>23</v>
      </c>
      <c r="D380" t="s">
        <v>38</v>
      </c>
      <c r="E380">
        <v>40.827934669999998</v>
      </c>
      <c r="F380">
        <v>-73.925711000000007</v>
      </c>
      <c r="G380">
        <v>40.684150440000003</v>
      </c>
      <c r="H380">
        <v>-73.977874889999995</v>
      </c>
      <c r="I380">
        <v>224782444.80000001</v>
      </c>
      <c r="J380">
        <v>189349948</v>
      </c>
      <c r="K380">
        <v>414132392.80000001</v>
      </c>
      <c r="L380">
        <v>-25807444.91</v>
      </c>
      <c r="M380" t="str">
        <f t="shared" si="71"/>
        <v>geometry: { "type": "Point", "coordinates": [-73.97787489,40.68415044]},</v>
      </c>
      <c r="N380" t="str">
        <f t="shared" si="72"/>
        <v>"id" : 378,</v>
      </c>
      <c r="O380" t="str">
        <f t="shared" si="73"/>
        <v>"delay_with_demand" : 388324947.9,</v>
      </c>
      <c r="P380" t="str">
        <f t="shared" si="74"/>
        <v>"station_0" : "161 St - Yankee Stadium_0",</v>
      </c>
      <c r="Q380" t="str">
        <f t="shared" si="75"/>
        <v>"station_1" : "Atlantic Av - Barclays Ctr_0",</v>
      </c>
      <c r="R380" t="str">
        <f t="shared" si="76"/>
        <v>"station_0_lat" : 40.82793467,</v>
      </c>
      <c r="S380" t="str">
        <f t="shared" si="77"/>
        <v>"station_0_lon" : -73.925711,</v>
      </c>
      <c r="T380" t="str">
        <f t="shared" si="78"/>
        <v>"station_1_lat" : 40.68415044,</v>
      </c>
      <c r="U380" t="str">
        <f t="shared" si="79"/>
        <v>"station_1_lon" : -73.97787489,</v>
      </c>
      <c r="V380" t="str">
        <f t="shared" si="80"/>
        <v>"delay_0" : 224782444.8,</v>
      </c>
      <c r="W380" t="str">
        <f t="shared" si="81"/>
        <v>"delay_1" : 189349948,</v>
      </c>
      <c r="X380" t="str">
        <f t="shared" si="82"/>
        <v>"sum" : 414132392.8,</v>
      </c>
      <c r="Y380" t="str">
        <f t="shared" si="83"/>
        <v>"synergy" : -25807444.91},</v>
      </c>
      <c r="Z380" t="str">
        <f t="shared" si="84"/>
        <v>{"id" : 378,"delay_with_demand" : 388324947.9,"station_0" : "161 St - Yankee Stadium_0","station_1" : "Atlantic Av - Barclays Ctr_0","station_0_lat" : 40.82793467,"station_0_lon" : -73.925711,"station_1_lat" : 40.68415044,"station_1_lon" : -73.97787489,"delay_0" : 224782444.8,"delay_1" : 189349948,"sum" : 414132392.8,"synergy" : -25807444.91},</v>
      </c>
    </row>
    <row r="381" spans="1:26" x14ac:dyDescent="0.2">
      <c r="A381">
        <v>379</v>
      </c>
      <c r="B381">
        <v>397630494.60000002</v>
      </c>
      <c r="C381" t="s">
        <v>24</v>
      </c>
      <c r="D381" t="s">
        <v>38</v>
      </c>
      <c r="E381">
        <v>40.670681999999999</v>
      </c>
      <c r="F381">
        <v>-73.958130999999995</v>
      </c>
      <c r="G381">
        <v>40.684150440000003</v>
      </c>
      <c r="H381">
        <v>-73.977874889999995</v>
      </c>
      <c r="I381">
        <v>233154443.5</v>
      </c>
      <c r="J381">
        <v>189349948</v>
      </c>
      <c r="K381">
        <v>422504391.5</v>
      </c>
      <c r="L381">
        <v>-24873896.899999999</v>
      </c>
      <c r="M381" t="str">
        <f t="shared" si="71"/>
        <v>geometry: { "type": "Point", "coordinates": [-73.97787489,40.68415044]},</v>
      </c>
      <c r="N381" t="str">
        <f t="shared" si="72"/>
        <v>"id" : 379,</v>
      </c>
      <c r="O381" t="str">
        <f t="shared" si="73"/>
        <v>"delay_with_demand" : 397630494.6,</v>
      </c>
      <c r="P381" t="str">
        <f t="shared" si="74"/>
        <v>"station_0" : "Franklin Av_1",</v>
      </c>
      <c r="Q381" t="str">
        <f t="shared" si="75"/>
        <v>"station_1" : "Atlantic Av - Barclays Ctr_0",</v>
      </c>
      <c r="R381" t="str">
        <f t="shared" si="76"/>
        <v>"station_0_lat" : 40.670682,</v>
      </c>
      <c r="S381" t="str">
        <f t="shared" si="77"/>
        <v>"station_0_lon" : -73.958131,</v>
      </c>
      <c r="T381" t="str">
        <f t="shared" si="78"/>
        <v>"station_1_lat" : 40.68415044,</v>
      </c>
      <c r="U381" t="str">
        <f t="shared" si="79"/>
        <v>"station_1_lon" : -73.97787489,</v>
      </c>
      <c r="V381" t="str">
        <f t="shared" si="80"/>
        <v>"delay_0" : 233154443.5,</v>
      </c>
      <c r="W381" t="str">
        <f t="shared" si="81"/>
        <v>"delay_1" : 189349948,</v>
      </c>
      <c r="X381" t="str">
        <f t="shared" si="82"/>
        <v>"sum" : 422504391.5,</v>
      </c>
      <c r="Y381" t="str">
        <f t="shared" si="83"/>
        <v>"synergy" : -24873896.9},</v>
      </c>
      <c r="Z381" t="str">
        <f t="shared" si="84"/>
        <v>{"id" : 379,"delay_with_demand" : 397630494.6,"station_0" : "Franklin Av_1","station_1" : "Atlantic Av - Barclays Ctr_0","station_0_lat" : 40.670682,"station_0_lon" : -73.958131,"station_1_lat" : 40.68415044,"station_1_lon" : -73.97787489,"delay_0" : 233154443.5,"delay_1" : 189349948,"sum" : 422504391.5,"synergy" : -24873896.9},</v>
      </c>
    </row>
    <row r="382" spans="1:26" x14ac:dyDescent="0.2">
      <c r="A382">
        <v>380</v>
      </c>
      <c r="B382">
        <v>369215807.10000002</v>
      </c>
      <c r="C382" t="s">
        <v>25</v>
      </c>
      <c r="D382" t="s">
        <v>38</v>
      </c>
      <c r="E382">
        <v>40.655144</v>
      </c>
      <c r="F382">
        <v>-74.003549000000007</v>
      </c>
      <c r="G382">
        <v>40.684150440000003</v>
      </c>
      <c r="H382">
        <v>-73.977874889999995</v>
      </c>
      <c r="I382">
        <v>218885155.30000001</v>
      </c>
      <c r="J382">
        <v>189349948</v>
      </c>
      <c r="K382">
        <v>408235103.30000001</v>
      </c>
      <c r="L382">
        <v>-39019296.219999999</v>
      </c>
      <c r="M382" t="str">
        <f t="shared" si="71"/>
        <v>geometry: { "type": "Point", "coordinates": [-73.97787489,40.68415044]},</v>
      </c>
      <c r="N382" t="str">
        <f t="shared" si="72"/>
        <v>"id" : 380,</v>
      </c>
      <c r="O382" t="str">
        <f t="shared" si="73"/>
        <v>"delay_with_demand" : 369215807.1,</v>
      </c>
      <c r="P382" t="str">
        <f t="shared" si="74"/>
        <v>"station_0" : "36 St_0",</v>
      </c>
      <c r="Q382" t="str">
        <f t="shared" si="75"/>
        <v>"station_1" : "Atlantic Av - Barclays Ctr_0",</v>
      </c>
      <c r="R382" t="str">
        <f t="shared" si="76"/>
        <v>"station_0_lat" : 40.655144,</v>
      </c>
      <c r="S382" t="str">
        <f t="shared" si="77"/>
        <v>"station_0_lon" : -74.003549,</v>
      </c>
      <c r="T382" t="str">
        <f t="shared" si="78"/>
        <v>"station_1_lat" : 40.68415044,</v>
      </c>
      <c r="U382" t="str">
        <f t="shared" si="79"/>
        <v>"station_1_lon" : -73.97787489,</v>
      </c>
      <c r="V382" t="str">
        <f t="shared" si="80"/>
        <v>"delay_0" : 218885155.3,</v>
      </c>
      <c r="W382" t="str">
        <f t="shared" si="81"/>
        <v>"delay_1" : 189349948,</v>
      </c>
      <c r="X382" t="str">
        <f t="shared" si="82"/>
        <v>"sum" : 408235103.3,</v>
      </c>
      <c r="Y382" t="str">
        <f t="shared" si="83"/>
        <v>"synergy" : -39019296.22},</v>
      </c>
      <c r="Z382" t="str">
        <f t="shared" si="84"/>
        <v>{"id" : 380,"delay_with_demand" : 369215807.1,"station_0" : "36 St_0","station_1" : "Atlantic Av - Barclays Ctr_0","station_0_lat" : 40.655144,"station_0_lon" : -74.003549,"station_1_lat" : 40.68415044,"station_1_lon" : -73.97787489,"delay_0" : 218885155.3,"delay_1" : 189349948,"sum" : 408235103.3,"synergy" : -39019296.22},</v>
      </c>
    </row>
    <row r="383" spans="1:26" x14ac:dyDescent="0.2">
      <c r="A383">
        <v>381</v>
      </c>
      <c r="B383">
        <v>379336854.60000002</v>
      </c>
      <c r="C383" t="s">
        <v>26</v>
      </c>
      <c r="D383" t="s">
        <v>38</v>
      </c>
      <c r="E383">
        <v>40.768799000000001</v>
      </c>
      <c r="F383">
        <v>-73.958423999999994</v>
      </c>
      <c r="G383">
        <v>40.684150440000003</v>
      </c>
      <c r="H383">
        <v>-73.977874889999995</v>
      </c>
      <c r="I383">
        <v>216691200</v>
      </c>
      <c r="J383">
        <v>189349948</v>
      </c>
      <c r="K383">
        <v>406041148</v>
      </c>
      <c r="L383">
        <v>-26704293.359999999</v>
      </c>
      <c r="M383" t="str">
        <f t="shared" si="71"/>
        <v>geometry: { "type": "Point", "coordinates": [-73.97787489,40.68415044]},</v>
      </c>
      <c r="N383" t="str">
        <f t="shared" si="72"/>
        <v>"id" : 381,</v>
      </c>
      <c r="O383" t="str">
        <f t="shared" si="73"/>
        <v>"delay_with_demand" : 379336854.6,</v>
      </c>
      <c r="P383" t="str">
        <f t="shared" si="74"/>
        <v>"station_0" : "72 St_2",</v>
      </c>
      <c r="Q383" t="str">
        <f t="shared" si="75"/>
        <v>"station_1" : "Atlantic Av - Barclays Ctr_0",</v>
      </c>
      <c r="R383" t="str">
        <f t="shared" si="76"/>
        <v>"station_0_lat" : 40.768799,</v>
      </c>
      <c r="S383" t="str">
        <f t="shared" si="77"/>
        <v>"station_0_lon" : -73.958424,</v>
      </c>
      <c r="T383" t="str">
        <f t="shared" si="78"/>
        <v>"station_1_lat" : 40.68415044,</v>
      </c>
      <c r="U383" t="str">
        <f t="shared" si="79"/>
        <v>"station_1_lon" : -73.97787489,</v>
      </c>
      <c r="V383" t="str">
        <f t="shared" si="80"/>
        <v>"delay_0" : 216691200,</v>
      </c>
      <c r="W383" t="str">
        <f t="shared" si="81"/>
        <v>"delay_1" : 189349948,</v>
      </c>
      <c r="X383" t="str">
        <f t="shared" si="82"/>
        <v>"sum" : 406041148,</v>
      </c>
      <c r="Y383" t="str">
        <f t="shared" si="83"/>
        <v>"synergy" : -26704293.36},</v>
      </c>
      <c r="Z383" t="str">
        <f t="shared" si="84"/>
        <v>{"id" : 381,"delay_with_demand" : 379336854.6,"station_0" : "72 St_2","station_1" : "Atlantic Av - Barclays Ctr_0","station_0_lat" : 40.768799,"station_0_lon" : -73.958424,"station_1_lat" : 40.68415044,"station_1_lon" : -73.97787489,"delay_0" : 216691200,"delay_1" : 189349948,"sum" : 406041148,"synergy" : -26704293.36},</v>
      </c>
    </row>
    <row r="384" spans="1:26" x14ac:dyDescent="0.2">
      <c r="A384">
        <v>382</v>
      </c>
      <c r="B384">
        <v>366721448</v>
      </c>
      <c r="C384" t="s">
        <v>27</v>
      </c>
      <c r="D384" t="s">
        <v>38</v>
      </c>
      <c r="E384">
        <v>40.675376999999997</v>
      </c>
      <c r="F384">
        <v>-73.872106000000002</v>
      </c>
      <c r="G384">
        <v>40.684150440000003</v>
      </c>
      <c r="H384">
        <v>-73.977874889999995</v>
      </c>
      <c r="I384">
        <v>202447500</v>
      </c>
      <c r="J384">
        <v>189349948</v>
      </c>
      <c r="K384">
        <v>391797448</v>
      </c>
      <c r="L384">
        <v>-25076000</v>
      </c>
      <c r="M384" t="str">
        <f t="shared" si="71"/>
        <v>geometry: { "type": "Point", "coordinates": [-73.97787489,40.68415044]},</v>
      </c>
      <c r="N384" t="str">
        <f t="shared" si="72"/>
        <v>"id" : 382,</v>
      </c>
      <c r="O384" t="str">
        <f t="shared" si="73"/>
        <v>"delay_with_demand" : 366721448,</v>
      </c>
      <c r="P384" t="str">
        <f t="shared" si="74"/>
        <v>"station_0" : "Euclid Av_0",</v>
      </c>
      <c r="Q384" t="str">
        <f t="shared" si="75"/>
        <v>"station_1" : "Atlantic Av - Barclays Ctr_0",</v>
      </c>
      <c r="R384" t="str">
        <f t="shared" si="76"/>
        <v>"station_0_lat" : 40.675377,</v>
      </c>
      <c r="S384" t="str">
        <f t="shared" si="77"/>
        <v>"station_0_lon" : -73.872106,</v>
      </c>
      <c r="T384" t="str">
        <f t="shared" si="78"/>
        <v>"station_1_lat" : 40.68415044,</v>
      </c>
      <c r="U384" t="str">
        <f t="shared" si="79"/>
        <v>"station_1_lon" : -73.97787489,</v>
      </c>
      <c r="V384" t="str">
        <f t="shared" si="80"/>
        <v>"delay_0" : 202447500,</v>
      </c>
      <c r="W384" t="str">
        <f t="shared" si="81"/>
        <v>"delay_1" : 189349948,</v>
      </c>
      <c r="X384" t="str">
        <f t="shared" si="82"/>
        <v>"sum" : 391797448,</v>
      </c>
      <c r="Y384" t="str">
        <f t="shared" si="83"/>
        <v>"synergy" : -25076000},</v>
      </c>
      <c r="Z384" t="str">
        <f t="shared" si="84"/>
        <v>{"id" : 382,"delay_with_demand" : 366721448,"station_0" : "Euclid Av_0","station_1" : "Atlantic Av - Barclays Ctr_0","station_0_lat" : 40.675377,"station_0_lon" : -73.872106,"station_1_lat" : 40.68415044,"station_1_lon" : -73.97787489,"delay_0" : 202447500,"delay_1" : 189349948,"sum" : 391797448,"synergy" : -25076000},</v>
      </c>
    </row>
    <row r="385" spans="1:26" x14ac:dyDescent="0.2">
      <c r="A385">
        <v>383</v>
      </c>
      <c r="B385">
        <v>395455760.30000001</v>
      </c>
      <c r="C385" t="s">
        <v>28</v>
      </c>
      <c r="D385" t="s">
        <v>38</v>
      </c>
      <c r="E385">
        <v>40.810476000000001</v>
      </c>
      <c r="F385">
        <v>-73.926137999999995</v>
      </c>
      <c r="G385">
        <v>40.684150440000003</v>
      </c>
      <c r="H385">
        <v>-73.977874889999995</v>
      </c>
      <c r="I385">
        <v>231667200</v>
      </c>
      <c r="J385">
        <v>189349948</v>
      </c>
      <c r="K385">
        <v>421017148</v>
      </c>
      <c r="L385">
        <v>-25561387.73</v>
      </c>
      <c r="M385" t="str">
        <f t="shared" si="71"/>
        <v>geometry: { "type": "Point", "coordinates": [-73.97787489,40.68415044]},</v>
      </c>
      <c r="N385" t="str">
        <f t="shared" si="72"/>
        <v>"id" : 383,</v>
      </c>
      <c r="O385" t="str">
        <f t="shared" si="73"/>
        <v>"delay_with_demand" : 395455760.3,</v>
      </c>
      <c r="P385" t="str">
        <f t="shared" si="74"/>
        <v>"station_0" : "3 Av - 138 St_0",</v>
      </c>
      <c r="Q385" t="str">
        <f t="shared" si="75"/>
        <v>"station_1" : "Atlantic Av - Barclays Ctr_0",</v>
      </c>
      <c r="R385" t="str">
        <f t="shared" si="76"/>
        <v>"station_0_lat" : 40.810476,</v>
      </c>
      <c r="S385" t="str">
        <f t="shared" si="77"/>
        <v>"station_0_lon" : -73.926138,</v>
      </c>
      <c r="T385" t="str">
        <f t="shared" si="78"/>
        <v>"station_1_lat" : 40.68415044,</v>
      </c>
      <c r="U385" t="str">
        <f t="shared" si="79"/>
        <v>"station_1_lon" : -73.97787489,</v>
      </c>
      <c r="V385" t="str">
        <f t="shared" si="80"/>
        <v>"delay_0" : 231667200,</v>
      </c>
      <c r="W385" t="str">
        <f t="shared" si="81"/>
        <v>"delay_1" : 189349948,</v>
      </c>
      <c r="X385" t="str">
        <f t="shared" si="82"/>
        <v>"sum" : 421017148,</v>
      </c>
      <c r="Y385" t="str">
        <f t="shared" si="83"/>
        <v>"synergy" : -25561387.73},</v>
      </c>
      <c r="Z385" t="str">
        <f t="shared" si="84"/>
        <v>{"id" : 383,"delay_with_demand" : 395455760.3,"station_0" : "3 Av - 138 St_0","station_1" : "Atlantic Av - Barclays Ctr_0","station_0_lat" : 40.810476,"station_0_lon" : -73.926138,"station_1_lat" : 40.68415044,"station_1_lon" : -73.97787489,"delay_0" : 231667200,"delay_1" : 189349948,"sum" : 421017148,"synergy" : -25561387.73},</v>
      </c>
    </row>
    <row r="386" spans="1:26" x14ac:dyDescent="0.2">
      <c r="A386">
        <v>384</v>
      </c>
      <c r="B386">
        <v>363899978.60000002</v>
      </c>
      <c r="C386" t="s">
        <v>29</v>
      </c>
      <c r="D386" t="s">
        <v>38</v>
      </c>
      <c r="E386">
        <v>40.752882</v>
      </c>
      <c r="F386">
        <v>-73.932755</v>
      </c>
      <c r="G386">
        <v>40.684150440000003</v>
      </c>
      <c r="H386">
        <v>-73.977874889999995</v>
      </c>
      <c r="I386">
        <v>199249200</v>
      </c>
      <c r="J386">
        <v>189349948</v>
      </c>
      <c r="K386">
        <v>388599148</v>
      </c>
      <c r="L386">
        <v>-24699169.359999999</v>
      </c>
      <c r="M386" t="str">
        <f t="shared" si="71"/>
        <v>geometry: { "type": "Point", "coordinates": [-73.97787489,40.68415044]},</v>
      </c>
      <c r="N386" t="str">
        <f t="shared" si="72"/>
        <v>"id" : 384,</v>
      </c>
      <c r="O386" t="str">
        <f t="shared" si="73"/>
        <v>"delay_with_demand" : 363899978.6,</v>
      </c>
      <c r="P386" t="str">
        <f t="shared" si="74"/>
        <v>"station_0" : "39 Av_0",</v>
      </c>
      <c r="Q386" t="str">
        <f t="shared" si="75"/>
        <v>"station_1" : "Atlantic Av - Barclays Ctr_0",</v>
      </c>
      <c r="R386" t="str">
        <f t="shared" si="76"/>
        <v>"station_0_lat" : 40.752882,</v>
      </c>
      <c r="S386" t="str">
        <f t="shared" si="77"/>
        <v>"station_0_lon" : -73.932755,</v>
      </c>
      <c r="T386" t="str">
        <f t="shared" si="78"/>
        <v>"station_1_lat" : 40.68415044,</v>
      </c>
      <c r="U386" t="str">
        <f t="shared" si="79"/>
        <v>"station_1_lon" : -73.97787489,</v>
      </c>
      <c r="V386" t="str">
        <f t="shared" si="80"/>
        <v>"delay_0" : 199249200,</v>
      </c>
      <c r="W386" t="str">
        <f t="shared" si="81"/>
        <v>"delay_1" : 189349948,</v>
      </c>
      <c r="X386" t="str">
        <f t="shared" si="82"/>
        <v>"sum" : 388599148,</v>
      </c>
      <c r="Y386" t="str">
        <f t="shared" si="83"/>
        <v>"synergy" : -24699169.36},</v>
      </c>
      <c r="Z386" t="str">
        <f t="shared" si="84"/>
        <v>{"id" : 384,"delay_with_demand" : 363899978.6,"station_0" : "39 Av_0","station_1" : "Atlantic Av - Barclays Ctr_0","station_0_lat" : 40.752882,"station_0_lon" : -73.932755,"station_1_lat" : 40.68415044,"station_1_lon" : -73.97787489,"delay_0" : 199249200,"delay_1" : 189349948,"sum" : 388599148,"synergy" : -24699169.36},</v>
      </c>
    </row>
    <row r="387" spans="1:26" x14ac:dyDescent="0.2">
      <c r="A387">
        <v>385</v>
      </c>
      <c r="B387">
        <v>359336183</v>
      </c>
      <c r="C387" t="s">
        <v>30</v>
      </c>
      <c r="D387" t="s">
        <v>38</v>
      </c>
      <c r="E387">
        <v>40.721691</v>
      </c>
      <c r="F387">
        <v>-73.844521</v>
      </c>
      <c r="G387">
        <v>40.684150440000003</v>
      </c>
      <c r="H387">
        <v>-73.977874889999995</v>
      </c>
      <c r="I387">
        <v>194729005.80000001</v>
      </c>
      <c r="J387">
        <v>189349948</v>
      </c>
      <c r="K387">
        <v>384078953.80000001</v>
      </c>
      <c r="L387">
        <v>-24742770.82</v>
      </c>
      <c r="M387" t="str">
        <f t="shared" ref="M387:M450" si="85">O$1&amp;"["&amp;H387&amp;","&amp;G387&amp;"]},"</f>
        <v>geometry: { "type": "Point", "coordinates": [-73.97787489,40.68415044]},</v>
      </c>
      <c r="N387" t="str">
        <f t="shared" ref="N387:N450" si="86">$M$1&amp;A$1&amp;$M$1&amp;" : "&amp;A387&amp;","</f>
        <v>"id" : 385,</v>
      </c>
      <c r="O387" t="str">
        <f t="shared" ref="O387:O450" si="87">$M$1&amp;B$1&amp;$M$1&amp;" : "&amp;B387&amp;","</f>
        <v>"delay_with_demand" : 359336183,</v>
      </c>
      <c r="P387" t="str">
        <f t="shared" ref="P387:P450" si="88">$M$1&amp;C$1&amp;$M$1&amp;" : "&amp;$M$1&amp;C387&amp;$M$1&amp;","</f>
        <v>"station_0" : "Forest Hills - 71 Av_0",</v>
      </c>
      <c r="Q387" t="str">
        <f t="shared" ref="Q387:Q450" si="89">$M$1&amp;D$1&amp;$M$1&amp;" : "&amp;$M$1&amp;D387&amp;$M$1&amp;","</f>
        <v>"station_1" : "Atlantic Av - Barclays Ctr_0",</v>
      </c>
      <c r="R387" t="str">
        <f t="shared" ref="R387:R450" si="90">$M$1&amp;E$1&amp;$M$1&amp;" : "&amp;E387&amp;","</f>
        <v>"station_0_lat" : 40.721691,</v>
      </c>
      <c r="S387" t="str">
        <f t="shared" ref="S387:S450" si="91">$M$1&amp;F$1&amp;$M$1&amp;" : "&amp;F387&amp;","</f>
        <v>"station_0_lon" : -73.844521,</v>
      </c>
      <c r="T387" t="str">
        <f t="shared" ref="T387:T450" si="92">$M$1&amp;G$1&amp;$M$1&amp;" : "&amp;G387&amp;","</f>
        <v>"station_1_lat" : 40.68415044,</v>
      </c>
      <c r="U387" t="str">
        <f t="shared" ref="U387:U450" si="93">$M$1&amp;H$1&amp;$M$1&amp;" : "&amp;H387&amp;","</f>
        <v>"station_1_lon" : -73.97787489,</v>
      </c>
      <c r="V387" t="str">
        <f t="shared" ref="V387:V450" si="94">$M$1&amp;I$1&amp;$M$1&amp;" : "&amp;I387&amp;","</f>
        <v>"delay_0" : 194729005.8,</v>
      </c>
      <c r="W387" t="str">
        <f t="shared" ref="W387:W450" si="95">$M$1&amp;J$1&amp;$M$1&amp;" : "&amp;J387&amp;","</f>
        <v>"delay_1" : 189349948,</v>
      </c>
      <c r="X387" t="str">
        <f t="shared" ref="X387:X450" si="96">$M$1&amp;K$1&amp;$M$1&amp;" : "&amp;K387&amp;","</f>
        <v>"sum" : 384078953.8,</v>
      </c>
      <c r="Y387" t="str">
        <f t="shared" ref="Y387:Y450" si="97">$M$1&amp;L$1&amp;$M$1&amp;" : "&amp;L387&amp;"},"</f>
        <v>"synergy" : -24742770.82},</v>
      </c>
      <c r="Z387" t="str">
        <f t="shared" ref="Z387:Z450" si="98">"{"&amp;N387&amp;O387&amp;P387&amp;Q387&amp;R387&amp;S387&amp;T387&amp;U387&amp;V387&amp;W387&amp;X387&amp;Y387</f>
        <v>{"id" : 385,"delay_with_demand" : 359336183,"station_0" : "Forest Hills - 71 Av_0","station_1" : "Atlantic Av - Barclays Ctr_0","station_0_lat" : 40.721691,"station_0_lon" : -73.844521,"station_1_lat" : 40.68415044,"station_1_lon" : -73.97787489,"delay_0" : 194729005.8,"delay_1" : 189349948,"sum" : 384078953.8,"synergy" : -24742770.82},</v>
      </c>
    </row>
    <row r="388" spans="1:26" x14ac:dyDescent="0.2">
      <c r="A388">
        <v>386</v>
      </c>
      <c r="B388">
        <v>359926631.89999998</v>
      </c>
      <c r="C388" t="s">
        <v>31</v>
      </c>
      <c r="D388" t="s">
        <v>38</v>
      </c>
      <c r="E388">
        <v>40.707563999999998</v>
      </c>
      <c r="F388">
        <v>-73.803325999999998</v>
      </c>
      <c r="G388">
        <v>40.684150440000003</v>
      </c>
      <c r="H388">
        <v>-73.977874889999995</v>
      </c>
      <c r="I388">
        <v>195591600</v>
      </c>
      <c r="J388">
        <v>189349948</v>
      </c>
      <c r="K388">
        <v>384941548</v>
      </c>
      <c r="L388">
        <v>-25014916.129999999</v>
      </c>
      <c r="M388" t="str">
        <f t="shared" si="85"/>
        <v>geometry: { "type": "Point", "coordinates": [-73.97787489,40.68415044]},</v>
      </c>
      <c r="N388" t="str">
        <f t="shared" si="86"/>
        <v>"id" : 386,</v>
      </c>
      <c r="O388" t="str">
        <f t="shared" si="87"/>
        <v>"delay_with_demand" : 359926631.9,</v>
      </c>
      <c r="P388" t="str">
        <f t="shared" si="88"/>
        <v>"station_0" : "Parsons Blvd_0",</v>
      </c>
      <c r="Q388" t="str">
        <f t="shared" si="89"/>
        <v>"station_1" : "Atlantic Av - Barclays Ctr_0",</v>
      </c>
      <c r="R388" t="str">
        <f t="shared" si="90"/>
        <v>"station_0_lat" : 40.707564,</v>
      </c>
      <c r="S388" t="str">
        <f t="shared" si="91"/>
        <v>"station_0_lon" : -73.803326,</v>
      </c>
      <c r="T388" t="str">
        <f t="shared" si="92"/>
        <v>"station_1_lat" : 40.68415044,</v>
      </c>
      <c r="U388" t="str">
        <f t="shared" si="93"/>
        <v>"station_1_lon" : -73.97787489,</v>
      </c>
      <c r="V388" t="str">
        <f t="shared" si="94"/>
        <v>"delay_0" : 195591600,</v>
      </c>
      <c r="W388" t="str">
        <f t="shared" si="95"/>
        <v>"delay_1" : 189349948,</v>
      </c>
      <c r="X388" t="str">
        <f t="shared" si="96"/>
        <v>"sum" : 384941548,</v>
      </c>
      <c r="Y388" t="str">
        <f t="shared" si="97"/>
        <v>"synergy" : -25014916.13},</v>
      </c>
      <c r="Z388" t="str">
        <f t="shared" si="98"/>
        <v>{"id" : 386,"delay_with_demand" : 359926631.9,"station_0" : "Parsons Blvd_0","station_1" : "Atlantic Av - Barclays Ctr_0","station_0_lat" : 40.707564,"station_0_lon" : -73.803326,"station_1_lat" : 40.68415044,"station_1_lon" : -73.97787489,"delay_0" : 195591600,"delay_1" : 189349948,"sum" : 384941548,"synergy" : -25014916.13},</v>
      </c>
    </row>
    <row r="389" spans="1:26" x14ac:dyDescent="0.2">
      <c r="A389">
        <v>387</v>
      </c>
      <c r="B389">
        <v>357882016.60000002</v>
      </c>
      <c r="C389" t="s">
        <v>32</v>
      </c>
      <c r="D389" t="s">
        <v>38</v>
      </c>
      <c r="E389">
        <v>40.677044000000002</v>
      </c>
      <c r="F389">
        <v>-73.865049999999997</v>
      </c>
      <c r="G389">
        <v>40.684150440000003</v>
      </c>
      <c r="H389">
        <v>-73.977874889999995</v>
      </c>
      <c r="I389">
        <v>193507200</v>
      </c>
      <c r="J389">
        <v>189349948</v>
      </c>
      <c r="K389">
        <v>382857148</v>
      </c>
      <c r="L389">
        <v>-24975131.43</v>
      </c>
      <c r="M389" t="str">
        <f t="shared" si="85"/>
        <v>geometry: { "type": "Point", "coordinates": [-73.97787489,40.68415044]},</v>
      </c>
      <c r="N389" t="str">
        <f t="shared" si="86"/>
        <v>"id" : 387,</v>
      </c>
      <c r="O389" t="str">
        <f t="shared" si="87"/>
        <v>"delay_with_demand" : 357882016.6,</v>
      </c>
      <c r="P389" t="str">
        <f t="shared" si="88"/>
        <v>"station_0" : "Grant Av_0",</v>
      </c>
      <c r="Q389" t="str">
        <f t="shared" si="89"/>
        <v>"station_1" : "Atlantic Av - Barclays Ctr_0",</v>
      </c>
      <c r="R389" t="str">
        <f t="shared" si="90"/>
        <v>"station_0_lat" : 40.677044,</v>
      </c>
      <c r="S389" t="str">
        <f t="shared" si="91"/>
        <v>"station_0_lon" : -73.86505,</v>
      </c>
      <c r="T389" t="str">
        <f t="shared" si="92"/>
        <v>"station_1_lat" : 40.68415044,</v>
      </c>
      <c r="U389" t="str">
        <f t="shared" si="93"/>
        <v>"station_1_lon" : -73.97787489,</v>
      </c>
      <c r="V389" t="str">
        <f t="shared" si="94"/>
        <v>"delay_0" : 193507200,</v>
      </c>
      <c r="W389" t="str">
        <f t="shared" si="95"/>
        <v>"delay_1" : 189349948,</v>
      </c>
      <c r="X389" t="str">
        <f t="shared" si="96"/>
        <v>"sum" : 382857148,</v>
      </c>
      <c r="Y389" t="str">
        <f t="shared" si="97"/>
        <v>"synergy" : -24975131.43},</v>
      </c>
      <c r="Z389" t="str">
        <f t="shared" si="98"/>
        <v>{"id" : 387,"delay_with_demand" : 357882016.6,"station_0" : "Grant Av_0","station_1" : "Atlantic Av - Barclays Ctr_0","station_0_lat" : 40.677044,"station_0_lon" : -73.86505,"station_1_lat" : 40.68415044,"station_1_lon" : -73.97787489,"delay_0" : 193507200,"delay_1" : 189349948,"sum" : 382857148,"synergy" : -24975131.43},</v>
      </c>
    </row>
    <row r="390" spans="1:26" x14ac:dyDescent="0.2">
      <c r="A390">
        <v>388</v>
      </c>
      <c r="B390">
        <v>361354357.39999998</v>
      </c>
      <c r="C390" t="s">
        <v>33</v>
      </c>
      <c r="D390" t="s">
        <v>38</v>
      </c>
      <c r="E390">
        <v>40.756804000000002</v>
      </c>
      <c r="F390">
        <v>-73.929575</v>
      </c>
      <c r="G390">
        <v>40.684150440000003</v>
      </c>
      <c r="H390">
        <v>-73.977874889999995</v>
      </c>
      <c r="I390">
        <v>196700400</v>
      </c>
      <c r="J390">
        <v>189349948</v>
      </c>
      <c r="K390">
        <v>386050348</v>
      </c>
      <c r="L390">
        <v>-24695990.640000001</v>
      </c>
      <c r="M390" t="str">
        <f t="shared" si="85"/>
        <v>geometry: { "type": "Point", "coordinates": [-73.97787489,40.68415044]},</v>
      </c>
      <c r="N390" t="str">
        <f t="shared" si="86"/>
        <v>"id" : 388,</v>
      </c>
      <c r="O390" t="str">
        <f t="shared" si="87"/>
        <v>"delay_with_demand" : 361354357.4,</v>
      </c>
      <c r="P390" t="str">
        <f t="shared" si="88"/>
        <v>"station_0" : "36 Av_0",</v>
      </c>
      <c r="Q390" t="str">
        <f t="shared" si="89"/>
        <v>"station_1" : "Atlantic Av - Barclays Ctr_0",</v>
      </c>
      <c r="R390" t="str">
        <f t="shared" si="90"/>
        <v>"station_0_lat" : 40.756804,</v>
      </c>
      <c r="S390" t="str">
        <f t="shared" si="91"/>
        <v>"station_0_lon" : -73.929575,</v>
      </c>
      <c r="T390" t="str">
        <f t="shared" si="92"/>
        <v>"station_1_lat" : 40.68415044,</v>
      </c>
      <c r="U390" t="str">
        <f t="shared" si="93"/>
        <v>"station_1_lon" : -73.97787489,</v>
      </c>
      <c r="V390" t="str">
        <f t="shared" si="94"/>
        <v>"delay_0" : 196700400,</v>
      </c>
      <c r="W390" t="str">
        <f t="shared" si="95"/>
        <v>"delay_1" : 189349948,</v>
      </c>
      <c r="X390" t="str">
        <f t="shared" si="96"/>
        <v>"sum" : 386050348,</v>
      </c>
      <c r="Y390" t="str">
        <f t="shared" si="97"/>
        <v>"synergy" : -24695990.64},</v>
      </c>
      <c r="Z390" t="str">
        <f t="shared" si="98"/>
        <v>{"id" : 388,"delay_with_demand" : 361354357.4,"station_0" : "36 Av_0","station_1" : "Atlantic Av - Barclays Ctr_0","station_0_lat" : 40.756804,"station_0_lon" : -73.929575,"station_1_lat" : 40.68415044,"station_1_lon" : -73.97787489,"delay_0" : 196700400,"delay_1" : 189349948,"sum" : 386050348,"synergy" : -24695990.64},</v>
      </c>
    </row>
    <row r="391" spans="1:26" x14ac:dyDescent="0.2">
      <c r="A391">
        <v>389</v>
      </c>
      <c r="B391">
        <v>355403119.69999999</v>
      </c>
      <c r="C391" t="s">
        <v>36</v>
      </c>
      <c r="D391" t="s">
        <v>38</v>
      </c>
      <c r="E391">
        <v>40.820948000000001</v>
      </c>
      <c r="F391">
        <v>-73.890548999999993</v>
      </c>
      <c r="G391">
        <v>40.684150440000003</v>
      </c>
      <c r="H391">
        <v>-73.977874889999995</v>
      </c>
      <c r="I391">
        <v>191325600</v>
      </c>
      <c r="J391">
        <v>189349948</v>
      </c>
      <c r="K391">
        <v>380675548</v>
      </c>
      <c r="L391">
        <v>-25272428.289999999</v>
      </c>
      <c r="M391" t="str">
        <f t="shared" si="85"/>
        <v>geometry: { "type": "Point", "coordinates": [-73.97787489,40.68415044]},</v>
      </c>
      <c r="N391" t="str">
        <f t="shared" si="86"/>
        <v>"id" : 389,</v>
      </c>
      <c r="O391" t="str">
        <f t="shared" si="87"/>
        <v>"delay_with_demand" : 355403119.7,</v>
      </c>
      <c r="P391" t="str">
        <f t="shared" si="88"/>
        <v>"station_0" : "Hunts Point Av_0",</v>
      </c>
      <c r="Q391" t="str">
        <f t="shared" si="89"/>
        <v>"station_1" : "Atlantic Av - Barclays Ctr_0",</v>
      </c>
      <c r="R391" t="str">
        <f t="shared" si="90"/>
        <v>"station_0_lat" : 40.820948,</v>
      </c>
      <c r="S391" t="str">
        <f t="shared" si="91"/>
        <v>"station_0_lon" : -73.890549,</v>
      </c>
      <c r="T391" t="str">
        <f t="shared" si="92"/>
        <v>"station_1_lat" : 40.68415044,</v>
      </c>
      <c r="U391" t="str">
        <f t="shared" si="93"/>
        <v>"station_1_lon" : -73.97787489,</v>
      </c>
      <c r="V391" t="str">
        <f t="shared" si="94"/>
        <v>"delay_0" : 191325600,</v>
      </c>
      <c r="W391" t="str">
        <f t="shared" si="95"/>
        <v>"delay_1" : 189349948,</v>
      </c>
      <c r="X391" t="str">
        <f t="shared" si="96"/>
        <v>"sum" : 380675548,</v>
      </c>
      <c r="Y391" t="str">
        <f t="shared" si="97"/>
        <v>"synergy" : -25272428.29},</v>
      </c>
      <c r="Z391" t="str">
        <f t="shared" si="98"/>
        <v>{"id" : 389,"delay_with_demand" : 355403119.7,"station_0" : "Hunts Point Av_0","station_1" : "Atlantic Av - Barclays Ctr_0","station_0_lat" : 40.820948,"station_0_lon" : -73.890549,"station_1_lat" : 40.68415044,"station_1_lon" : -73.97787489,"delay_0" : 191325600,"delay_1" : 189349948,"sum" : 380675548,"synergy" : -25272428.29},</v>
      </c>
    </row>
    <row r="392" spans="1:26" x14ac:dyDescent="0.2">
      <c r="A392">
        <v>390</v>
      </c>
      <c r="B392">
        <v>331747384.39999998</v>
      </c>
      <c r="C392" t="s">
        <v>37</v>
      </c>
      <c r="D392" t="s">
        <v>38</v>
      </c>
      <c r="E392">
        <v>40.667883000000003</v>
      </c>
      <c r="F392">
        <v>-73.950682999999998</v>
      </c>
      <c r="G392">
        <v>40.684150440000003</v>
      </c>
      <c r="H392">
        <v>-73.977874889999995</v>
      </c>
      <c r="I392">
        <v>190162800</v>
      </c>
      <c r="J392">
        <v>189349948</v>
      </c>
      <c r="K392">
        <v>379512748</v>
      </c>
      <c r="L392">
        <v>-47765363.649999999</v>
      </c>
      <c r="M392" t="str">
        <f t="shared" si="85"/>
        <v>geometry: { "type": "Point", "coordinates": [-73.97787489,40.68415044]},</v>
      </c>
      <c r="N392" t="str">
        <f t="shared" si="86"/>
        <v>"id" : 390,</v>
      </c>
      <c r="O392" t="str">
        <f t="shared" si="87"/>
        <v>"delay_with_demand" : 331747384.4,</v>
      </c>
      <c r="P392" t="str">
        <f t="shared" si="88"/>
        <v>"station_0" : "President St_0",</v>
      </c>
      <c r="Q392" t="str">
        <f t="shared" si="89"/>
        <v>"station_1" : "Atlantic Av - Barclays Ctr_0",</v>
      </c>
      <c r="R392" t="str">
        <f t="shared" si="90"/>
        <v>"station_0_lat" : 40.667883,</v>
      </c>
      <c r="S392" t="str">
        <f t="shared" si="91"/>
        <v>"station_0_lon" : -73.950683,</v>
      </c>
      <c r="T392" t="str">
        <f t="shared" si="92"/>
        <v>"station_1_lat" : 40.68415044,</v>
      </c>
      <c r="U392" t="str">
        <f t="shared" si="93"/>
        <v>"station_1_lon" : -73.97787489,</v>
      </c>
      <c r="V392" t="str">
        <f t="shared" si="94"/>
        <v>"delay_0" : 190162800,</v>
      </c>
      <c r="W392" t="str">
        <f t="shared" si="95"/>
        <v>"delay_1" : 189349948,</v>
      </c>
      <c r="X392" t="str">
        <f t="shared" si="96"/>
        <v>"sum" : 379512748,</v>
      </c>
      <c r="Y392" t="str">
        <f t="shared" si="97"/>
        <v>"synergy" : -47765363.65},</v>
      </c>
      <c r="Z392" t="str">
        <f t="shared" si="98"/>
        <v>{"id" : 390,"delay_with_demand" : 331747384.4,"station_0" : "President St_0","station_1" : "Atlantic Av - Barclays Ctr_0","station_0_lat" : 40.667883,"station_0_lon" : -73.950683,"station_1_lat" : 40.68415044,"station_1_lon" : -73.97787489,"delay_0" : 190162800,"delay_1" : 189349948,"sum" : 379512748,"synergy" : -47765363.65},</v>
      </c>
    </row>
    <row r="393" spans="1:26" x14ac:dyDescent="0.2">
      <c r="A393">
        <v>391</v>
      </c>
      <c r="B393">
        <v>355662152.60000002</v>
      </c>
      <c r="C393" t="s">
        <v>22</v>
      </c>
      <c r="D393" t="s">
        <v>38</v>
      </c>
      <c r="E393">
        <v>40.762526000000001</v>
      </c>
      <c r="F393">
        <v>-73.967967000000002</v>
      </c>
      <c r="G393">
        <v>40.684150440000003</v>
      </c>
      <c r="H393">
        <v>-73.977874889999995</v>
      </c>
      <c r="I393">
        <v>191735687</v>
      </c>
      <c r="J393">
        <v>189349948</v>
      </c>
      <c r="K393">
        <v>381085635</v>
      </c>
      <c r="L393">
        <v>-25423482.390000001</v>
      </c>
      <c r="M393" t="str">
        <f t="shared" si="85"/>
        <v>geometry: { "type": "Point", "coordinates": [-73.97787489,40.68415044]},</v>
      </c>
      <c r="N393" t="str">
        <f t="shared" si="86"/>
        <v>"id" : 391,</v>
      </c>
      <c r="O393" t="str">
        <f t="shared" si="87"/>
        <v>"delay_with_demand" : 355662152.6,</v>
      </c>
      <c r="P393" t="str">
        <f t="shared" si="88"/>
        <v>"station_0" : "59 St_0",</v>
      </c>
      <c r="Q393" t="str">
        <f t="shared" si="89"/>
        <v>"station_1" : "Atlantic Av - Barclays Ctr_0",</v>
      </c>
      <c r="R393" t="str">
        <f t="shared" si="90"/>
        <v>"station_0_lat" : 40.762526,</v>
      </c>
      <c r="S393" t="str">
        <f t="shared" si="91"/>
        <v>"station_0_lon" : -73.967967,</v>
      </c>
      <c r="T393" t="str">
        <f t="shared" si="92"/>
        <v>"station_1_lat" : 40.68415044,</v>
      </c>
      <c r="U393" t="str">
        <f t="shared" si="93"/>
        <v>"station_1_lon" : -73.97787489,</v>
      </c>
      <c r="V393" t="str">
        <f t="shared" si="94"/>
        <v>"delay_0" : 191735687,</v>
      </c>
      <c r="W393" t="str">
        <f t="shared" si="95"/>
        <v>"delay_1" : 189349948,</v>
      </c>
      <c r="X393" t="str">
        <f t="shared" si="96"/>
        <v>"sum" : 381085635,</v>
      </c>
      <c r="Y393" t="str">
        <f t="shared" si="97"/>
        <v>"synergy" : -25423482.39},</v>
      </c>
      <c r="Z393" t="str">
        <f t="shared" si="98"/>
        <v>{"id" : 391,"delay_with_demand" : 355662152.6,"station_0" : "59 St_0","station_1" : "Atlantic Av - Barclays Ctr_0","station_0_lat" : 40.762526,"station_0_lon" : -73.967967,"station_1_lat" : 40.68415044,"station_1_lon" : -73.97787489,"delay_0" : 191735687,"delay_1" : 189349948,"sum" : 381085635,"synergy" : -25423482.39},</v>
      </c>
    </row>
    <row r="394" spans="1:26" x14ac:dyDescent="0.2">
      <c r="A394">
        <v>392</v>
      </c>
      <c r="B394">
        <v>457175970.60000002</v>
      </c>
      <c r="C394" t="s">
        <v>12</v>
      </c>
      <c r="D394" t="s">
        <v>41</v>
      </c>
      <c r="E394">
        <v>40.746644000000003</v>
      </c>
      <c r="F394">
        <v>-73.891338000000005</v>
      </c>
      <c r="G394">
        <v>40.662742000000001</v>
      </c>
      <c r="H394">
        <v>-73.950850000000003</v>
      </c>
      <c r="I394">
        <v>301205900.10000002</v>
      </c>
      <c r="J394">
        <v>180536400</v>
      </c>
      <c r="K394">
        <v>481742300.10000002</v>
      </c>
      <c r="L394">
        <v>-24566329.57</v>
      </c>
      <c r="M394" t="str">
        <f t="shared" si="85"/>
        <v>geometry: { "type": "Point", "coordinates": [-73.95085,40.662742]},</v>
      </c>
      <c r="N394" t="str">
        <f t="shared" si="86"/>
        <v>"id" : 392,</v>
      </c>
      <c r="O394" t="str">
        <f t="shared" si="87"/>
        <v>"delay_with_demand" : 457175970.6,</v>
      </c>
      <c r="P394" t="str">
        <f t="shared" si="88"/>
        <v>"station_0" : "Jackson Hts - Roosevelt Av_0",</v>
      </c>
      <c r="Q394" t="str">
        <f t="shared" si="89"/>
        <v>"station_1" : "Sterling St_0",</v>
      </c>
      <c r="R394" t="str">
        <f t="shared" si="90"/>
        <v>"station_0_lat" : 40.746644,</v>
      </c>
      <c r="S394" t="str">
        <f t="shared" si="91"/>
        <v>"station_0_lon" : -73.891338,</v>
      </c>
      <c r="T394" t="str">
        <f t="shared" si="92"/>
        <v>"station_1_lat" : 40.662742,</v>
      </c>
      <c r="U394" t="str">
        <f t="shared" si="93"/>
        <v>"station_1_lon" : -73.95085,</v>
      </c>
      <c r="V394" t="str">
        <f t="shared" si="94"/>
        <v>"delay_0" : 301205900.1,</v>
      </c>
      <c r="W394" t="str">
        <f t="shared" si="95"/>
        <v>"delay_1" : 180536400,</v>
      </c>
      <c r="X394" t="str">
        <f t="shared" si="96"/>
        <v>"sum" : 481742300.1,</v>
      </c>
      <c r="Y394" t="str">
        <f t="shared" si="97"/>
        <v>"synergy" : -24566329.57},</v>
      </c>
      <c r="Z394" t="str">
        <f t="shared" si="98"/>
        <v>{"id" : 392,"delay_with_demand" : 457175970.6,"station_0" : "Jackson Hts - Roosevelt Av_0","station_1" : "Sterling St_0","station_0_lat" : 40.746644,"station_0_lon" : -73.891338,"station_1_lat" : 40.662742,"station_1_lon" : -73.95085,"delay_0" : 301205900.1,"delay_1" : 180536400,"sum" : 481742300.1,"synergy" : -24566329.57},</v>
      </c>
    </row>
    <row r="395" spans="1:26" x14ac:dyDescent="0.2">
      <c r="A395">
        <v>393</v>
      </c>
      <c r="B395">
        <v>439528411.5</v>
      </c>
      <c r="C395" t="s">
        <v>14</v>
      </c>
      <c r="D395" t="s">
        <v>41</v>
      </c>
      <c r="E395">
        <v>40.818398330000001</v>
      </c>
      <c r="F395">
        <v>-73.926929000000001</v>
      </c>
      <c r="G395">
        <v>40.662742000000001</v>
      </c>
      <c r="H395">
        <v>-73.950850000000003</v>
      </c>
      <c r="I395">
        <v>284908878.5</v>
      </c>
      <c r="J395">
        <v>180536400</v>
      </c>
      <c r="K395">
        <v>465445278.5</v>
      </c>
      <c r="L395">
        <v>-25916866.989999998</v>
      </c>
      <c r="M395" t="str">
        <f t="shared" si="85"/>
        <v>geometry: { "type": "Point", "coordinates": [-73.95085,40.662742]},</v>
      </c>
      <c r="N395" t="str">
        <f t="shared" si="86"/>
        <v>"id" : 393,</v>
      </c>
      <c r="O395" t="str">
        <f t="shared" si="87"/>
        <v>"delay_with_demand" : 439528411.5,</v>
      </c>
      <c r="P395" t="str">
        <f t="shared" si="88"/>
        <v>"station_0" : "149 St - Grand Concourse_0",</v>
      </c>
      <c r="Q395" t="str">
        <f t="shared" si="89"/>
        <v>"station_1" : "Sterling St_0",</v>
      </c>
      <c r="R395" t="str">
        <f t="shared" si="90"/>
        <v>"station_0_lat" : 40.81839833,</v>
      </c>
      <c r="S395" t="str">
        <f t="shared" si="91"/>
        <v>"station_0_lon" : -73.926929,</v>
      </c>
      <c r="T395" t="str">
        <f t="shared" si="92"/>
        <v>"station_1_lat" : 40.662742,</v>
      </c>
      <c r="U395" t="str">
        <f t="shared" si="93"/>
        <v>"station_1_lon" : -73.95085,</v>
      </c>
      <c r="V395" t="str">
        <f t="shared" si="94"/>
        <v>"delay_0" : 284908878.5,</v>
      </c>
      <c r="W395" t="str">
        <f t="shared" si="95"/>
        <v>"delay_1" : 180536400,</v>
      </c>
      <c r="X395" t="str">
        <f t="shared" si="96"/>
        <v>"sum" : 465445278.5,</v>
      </c>
      <c r="Y395" t="str">
        <f t="shared" si="97"/>
        <v>"synergy" : -25916866.99},</v>
      </c>
      <c r="Z395" t="str">
        <f t="shared" si="98"/>
        <v>{"id" : 393,"delay_with_demand" : 439528411.5,"station_0" : "149 St - Grand Concourse_0","station_1" : "Sterling St_0","station_0_lat" : 40.81839833,"station_0_lon" : -73.926929,"station_1_lat" : 40.662742,"station_1_lon" : -73.95085,"delay_0" : 284908878.5,"delay_1" : 180536400,"sum" : 465445278.5,"synergy" : -25916866.99},</v>
      </c>
    </row>
    <row r="396" spans="1:26" x14ac:dyDescent="0.2">
      <c r="A396">
        <v>394</v>
      </c>
      <c r="B396">
        <v>435849651.69999999</v>
      </c>
      <c r="C396" t="s">
        <v>15</v>
      </c>
      <c r="D396" t="s">
        <v>41</v>
      </c>
      <c r="E396">
        <v>40.804138000000002</v>
      </c>
      <c r="F396">
        <v>-73.937594000000004</v>
      </c>
      <c r="G396">
        <v>40.662742000000001</v>
      </c>
      <c r="H396">
        <v>-73.950850000000003</v>
      </c>
      <c r="I396">
        <v>281095859.89999998</v>
      </c>
      <c r="J396">
        <v>180536400</v>
      </c>
      <c r="K396">
        <v>461632259.89999998</v>
      </c>
      <c r="L396">
        <v>-25782608.18</v>
      </c>
      <c r="M396" t="str">
        <f t="shared" si="85"/>
        <v>geometry: { "type": "Point", "coordinates": [-73.95085,40.662742]},</v>
      </c>
      <c r="N396" t="str">
        <f t="shared" si="86"/>
        <v>"id" : 394,</v>
      </c>
      <c r="O396" t="str">
        <f t="shared" si="87"/>
        <v>"delay_with_demand" : 435849651.7,</v>
      </c>
      <c r="P396" t="str">
        <f t="shared" si="88"/>
        <v>"station_0" : "125 St_2",</v>
      </c>
      <c r="Q396" t="str">
        <f t="shared" si="89"/>
        <v>"station_1" : "Sterling St_0",</v>
      </c>
      <c r="R396" t="str">
        <f t="shared" si="90"/>
        <v>"station_0_lat" : 40.804138,</v>
      </c>
      <c r="S396" t="str">
        <f t="shared" si="91"/>
        <v>"station_0_lon" : -73.937594,</v>
      </c>
      <c r="T396" t="str">
        <f t="shared" si="92"/>
        <v>"station_1_lat" : 40.662742,</v>
      </c>
      <c r="U396" t="str">
        <f t="shared" si="93"/>
        <v>"station_1_lon" : -73.95085,</v>
      </c>
      <c r="V396" t="str">
        <f t="shared" si="94"/>
        <v>"delay_0" : 281095859.9,</v>
      </c>
      <c r="W396" t="str">
        <f t="shared" si="95"/>
        <v>"delay_1" : 180536400,</v>
      </c>
      <c r="X396" t="str">
        <f t="shared" si="96"/>
        <v>"sum" : 461632259.9,</v>
      </c>
      <c r="Y396" t="str">
        <f t="shared" si="97"/>
        <v>"synergy" : -25782608.18},</v>
      </c>
      <c r="Z396" t="str">
        <f t="shared" si="98"/>
        <v>{"id" : 394,"delay_with_demand" : 435849651.7,"station_0" : "125 St_2","station_1" : "Sterling St_0","station_0_lat" : 40.804138,"station_0_lon" : -73.937594,"station_1_lat" : 40.662742,"station_1_lon" : -73.95085,"delay_0" : 281095859.9,"delay_1" : 180536400,"sum" : 461632259.9,"synergy" : -25782608.18},</v>
      </c>
    </row>
    <row r="397" spans="1:26" x14ac:dyDescent="0.2">
      <c r="A397">
        <v>395</v>
      </c>
      <c r="B397">
        <v>431542833.60000002</v>
      </c>
      <c r="C397" t="s">
        <v>16</v>
      </c>
      <c r="D397" t="s">
        <v>41</v>
      </c>
      <c r="E397">
        <v>40.678904000000003</v>
      </c>
      <c r="F397">
        <v>-73.904579200000001</v>
      </c>
      <c r="G397">
        <v>40.662742000000001</v>
      </c>
      <c r="H397">
        <v>-73.950850000000003</v>
      </c>
      <c r="I397">
        <v>279697292.30000001</v>
      </c>
      <c r="J397">
        <v>180536400</v>
      </c>
      <c r="K397">
        <v>460233692.30000001</v>
      </c>
      <c r="L397">
        <v>-28690858.719999999</v>
      </c>
      <c r="M397" t="str">
        <f t="shared" si="85"/>
        <v>geometry: { "type": "Point", "coordinates": [-73.95085,40.662742]},</v>
      </c>
      <c r="N397" t="str">
        <f t="shared" si="86"/>
        <v>"id" : 395,</v>
      </c>
      <c r="O397" t="str">
        <f t="shared" si="87"/>
        <v>"delay_with_demand" : 431542833.6,</v>
      </c>
      <c r="P397" t="str">
        <f t="shared" si="88"/>
        <v>"station_0" : "Broadway Jct_0",</v>
      </c>
      <c r="Q397" t="str">
        <f t="shared" si="89"/>
        <v>"station_1" : "Sterling St_0",</v>
      </c>
      <c r="R397" t="str">
        <f t="shared" si="90"/>
        <v>"station_0_lat" : 40.678904,</v>
      </c>
      <c r="S397" t="str">
        <f t="shared" si="91"/>
        <v>"station_0_lon" : -73.9045792,</v>
      </c>
      <c r="T397" t="str">
        <f t="shared" si="92"/>
        <v>"station_1_lat" : 40.662742,</v>
      </c>
      <c r="U397" t="str">
        <f t="shared" si="93"/>
        <v>"station_1_lon" : -73.95085,</v>
      </c>
      <c r="V397" t="str">
        <f t="shared" si="94"/>
        <v>"delay_0" : 279697292.3,</v>
      </c>
      <c r="W397" t="str">
        <f t="shared" si="95"/>
        <v>"delay_1" : 180536400,</v>
      </c>
      <c r="X397" t="str">
        <f t="shared" si="96"/>
        <v>"sum" : 460233692.3,</v>
      </c>
      <c r="Y397" t="str">
        <f t="shared" si="97"/>
        <v>"synergy" : -28690858.72},</v>
      </c>
      <c r="Z397" t="str">
        <f t="shared" si="98"/>
        <v>{"id" : 395,"delay_with_demand" : 431542833.6,"station_0" : "Broadway Jct_0","station_1" : "Sterling St_0","station_0_lat" : 40.678904,"station_0_lon" : -73.9045792,"station_1_lat" : 40.662742,"station_1_lon" : -73.95085,"delay_0" : 279697292.3,"delay_1" : 180536400,"sum" : 460233692.3,"synergy" : -28690858.72},</v>
      </c>
    </row>
    <row r="398" spans="1:26" x14ac:dyDescent="0.2">
      <c r="A398">
        <v>396</v>
      </c>
      <c r="B398">
        <v>424116662.5</v>
      </c>
      <c r="C398" t="s">
        <v>17</v>
      </c>
      <c r="D398" t="s">
        <v>41</v>
      </c>
      <c r="E398">
        <v>40.714441000000001</v>
      </c>
      <c r="F398">
        <v>-73.831007999999997</v>
      </c>
      <c r="G398">
        <v>40.662742000000001</v>
      </c>
      <c r="H398">
        <v>-73.950850000000003</v>
      </c>
      <c r="I398">
        <v>269526592.10000002</v>
      </c>
      <c r="J398">
        <v>180536400</v>
      </c>
      <c r="K398">
        <v>450062992.10000002</v>
      </c>
      <c r="L398">
        <v>-25946329.510000002</v>
      </c>
      <c r="M398" t="str">
        <f t="shared" si="85"/>
        <v>geometry: { "type": "Point", "coordinates": [-73.95085,40.662742]},</v>
      </c>
      <c r="N398" t="str">
        <f t="shared" si="86"/>
        <v>"id" : 396,</v>
      </c>
      <c r="O398" t="str">
        <f t="shared" si="87"/>
        <v>"delay_with_demand" : 424116662.5,</v>
      </c>
      <c r="P398" t="str">
        <f t="shared" si="88"/>
        <v>"station_0" : "Kew Gardens - Union Tpke_0",</v>
      </c>
      <c r="Q398" t="str">
        <f t="shared" si="89"/>
        <v>"station_1" : "Sterling St_0",</v>
      </c>
      <c r="R398" t="str">
        <f t="shared" si="90"/>
        <v>"station_0_lat" : 40.714441,</v>
      </c>
      <c r="S398" t="str">
        <f t="shared" si="91"/>
        <v>"station_0_lon" : -73.831008,</v>
      </c>
      <c r="T398" t="str">
        <f t="shared" si="92"/>
        <v>"station_1_lat" : 40.662742,</v>
      </c>
      <c r="U398" t="str">
        <f t="shared" si="93"/>
        <v>"station_1_lon" : -73.95085,</v>
      </c>
      <c r="V398" t="str">
        <f t="shared" si="94"/>
        <v>"delay_0" : 269526592.1,</v>
      </c>
      <c r="W398" t="str">
        <f t="shared" si="95"/>
        <v>"delay_1" : 180536400,</v>
      </c>
      <c r="X398" t="str">
        <f t="shared" si="96"/>
        <v>"sum" : 450062992.1,</v>
      </c>
      <c r="Y398" t="str">
        <f t="shared" si="97"/>
        <v>"synergy" : -25946329.51},</v>
      </c>
      <c r="Z398" t="str">
        <f t="shared" si="98"/>
        <v>{"id" : 396,"delay_with_demand" : 424116662.5,"station_0" : "Kew Gardens - Union Tpke_0","station_1" : "Sterling St_0","station_0_lat" : 40.714441,"station_0_lon" : -73.831008,"station_1_lat" : 40.662742,"station_1_lon" : -73.95085,"delay_0" : 269526592.1,"delay_1" : 180536400,"sum" : 450062992.1,"synergy" : -25946329.51},</v>
      </c>
    </row>
    <row r="399" spans="1:26" x14ac:dyDescent="0.2">
      <c r="A399">
        <v>397</v>
      </c>
      <c r="B399">
        <v>427942174.69999999</v>
      </c>
      <c r="C399" t="s">
        <v>18</v>
      </c>
      <c r="D399" t="s">
        <v>41</v>
      </c>
      <c r="E399">
        <v>40.751707000000003</v>
      </c>
      <c r="F399">
        <v>-73.976686599999994</v>
      </c>
      <c r="G399">
        <v>40.662742000000001</v>
      </c>
      <c r="H399">
        <v>-73.950850000000003</v>
      </c>
      <c r="I399">
        <v>276309490.89999998</v>
      </c>
      <c r="J399">
        <v>180536400</v>
      </c>
      <c r="K399">
        <v>456845890.89999998</v>
      </c>
      <c r="L399">
        <v>-28903716.25</v>
      </c>
      <c r="M399" t="str">
        <f t="shared" si="85"/>
        <v>geometry: { "type": "Point", "coordinates": [-73.95085,40.662742]},</v>
      </c>
      <c r="N399" t="str">
        <f t="shared" si="86"/>
        <v>"id" : 397,</v>
      </c>
      <c r="O399" t="str">
        <f t="shared" si="87"/>
        <v>"delay_with_demand" : 427942174.7,</v>
      </c>
      <c r="P399" t="str">
        <f t="shared" si="88"/>
        <v>"station_0" : "Grand Central - 42 St_0",</v>
      </c>
      <c r="Q399" t="str">
        <f t="shared" si="89"/>
        <v>"station_1" : "Sterling St_0",</v>
      </c>
      <c r="R399" t="str">
        <f t="shared" si="90"/>
        <v>"station_0_lat" : 40.751707,</v>
      </c>
      <c r="S399" t="str">
        <f t="shared" si="91"/>
        <v>"station_0_lon" : -73.9766866,</v>
      </c>
      <c r="T399" t="str">
        <f t="shared" si="92"/>
        <v>"station_1_lat" : 40.662742,</v>
      </c>
      <c r="U399" t="str">
        <f t="shared" si="93"/>
        <v>"station_1_lon" : -73.95085,</v>
      </c>
      <c r="V399" t="str">
        <f t="shared" si="94"/>
        <v>"delay_0" : 276309490.9,</v>
      </c>
      <c r="W399" t="str">
        <f t="shared" si="95"/>
        <v>"delay_1" : 180536400,</v>
      </c>
      <c r="X399" t="str">
        <f t="shared" si="96"/>
        <v>"sum" : 456845890.9,</v>
      </c>
      <c r="Y399" t="str">
        <f t="shared" si="97"/>
        <v>"synergy" : -28903716.25},</v>
      </c>
      <c r="Z399" t="str">
        <f t="shared" si="98"/>
        <v>{"id" : 397,"delay_with_demand" : 427942174.7,"station_0" : "Grand Central - 42 St_0","station_1" : "Sterling St_0","station_0_lat" : 40.751707,"station_0_lon" : -73.9766866,"station_1_lat" : 40.662742,"station_1_lon" : -73.95085,"delay_0" : 276309490.9,"delay_1" : 180536400,"sum" : 456845890.9,"synergy" : -28903716.25},</v>
      </c>
    </row>
    <row r="400" spans="1:26" x14ac:dyDescent="0.2">
      <c r="A400">
        <v>398</v>
      </c>
      <c r="B400">
        <v>427181330.60000002</v>
      </c>
      <c r="C400" t="s">
        <v>19</v>
      </c>
      <c r="D400" t="s">
        <v>41</v>
      </c>
      <c r="E400">
        <v>40.749144999999999</v>
      </c>
      <c r="F400">
        <v>-73.869527000000005</v>
      </c>
      <c r="G400">
        <v>40.662742000000001</v>
      </c>
      <c r="H400">
        <v>-73.950850000000003</v>
      </c>
      <c r="I400">
        <v>272507330.60000002</v>
      </c>
      <c r="J400">
        <v>180536400</v>
      </c>
      <c r="K400">
        <v>453043730.60000002</v>
      </c>
      <c r="L400">
        <v>-25862400</v>
      </c>
      <c r="M400" t="str">
        <f t="shared" si="85"/>
        <v>geometry: { "type": "Point", "coordinates": [-73.95085,40.662742]},</v>
      </c>
      <c r="N400" t="str">
        <f t="shared" si="86"/>
        <v>"id" : 398,</v>
      </c>
      <c r="O400" t="str">
        <f t="shared" si="87"/>
        <v>"delay_with_demand" : 427181330.6,</v>
      </c>
      <c r="P400" t="str">
        <f t="shared" si="88"/>
        <v>"station_0" : "Junction Blvd_0",</v>
      </c>
      <c r="Q400" t="str">
        <f t="shared" si="89"/>
        <v>"station_1" : "Sterling St_0",</v>
      </c>
      <c r="R400" t="str">
        <f t="shared" si="90"/>
        <v>"station_0_lat" : 40.749145,</v>
      </c>
      <c r="S400" t="str">
        <f t="shared" si="91"/>
        <v>"station_0_lon" : -73.869527,</v>
      </c>
      <c r="T400" t="str">
        <f t="shared" si="92"/>
        <v>"station_1_lat" : 40.662742,</v>
      </c>
      <c r="U400" t="str">
        <f t="shared" si="93"/>
        <v>"station_1_lon" : -73.95085,</v>
      </c>
      <c r="V400" t="str">
        <f t="shared" si="94"/>
        <v>"delay_0" : 272507330.6,</v>
      </c>
      <c r="W400" t="str">
        <f t="shared" si="95"/>
        <v>"delay_1" : 180536400,</v>
      </c>
      <c r="X400" t="str">
        <f t="shared" si="96"/>
        <v>"sum" : 453043730.6,</v>
      </c>
      <c r="Y400" t="str">
        <f t="shared" si="97"/>
        <v>"synergy" : -25862400},</v>
      </c>
      <c r="Z400" t="str">
        <f t="shared" si="98"/>
        <v>{"id" : 398,"delay_with_demand" : 427181330.6,"station_0" : "Junction Blvd_0","station_1" : "Sterling St_0","station_0_lat" : 40.749145,"station_0_lon" : -73.869527,"station_1_lat" : 40.662742,"station_1_lon" : -73.95085,"delay_0" : 272507330.6,"delay_1" : 180536400,"sum" : 453043730.6,"synergy" : -25862400},</v>
      </c>
    </row>
    <row r="401" spans="1:26" x14ac:dyDescent="0.2">
      <c r="A401">
        <v>399</v>
      </c>
      <c r="B401">
        <v>409125600</v>
      </c>
      <c r="C401" t="s">
        <v>20</v>
      </c>
      <c r="D401" t="s">
        <v>41</v>
      </c>
      <c r="E401">
        <v>40.816108999999997</v>
      </c>
      <c r="F401">
        <v>-73.917756999999995</v>
      </c>
      <c r="G401">
        <v>40.662742000000001</v>
      </c>
      <c r="H401">
        <v>-73.950850000000003</v>
      </c>
      <c r="I401">
        <v>254329200</v>
      </c>
      <c r="J401">
        <v>180536400</v>
      </c>
      <c r="K401">
        <v>434865600</v>
      </c>
      <c r="L401">
        <v>-25740000</v>
      </c>
      <c r="M401" t="str">
        <f t="shared" si="85"/>
        <v>geometry: { "type": "Point", "coordinates": [-73.95085,40.662742]},</v>
      </c>
      <c r="N401" t="str">
        <f t="shared" si="86"/>
        <v>"id" : 399,</v>
      </c>
      <c r="O401" t="str">
        <f t="shared" si="87"/>
        <v>"delay_with_demand" : 409125600,</v>
      </c>
      <c r="P401" t="str">
        <f t="shared" si="88"/>
        <v>"station_0" : "3 Av - 149 St_0",</v>
      </c>
      <c r="Q401" t="str">
        <f t="shared" si="89"/>
        <v>"station_1" : "Sterling St_0",</v>
      </c>
      <c r="R401" t="str">
        <f t="shared" si="90"/>
        <v>"station_0_lat" : 40.816109,</v>
      </c>
      <c r="S401" t="str">
        <f t="shared" si="91"/>
        <v>"station_0_lon" : -73.917757,</v>
      </c>
      <c r="T401" t="str">
        <f t="shared" si="92"/>
        <v>"station_1_lat" : 40.662742,</v>
      </c>
      <c r="U401" t="str">
        <f t="shared" si="93"/>
        <v>"station_1_lon" : -73.95085,</v>
      </c>
      <c r="V401" t="str">
        <f t="shared" si="94"/>
        <v>"delay_0" : 254329200,</v>
      </c>
      <c r="W401" t="str">
        <f t="shared" si="95"/>
        <v>"delay_1" : 180536400,</v>
      </c>
      <c r="X401" t="str">
        <f t="shared" si="96"/>
        <v>"sum" : 434865600,</v>
      </c>
      <c r="Y401" t="str">
        <f t="shared" si="97"/>
        <v>"synergy" : -25740000},</v>
      </c>
      <c r="Z401" t="str">
        <f t="shared" si="98"/>
        <v>{"id" : 399,"delay_with_demand" : 409125600,"station_0" : "3 Av - 149 St_0","station_1" : "Sterling St_0","station_0_lat" : 40.816109,"station_0_lon" : -73.917757,"station_1_lat" : 40.662742,"station_1_lon" : -73.95085,"delay_0" : 254329200,"delay_1" : 180536400,"sum" : 434865600,"synergy" : -25740000},</v>
      </c>
    </row>
    <row r="402" spans="1:26" x14ac:dyDescent="0.2">
      <c r="A402">
        <v>400</v>
      </c>
      <c r="B402">
        <v>395371709.19999999</v>
      </c>
      <c r="C402" t="s">
        <v>21</v>
      </c>
      <c r="D402" t="s">
        <v>41</v>
      </c>
      <c r="E402">
        <v>40.764628999999999</v>
      </c>
      <c r="F402">
        <v>-73.966113000000007</v>
      </c>
      <c r="G402">
        <v>40.662742000000001</v>
      </c>
      <c r="H402">
        <v>-73.950850000000003</v>
      </c>
      <c r="I402">
        <v>242562659.40000001</v>
      </c>
      <c r="J402">
        <v>180536400</v>
      </c>
      <c r="K402">
        <v>423099059.39999998</v>
      </c>
      <c r="L402">
        <v>-27727350.280000001</v>
      </c>
      <c r="M402" t="str">
        <f t="shared" si="85"/>
        <v>geometry: { "type": "Point", "coordinates": [-73.95085,40.662742]},</v>
      </c>
      <c r="N402" t="str">
        <f t="shared" si="86"/>
        <v>"id" : 400,</v>
      </c>
      <c r="O402" t="str">
        <f t="shared" si="87"/>
        <v>"delay_with_demand" : 395371709.2,</v>
      </c>
      <c r="P402" t="str">
        <f t="shared" si="88"/>
        <v>"station_0" : "Lexington Av/63 St_0",</v>
      </c>
      <c r="Q402" t="str">
        <f t="shared" si="89"/>
        <v>"station_1" : "Sterling St_0",</v>
      </c>
      <c r="R402" t="str">
        <f t="shared" si="90"/>
        <v>"station_0_lat" : 40.764629,</v>
      </c>
      <c r="S402" t="str">
        <f t="shared" si="91"/>
        <v>"station_0_lon" : -73.966113,</v>
      </c>
      <c r="T402" t="str">
        <f t="shared" si="92"/>
        <v>"station_1_lat" : 40.662742,</v>
      </c>
      <c r="U402" t="str">
        <f t="shared" si="93"/>
        <v>"station_1_lon" : -73.95085,</v>
      </c>
      <c r="V402" t="str">
        <f t="shared" si="94"/>
        <v>"delay_0" : 242562659.4,</v>
      </c>
      <c r="W402" t="str">
        <f t="shared" si="95"/>
        <v>"delay_1" : 180536400,</v>
      </c>
      <c r="X402" t="str">
        <f t="shared" si="96"/>
        <v>"sum" : 423099059.4,</v>
      </c>
      <c r="Y402" t="str">
        <f t="shared" si="97"/>
        <v>"synergy" : -27727350.28},</v>
      </c>
      <c r="Z402" t="str">
        <f t="shared" si="98"/>
        <v>{"id" : 400,"delay_with_demand" : 395371709.2,"station_0" : "Lexington Av/63 St_0","station_1" : "Sterling St_0","station_0_lat" : 40.764629,"station_0_lon" : -73.966113,"station_1_lat" : 40.662742,"station_1_lon" : -73.95085,"delay_0" : 242562659.4,"delay_1" : 180536400,"sum" : 423099059.4,"synergy" : -27727350.28},</v>
      </c>
    </row>
    <row r="403" spans="1:26" x14ac:dyDescent="0.2">
      <c r="A403">
        <v>401</v>
      </c>
      <c r="B403">
        <v>396886281</v>
      </c>
      <c r="C403" t="s">
        <v>13</v>
      </c>
      <c r="D403" t="s">
        <v>41</v>
      </c>
      <c r="E403">
        <v>40.750582000000001</v>
      </c>
      <c r="F403">
        <v>-73.940201999999999</v>
      </c>
      <c r="G403">
        <v>40.662742000000001</v>
      </c>
      <c r="H403">
        <v>-73.950850000000003</v>
      </c>
      <c r="I403">
        <v>241567386</v>
      </c>
      <c r="J403">
        <v>180536400</v>
      </c>
      <c r="K403">
        <v>422103786</v>
      </c>
      <c r="L403">
        <v>-25217505</v>
      </c>
      <c r="M403" t="str">
        <f t="shared" si="85"/>
        <v>geometry: { "type": "Point", "coordinates": [-73.95085,40.662742]},</v>
      </c>
      <c r="N403" t="str">
        <f t="shared" si="86"/>
        <v>"id" : 401,</v>
      </c>
      <c r="O403" t="str">
        <f t="shared" si="87"/>
        <v>"delay_with_demand" : 396886281,</v>
      </c>
      <c r="P403" t="str">
        <f t="shared" si="88"/>
        <v>"station_0" : "Queensboro Plaza_0",</v>
      </c>
      <c r="Q403" t="str">
        <f t="shared" si="89"/>
        <v>"station_1" : "Sterling St_0",</v>
      </c>
      <c r="R403" t="str">
        <f t="shared" si="90"/>
        <v>"station_0_lat" : 40.750582,</v>
      </c>
      <c r="S403" t="str">
        <f t="shared" si="91"/>
        <v>"station_0_lon" : -73.940202,</v>
      </c>
      <c r="T403" t="str">
        <f t="shared" si="92"/>
        <v>"station_1_lat" : 40.662742,</v>
      </c>
      <c r="U403" t="str">
        <f t="shared" si="93"/>
        <v>"station_1_lon" : -73.95085,</v>
      </c>
      <c r="V403" t="str">
        <f t="shared" si="94"/>
        <v>"delay_0" : 241567386,</v>
      </c>
      <c r="W403" t="str">
        <f t="shared" si="95"/>
        <v>"delay_1" : 180536400,</v>
      </c>
      <c r="X403" t="str">
        <f t="shared" si="96"/>
        <v>"sum" : 422103786,</v>
      </c>
      <c r="Y403" t="str">
        <f t="shared" si="97"/>
        <v>"synergy" : -25217505},</v>
      </c>
      <c r="Z403" t="str">
        <f t="shared" si="98"/>
        <v>{"id" : 401,"delay_with_demand" : 396886281,"station_0" : "Queensboro Plaza_0","station_1" : "Sterling St_0","station_0_lat" : 40.750582,"station_0_lon" : -73.940202,"station_1_lat" : 40.662742,"station_1_lon" : -73.95085,"delay_0" : 241567386,"delay_1" : 180536400,"sum" : 422103786,"synergy" : -25217505},</v>
      </c>
    </row>
    <row r="404" spans="1:26" x14ac:dyDescent="0.2">
      <c r="A404">
        <v>402</v>
      </c>
      <c r="B404">
        <v>380074450.39999998</v>
      </c>
      <c r="C404" t="s">
        <v>23</v>
      </c>
      <c r="D404" t="s">
        <v>41</v>
      </c>
      <c r="E404">
        <v>40.827934669999998</v>
      </c>
      <c r="F404">
        <v>-73.925711000000007</v>
      </c>
      <c r="G404">
        <v>40.662742000000001</v>
      </c>
      <c r="H404">
        <v>-73.950850000000003</v>
      </c>
      <c r="I404">
        <v>224782444.80000001</v>
      </c>
      <c r="J404">
        <v>180536400</v>
      </c>
      <c r="K404">
        <v>405318844.80000001</v>
      </c>
      <c r="L404">
        <v>-25244394.359999999</v>
      </c>
      <c r="M404" t="str">
        <f t="shared" si="85"/>
        <v>geometry: { "type": "Point", "coordinates": [-73.95085,40.662742]},</v>
      </c>
      <c r="N404" t="str">
        <f t="shared" si="86"/>
        <v>"id" : 402,</v>
      </c>
      <c r="O404" t="str">
        <f t="shared" si="87"/>
        <v>"delay_with_demand" : 380074450.4,</v>
      </c>
      <c r="P404" t="str">
        <f t="shared" si="88"/>
        <v>"station_0" : "161 St - Yankee Stadium_0",</v>
      </c>
      <c r="Q404" t="str">
        <f t="shared" si="89"/>
        <v>"station_1" : "Sterling St_0",</v>
      </c>
      <c r="R404" t="str">
        <f t="shared" si="90"/>
        <v>"station_0_lat" : 40.82793467,</v>
      </c>
      <c r="S404" t="str">
        <f t="shared" si="91"/>
        <v>"station_0_lon" : -73.925711,</v>
      </c>
      <c r="T404" t="str">
        <f t="shared" si="92"/>
        <v>"station_1_lat" : 40.662742,</v>
      </c>
      <c r="U404" t="str">
        <f t="shared" si="93"/>
        <v>"station_1_lon" : -73.95085,</v>
      </c>
      <c r="V404" t="str">
        <f t="shared" si="94"/>
        <v>"delay_0" : 224782444.8,</v>
      </c>
      <c r="W404" t="str">
        <f t="shared" si="95"/>
        <v>"delay_1" : 180536400,</v>
      </c>
      <c r="X404" t="str">
        <f t="shared" si="96"/>
        <v>"sum" : 405318844.8,</v>
      </c>
      <c r="Y404" t="str">
        <f t="shared" si="97"/>
        <v>"synergy" : -25244394.36},</v>
      </c>
      <c r="Z404" t="str">
        <f t="shared" si="98"/>
        <v>{"id" : 402,"delay_with_demand" : 380074450.4,"station_0" : "161 St - Yankee Stadium_0","station_1" : "Sterling St_0","station_0_lat" : 40.82793467,"station_0_lon" : -73.925711,"station_1_lat" : 40.662742,"station_1_lon" : -73.95085,"delay_0" : 224782444.8,"delay_1" : 180536400,"sum" : 405318844.8,"synergy" : -25244394.36},</v>
      </c>
    </row>
    <row r="405" spans="1:26" x14ac:dyDescent="0.2">
      <c r="A405">
        <v>403</v>
      </c>
      <c r="B405">
        <v>233683643.5</v>
      </c>
      <c r="C405" t="s">
        <v>24</v>
      </c>
      <c r="D405" t="s">
        <v>41</v>
      </c>
      <c r="E405">
        <v>40.670681999999999</v>
      </c>
      <c r="F405">
        <v>-73.958130999999995</v>
      </c>
      <c r="G405">
        <v>40.662742000000001</v>
      </c>
      <c r="H405">
        <v>-73.950850000000003</v>
      </c>
      <c r="I405">
        <v>233154443.5</v>
      </c>
      <c r="J405">
        <v>180536400</v>
      </c>
      <c r="K405">
        <v>413690843.5</v>
      </c>
      <c r="L405">
        <v>-180007200</v>
      </c>
      <c r="M405" t="str">
        <f t="shared" si="85"/>
        <v>geometry: { "type": "Point", "coordinates": [-73.95085,40.662742]},</v>
      </c>
      <c r="N405" t="str">
        <f t="shared" si="86"/>
        <v>"id" : 403,</v>
      </c>
      <c r="O405" t="str">
        <f t="shared" si="87"/>
        <v>"delay_with_demand" : 233683643.5,</v>
      </c>
      <c r="P405" t="str">
        <f t="shared" si="88"/>
        <v>"station_0" : "Franklin Av_1",</v>
      </c>
      <c r="Q405" t="str">
        <f t="shared" si="89"/>
        <v>"station_1" : "Sterling St_0",</v>
      </c>
      <c r="R405" t="str">
        <f t="shared" si="90"/>
        <v>"station_0_lat" : 40.670682,</v>
      </c>
      <c r="S405" t="str">
        <f t="shared" si="91"/>
        <v>"station_0_lon" : -73.958131,</v>
      </c>
      <c r="T405" t="str">
        <f t="shared" si="92"/>
        <v>"station_1_lat" : 40.662742,</v>
      </c>
      <c r="U405" t="str">
        <f t="shared" si="93"/>
        <v>"station_1_lon" : -73.95085,</v>
      </c>
      <c r="V405" t="str">
        <f t="shared" si="94"/>
        <v>"delay_0" : 233154443.5,</v>
      </c>
      <c r="W405" t="str">
        <f t="shared" si="95"/>
        <v>"delay_1" : 180536400,</v>
      </c>
      <c r="X405" t="str">
        <f t="shared" si="96"/>
        <v>"sum" : 413690843.5,</v>
      </c>
      <c r="Y405" t="str">
        <f t="shared" si="97"/>
        <v>"synergy" : -180007200},</v>
      </c>
      <c r="Z405" t="str">
        <f t="shared" si="98"/>
        <v>{"id" : 403,"delay_with_demand" : 233683643.5,"station_0" : "Franklin Av_1","station_1" : "Sterling St_0","station_0_lat" : 40.670682,"station_0_lon" : -73.958131,"station_1_lat" : 40.662742,"station_1_lon" : -73.95085,"delay_0" : 233154443.5,"delay_1" : 180536400,"sum" : 413690843.5,"synergy" : -180007200},</v>
      </c>
    </row>
    <row r="406" spans="1:26" x14ac:dyDescent="0.2">
      <c r="A406">
        <v>404</v>
      </c>
      <c r="B406">
        <v>370274747.80000001</v>
      </c>
      <c r="C406" t="s">
        <v>25</v>
      </c>
      <c r="D406" t="s">
        <v>41</v>
      </c>
      <c r="E406">
        <v>40.655144</v>
      </c>
      <c r="F406">
        <v>-74.003549000000007</v>
      </c>
      <c r="G406">
        <v>40.662742000000001</v>
      </c>
      <c r="H406">
        <v>-73.950850000000003</v>
      </c>
      <c r="I406">
        <v>218885155.30000001</v>
      </c>
      <c r="J406">
        <v>180536400</v>
      </c>
      <c r="K406">
        <v>399421555.30000001</v>
      </c>
      <c r="L406">
        <v>-29146807.5</v>
      </c>
      <c r="M406" t="str">
        <f t="shared" si="85"/>
        <v>geometry: { "type": "Point", "coordinates": [-73.95085,40.662742]},</v>
      </c>
      <c r="N406" t="str">
        <f t="shared" si="86"/>
        <v>"id" : 404,</v>
      </c>
      <c r="O406" t="str">
        <f t="shared" si="87"/>
        <v>"delay_with_demand" : 370274747.8,</v>
      </c>
      <c r="P406" t="str">
        <f t="shared" si="88"/>
        <v>"station_0" : "36 St_0",</v>
      </c>
      <c r="Q406" t="str">
        <f t="shared" si="89"/>
        <v>"station_1" : "Sterling St_0",</v>
      </c>
      <c r="R406" t="str">
        <f t="shared" si="90"/>
        <v>"station_0_lat" : 40.655144,</v>
      </c>
      <c r="S406" t="str">
        <f t="shared" si="91"/>
        <v>"station_0_lon" : -74.003549,</v>
      </c>
      <c r="T406" t="str">
        <f t="shared" si="92"/>
        <v>"station_1_lat" : 40.662742,</v>
      </c>
      <c r="U406" t="str">
        <f t="shared" si="93"/>
        <v>"station_1_lon" : -73.95085,</v>
      </c>
      <c r="V406" t="str">
        <f t="shared" si="94"/>
        <v>"delay_0" : 218885155.3,</v>
      </c>
      <c r="W406" t="str">
        <f t="shared" si="95"/>
        <v>"delay_1" : 180536400,</v>
      </c>
      <c r="X406" t="str">
        <f t="shared" si="96"/>
        <v>"sum" : 399421555.3,</v>
      </c>
      <c r="Y406" t="str">
        <f t="shared" si="97"/>
        <v>"synergy" : -29146807.5},</v>
      </c>
      <c r="Z406" t="str">
        <f t="shared" si="98"/>
        <v>{"id" : 404,"delay_with_demand" : 370274747.8,"station_0" : "36 St_0","station_1" : "Sterling St_0","station_0_lat" : 40.655144,"station_0_lon" : -74.003549,"station_1_lat" : 40.662742,"station_1_lon" : -73.95085,"delay_0" : 218885155.3,"delay_1" : 180536400,"sum" : 399421555.3,"synergy" : -29146807.5},</v>
      </c>
    </row>
    <row r="407" spans="1:26" x14ac:dyDescent="0.2">
      <c r="A407">
        <v>405</v>
      </c>
      <c r="B407">
        <v>370011600</v>
      </c>
      <c r="C407" t="s">
        <v>26</v>
      </c>
      <c r="D407" t="s">
        <v>41</v>
      </c>
      <c r="E407">
        <v>40.768799000000001</v>
      </c>
      <c r="F407">
        <v>-73.958423999999994</v>
      </c>
      <c r="G407">
        <v>40.662742000000001</v>
      </c>
      <c r="H407">
        <v>-73.950850000000003</v>
      </c>
      <c r="I407">
        <v>216691200</v>
      </c>
      <c r="J407">
        <v>180536400</v>
      </c>
      <c r="K407">
        <v>397227600</v>
      </c>
      <c r="L407">
        <v>-27216000</v>
      </c>
      <c r="M407" t="str">
        <f t="shared" si="85"/>
        <v>geometry: { "type": "Point", "coordinates": [-73.95085,40.662742]},</v>
      </c>
      <c r="N407" t="str">
        <f t="shared" si="86"/>
        <v>"id" : 405,</v>
      </c>
      <c r="O407" t="str">
        <f t="shared" si="87"/>
        <v>"delay_with_demand" : 370011600,</v>
      </c>
      <c r="P407" t="str">
        <f t="shared" si="88"/>
        <v>"station_0" : "72 St_2",</v>
      </c>
      <c r="Q407" t="str">
        <f t="shared" si="89"/>
        <v>"station_1" : "Sterling St_0",</v>
      </c>
      <c r="R407" t="str">
        <f t="shared" si="90"/>
        <v>"station_0_lat" : 40.768799,</v>
      </c>
      <c r="S407" t="str">
        <f t="shared" si="91"/>
        <v>"station_0_lon" : -73.958424,</v>
      </c>
      <c r="T407" t="str">
        <f t="shared" si="92"/>
        <v>"station_1_lat" : 40.662742,</v>
      </c>
      <c r="U407" t="str">
        <f t="shared" si="93"/>
        <v>"station_1_lon" : -73.95085,</v>
      </c>
      <c r="V407" t="str">
        <f t="shared" si="94"/>
        <v>"delay_0" : 216691200,</v>
      </c>
      <c r="W407" t="str">
        <f t="shared" si="95"/>
        <v>"delay_1" : 180536400,</v>
      </c>
      <c r="X407" t="str">
        <f t="shared" si="96"/>
        <v>"sum" : 397227600,</v>
      </c>
      <c r="Y407" t="str">
        <f t="shared" si="97"/>
        <v>"synergy" : -27216000},</v>
      </c>
      <c r="Z407" t="str">
        <f t="shared" si="98"/>
        <v>{"id" : 405,"delay_with_demand" : 370011600,"station_0" : "72 St_2","station_1" : "Sterling St_0","station_0_lat" : 40.768799,"station_0_lon" : -73.958424,"station_1_lat" : 40.662742,"station_1_lon" : -73.95085,"delay_0" : 216691200,"delay_1" : 180536400,"sum" : 397227600,"synergy" : -27216000},</v>
      </c>
    </row>
    <row r="408" spans="1:26" x14ac:dyDescent="0.2">
      <c r="A408">
        <v>406</v>
      </c>
      <c r="B408">
        <v>356531100</v>
      </c>
      <c r="C408" t="s">
        <v>27</v>
      </c>
      <c r="D408" t="s">
        <v>41</v>
      </c>
      <c r="E408">
        <v>40.675376999999997</v>
      </c>
      <c r="F408">
        <v>-73.872106000000002</v>
      </c>
      <c r="G408">
        <v>40.662742000000001</v>
      </c>
      <c r="H408">
        <v>-73.950850000000003</v>
      </c>
      <c r="I408">
        <v>202447500</v>
      </c>
      <c r="J408">
        <v>180536400</v>
      </c>
      <c r="K408">
        <v>382983900</v>
      </c>
      <c r="L408">
        <v>-26452800</v>
      </c>
      <c r="M408" t="str">
        <f t="shared" si="85"/>
        <v>geometry: { "type": "Point", "coordinates": [-73.95085,40.662742]},</v>
      </c>
      <c r="N408" t="str">
        <f t="shared" si="86"/>
        <v>"id" : 406,</v>
      </c>
      <c r="O408" t="str">
        <f t="shared" si="87"/>
        <v>"delay_with_demand" : 356531100,</v>
      </c>
      <c r="P408" t="str">
        <f t="shared" si="88"/>
        <v>"station_0" : "Euclid Av_0",</v>
      </c>
      <c r="Q408" t="str">
        <f t="shared" si="89"/>
        <v>"station_1" : "Sterling St_0",</v>
      </c>
      <c r="R408" t="str">
        <f t="shared" si="90"/>
        <v>"station_0_lat" : 40.675377,</v>
      </c>
      <c r="S408" t="str">
        <f t="shared" si="91"/>
        <v>"station_0_lon" : -73.872106,</v>
      </c>
      <c r="T408" t="str">
        <f t="shared" si="92"/>
        <v>"station_1_lat" : 40.662742,</v>
      </c>
      <c r="U408" t="str">
        <f t="shared" si="93"/>
        <v>"station_1_lon" : -73.95085,</v>
      </c>
      <c r="V408" t="str">
        <f t="shared" si="94"/>
        <v>"delay_0" : 202447500,</v>
      </c>
      <c r="W408" t="str">
        <f t="shared" si="95"/>
        <v>"delay_1" : 180536400,</v>
      </c>
      <c r="X408" t="str">
        <f t="shared" si="96"/>
        <v>"sum" : 382983900,</v>
      </c>
      <c r="Y408" t="str">
        <f t="shared" si="97"/>
        <v>"synergy" : -26452800},</v>
      </c>
      <c r="Z408" t="str">
        <f t="shared" si="98"/>
        <v>{"id" : 406,"delay_with_demand" : 356531100,"station_0" : "Euclid Av_0","station_1" : "Sterling St_0","station_0_lat" : 40.675377,"station_0_lon" : -73.872106,"station_1_lat" : 40.662742,"station_1_lon" : -73.95085,"delay_0" : 202447500,"delay_1" : 180536400,"sum" : 382983900,"synergy" : -26452800},</v>
      </c>
    </row>
    <row r="409" spans="1:26" x14ac:dyDescent="0.2">
      <c r="A409">
        <v>407</v>
      </c>
      <c r="B409">
        <v>386805600</v>
      </c>
      <c r="C409" t="s">
        <v>28</v>
      </c>
      <c r="D409" t="s">
        <v>41</v>
      </c>
      <c r="E409">
        <v>40.810476000000001</v>
      </c>
      <c r="F409">
        <v>-73.926137999999995</v>
      </c>
      <c r="G409">
        <v>40.662742000000001</v>
      </c>
      <c r="H409">
        <v>-73.950850000000003</v>
      </c>
      <c r="I409">
        <v>231667200</v>
      </c>
      <c r="J409">
        <v>180536400</v>
      </c>
      <c r="K409">
        <v>412203600</v>
      </c>
      <c r="L409">
        <v>-25398000</v>
      </c>
      <c r="M409" t="str">
        <f t="shared" si="85"/>
        <v>geometry: { "type": "Point", "coordinates": [-73.95085,40.662742]},</v>
      </c>
      <c r="N409" t="str">
        <f t="shared" si="86"/>
        <v>"id" : 407,</v>
      </c>
      <c r="O409" t="str">
        <f t="shared" si="87"/>
        <v>"delay_with_demand" : 386805600,</v>
      </c>
      <c r="P409" t="str">
        <f t="shared" si="88"/>
        <v>"station_0" : "3 Av - 138 St_0",</v>
      </c>
      <c r="Q409" t="str">
        <f t="shared" si="89"/>
        <v>"station_1" : "Sterling St_0",</v>
      </c>
      <c r="R409" t="str">
        <f t="shared" si="90"/>
        <v>"station_0_lat" : 40.810476,</v>
      </c>
      <c r="S409" t="str">
        <f t="shared" si="91"/>
        <v>"station_0_lon" : -73.926138,</v>
      </c>
      <c r="T409" t="str">
        <f t="shared" si="92"/>
        <v>"station_1_lat" : 40.662742,</v>
      </c>
      <c r="U409" t="str">
        <f t="shared" si="93"/>
        <v>"station_1_lon" : -73.95085,</v>
      </c>
      <c r="V409" t="str">
        <f t="shared" si="94"/>
        <v>"delay_0" : 231667200,</v>
      </c>
      <c r="W409" t="str">
        <f t="shared" si="95"/>
        <v>"delay_1" : 180536400,</v>
      </c>
      <c r="X409" t="str">
        <f t="shared" si="96"/>
        <v>"sum" : 412203600,</v>
      </c>
      <c r="Y409" t="str">
        <f t="shared" si="97"/>
        <v>"synergy" : -25398000},</v>
      </c>
      <c r="Z409" t="str">
        <f t="shared" si="98"/>
        <v>{"id" : 407,"delay_with_demand" : 386805600,"station_0" : "3 Av - 138 St_0","station_1" : "Sterling St_0","station_0_lat" : 40.810476,"station_0_lon" : -73.926138,"station_1_lat" : 40.662742,"station_1_lon" : -73.95085,"delay_0" : 231667200,"delay_1" : 180536400,"sum" : 412203600,"synergy" : -25398000},</v>
      </c>
    </row>
    <row r="410" spans="1:26" x14ac:dyDescent="0.2">
      <c r="A410">
        <v>408</v>
      </c>
      <c r="B410">
        <v>354942000</v>
      </c>
      <c r="C410" t="s">
        <v>29</v>
      </c>
      <c r="D410" t="s">
        <v>41</v>
      </c>
      <c r="E410">
        <v>40.752882</v>
      </c>
      <c r="F410">
        <v>-73.932755</v>
      </c>
      <c r="G410">
        <v>40.662742000000001</v>
      </c>
      <c r="H410">
        <v>-73.950850000000003</v>
      </c>
      <c r="I410">
        <v>199249200</v>
      </c>
      <c r="J410">
        <v>180536400</v>
      </c>
      <c r="K410">
        <v>379785600</v>
      </c>
      <c r="L410">
        <v>-24843600</v>
      </c>
      <c r="M410" t="str">
        <f t="shared" si="85"/>
        <v>geometry: { "type": "Point", "coordinates": [-73.95085,40.662742]},</v>
      </c>
      <c r="N410" t="str">
        <f t="shared" si="86"/>
        <v>"id" : 408,</v>
      </c>
      <c r="O410" t="str">
        <f t="shared" si="87"/>
        <v>"delay_with_demand" : 354942000,</v>
      </c>
      <c r="P410" t="str">
        <f t="shared" si="88"/>
        <v>"station_0" : "39 Av_0",</v>
      </c>
      <c r="Q410" t="str">
        <f t="shared" si="89"/>
        <v>"station_1" : "Sterling St_0",</v>
      </c>
      <c r="R410" t="str">
        <f t="shared" si="90"/>
        <v>"station_0_lat" : 40.752882,</v>
      </c>
      <c r="S410" t="str">
        <f t="shared" si="91"/>
        <v>"station_0_lon" : -73.932755,</v>
      </c>
      <c r="T410" t="str">
        <f t="shared" si="92"/>
        <v>"station_1_lat" : 40.662742,</v>
      </c>
      <c r="U410" t="str">
        <f t="shared" si="93"/>
        <v>"station_1_lon" : -73.95085,</v>
      </c>
      <c r="V410" t="str">
        <f t="shared" si="94"/>
        <v>"delay_0" : 199249200,</v>
      </c>
      <c r="W410" t="str">
        <f t="shared" si="95"/>
        <v>"delay_1" : 180536400,</v>
      </c>
      <c r="X410" t="str">
        <f t="shared" si="96"/>
        <v>"sum" : 379785600,</v>
      </c>
      <c r="Y410" t="str">
        <f t="shared" si="97"/>
        <v>"synergy" : -24843600},</v>
      </c>
      <c r="Z410" t="str">
        <f t="shared" si="98"/>
        <v>{"id" : 408,"delay_with_demand" : 354942000,"station_0" : "39 Av_0","station_1" : "Sterling St_0","station_0_lat" : 40.752882,"station_0_lon" : -73.932755,"station_1_lat" : 40.662742,"station_1_lon" : -73.95085,"delay_0" : 199249200,"delay_1" : 180536400,"sum" : 379785600,"synergy" : -24843600},</v>
      </c>
    </row>
    <row r="411" spans="1:26" x14ac:dyDescent="0.2">
      <c r="A411">
        <v>409</v>
      </c>
      <c r="B411">
        <v>350782127.19999999</v>
      </c>
      <c r="C411" t="s">
        <v>30</v>
      </c>
      <c r="D411" t="s">
        <v>41</v>
      </c>
      <c r="E411">
        <v>40.721691</v>
      </c>
      <c r="F411">
        <v>-73.844521</v>
      </c>
      <c r="G411">
        <v>40.662742000000001</v>
      </c>
      <c r="H411">
        <v>-73.950850000000003</v>
      </c>
      <c r="I411">
        <v>194729005.80000001</v>
      </c>
      <c r="J411">
        <v>180536400</v>
      </c>
      <c r="K411">
        <v>375265405.80000001</v>
      </c>
      <c r="L411">
        <v>-24483278.66</v>
      </c>
      <c r="M411" t="str">
        <f t="shared" si="85"/>
        <v>geometry: { "type": "Point", "coordinates": [-73.95085,40.662742]},</v>
      </c>
      <c r="N411" t="str">
        <f t="shared" si="86"/>
        <v>"id" : 409,</v>
      </c>
      <c r="O411" t="str">
        <f t="shared" si="87"/>
        <v>"delay_with_demand" : 350782127.2,</v>
      </c>
      <c r="P411" t="str">
        <f t="shared" si="88"/>
        <v>"station_0" : "Forest Hills - 71 Av_0",</v>
      </c>
      <c r="Q411" t="str">
        <f t="shared" si="89"/>
        <v>"station_1" : "Sterling St_0",</v>
      </c>
      <c r="R411" t="str">
        <f t="shared" si="90"/>
        <v>"station_0_lat" : 40.721691,</v>
      </c>
      <c r="S411" t="str">
        <f t="shared" si="91"/>
        <v>"station_0_lon" : -73.844521,</v>
      </c>
      <c r="T411" t="str">
        <f t="shared" si="92"/>
        <v>"station_1_lat" : 40.662742,</v>
      </c>
      <c r="U411" t="str">
        <f t="shared" si="93"/>
        <v>"station_1_lon" : -73.95085,</v>
      </c>
      <c r="V411" t="str">
        <f t="shared" si="94"/>
        <v>"delay_0" : 194729005.8,</v>
      </c>
      <c r="W411" t="str">
        <f t="shared" si="95"/>
        <v>"delay_1" : 180536400,</v>
      </c>
      <c r="X411" t="str">
        <f t="shared" si="96"/>
        <v>"sum" : 375265405.8,</v>
      </c>
      <c r="Y411" t="str">
        <f t="shared" si="97"/>
        <v>"synergy" : -24483278.66},</v>
      </c>
      <c r="Z411" t="str">
        <f t="shared" si="98"/>
        <v>{"id" : 409,"delay_with_demand" : 350782127.2,"station_0" : "Forest Hills - 71 Av_0","station_1" : "Sterling St_0","station_0_lat" : 40.721691,"station_0_lon" : -73.844521,"station_1_lat" : 40.662742,"station_1_lon" : -73.95085,"delay_0" : 194729005.8,"delay_1" : 180536400,"sum" : 375265405.8,"synergy" : -24483278.66},</v>
      </c>
    </row>
    <row r="412" spans="1:26" x14ac:dyDescent="0.2">
      <c r="A412">
        <v>410</v>
      </c>
      <c r="B412">
        <v>350370000</v>
      </c>
      <c r="C412" t="s">
        <v>31</v>
      </c>
      <c r="D412" t="s">
        <v>41</v>
      </c>
      <c r="E412">
        <v>40.707563999999998</v>
      </c>
      <c r="F412">
        <v>-73.803325999999998</v>
      </c>
      <c r="G412">
        <v>40.662742000000001</v>
      </c>
      <c r="H412">
        <v>-73.950850000000003</v>
      </c>
      <c r="I412">
        <v>195591600</v>
      </c>
      <c r="J412">
        <v>180536400</v>
      </c>
      <c r="K412">
        <v>376128000</v>
      </c>
      <c r="L412">
        <v>-25758000</v>
      </c>
      <c r="M412" t="str">
        <f t="shared" si="85"/>
        <v>geometry: { "type": "Point", "coordinates": [-73.95085,40.662742]},</v>
      </c>
      <c r="N412" t="str">
        <f t="shared" si="86"/>
        <v>"id" : 410,</v>
      </c>
      <c r="O412" t="str">
        <f t="shared" si="87"/>
        <v>"delay_with_demand" : 350370000,</v>
      </c>
      <c r="P412" t="str">
        <f t="shared" si="88"/>
        <v>"station_0" : "Parsons Blvd_0",</v>
      </c>
      <c r="Q412" t="str">
        <f t="shared" si="89"/>
        <v>"station_1" : "Sterling St_0",</v>
      </c>
      <c r="R412" t="str">
        <f t="shared" si="90"/>
        <v>"station_0_lat" : 40.707564,</v>
      </c>
      <c r="S412" t="str">
        <f t="shared" si="91"/>
        <v>"station_0_lon" : -73.803326,</v>
      </c>
      <c r="T412" t="str">
        <f t="shared" si="92"/>
        <v>"station_1_lat" : 40.662742,</v>
      </c>
      <c r="U412" t="str">
        <f t="shared" si="93"/>
        <v>"station_1_lon" : -73.95085,</v>
      </c>
      <c r="V412" t="str">
        <f t="shared" si="94"/>
        <v>"delay_0" : 195591600,</v>
      </c>
      <c r="W412" t="str">
        <f t="shared" si="95"/>
        <v>"delay_1" : 180536400,</v>
      </c>
      <c r="X412" t="str">
        <f t="shared" si="96"/>
        <v>"sum" : 376128000,</v>
      </c>
      <c r="Y412" t="str">
        <f t="shared" si="97"/>
        <v>"synergy" : -25758000},</v>
      </c>
      <c r="Z412" t="str">
        <f t="shared" si="98"/>
        <v>{"id" : 410,"delay_with_demand" : 350370000,"station_0" : "Parsons Blvd_0","station_1" : "Sterling St_0","station_0_lat" : 40.707564,"station_0_lon" : -73.803326,"station_1_lat" : 40.662742,"station_1_lon" : -73.95085,"delay_0" : 195591600,"delay_1" : 180536400,"sum" : 376128000,"synergy" : -25758000},</v>
      </c>
    </row>
    <row r="413" spans="1:26" x14ac:dyDescent="0.2">
      <c r="A413">
        <v>411</v>
      </c>
      <c r="B413">
        <v>347842800</v>
      </c>
      <c r="C413" t="s">
        <v>32</v>
      </c>
      <c r="D413" t="s">
        <v>41</v>
      </c>
      <c r="E413">
        <v>40.677044000000002</v>
      </c>
      <c r="F413">
        <v>-73.865049999999997</v>
      </c>
      <c r="G413">
        <v>40.662742000000001</v>
      </c>
      <c r="H413">
        <v>-73.950850000000003</v>
      </c>
      <c r="I413">
        <v>193507200</v>
      </c>
      <c r="J413">
        <v>180536400</v>
      </c>
      <c r="K413">
        <v>374043600</v>
      </c>
      <c r="L413">
        <v>-26200800</v>
      </c>
      <c r="M413" t="str">
        <f t="shared" si="85"/>
        <v>geometry: { "type": "Point", "coordinates": [-73.95085,40.662742]},</v>
      </c>
      <c r="N413" t="str">
        <f t="shared" si="86"/>
        <v>"id" : 411,</v>
      </c>
      <c r="O413" t="str">
        <f t="shared" si="87"/>
        <v>"delay_with_demand" : 347842800,</v>
      </c>
      <c r="P413" t="str">
        <f t="shared" si="88"/>
        <v>"station_0" : "Grant Av_0",</v>
      </c>
      <c r="Q413" t="str">
        <f t="shared" si="89"/>
        <v>"station_1" : "Sterling St_0",</v>
      </c>
      <c r="R413" t="str">
        <f t="shared" si="90"/>
        <v>"station_0_lat" : 40.677044,</v>
      </c>
      <c r="S413" t="str">
        <f t="shared" si="91"/>
        <v>"station_0_lon" : -73.86505,</v>
      </c>
      <c r="T413" t="str">
        <f t="shared" si="92"/>
        <v>"station_1_lat" : 40.662742,</v>
      </c>
      <c r="U413" t="str">
        <f t="shared" si="93"/>
        <v>"station_1_lon" : -73.95085,</v>
      </c>
      <c r="V413" t="str">
        <f t="shared" si="94"/>
        <v>"delay_0" : 193507200,</v>
      </c>
      <c r="W413" t="str">
        <f t="shared" si="95"/>
        <v>"delay_1" : 180536400,</v>
      </c>
      <c r="X413" t="str">
        <f t="shared" si="96"/>
        <v>"sum" : 374043600,</v>
      </c>
      <c r="Y413" t="str">
        <f t="shared" si="97"/>
        <v>"synergy" : -26200800},</v>
      </c>
      <c r="Z413" t="str">
        <f t="shared" si="98"/>
        <v>{"id" : 411,"delay_with_demand" : 347842800,"station_0" : "Grant Av_0","station_1" : "Sterling St_0","station_0_lat" : 40.677044,"station_0_lon" : -73.86505,"station_1_lat" : 40.662742,"station_1_lon" : -73.95085,"delay_0" : 193507200,"delay_1" : 180536400,"sum" : 374043600,"synergy" : -26200800},</v>
      </c>
    </row>
    <row r="414" spans="1:26" x14ac:dyDescent="0.2">
      <c r="A414">
        <v>412</v>
      </c>
      <c r="B414">
        <v>352393200</v>
      </c>
      <c r="C414" t="s">
        <v>33</v>
      </c>
      <c r="D414" t="s">
        <v>41</v>
      </c>
      <c r="E414">
        <v>40.756804000000002</v>
      </c>
      <c r="F414">
        <v>-73.929575</v>
      </c>
      <c r="G414">
        <v>40.662742000000001</v>
      </c>
      <c r="H414">
        <v>-73.950850000000003</v>
      </c>
      <c r="I414">
        <v>196700400</v>
      </c>
      <c r="J414">
        <v>180536400</v>
      </c>
      <c r="K414">
        <v>377236800</v>
      </c>
      <c r="L414">
        <v>-24843600</v>
      </c>
      <c r="M414" t="str">
        <f t="shared" si="85"/>
        <v>geometry: { "type": "Point", "coordinates": [-73.95085,40.662742]},</v>
      </c>
      <c r="N414" t="str">
        <f t="shared" si="86"/>
        <v>"id" : 412,</v>
      </c>
      <c r="O414" t="str">
        <f t="shared" si="87"/>
        <v>"delay_with_demand" : 352393200,</v>
      </c>
      <c r="P414" t="str">
        <f t="shared" si="88"/>
        <v>"station_0" : "36 Av_0",</v>
      </c>
      <c r="Q414" t="str">
        <f t="shared" si="89"/>
        <v>"station_1" : "Sterling St_0",</v>
      </c>
      <c r="R414" t="str">
        <f t="shared" si="90"/>
        <v>"station_0_lat" : 40.756804,</v>
      </c>
      <c r="S414" t="str">
        <f t="shared" si="91"/>
        <v>"station_0_lon" : -73.929575,</v>
      </c>
      <c r="T414" t="str">
        <f t="shared" si="92"/>
        <v>"station_1_lat" : 40.662742,</v>
      </c>
      <c r="U414" t="str">
        <f t="shared" si="93"/>
        <v>"station_1_lon" : -73.95085,</v>
      </c>
      <c r="V414" t="str">
        <f t="shared" si="94"/>
        <v>"delay_0" : 196700400,</v>
      </c>
      <c r="W414" t="str">
        <f t="shared" si="95"/>
        <v>"delay_1" : 180536400,</v>
      </c>
      <c r="X414" t="str">
        <f t="shared" si="96"/>
        <v>"sum" : 377236800,</v>
      </c>
      <c r="Y414" t="str">
        <f t="shared" si="97"/>
        <v>"synergy" : -24843600},</v>
      </c>
      <c r="Z414" t="str">
        <f t="shared" si="98"/>
        <v>{"id" : 412,"delay_with_demand" : 352393200,"station_0" : "36 Av_0","station_1" : "Sterling St_0","station_0_lat" : 40.756804,"station_0_lon" : -73.929575,"station_1_lat" : 40.662742,"station_1_lon" : -73.95085,"delay_0" : 196700400,"delay_1" : 180536400,"sum" : 377236800,"synergy" : -24843600},</v>
      </c>
    </row>
    <row r="415" spans="1:26" x14ac:dyDescent="0.2">
      <c r="A415">
        <v>413</v>
      </c>
      <c r="B415">
        <v>338254451.69999999</v>
      </c>
      <c r="C415" t="s">
        <v>35</v>
      </c>
      <c r="D415" t="s">
        <v>41</v>
      </c>
      <c r="E415">
        <v>40.757308000000002</v>
      </c>
      <c r="F415">
        <v>-73.989734999999996</v>
      </c>
      <c r="G415">
        <v>40.662742000000001</v>
      </c>
      <c r="H415">
        <v>-73.950850000000003</v>
      </c>
      <c r="I415">
        <v>184786800.30000001</v>
      </c>
      <c r="J415">
        <v>180536400</v>
      </c>
      <c r="K415">
        <v>365323200.30000001</v>
      </c>
      <c r="L415">
        <v>-27068748.59</v>
      </c>
      <c r="M415" t="str">
        <f t="shared" si="85"/>
        <v>geometry: { "type": "Point", "coordinates": [-73.95085,40.662742]},</v>
      </c>
      <c r="N415" t="str">
        <f t="shared" si="86"/>
        <v>"id" : 413,</v>
      </c>
      <c r="O415" t="str">
        <f t="shared" si="87"/>
        <v>"delay_with_demand" : 338254451.7,</v>
      </c>
      <c r="P415" t="str">
        <f t="shared" si="88"/>
        <v>"station_0" : "42 St - Port Authority Bus Terminal_0",</v>
      </c>
      <c r="Q415" t="str">
        <f t="shared" si="89"/>
        <v>"station_1" : "Sterling St_0",</v>
      </c>
      <c r="R415" t="str">
        <f t="shared" si="90"/>
        <v>"station_0_lat" : 40.757308,</v>
      </c>
      <c r="S415" t="str">
        <f t="shared" si="91"/>
        <v>"station_0_lon" : -73.989735,</v>
      </c>
      <c r="T415" t="str">
        <f t="shared" si="92"/>
        <v>"station_1_lat" : 40.662742,</v>
      </c>
      <c r="U415" t="str">
        <f t="shared" si="93"/>
        <v>"station_1_lon" : -73.95085,</v>
      </c>
      <c r="V415" t="str">
        <f t="shared" si="94"/>
        <v>"delay_0" : 184786800.3,</v>
      </c>
      <c r="W415" t="str">
        <f t="shared" si="95"/>
        <v>"delay_1" : 180536400,</v>
      </c>
      <c r="X415" t="str">
        <f t="shared" si="96"/>
        <v>"sum" : 365323200.3,</v>
      </c>
      <c r="Y415" t="str">
        <f t="shared" si="97"/>
        <v>"synergy" : -27068748.59},</v>
      </c>
      <c r="Z415" t="str">
        <f t="shared" si="98"/>
        <v>{"id" : 413,"delay_with_demand" : 338254451.7,"station_0" : "42 St - Port Authority Bus Terminal_0","station_1" : "Sterling St_0","station_0_lat" : 40.757308,"station_0_lon" : -73.989735,"station_1_lat" : 40.662742,"station_1_lon" : -73.95085,"delay_0" : 184786800.3,"delay_1" : 180536400,"sum" : 365323200.3,"synergy" : -27068748.59},</v>
      </c>
    </row>
    <row r="416" spans="1:26" x14ac:dyDescent="0.2">
      <c r="A416">
        <v>414</v>
      </c>
      <c r="B416">
        <v>346770000</v>
      </c>
      <c r="C416" t="s">
        <v>36</v>
      </c>
      <c r="D416" t="s">
        <v>41</v>
      </c>
      <c r="E416">
        <v>40.820948000000001</v>
      </c>
      <c r="F416">
        <v>-73.890548999999993</v>
      </c>
      <c r="G416">
        <v>40.662742000000001</v>
      </c>
      <c r="H416">
        <v>-73.950850000000003</v>
      </c>
      <c r="I416">
        <v>191325600</v>
      </c>
      <c r="J416">
        <v>180536400</v>
      </c>
      <c r="K416">
        <v>371862000</v>
      </c>
      <c r="L416">
        <v>-25092000</v>
      </c>
      <c r="M416" t="str">
        <f t="shared" si="85"/>
        <v>geometry: { "type": "Point", "coordinates": [-73.95085,40.662742]},</v>
      </c>
      <c r="N416" t="str">
        <f t="shared" si="86"/>
        <v>"id" : 414,</v>
      </c>
      <c r="O416" t="str">
        <f t="shared" si="87"/>
        <v>"delay_with_demand" : 346770000,</v>
      </c>
      <c r="P416" t="str">
        <f t="shared" si="88"/>
        <v>"station_0" : "Hunts Point Av_0",</v>
      </c>
      <c r="Q416" t="str">
        <f t="shared" si="89"/>
        <v>"station_1" : "Sterling St_0",</v>
      </c>
      <c r="R416" t="str">
        <f t="shared" si="90"/>
        <v>"station_0_lat" : 40.820948,</v>
      </c>
      <c r="S416" t="str">
        <f t="shared" si="91"/>
        <v>"station_0_lon" : -73.890549,</v>
      </c>
      <c r="T416" t="str">
        <f t="shared" si="92"/>
        <v>"station_1_lat" : 40.662742,</v>
      </c>
      <c r="U416" t="str">
        <f t="shared" si="93"/>
        <v>"station_1_lon" : -73.95085,</v>
      </c>
      <c r="V416" t="str">
        <f t="shared" si="94"/>
        <v>"delay_0" : 191325600,</v>
      </c>
      <c r="W416" t="str">
        <f t="shared" si="95"/>
        <v>"delay_1" : 180536400,</v>
      </c>
      <c r="X416" t="str">
        <f t="shared" si="96"/>
        <v>"sum" : 371862000,</v>
      </c>
      <c r="Y416" t="str">
        <f t="shared" si="97"/>
        <v>"synergy" : -25092000},</v>
      </c>
      <c r="Z416" t="str">
        <f t="shared" si="98"/>
        <v>{"id" : 414,"delay_with_demand" : 346770000,"station_0" : "Hunts Point Av_0","station_1" : "Sterling St_0","station_0_lat" : 40.820948,"station_0_lon" : -73.890549,"station_1_lat" : 40.662742,"station_1_lon" : -73.95085,"delay_0" : 191325600,"delay_1" : 180536400,"sum" : 371862000,"synergy" : -25092000},</v>
      </c>
    </row>
    <row r="417" spans="1:26" x14ac:dyDescent="0.2">
      <c r="A417">
        <v>415</v>
      </c>
      <c r="B417">
        <v>190450800</v>
      </c>
      <c r="C417" t="s">
        <v>37</v>
      </c>
      <c r="D417" t="s">
        <v>41</v>
      </c>
      <c r="E417">
        <v>40.667883000000003</v>
      </c>
      <c r="F417">
        <v>-73.950682999999998</v>
      </c>
      <c r="G417">
        <v>40.662742000000001</v>
      </c>
      <c r="H417">
        <v>-73.950850000000003</v>
      </c>
      <c r="I417">
        <v>190162800</v>
      </c>
      <c r="J417">
        <v>180536400</v>
      </c>
      <c r="K417">
        <v>370699200</v>
      </c>
      <c r="L417">
        <v>-180248400</v>
      </c>
      <c r="M417" t="str">
        <f t="shared" si="85"/>
        <v>geometry: { "type": "Point", "coordinates": [-73.95085,40.662742]},</v>
      </c>
      <c r="N417" t="str">
        <f t="shared" si="86"/>
        <v>"id" : 415,</v>
      </c>
      <c r="O417" t="str">
        <f t="shared" si="87"/>
        <v>"delay_with_demand" : 190450800,</v>
      </c>
      <c r="P417" t="str">
        <f t="shared" si="88"/>
        <v>"station_0" : "President St_0",</v>
      </c>
      <c r="Q417" t="str">
        <f t="shared" si="89"/>
        <v>"station_1" : "Sterling St_0",</v>
      </c>
      <c r="R417" t="str">
        <f t="shared" si="90"/>
        <v>"station_0_lat" : 40.667883,</v>
      </c>
      <c r="S417" t="str">
        <f t="shared" si="91"/>
        <v>"station_0_lon" : -73.950683,</v>
      </c>
      <c r="T417" t="str">
        <f t="shared" si="92"/>
        <v>"station_1_lat" : 40.662742,</v>
      </c>
      <c r="U417" t="str">
        <f t="shared" si="93"/>
        <v>"station_1_lon" : -73.95085,</v>
      </c>
      <c r="V417" t="str">
        <f t="shared" si="94"/>
        <v>"delay_0" : 190162800,</v>
      </c>
      <c r="W417" t="str">
        <f t="shared" si="95"/>
        <v>"delay_1" : 180536400,</v>
      </c>
      <c r="X417" t="str">
        <f t="shared" si="96"/>
        <v>"sum" : 370699200,</v>
      </c>
      <c r="Y417" t="str">
        <f t="shared" si="97"/>
        <v>"synergy" : -180248400},</v>
      </c>
      <c r="Z417" t="str">
        <f t="shared" si="98"/>
        <v>{"id" : 415,"delay_with_demand" : 190450800,"station_0" : "President St_0","station_1" : "Sterling St_0","station_0_lat" : 40.667883,"station_0_lon" : -73.950683,"station_1_lat" : 40.662742,"station_1_lon" : -73.95085,"delay_0" : 190162800,"delay_1" : 180536400,"sum" : 370699200,"synergy" : -180248400},</v>
      </c>
    </row>
    <row r="418" spans="1:26" x14ac:dyDescent="0.2">
      <c r="A418">
        <v>416</v>
      </c>
      <c r="B418">
        <v>323577702.5</v>
      </c>
      <c r="C418" t="s">
        <v>38</v>
      </c>
      <c r="D418" t="s">
        <v>41</v>
      </c>
      <c r="E418">
        <v>40.684150440000003</v>
      </c>
      <c r="F418">
        <v>-73.977874889999995</v>
      </c>
      <c r="G418">
        <v>40.662742000000001</v>
      </c>
      <c r="H418">
        <v>-73.950850000000003</v>
      </c>
      <c r="I418">
        <v>189349948</v>
      </c>
      <c r="J418">
        <v>180536400</v>
      </c>
      <c r="K418">
        <v>369886348</v>
      </c>
      <c r="L418">
        <v>-46308645.469999999</v>
      </c>
      <c r="M418" t="str">
        <f t="shared" si="85"/>
        <v>geometry: { "type": "Point", "coordinates": [-73.95085,40.662742]},</v>
      </c>
      <c r="N418" t="str">
        <f t="shared" si="86"/>
        <v>"id" : 416,</v>
      </c>
      <c r="O418" t="str">
        <f t="shared" si="87"/>
        <v>"delay_with_demand" : 323577702.5,</v>
      </c>
      <c r="P418" t="str">
        <f t="shared" si="88"/>
        <v>"station_0" : "Atlantic Av - Barclays Ctr_0",</v>
      </c>
      <c r="Q418" t="str">
        <f t="shared" si="89"/>
        <v>"station_1" : "Sterling St_0",</v>
      </c>
      <c r="R418" t="str">
        <f t="shared" si="90"/>
        <v>"station_0_lat" : 40.68415044,</v>
      </c>
      <c r="S418" t="str">
        <f t="shared" si="91"/>
        <v>"station_0_lon" : -73.97787489,</v>
      </c>
      <c r="T418" t="str">
        <f t="shared" si="92"/>
        <v>"station_1_lat" : 40.662742,</v>
      </c>
      <c r="U418" t="str">
        <f t="shared" si="93"/>
        <v>"station_1_lon" : -73.95085,</v>
      </c>
      <c r="V418" t="str">
        <f t="shared" si="94"/>
        <v>"delay_0" : 189349948,</v>
      </c>
      <c r="W418" t="str">
        <f t="shared" si="95"/>
        <v>"delay_1" : 180536400,</v>
      </c>
      <c r="X418" t="str">
        <f t="shared" si="96"/>
        <v>"sum" : 369886348,</v>
      </c>
      <c r="Y418" t="str">
        <f t="shared" si="97"/>
        <v>"synergy" : -46308645.47},</v>
      </c>
      <c r="Z418" t="str">
        <f t="shared" si="98"/>
        <v>{"id" : 416,"delay_with_demand" : 323577702.5,"station_0" : "Atlantic Av - Barclays Ctr_0","station_1" : "Sterling St_0","station_0_lat" : 40.68415044,"station_0_lon" : -73.97787489,"station_1_lat" : 40.662742,"station_1_lon" : -73.95085,"delay_0" : 189349948,"delay_1" : 180536400,"sum" : 369886348,"synergy" : -46308645.47},</v>
      </c>
    </row>
    <row r="419" spans="1:26" x14ac:dyDescent="0.2">
      <c r="A419">
        <v>417</v>
      </c>
      <c r="B419">
        <v>345838996</v>
      </c>
      <c r="C419" t="s">
        <v>22</v>
      </c>
      <c r="D419" t="s">
        <v>41</v>
      </c>
      <c r="E419">
        <v>40.762526000000001</v>
      </c>
      <c r="F419">
        <v>-73.967967000000002</v>
      </c>
      <c r="G419">
        <v>40.662742000000001</v>
      </c>
      <c r="H419">
        <v>-73.950850000000003</v>
      </c>
      <c r="I419">
        <v>191735687</v>
      </c>
      <c r="J419">
        <v>180536400</v>
      </c>
      <c r="K419">
        <v>372272087</v>
      </c>
      <c r="L419">
        <v>-26433090.989999998</v>
      </c>
      <c r="M419" t="str">
        <f t="shared" si="85"/>
        <v>geometry: { "type": "Point", "coordinates": [-73.95085,40.662742]},</v>
      </c>
      <c r="N419" t="str">
        <f t="shared" si="86"/>
        <v>"id" : 417,</v>
      </c>
      <c r="O419" t="str">
        <f t="shared" si="87"/>
        <v>"delay_with_demand" : 345838996,</v>
      </c>
      <c r="P419" t="str">
        <f t="shared" si="88"/>
        <v>"station_0" : "59 St_0",</v>
      </c>
      <c r="Q419" t="str">
        <f t="shared" si="89"/>
        <v>"station_1" : "Sterling St_0",</v>
      </c>
      <c r="R419" t="str">
        <f t="shared" si="90"/>
        <v>"station_0_lat" : 40.762526,</v>
      </c>
      <c r="S419" t="str">
        <f t="shared" si="91"/>
        <v>"station_0_lon" : -73.967967,</v>
      </c>
      <c r="T419" t="str">
        <f t="shared" si="92"/>
        <v>"station_1_lat" : 40.662742,</v>
      </c>
      <c r="U419" t="str">
        <f t="shared" si="93"/>
        <v>"station_1_lon" : -73.95085,</v>
      </c>
      <c r="V419" t="str">
        <f t="shared" si="94"/>
        <v>"delay_0" : 191735687,</v>
      </c>
      <c r="W419" t="str">
        <f t="shared" si="95"/>
        <v>"delay_1" : 180536400,</v>
      </c>
      <c r="X419" t="str">
        <f t="shared" si="96"/>
        <v>"sum" : 372272087,</v>
      </c>
      <c r="Y419" t="str">
        <f t="shared" si="97"/>
        <v>"synergy" : -26433090.99},</v>
      </c>
      <c r="Z419" t="str">
        <f t="shared" si="98"/>
        <v>{"id" : 417,"delay_with_demand" : 345838996,"station_0" : "59 St_0","station_1" : "Sterling St_0","station_0_lat" : 40.762526,"station_0_lon" : -73.967967,"station_1_lat" : 40.662742,"station_1_lon" : -73.95085,"delay_0" : 191735687,"delay_1" : 180536400,"sum" : 372272087,"synergy" : -26433090.99},</v>
      </c>
    </row>
    <row r="420" spans="1:26" x14ac:dyDescent="0.2">
      <c r="A420">
        <v>418</v>
      </c>
      <c r="B420">
        <v>332622716.89999998</v>
      </c>
      <c r="C420" t="s">
        <v>34</v>
      </c>
      <c r="D420" t="s">
        <v>41</v>
      </c>
      <c r="E420">
        <v>40.735204500000002</v>
      </c>
      <c r="F420">
        <v>-73.990259499999993</v>
      </c>
      <c r="G420">
        <v>40.662742000000001</v>
      </c>
      <c r="H420">
        <v>-73.950850000000003</v>
      </c>
      <c r="I420">
        <v>181991702.30000001</v>
      </c>
      <c r="J420">
        <v>180536400</v>
      </c>
      <c r="K420">
        <v>362528102.30000001</v>
      </c>
      <c r="L420">
        <v>-29905385.41</v>
      </c>
      <c r="M420" t="str">
        <f t="shared" si="85"/>
        <v>geometry: { "type": "Point", "coordinates": [-73.95085,40.662742]},</v>
      </c>
      <c r="N420" t="str">
        <f t="shared" si="86"/>
        <v>"id" : 418,</v>
      </c>
      <c r="O420" t="str">
        <f t="shared" si="87"/>
        <v>"delay_with_demand" : 332622716.9,</v>
      </c>
      <c r="P420" t="str">
        <f t="shared" si="88"/>
        <v>"station_0" : "14 St - Union Sq_0",</v>
      </c>
      <c r="Q420" t="str">
        <f t="shared" si="89"/>
        <v>"station_1" : "Sterling St_0",</v>
      </c>
      <c r="R420" t="str">
        <f t="shared" si="90"/>
        <v>"station_0_lat" : 40.7352045,</v>
      </c>
      <c r="S420" t="str">
        <f t="shared" si="91"/>
        <v>"station_0_lon" : -73.9902595,</v>
      </c>
      <c r="T420" t="str">
        <f t="shared" si="92"/>
        <v>"station_1_lat" : 40.662742,</v>
      </c>
      <c r="U420" t="str">
        <f t="shared" si="93"/>
        <v>"station_1_lon" : -73.95085,</v>
      </c>
      <c r="V420" t="str">
        <f t="shared" si="94"/>
        <v>"delay_0" : 181991702.3,</v>
      </c>
      <c r="W420" t="str">
        <f t="shared" si="95"/>
        <v>"delay_1" : 180536400,</v>
      </c>
      <c r="X420" t="str">
        <f t="shared" si="96"/>
        <v>"sum" : 362528102.3,</v>
      </c>
      <c r="Y420" t="str">
        <f t="shared" si="97"/>
        <v>"synergy" : -29905385.41},</v>
      </c>
      <c r="Z420" t="str">
        <f t="shared" si="98"/>
        <v>{"id" : 418,"delay_with_demand" : 332622716.9,"station_0" : "14 St - Union Sq_0","station_1" : "Sterling St_0","station_0_lat" : 40.7352045,"station_0_lon" : -73.9902595,"station_1_lat" : 40.662742,"station_1_lon" : -73.95085,"delay_0" : 181991702.3,"delay_1" : 180536400,"sum" : 362528102.3,"synergy" : -29905385.41},</v>
      </c>
    </row>
    <row r="421" spans="1:26" x14ac:dyDescent="0.2">
      <c r="A421">
        <v>419</v>
      </c>
      <c r="B421">
        <v>395701089.19999999</v>
      </c>
      <c r="C421" t="s">
        <v>12</v>
      </c>
      <c r="D421" t="s">
        <v>31</v>
      </c>
      <c r="E421">
        <v>40.746644000000003</v>
      </c>
      <c r="F421">
        <v>-73.891338000000005</v>
      </c>
      <c r="G421">
        <v>40.707563999999998</v>
      </c>
      <c r="H421">
        <v>-73.803325999999998</v>
      </c>
      <c r="I421">
        <v>301205900.10000002</v>
      </c>
      <c r="J421">
        <v>195591600</v>
      </c>
      <c r="K421">
        <v>496797500.10000002</v>
      </c>
      <c r="L421">
        <v>-101096410.90000001</v>
      </c>
      <c r="M421" t="str">
        <f t="shared" si="85"/>
        <v>geometry: { "type": "Point", "coordinates": [-73.803326,40.707564]},</v>
      </c>
      <c r="N421" t="str">
        <f t="shared" si="86"/>
        <v>"id" : 419,</v>
      </c>
      <c r="O421" t="str">
        <f t="shared" si="87"/>
        <v>"delay_with_demand" : 395701089.2,</v>
      </c>
      <c r="P421" t="str">
        <f t="shared" si="88"/>
        <v>"station_0" : "Jackson Hts - Roosevelt Av_0",</v>
      </c>
      <c r="Q421" t="str">
        <f t="shared" si="89"/>
        <v>"station_1" : "Parsons Blvd_0",</v>
      </c>
      <c r="R421" t="str">
        <f t="shared" si="90"/>
        <v>"station_0_lat" : 40.746644,</v>
      </c>
      <c r="S421" t="str">
        <f t="shared" si="91"/>
        <v>"station_0_lon" : -73.891338,</v>
      </c>
      <c r="T421" t="str">
        <f t="shared" si="92"/>
        <v>"station_1_lat" : 40.707564,</v>
      </c>
      <c r="U421" t="str">
        <f t="shared" si="93"/>
        <v>"station_1_lon" : -73.803326,</v>
      </c>
      <c r="V421" t="str">
        <f t="shared" si="94"/>
        <v>"delay_0" : 301205900.1,</v>
      </c>
      <c r="W421" t="str">
        <f t="shared" si="95"/>
        <v>"delay_1" : 195591600,</v>
      </c>
      <c r="X421" t="str">
        <f t="shared" si="96"/>
        <v>"sum" : 496797500.1,</v>
      </c>
      <c r="Y421" t="str">
        <f t="shared" si="97"/>
        <v>"synergy" : -101096410.9},</v>
      </c>
      <c r="Z421" t="str">
        <f t="shared" si="98"/>
        <v>{"id" : 419,"delay_with_demand" : 395701089.2,"station_0" : "Jackson Hts - Roosevelt Av_0","station_1" : "Parsons Blvd_0","station_0_lat" : 40.746644,"station_0_lon" : -73.891338,"station_1_lat" : 40.707564,"station_1_lon" : -73.803326,"delay_0" : 301205900.1,"delay_1" : 195591600,"sum" : 496797500.1,"synergy" : -101096410.9},</v>
      </c>
    </row>
    <row r="422" spans="1:26" x14ac:dyDescent="0.2">
      <c r="A422">
        <v>420</v>
      </c>
      <c r="B422">
        <v>454516896.80000001</v>
      </c>
      <c r="C422" t="s">
        <v>14</v>
      </c>
      <c r="D422" t="s">
        <v>31</v>
      </c>
      <c r="E422">
        <v>40.818398330000001</v>
      </c>
      <c r="F422">
        <v>-73.926929000000001</v>
      </c>
      <c r="G422">
        <v>40.707563999999998</v>
      </c>
      <c r="H422">
        <v>-73.803325999999998</v>
      </c>
      <c r="I422">
        <v>284908878.5</v>
      </c>
      <c r="J422">
        <v>195591600</v>
      </c>
      <c r="K422">
        <v>480500478.5</v>
      </c>
      <c r="L422">
        <v>-25983581.629999999</v>
      </c>
      <c r="M422" t="str">
        <f t="shared" si="85"/>
        <v>geometry: { "type": "Point", "coordinates": [-73.803326,40.707564]},</v>
      </c>
      <c r="N422" t="str">
        <f t="shared" si="86"/>
        <v>"id" : 420,</v>
      </c>
      <c r="O422" t="str">
        <f t="shared" si="87"/>
        <v>"delay_with_demand" : 454516896.8,</v>
      </c>
      <c r="P422" t="str">
        <f t="shared" si="88"/>
        <v>"station_0" : "149 St - Grand Concourse_0",</v>
      </c>
      <c r="Q422" t="str">
        <f t="shared" si="89"/>
        <v>"station_1" : "Parsons Blvd_0",</v>
      </c>
      <c r="R422" t="str">
        <f t="shared" si="90"/>
        <v>"station_0_lat" : 40.81839833,</v>
      </c>
      <c r="S422" t="str">
        <f t="shared" si="91"/>
        <v>"station_0_lon" : -73.926929,</v>
      </c>
      <c r="T422" t="str">
        <f t="shared" si="92"/>
        <v>"station_1_lat" : 40.707564,</v>
      </c>
      <c r="U422" t="str">
        <f t="shared" si="93"/>
        <v>"station_1_lon" : -73.803326,</v>
      </c>
      <c r="V422" t="str">
        <f t="shared" si="94"/>
        <v>"delay_0" : 284908878.5,</v>
      </c>
      <c r="W422" t="str">
        <f t="shared" si="95"/>
        <v>"delay_1" : 195591600,</v>
      </c>
      <c r="X422" t="str">
        <f t="shared" si="96"/>
        <v>"sum" : 480500478.5,</v>
      </c>
      <c r="Y422" t="str">
        <f t="shared" si="97"/>
        <v>"synergy" : -25983581.63},</v>
      </c>
      <c r="Z422" t="str">
        <f t="shared" si="98"/>
        <v>{"id" : 420,"delay_with_demand" : 454516896.8,"station_0" : "149 St - Grand Concourse_0","station_1" : "Parsons Blvd_0","station_0_lat" : 40.81839833,"station_0_lon" : -73.926929,"station_1_lat" : 40.707564,"station_1_lon" : -73.803326,"delay_0" : 284908878.5,"delay_1" : 195591600,"sum" : 480500478.5,"synergy" : -25983581.63},</v>
      </c>
    </row>
    <row r="423" spans="1:26" x14ac:dyDescent="0.2">
      <c r="A423">
        <v>421</v>
      </c>
      <c r="B423">
        <v>449527701.30000001</v>
      </c>
      <c r="C423" t="s">
        <v>15</v>
      </c>
      <c r="D423" t="s">
        <v>31</v>
      </c>
      <c r="E423">
        <v>40.804138000000002</v>
      </c>
      <c r="F423">
        <v>-73.937594000000004</v>
      </c>
      <c r="G423">
        <v>40.707563999999998</v>
      </c>
      <c r="H423">
        <v>-73.803325999999998</v>
      </c>
      <c r="I423">
        <v>281095859.89999998</v>
      </c>
      <c r="J423">
        <v>195591600</v>
      </c>
      <c r="K423">
        <v>476687459.89999998</v>
      </c>
      <c r="L423">
        <v>-27159758.550000001</v>
      </c>
      <c r="M423" t="str">
        <f t="shared" si="85"/>
        <v>geometry: { "type": "Point", "coordinates": [-73.803326,40.707564]},</v>
      </c>
      <c r="N423" t="str">
        <f t="shared" si="86"/>
        <v>"id" : 421,</v>
      </c>
      <c r="O423" t="str">
        <f t="shared" si="87"/>
        <v>"delay_with_demand" : 449527701.3,</v>
      </c>
      <c r="P423" t="str">
        <f t="shared" si="88"/>
        <v>"station_0" : "125 St_2",</v>
      </c>
      <c r="Q423" t="str">
        <f t="shared" si="89"/>
        <v>"station_1" : "Parsons Blvd_0",</v>
      </c>
      <c r="R423" t="str">
        <f t="shared" si="90"/>
        <v>"station_0_lat" : 40.804138,</v>
      </c>
      <c r="S423" t="str">
        <f t="shared" si="91"/>
        <v>"station_0_lon" : -73.937594,</v>
      </c>
      <c r="T423" t="str">
        <f t="shared" si="92"/>
        <v>"station_1_lat" : 40.707564,</v>
      </c>
      <c r="U423" t="str">
        <f t="shared" si="93"/>
        <v>"station_1_lon" : -73.803326,</v>
      </c>
      <c r="V423" t="str">
        <f t="shared" si="94"/>
        <v>"delay_0" : 281095859.9,</v>
      </c>
      <c r="W423" t="str">
        <f t="shared" si="95"/>
        <v>"delay_1" : 195591600,</v>
      </c>
      <c r="X423" t="str">
        <f t="shared" si="96"/>
        <v>"sum" : 476687459.9,</v>
      </c>
      <c r="Y423" t="str">
        <f t="shared" si="97"/>
        <v>"synergy" : -27159758.55},</v>
      </c>
      <c r="Z423" t="str">
        <f t="shared" si="98"/>
        <v>{"id" : 421,"delay_with_demand" : 449527701.3,"station_0" : "125 St_2","station_1" : "Parsons Blvd_0","station_0_lat" : 40.804138,"station_0_lon" : -73.937594,"station_1_lat" : 40.707564,"station_1_lon" : -73.803326,"delay_0" : 281095859.9,"delay_1" : 195591600,"sum" : 476687459.9,"synergy" : -27159758.55},</v>
      </c>
    </row>
    <row r="424" spans="1:26" x14ac:dyDescent="0.2">
      <c r="A424">
        <v>422</v>
      </c>
      <c r="B424">
        <v>445128945.60000002</v>
      </c>
      <c r="C424" t="s">
        <v>16</v>
      </c>
      <c r="D424" t="s">
        <v>31</v>
      </c>
      <c r="E424">
        <v>40.678904000000003</v>
      </c>
      <c r="F424">
        <v>-73.904579200000001</v>
      </c>
      <c r="G424">
        <v>40.707563999999998</v>
      </c>
      <c r="H424">
        <v>-73.803325999999998</v>
      </c>
      <c r="I424">
        <v>279697292.30000001</v>
      </c>
      <c r="J424">
        <v>195591600</v>
      </c>
      <c r="K424">
        <v>475288892.30000001</v>
      </c>
      <c r="L424">
        <v>-30159946.66</v>
      </c>
      <c r="M424" t="str">
        <f t="shared" si="85"/>
        <v>geometry: { "type": "Point", "coordinates": [-73.803326,40.707564]},</v>
      </c>
      <c r="N424" t="str">
        <f t="shared" si="86"/>
        <v>"id" : 422,</v>
      </c>
      <c r="O424" t="str">
        <f t="shared" si="87"/>
        <v>"delay_with_demand" : 445128945.6,</v>
      </c>
      <c r="P424" t="str">
        <f t="shared" si="88"/>
        <v>"station_0" : "Broadway Jct_0",</v>
      </c>
      <c r="Q424" t="str">
        <f t="shared" si="89"/>
        <v>"station_1" : "Parsons Blvd_0",</v>
      </c>
      <c r="R424" t="str">
        <f t="shared" si="90"/>
        <v>"station_0_lat" : 40.678904,</v>
      </c>
      <c r="S424" t="str">
        <f t="shared" si="91"/>
        <v>"station_0_lon" : -73.9045792,</v>
      </c>
      <c r="T424" t="str">
        <f t="shared" si="92"/>
        <v>"station_1_lat" : 40.707564,</v>
      </c>
      <c r="U424" t="str">
        <f t="shared" si="93"/>
        <v>"station_1_lon" : -73.803326,</v>
      </c>
      <c r="V424" t="str">
        <f t="shared" si="94"/>
        <v>"delay_0" : 279697292.3,</v>
      </c>
      <c r="W424" t="str">
        <f t="shared" si="95"/>
        <v>"delay_1" : 195591600,</v>
      </c>
      <c r="X424" t="str">
        <f t="shared" si="96"/>
        <v>"sum" : 475288892.3,</v>
      </c>
      <c r="Y424" t="str">
        <f t="shared" si="97"/>
        <v>"synergy" : -30159946.66},</v>
      </c>
      <c r="Z424" t="str">
        <f t="shared" si="98"/>
        <v>{"id" : 422,"delay_with_demand" : 445128945.6,"station_0" : "Broadway Jct_0","station_1" : "Parsons Blvd_0","station_0_lat" : 40.678904,"station_0_lon" : -73.9045792,"station_1_lat" : 40.707564,"station_1_lon" : -73.803326,"delay_0" : 279697292.3,"delay_1" : 195591600,"sum" : 475288892.3,"synergy" : -30159946.66},</v>
      </c>
    </row>
    <row r="425" spans="1:26" x14ac:dyDescent="0.2">
      <c r="A425">
        <v>423</v>
      </c>
      <c r="B425">
        <v>270883792.10000002</v>
      </c>
      <c r="C425" t="s">
        <v>17</v>
      </c>
      <c r="D425" t="s">
        <v>31</v>
      </c>
      <c r="E425">
        <v>40.714441000000001</v>
      </c>
      <c r="F425">
        <v>-73.831007999999997</v>
      </c>
      <c r="G425">
        <v>40.707563999999998</v>
      </c>
      <c r="H425">
        <v>-73.803325999999998</v>
      </c>
      <c r="I425">
        <v>269526592.10000002</v>
      </c>
      <c r="J425">
        <v>195591600</v>
      </c>
      <c r="K425">
        <v>465118192.10000002</v>
      </c>
      <c r="L425">
        <v>-194234400</v>
      </c>
      <c r="M425" t="str">
        <f t="shared" si="85"/>
        <v>geometry: { "type": "Point", "coordinates": [-73.803326,40.707564]},</v>
      </c>
      <c r="N425" t="str">
        <f t="shared" si="86"/>
        <v>"id" : 423,</v>
      </c>
      <c r="O425" t="str">
        <f t="shared" si="87"/>
        <v>"delay_with_demand" : 270883792.1,</v>
      </c>
      <c r="P425" t="str">
        <f t="shared" si="88"/>
        <v>"station_0" : "Kew Gardens - Union Tpke_0",</v>
      </c>
      <c r="Q425" t="str">
        <f t="shared" si="89"/>
        <v>"station_1" : "Parsons Blvd_0",</v>
      </c>
      <c r="R425" t="str">
        <f t="shared" si="90"/>
        <v>"station_0_lat" : 40.714441,</v>
      </c>
      <c r="S425" t="str">
        <f t="shared" si="91"/>
        <v>"station_0_lon" : -73.831008,</v>
      </c>
      <c r="T425" t="str">
        <f t="shared" si="92"/>
        <v>"station_1_lat" : 40.707564,</v>
      </c>
      <c r="U425" t="str">
        <f t="shared" si="93"/>
        <v>"station_1_lon" : -73.803326,</v>
      </c>
      <c r="V425" t="str">
        <f t="shared" si="94"/>
        <v>"delay_0" : 269526592.1,</v>
      </c>
      <c r="W425" t="str">
        <f t="shared" si="95"/>
        <v>"delay_1" : 195591600,</v>
      </c>
      <c r="X425" t="str">
        <f t="shared" si="96"/>
        <v>"sum" : 465118192.1,</v>
      </c>
      <c r="Y425" t="str">
        <f t="shared" si="97"/>
        <v>"synergy" : -194234400},</v>
      </c>
      <c r="Z425" t="str">
        <f t="shared" si="98"/>
        <v>{"id" : 423,"delay_with_demand" : 270883792.1,"station_0" : "Kew Gardens - Union Tpke_0","station_1" : "Parsons Blvd_0","station_0_lat" : 40.714441,"station_0_lon" : -73.831008,"station_1_lat" : 40.707564,"station_1_lon" : -73.803326,"delay_0" : 269526592.1,"delay_1" : 195591600,"sum" : 465118192.1,"synergy" : -194234400},</v>
      </c>
    </row>
    <row r="426" spans="1:26" x14ac:dyDescent="0.2">
      <c r="A426">
        <v>424</v>
      </c>
      <c r="B426">
        <v>441134852.30000001</v>
      </c>
      <c r="C426" t="s">
        <v>18</v>
      </c>
      <c r="D426" t="s">
        <v>31</v>
      </c>
      <c r="E426">
        <v>40.751707000000003</v>
      </c>
      <c r="F426">
        <v>-73.976686599999994</v>
      </c>
      <c r="G426">
        <v>40.707563999999998</v>
      </c>
      <c r="H426">
        <v>-73.803325999999998</v>
      </c>
      <c r="I426">
        <v>276309490.89999998</v>
      </c>
      <c r="J426">
        <v>195591600</v>
      </c>
      <c r="K426">
        <v>471901090.89999998</v>
      </c>
      <c r="L426">
        <v>-30766238.68</v>
      </c>
      <c r="M426" t="str">
        <f t="shared" si="85"/>
        <v>geometry: { "type": "Point", "coordinates": [-73.803326,40.707564]},</v>
      </c>
      <c r="N426" t="str">
        <f t="shared" si="86"/>
        <v>"id" : 424,</v>
      </c>
      <c r="O426" t="str">
        <f t="shared" si="87"/>
        <v>"delay_with_demand" : 441134852.3,</v>
      </c>
      <c r="P426" t="str">
        <f t="shared" si="88"/>
        <v>"station_0" : "Grand Central - 42 St_0",</v>
      </c>
      <c r="Q426" t="str">
        <f t="shared" si="89"/>
        <v>"station_1" : "Parsons Blvd_0",</v>
      </c>
      <c r="R426" t="str">
        <f t="shared" si="90"/>
        <v>"station_0_lat" : 40.751707,</v>
      </c>
      <c r="S426" t="str">
        <f t="shared" si="91"/>
        <v>"station_0_lon" : -73.9766866,</v>
      </c>
      <c r="T426" t="str">
        <f t="shared" si="92"/>
        <v>"station_1_lat" : 40.707564,</v>
      </c>
      <c r="U426" t="str">
        <f t="shared" si="93"/>
        <v>"station_1_lon" : -73.803326,</v>
      </c>
      <c r="V426" t="str">
        <f t="shared" si="94"/>
        <v>"delay_0" : 276309490.9,</v>
      </c>
      <c r="W426" t="str">
        <f t="shared" si="95"/>
        <v>"delay_1" : 195591600,</v>
      </c>
      <c r="X426" t="str">
        <f t="shared" si="96"/>
        <v>"sum" : 471901090.9,</v>
      </c>
      <c r="Y426" t="str">
        <f t="shared" si="97"/>
        <v>"synergy" : -30766238.68},</v>
      </c>
      <c r="Z426" t="str">
        <f t="shared" si="98"/>
        <v>{"id" : 424,"delay_with_demand" : 441134852.3,"station_0" : "Grand Central - 42 St_0","station_1" : "Parsons Blvd_0","station_0_lat" : 40.751707,"station_0_lon" : -73.9766866,"station_1_lat" : 40.707564,"station_1_lon" : -73.803326,"delay_0" : 276309490.9,"delay_1" : 195591600,"sum" : 471901090.9,"synergy" : -30766238.68},</v>
      </c>
    </row>
    <row r="427" spans="1:26" x14ac:dyDescent="0.2">
      <c r="A427">
        <v>425</v>
      </c>
      <c r="B427">
        <v>435428930.60000002</v>
      </c>
      <c r="C427" t="s">
        <v>19</v>
      </c>
      <c r="D427" t="s">
        <v>31</v>
      </c>
      <c r="E427">
        <v>40.749144999999999</v>
      </c>
      <c r="F427">
        <v>-73.869527000000005</v>
      </c>
      <c r="G427">
        <v>40.707563999999998</v>
      </c>
      <c r="H427">
        <v>-73.803325999999998</v>
      </c>
      <c r="I427">
        <v>272507330.60000002</v>
      </c>
      <c r="J427">
        <v>195591600</v>
      </c>
      <c r="K427">
        <v>468098930.60000002</v>
      </c>
      <c r="L427">
        <v>-32670000</v>
      </c>
      <c r="M427" t="str">
        <f t="shared" si="85"/>
        <v>geometry: { "type": "Point", "coordinates": [-73.803326,40.707564]},</v>
      </c>
      <c r="N427" t="str">
        <f t="shared" si="86"/>
        <v>"id" : 425,</v>
      </c>
      <c r="O427" t="str">
        <f t="shared" si="87"/>
        <v>"delay_with_demand" : 435428930.6,</v>
      </c>
      <c r="P427" t="str">
        <f t="shared" si="88"/>
        <v>"station_0" : "Junction Blvd_0",</v>
      </c>
      <c r="Q427" t="str">
        <f t="shared" si="89"/>
        <v>"station_1" : "Parsons Blvd_0",</v>
      </c>
      <c r="R427" t="str">
        <f t="shared" si="90"/>
        <v>"station_0_lat" : 40.749145,</v>
      </c>
      <c r="S427" t="str">
        <f t="shared" si="91"/>
        <v>"station_0_lon" : -73.869527,</v>
      </c>
      <c r="T427" t="str">
        <f t="shared" si="92"/>
        <v>"station_1_lat" : 40.707564,</v>
      </c>
      <c r="U427" t="str">
        <f t="shared" si="93"/>
        <v>"station_1_lon" : -73.803326,</v>
      </c>
      <c r="V427" t="str">
        <f t="shared" si="94"/>
        <v>"delay_0" : 272507330.6,</v>
      </c>
      <c r="W427" t="str">
        <f t="shared" si="95"/>
        <v>"delay_1" : 195591600,</v>
      </c>
      <c r="X427" t="str">
        <f t="shared" si="96"/>
        <v>"sum" : 468098930.6,</v>
      </c>
      <c r="Y427" t="str">
        <f t="shared" si="97"/>
        <v>"synergy" : -32670000},</v>
      </c>
      <c r="Z427" t="str">
        <f t="shared" si="98"/>
        <v>{"id" : 425,"delay_with_demand" : 435428930.6,"station_0" : "Junction Blvd_0","station_1" : "Parsons Blvd_0","station_0_lat" : 40.749145,"station_0_lon" : -73.869527,"station_1_lat" : 40.707564,"station_1_lon" : -73.803326,"delay_0" : 272507330.6,"delay_1" : 195591600,"sum" : 468098930.6,"synergy" : -32670000},</v>
      </c>
    </row>
    <row r="428" spans="1:26" x14ac:dyDescent="0.2">
      <c r="A428">
        <v>426</v>
      </c>
      <c r="B428">
        <v>424058400</v>
      </c>
      <c r="C428" t="s">
        <v>20</v>
      </c>
      <c r="D428" t="s">
        <v>31</v>
      </c>
      <c r="E428">
        <v>40.816108999999997</v>
      </c>
      <c r="F428">
        <v>-73.917756999999995</v>
      </c>
      <c r="G428">
        <v>40.707563999999998</v>
      </c>
      <c r="H428">
        <v>-73.803325999999998</v>
      </c>
      <c r="I428">
        <v>254329200</v>
      </c>
      <c r="J428">
        <v>195591600</v>
      </c>
      <c r="K428">
        <v>449920800</v>
      </c>
      <c r="L428">
        <v>-25862400</v>
      </c>
      <c r="M428" t="str">
        <f t="shared" si="85"/>
        <v>geometry: { "type": "Point", "coordinates": [-73.803326,40.707564]},</v>
      </c>
      <c r="N428" t="str">
        <f t="shared" si="86"/>
        <v>"id" : 426,</v>
      </c>
      <c r="O428" t="str">
        <f t="shared" si="87"/>
        <v>"delay_with_demand" : 424058400,</v>
      </c>
      <c r="P428" t="str">
        <f t="shared" si="88"/>
        <v>"station_0" : "3 Av - 149 St_0",</v>
      </c>
      <c r="Q428" t="str">
        <f t="shared" si="89"/>
        <v>"station_1" : "Parsons Blvd_0",</v>
      </c>
      <c r="R428" t="str">
        <f t="shared" si="90"/>
        <v>"station_0_lat" : 40.816109,</v>
      </c>
      <c r="S428" t="str">
        <f t="shared" si="91"/>
        <v>"station_0_lon" : -73.917757,</v>
      </c>
      <c r="T428" t="str">
        <f t="shared" si="92"/>
        <v>"station_1_lat" : 40.707564,</v>
      </c>
      <c r="U428" t="str">
        <f t="shared" si="93"/>
        <v>"station_1_lon" : -73.803326,</v>
      </c>
      <c r="V428" t="str">
        <f t="shared" si="94"/>
        <v>"delay_0" : 254329200,</v>
      </c>
      <c r="W428" t="str">
        <f t="shared" si="95"/>
        <v>"delay_1" : 195591600,</v>
      </c>
      <c r="X428" t="str">
        <f t="shared" si="96"/>
        <v>"sum" : 449920800,</v>
      </c>
      <c r="Y428" t="str">
        <f t="shared" si="97"/>
        <v>"synergy" : -25862400},</v>
      </c>
      <c r="Z428" t="str">
        <f t="shared" si="98"/>
        <v>{"id" : 426,"delay_with_demand" : 424058400,"station_0" : "3 Av - 149 St_0","station_1" : "Parsons Blvd_0","station_0_lat" : 40.816109,"station_0_lon" : -73.917757,"station_1_lat" : 40.707564,"station_1_lon" : -73.803326,"delay_0" : 254329200,"delay_1" : 195591600,"sum" : 449920800,"synergy" : -25862400},</v>
      </c>
    </row>
    <row r="429" spans="1:26" x14ac:dyDescent="0.2">
      <c r="A429">
        <v>427</v>
      </c>
      <c r="B429">
        <v>409147243.60000002</v>
      </c>
      <c r="C429" t="s">
        <v>21</v>
      </c>
      <c r="D429" t="s">
        <v>31</v>
      </c>
      <c r="E429">
        <v>40.764628999999999</v>
      </c>
      <c r="F429">
        <v>-73.966113000000007</v>
      </c>
      <c r="G429">
        <v>40.707563999999998</v>
      </c>
      <c r="H429">
        <v>-73.803325999999998</v>
      </c>
      <c r="I429">
        <v>242562659.40000001</v>
      </c>
      <c r="J429">
        <v>195591600</v>
      </c>
      <c r="K429">
        <v>438154259.39999998</v>
      </c>
      <c r="L429">
        <v>-29007015.829999998</v>
      </c>
      <c r="M429" t="str">
        <f t="shared" si="85"/>
        <v>geometry: { "type": "Point", "coordinates": [-73.803326,40.707564]},</v>
      </c>
      <c r="N429" t="str">
        <f t="shared" si="86"/>
        <v>"id" : 427,</v>
      </c>
      <c r="O429" t="str">
        <f t="shared" si="87"/>
        <v>"delay_with_demand" : 409147243.6,</v>
      </c>
      <c r="P429" t="str">
        <f t="shared" si="88"/>
        <v>"station_0" : "Lexington Av/63 St_0",</v>
      </c>
      <c r="Q429" t="str">
        <f t="shared" si="89"/>
        <v>"station_1" : "Parsons Blvd_0",</v>
      </c>
      <c r="R429" t="str">
        <f t="shared" si="90"/>
        <v>"station_0_lat" : 40.764629,</v>
      </c>
      <c r="S429" t="str">
        <f t="shared" si="91"/>
        <v>"station_0_lon" : -73.966113,</v>
      </c>
      <c r="T429" t="str">
        <f t="shared" si="92"/>
        <v>"station_1_lat" : 40.707564,</v>
      </c>
      <c r="U429" t="str">
        <f t="shared" si="93"/>
        <v>"station_1_lon" : -73.803326,</v>
      </c>
      <c r="V429" t="str">
        <f t="shared" si="94"/>
        <v>"delay_0" : 242562659.4,</v>
      </c>
      <c r="W429" t="str">
        <f t="shared" si="95"/>
        <v>"delay_1" : 195591600,</v>
      </c>
      <c r="X429" t="str">
        <f t="shared" si="96"/>
        <v>"sum" : 438154259.4,</v>
      </c>
      <c r="Y429" t="str">
        <f t="shared" si="97"/>
        <v>"synergy" : -29007015.83},</v>
      </c>
      <c r="Z429" t="str">
        <f t="shared" si="98"/>
        <v>{"id" : 427,"delay_with_demand" : 409147243.6,"station_0" : "Lexington Av/63 St_0","station_1" : "Parsons Blvd_0","station_0_lat" : 40.764629,"station_0_lon" : -73.966113,"station_1_lat" : 40.707564,"station_1_lon" : -73.803326,"delay_0" : 242562659.4,"delay_1" : 195591600,"sum" : 438154259.4,"synergy" : -29007015.83},</v>
      </c>
    </row>
    <row r="430" spans="1:26" x14ac:dyDescent="0.2">
      <c r="A430">
        <v>428</v>
      </c>
      <c r="B430">
        <v>408913386</v>
      </c>
      <c r="C430" t="s">
        <v>13</v>
      </c>
      <c r="D430" t="s">
        <v>31</v>
      </c>
      <c r="E430">
        <v>40.750582000000001</v>
      </c>
      <c r="F430">
        <v>-73.940201999999999</v>
      </c>
      <c r="G430">
        <v>40.707563999999998</v>
      </c>
      <c r="H430">
        <v>-73.803325999999998</v>
      </c>
      <c r="I430">
        <v>241567386</v>
      </c>
      <c r="J430">
        <v>195591600</v>
      </c>
      <c r="K430">
        <v>437158986</v>
      </c>
      <c r="L430">
        <v>-28245600</v>
      </c>
      <c r="M430" t="str">
        <f t="shared" si="85"/>
        <v>geometry: { "type": "Point", "coordinates": [-73.803326,40.707564]},</v>
      </c>
      <c r="N430" t="str">
        <f t="shared" si="86"/>
        <v>"id" : 428,</v>
      </c>
      <c r="O430" t="str">
        <f t="shared" si="87"/>
        <v>"delay_with_demand" : 408913386,</v>
      </c>
      <c r="P430" t="str">
        <f t="shared" si="88"/>
        <v>"station_0" : "Queensboro Plaza_0",</v>
      </c>
      <c r="Q430" t="str">
        <f t="shared" si="89"/>
        <v>"station_1" : "Parsons Blvd_0",</v>
      </c>
      <c r="R430" t="str">
        <f t="shared" si="90"/>
        <v>"station_0_lat" : 40.750582,</v>
      </c>
      <c r="S430" t="str">
        <f t="shared" si="91"/>
        <v>"station_0_lon" : -73.940202,</v>
      </c>
      <c r="T430" t="str">
        <f t="shared" si="92"/>
        <v>"station_1_lat" : 40.707564,</v>
      </c>
      <c r="U430" t="str">
        <f t="shared" si="93"/>
        <v>"station_1_lon" : -73.803326,</v>
      </c>
      <c r="V430" t="str">
        <f t="shared" si="94"/>
        <v>"delay_0" : 241567386,</v>
      </c>
      <c r="W430" t="str">
        <f t="shared" si="95"/>
        <v>"delay_1" : 195591600,</v>
      </c>
      <c r="X430" t="str">
        <f t="shared" si="96"/>
        <v>"sum" : 437158986,</v>
      </c>
      <c r="Y430" t="str">
        <f t="shared" si="97"/>
        <v>"synergy" : -28245600},</v>
      </c>
      <c r="Z430" t="str">
        <f t="shared" si="98"/>
        <v>{"id" : 428,"delay_with_demand" : 408913386,"station_0" : "Queensboro Plaza_0","station_1" : "Parsons Blvd_0","station_0_lat" : 40.750582,"station_0_lon" : -73.940202,"station_1_lat" : 40.707564,"station_1_lon" : -73.803326,"delay_0" : 241567386,"delay_1" : 195591600,"sum" : 437158986,"synergy" : -28245600},</v>
      </c>
    </row>
    <row r="431" spans="1:26" x14ac:dyDescent="0.2">
      <c r="A431">
        <v>429</v>
      </c>
      <c r="B431">
        <v>394542863.80000001</v>
      </c>
      <c r="C431" t="s">
        <v>23</v>
      </c>
      <c r="D431" t="s">
        <v>31</v>
      </c>
      <c r="E431">
        <v>40.827934669999998</v>
      </c>
      <c r="F431">
        <v>-73.925711000000007</v>
      </c>
      <c r="G431">
        <v>40.707563999999998</v>
      </c>
      <c r="H431">
        <v>-73.803325999999998</v>
      </c>
      <c r="I431">
        <v>224782444.80000001</v>
      </c>
      <c r="J431">
        <v>195591600</v>
      </c>
      <c r="K431">
        <v>420374044.80000001</v>
      </c>
      <c r="L431">
        <v>-25831180.960000001</v>
      </c>
      <c r="M431" t="str">
        <f t="shared" si="85"/>
        <v>geometry: { "type": "Point", "coordinates": [-73.803326,40.707564]},</v>
      </c>
      <c r="N431" t="str">
        <f t="shared" si="86"/>
        <v>"id" : 429,</v>
      </c>
      <c r="O431" t="str">
        <f t="shared" si="87"/>
        <v>"delay_with_demand" : 394542863.8,</v>
      </c>
      <c r="P431" t="str">
        <f t="shared" si="88"/>
        <v>"station_0" : "161 St - Yankee Stadium_0",</v>
      </c>
      <c r="Q431" t="str">
        <f t="shared" si="89"/>
        <v>"station_1" : "Parsons Blvd_0",</v>
      </c>
      <c r="R431" t="str">
        <f t="shared" si="90"/>
        <v>"station_0_lat" : 40.82793467,</v>
      </c>
      <c r="S431" t="str">
        <f t="shared" si="91"/>
        <v>"station_0_lon" : -73.925711,</v>
      </c>
      <c r="T431" t="str">
        <f t="shared" si="92"/>
        <v>"station_1_lat" : 40.707564,</v>
      </c>
      <c r="U431" t="str">
        <f t="shared" si="93"/>
        <v>"station_1_lon" : -73.803326,</v>
      </c>
      <c r="V431" t="str">
        <f t="shared" si="94"/>
        <v>"delay_0" : 224782444.8,</v>
      </c>
      <c r="W431" t="str">
        <f t="shared" si="95"/>
        <v>"delay_1" : 195591600,</v>
      </c>
      <c r="X431" t="str">
        <f t="shared" si="96"/>
        <v>"sum" : 420374044.8,</v>
      </c>
      <c r="Y431" t="str">
        <f t="shared" si="97"/>
        <v>"synergy" : -25831180.96},</v>
      </c>
      <c r="Z431" t="str">
        <f t="shared" si="98"/>
        <v>{"id" : 429,"delay_with_demand" : 394542863.8,"station_0" : "161 St - Yankee Stadium_0","station_1" : "Parsons Blvd_0","station_0_lat" : 40.82793467,"station_0_lon" : -73.925711,"station_1_lat" : 40.707564,"station_1_lon" : -73.803326,"delay_0" : 224782444.8,"delay_1" : 195591600,"sum" : 420374044.8,"synergy" : -25831180.96},</v>
      </c>
    </row>
    <row r="432" spans="1:26" x14ac:dyDescent="0.2">
      <c r="A432">
        <v>430</v>
      </c>
      <c r="B432">
        <v>402972198.19999999</v>
      </c>
      <c r="C432" t="s">
        <v>24</v>
      </c>
      <c r="D432" t="s">
        <v>31</v>
      </c>
      <c r="E432">
        <v>40.670681999999999</v>
      </c>
      <c r="F432">
        <v>-73.958130999999995</v>
      </c>
      <c r="G432">
        <v>40.707563999999998</v>
      </c>
      <c r="H432">
        <v>-73.803325999999998</v>
      </c>
      <c r="I432">
        <v>233154443.5</v>
      </c>
      <c r="J432">
        <v>195591600</v>
      </c>
      <c r="K432">
        <v>428746043.5</v>
      </c>
      <c r="L432">
        <v>-25773845.309999999</v>
      </c>
      <c r="M432" t="str">
        <f t="shared" si="85"/>
        <v>geometry: { "type": "Point", "coordinates": [-73.803326,40.707564]},</v>
      </c>
      <c r="N432" t="str">
        <f t="shared" si="86"/>
        <v>"id" : 430,</v>
      </c>
      <c r="O432" t="str">
        <f t="shared" si="87"/>
        <v>"delay_with_demand" : 402972198.2,</v>
      </c>
      <c r="P432" t="str">
        <f t="shared" si="88"/>
        <v>"station_0" : "Franklin Av_1",</v>
      </c>
      <c r="Q432" t="str">
        <f t="shared" si="89"/>
        <v>"station_1" : "Parsons Blvd_0",</v>
      </c>
      <c r="R432" t="str">
        <f t="shared" si="90"/>
        <v>"station_0_lat" : 40.670682,</v>
      </c>
      <c r="S432" t="str">
        <f t="shared" si="91"/>
        <v>"station_0_lon" : -73.958131,</v>
      </c>
      <c r="T432" t="str">
        <f t="shared" si="92"/>
        <v>"station_1_lat" : 40.707564,</v>
      </c>
      <c r="U432" t="str">
        <f t="shared" si="93"/>
        <v>"station_1_lon" : -73.803326,</v>
      </c>
      <c r="V432" t="str">
        <f t="shared" si="94"/>
        <v>"delay_0" : 233154443.5,</v>
      </c>
      <c r="W432" t="str">
        <f t="shared" si="95"/>
        <v>"delay_1" : 195591600,</v>
      </c>
      <c r="X432" t="str">
        <f t="shared" si="96"/>
        <v>"sum" : 428746043.5,</v>
      </c>
      <c r="Y432" t="str">
        <f t="shared" si="97"/>
        <v>"synergy" : -25773845.31},</v>
      </c>
      <c r="Z432" t="str">
        <f t="shared" si="98"/>
        <v>{"id" : 430,"delay_with_demand" : 402972198.2,"station_0" : "Franklin Av_1","station_1" : "Parsons Blvd_0","station_0_lat" : 40.670682,"station_0_lon" : -73.958131,"station_1_lat" : 40.707564,"station_1_lon" : -73.803326,"delay_0" : 233154443.5,"delay_1" : 195591600,"sum" : 428746043.5,"synergy" : -25773845.31},</v>
      </c>
    </row>
    <row r="433" spans="1:26" x14ac:dyDescent="0.2">
      <c r="A433">
        <v>431</v>
      </c>
      <c r="B433">
        <v>389275678.19999999</v>
      </c>
      <c r="C433" t="s">
        <v>25</v>
      </c>
      <c r="D433" t="s">
        <v>31</v>
      </c>
      <c r="E433">
        <v>40.655144</v>
      </c>
      <c r="F433">
        <v>-74.003549000000007</v>
      </c>
      <c r="G433">
        <v>40.707563999999998</v>
      </c>
      <c r="H433">
        <v>-73.803325999999998</v>
      </c>
      <c r="I433">
        <v>218885155.30000001</v>
      </c>
      <c r="J433">
        <v>195591600</v>
      </c>
      <c r="K433">
        <v>414476755.30000001</v>
      </c>
      <c r="L433">
        <v>-25201077.050000001</v>
      </c>
      <c r="M433" t="str">
        <f t="shared" si="85"/>
        <v>geometry: { "type": "Point", "coordinates": [-73.803326,40.707564]},</v>
      </c>
      <c r="N433" t="str">
        <f t="shared" si="86"/>
        <v>"id" : 431,</v>
      </c>
      <c r="O433" t="str">
        <f t="shared" si="87"/>
        <v>"delay_with_demand" : 389275678.2,</v>
      </c>
      <c r="P433" t="str">
        <f t="shared" si="88"/>
        <v>"station_0" : "36 St_0",</v>
      </c>
      <c r="Q433" t="str">
        <f t="shared" si="89"/>
        <v>"station_1" : "Parsons Blvd_0",</v>
      </c>
      <c r="R433" t="str">
        <f t="shared" si="90"/>
        <v>"station_0_lat" : 40.655144,</v>
      </c>
      <c r="S433" t="str">
        <f t="shared" si="91"/>
        <v>"station_0_lon" : -74.003549,</v>
      </c>
      <c r="T433" t="str">
        <f t="shared" si="92"/>
        <v>"station_1_lat" : 40.707564,</v>
      </c>
      <c r="U433" t="str">
        <f t="shared" si="93"/>
        <v>"station_1_lon" : -73.803326,</v>
      </c>
      <c r="V433" t="str">
        <f t="shared" si="94"/>
        <v>"delay_0" : 218885155.3,</v>
      </c>
      <c r="W433" t="str">
        <f t="shared" si="95"/>
        <v>"delay_1" : 195591600,</v>
      </c>
      <c r="X433" t="str">
        <f t="shared" si="96"/>
        <v>"sum" : 414476755.3,</v>
      </c>
      <c r="Y433" t="str">
        <f t="shared" si="97"/>
        <v>"synergy" : -25201077.05},</v>
      </c>
      <c r="Z433" t="str">
        <f t="shared" si="98"/>
        <v>{"id" : 431,"delay_with_demand" : 389275678.2,"station_0" : "36 St_0","station_1" : "Parsons Blvd_0","station_0_lat" : 40.655144,"station_0_lon" : -74.003549,"station_1_lat" : 40.707564,"station_1_lon" : -73.803326,"delay_0" : 218885155.3,"delay_1" : 195591600,"sum" : 414476755.3,"synergy" : -25201077.05},</v>
      </c>
    </row>
    <row r="434" spans="1:26" x14ac:dyDescent="0.2">
      <c r="A434">
        <v>432</v>
      </c>
      <c r="B434">
        <v>385876800</v>
      </c>
      <c r="C434" t="s">
        <v>26</v>
      </c>
      <c r="D434" t="s">
        <v>31</v>
      </c>
      <c r="E434">
        <v>40.768799000000001</v>
      </c>
      <c r="F434">
        <v>-73.958423999999994</v>
      </c>
      <c r="G434">
        <v>40.707563999999998</v>
      </c>
      <c r="H434">
        <v>-73.803325999999998</v>
      </c>
      <c r="I434">
        <v>216691200</v>
      </c>
      <c r="J434">
        <v>195591600</v>
      </c>
      <c r="K434">
        <v>412282800</v>
      </c>
      <c r="L434">
        <v>-26406000</v>
      </c>
      <c r="M434" t="str">
        <f t="shared" si="85"/>
        <v>geometry: { "type": "Point", "coordinates": [-73.803326,40.707564]},</v>
      </c>
      <c r="N434" t="str">
        <f t="shared" si="86"/>
        <v>"id" : 432,</v>
      </c>
      <c r="O434" t="str">
        <f t="shared" si="87"/>
        <v>"delay_with_demand" : 385876800,</v>
      </c>
      <c r="P434" t="str">
        <f t="shared" si="88"/>
        <v>"station_0" : "72 St_2",</v>
      </c>
      <c r="Q434" t="str">
        <f t="shared" si="89"/>
        <v>"station_1" : "Parsons Blvd_0",</v>
      </c>
      <c r="R434" t="str">
        <f t="shared" si="90"/>
        <v>"station_0_lat" : 40.768799,</v>
      </c>
      <c r="S434" t="str">
        <f t="shared" si="91"/>
        <v>"station_0_lon" : -73.958424,</v>
      </c>
      <c r="T434" t="str">
        <f t="shared" si="92"/>
        <v>"station_1_lat" : 40.707564,</v>
      </c>
      <c r="U434" t="str">
        <f t="shared" si="93"/>
        <v>"station_1_lon" : -73.803326,</v>
      </c>
      <c r="V434" t="str">
        <f t="shared" si="94"/>
        <v>"delay_0" : 216691200,</v>
      </c>
      <c r="W434" t="str">
        <f t="shared" si="95"/>
        <v>"delay_1" : 195591600,</v>
      </c>
      <c r="X434" t="str">
        <f t="shared" si="96"/>
        <v>"sum" : 412282800,</v>
      </c>
      <c r="Y434" t="str">
        <f t="shared" si="97"/>
        <v>"synergy" : -26406000},</v>
      </c>
      <c r="Z434" t="str">
        <f t="shared" si="98"/>
        <v>{"id" : 432,"delay_with_demand" : 385876800,"station_0" : "72 St_2","station_1" : "Parsons Blvd_0","station_0_lat" : 40.768799,"station_0_lon" : -73.958424,"station_1_lat" : 40.707564,"station_1_lon" : -73.803326,"delay_0" : 216691200,"delay_1" : 195591600,"sum" : 412282800,"synergy" : -26406000},</v>
      </c>
    </row>
    <row r="435" spans="1:26" x14ac:dyDescent="0.2">
      <c r="A435">
        <v>433</v>
      </c>
      <c r="B435">
        <v>369933900</v>
      </c>
      <c r="C435" t="s">
        <v>27</v>
      </c>
      <c r="D435" t="s">
        <v>31</v>
      </c>
      <c r="E435">
        <v>40.675376999999997</v>
      </c>
      <c r="F435">
        <v>-73.872106000000002</v>
      </c>
      <c r="G435">
        <v>40.707563999999998</v>
      </c>
      <c r="H435">
        <v>-73.803325999999998</v>
      </c>
      <c r="I435">
        <v>202447500</v>
      </c>
      <c r="J435">
        <v>195591600</v>
      </c>
      <c r="K435">
        <v>398039100</v>
      </c>
      <c r="L435">
        <v>-28105200</v>
      </c>
      <c r="M435" t="str">
        <f t="shared" si="85"/>
        <v>geometry: { "type": "Point", "coordinates": [-73.803326,40.707564]},</v>
      </c>
      <c r="N435" t="str">
        <f t="shared" si="86"/>
        <v>"id" : 433,</v>
      </c>
      <c r="O435" t="str">
        <f t="shared" si="87"/>
        <v>"delay_with_demand" : 369933900,</v>
      </c>
      <c r="P435" t="str">
        <f t="shared" si="88"/>
        <v>"station_0" : "Euclid Av_0",</v>
      </c>
      <c r="Q435" t="str">
        <f t="shared" si="89"/>
        <v>"station_1" : "Parsons Blvd_0",</v>
      </c>
      <c r="R435" t="str">
        <f t="shared" si="90"/>
        <v>"station_0_lat" : 40.675377,</v>
      </c>
      <c r="S435" t="str">
        <f t="shared" si="91"/>
        <v>"station_0_lon" : -73.872106,</v>
      </c>
      <c r="T435" t="str">
        <f t="shared" si="92"/>
        <v>"station_1_lat" : 40.707564,</v>
      </c>
      <c r="U435" t="str">
        <f t="shared" si="93"/>
        <v>"station_1_lon" : -73.803326,</v>
      </c>
      <c r="V435" t="str">
        <f t="shared" si="94"/>
        <v>"delay_0" : 202447500,</v>
      </c>
      <c r="W435" t="str">
        <f t="shared" si="95"/>
        <v>"delay_1" : 195591600,</v>
      </c>
      <c r="X435" t="str">
        <f t="shared" si="96"/>
        <v>"sum" : 398039100,</v>
      </c>
      <c r="Y435" t="str">
        <f t="shared" si="97"/>
        <v>"synergy" : -28105200},</v>
      </c>
      <c r="Z435" t="str">
        <f t="shared" si="98"/>
        <v>{"id" : 433,"delay_with_demand" : 369933900,"station_0" : "Euclid Av_0","station_1" : "Parsons Blvd_0","station_0_lat" : 40.675377,"station_0_lon" : -73.872106,"station_1_lat" : 40.707564,"station_1_lon" : -73.803326,"delay_0" : 202447500,"delay_1" : 195591600,"sum" : 398039100,"synergy" : -28105200},</v>
      </c>
    </row>
    <row r="436" spans="1:26" x14ac:dyDescent="0.2">
      <c r="A436">
        <v>434</v>
      </c>
      <c r="B436">
        <v>400942800</v>
      </c>
      <c r="C436" t="s">
        <v>28</v>
      </c>
      <c r="D436" t="s">
        <v>31</v>
      </c>
      <c r="E436">
        <v>40.810476000000001</v>
      </c>
      <c r="F436">
        <v>-73.926137999999995</v>
      </c>
      <c r="G436">
        <v>40.707563999999998</v>
      </c>
      <c r="H436">
        <v>-73.803325999999998</v>
      </c>
      <c r="I436">
        <v>231667200</v>
      </c>
      <c r="J436">
        <v>195591600</v>
      </c>
      <c r="K436">
        <v>427258800</v>
      </c>
      <c r="L436">
        <v>-26316000</v>
      </c>
      <c r="M436" t="str">
        <f t="shared" si="85"/>
        <v>geometry: { "type": "Point", "coordinates": [-73.803326,40.707564]},</v>
      </c>
      <c r="N436" t="str">
        <f t="shared" si="86"/>
        <v>"id" : 434,</v>
      </c>
      <c r="O436" t="str">
        <f t="shared" si="87"/>
        <v>"delay_with_demand" : 400942800,</v>
      </c>
      <c r="P436" t="str">
        <f t="shared" si="88"/>
        <v>"station_0" : "3 Av - 138 St_0",</v>
      </c>
      <c r="Q436" t="str">
        <f t="shared" si="89"/>
        <v>"station_1" : "Parsons Blvd_0",</v>
      </c>
      <c r="R436" t="str">
        <f t="shared" si="90"/>
        <v>"station_0_lat" : 40.810476,</v>
      </c>
      <c r="S436" t="str">
        <f t="shared" si="91"/>
        <v>"station_0_lon" : -73.926138,</v>
      </c>
      <c r="T436" t="str">
        <f t="shared" si="92"/>
        <v>"station_1_lat" : 40.707564,</v>
      </c>
      <c r="U436" t="str">
        <f t="shared" si="93"/>
        <v>"station_1_lon" : -73.803326,</v>
      </c>
      <c r="V436" t="str">
        <f t="shared" si="94"/>
        <v>"delay_0" : 231667200,</v>
      </c>
      <c r="W436" t="str">
        <f t="shared" si="95"/>
        <v>"delay_1" : 195591600,</v>
      </c>
      <c r="X436" t="str">
        <f t="shared" si="96"/>
        <v>"sum" : 427258800,</v>
      </c>
      <c r="Y436" t="str">
        <f t="shared" si="97"/>
        <v>"synergy" : -26316000},</v>
      </c>
      <c r="Z436" t="str">
        <f t="shared" si="98"/>
        <v>{"id" : 434,"delay_with_demand" : 400942800,"station_0" : "3 Av - 138 St_0","station_1" : "Parsons Blvd_0","station_0_lat" : 40.810476,"station_0_lon" : -73.926138,"station_1_lat" : 40.707564,"station_1_lon" : -73.803326,"delay_0" : 231667200,"delay_1" : 195591600,"sum" : 427258800,"synergy" : -26316000},</v>
      </c>
    </row>
    <row r="437" spans="1:26" x14ac:dyDescent="0.2">
      <c r="A437">
        <v>435</v>
      </c>
      <c r="B437">
        <v>367110000</v>
      </c>
      <c r="C437" t="s">
        <v>29</v>
      </c>
      <c r="D437" t="s">
        <v>31</v>
      </c>
      <c r="E437">
        <v>40.752882</v>
      </c>
      <c r="F437">
        <v>-73.932755</v>
      </c>
      <c r="G437">
        <v>40.707563999999998</v>
      </c>
      <c r="H437">
        <v>-73.803325999999998</v>
      </c>
      <c r="I437">
        <v>199249200</v>
      </c>
      <c r="J437">
        <v>195591600</v>
      </c>
      <c r="K437">
        <v>394840800</v>
      </c>
      <c r="L437">
        <v>-27730800</v>
      </c>
      <c r="M437" t="str">
        <f t="shared" si="85"/>
        <v>geometry: { "type": "Point", "coordinates": [-73.803326,40.707564]},</v>
      </c>
      <c r="N437" t="str">
        <f t="shared" si="86"/>
        <v>"id" : 435,</v>
      </c>
      <c r="O437" t="str">
        <f t="shared" si="87"/>
        <v>"delay_with_demand" : 367110000,</v>
      </c>
      <c r="P437" t="str">
        <f t="shared" si="88"/>
        <v>"station_0" : "39 Av_0",</v>
      </c>
      <c r="Q437" t="str">
        <f t="shared" si="89"/>
        <v>"station_1" : "Parsons Blvd_0",</v>
      </c>
      <c r="R437" t="str">
        <f t="shared" si="90"/>
        <v>"station_0_lat" : 40.752882,</v>
      </c>
      <c r="S437" t="str">
        <f t="shared" si="91"/>
        <v>"station_0_lon" : -73.932755,</v>
      </c>
      <c r="T437" t="str">
        <f t="shared" si="92"/>
        <v>"station_1_lat" : 40.707564,</v>
      </c>
      <c r="U437" t="str">
        <f t="shared" si="93"/>
        <v>"station_1_lon" : -73.803326,</v>
      </c>
      <c r="V437" t="str">
        <f t="shared" si="94"/>
        <v>"delay_0" : 199249200,</v>
      </c>
      <c r="W437" t="str">
        <f t="shared" si="95"/>
        <v>"delay_1" : 195591600,</v>
      </c>
      <c r="X437" t="str">
        <f t="shared" si="96"/>
        <v>"sum" : 394840800,</v>
      </c>
      <c r="Y437" t="str">
        <f t="shared" si="97"/>
        <v>"synergy" : -27730800},</v>
      </c>
      <c r="Z437" t="str">
        <f t="shared" si="98"/>
        <v>{"id" : 435,"delay_with_demand" : 367110000,"station_0" : "39 Av_0","station_1" : "Parsons Blvd_0","station_0_lat" : 40.752882,"station_0_lon" : -73.932755,"station_1_lat" : 40.707564,"station_1_lon" : -73.803326,"delay_0" : 199249200,"delay_1" : 195591600,"sum" : 394840800,"synergy" : -27730800},</v>
      </c>
    </row>
    <row r="438" spans="1:26" x14ac:dyDescent="0.2">
      <c r="A438">
        <v>436</v>
      </c>
      <c r="B438">
        <v>364755600</v>
      </c>
      <c r="C438" t="s">
        <v>33</v>
      </c>
      <c r="D438" t="s">
        <v>31</v>
      </c>
      <c r="E438">
        <v>40.756804000000002</v>
      </c>
      <c r="F438">
        <v>-73.929575</v>
      </c>
      <c r="G438">
        <v>40.707563999999998</v>
      </c>
      <c r="H438">
        <v>-73.803325999999998</v>
      </c>
      <c r="I438">
        <v>196700400</v>
      </c>
      <c r="J438">
        <v>195591600</v>
      </c>
      <c r="K438">
        <v>392292000</v>
      </c>
      <c r="L438">
        <v>-27536400</v>
      </c>
      <c r="M438" t="str">
        <f t="shared" si="85"/>
        <v>geometry: { "type": "Point", "coordinates": [-73.803326,40.707564]},</v>
      </c>
      <c r="N438" t="str">
        <f t="shared" si="86"/>
        <v>"id" : 436,</v>
      </c>
      <c r="O438" t="str">
        <f t="shared" si="87"/>
        <v>"delay_with_demand" : 364755600,</v>
      </c>
      <c r="P438" t="str">
        <f t="shared" si="88"/>
        <v>"station_0" : "36 Av_0",</v>
      </c>
      <c r="Q438" t="str">
        <f t="shared" si="89"/>
        <v>"station_1" : "Parsons Blvd_0",</v>
      </c>
      <c r="R438" t="str">
        <f t="shared" si="90"/>
        <v>"station_0_lat" : 40.756804,</v>
      </c>
      <c r="S438" t="str">
        <f t="shared" si="91"/>
        <v>"station_0_lon" : -73.929575,</v>
      </c>
      <c r="T438" t="str">
        <f t="shared" si="92"/>
        <v>"station_1_lat" : 40.707564,</v>
      </c>
      <c r="U438" t="str">
        <f t="shared" si="93"/>
        <v>"station_1_lon" : -73.803326,</v>
      </c>
      <c r="V438" t="str">
        <f t="shared" si="94"/>
        <v>"delay_0" : 196700400,</v>
      </c>
      <c r="W438" t="str">
        <f t="shared" si="95"/>
        <v>"delay_1" : 195591600,</v>
      </c>
      <c r="X438" t="str">
        <f t="shared" si="96"/>
        <v>"sum" : 392292000,</v>
      </c>
      <c r="Y438" t="str">
        <f t="shared" si="97"/>
        <v>"synergy" : -27536400},</v>
      </c>
      <c r="Z438" t="str">
        <f t="shared" si="98"/>
        <v>{"id" : 436,"delay_with_demand" : 364755600,"station_0" : "36 Av_0","station_1" : "Parsons Blvd_0","station_0_lat" : 40.756804,"station_0_lon" : -73.929575,"station_1_lat" : 40.707564,"station_1_lon" : -73.803326,"delay_0" : 196700400,"delay_1" : 195591600,"sum" : 392292000,"synergy" : -27536400},</v>
      </c>
    </row>
    <row r="439" spans="1:26" x14ac:dyDescent="0.2">
      <c r="A439">
        <v>437</v>
      </c>
      <c r="B439">
        <v>454084764.89999998</v>
      </c>
      <c r="C439" t="s">
        <v>12</v>
      </c>
      <c r="D439" t="s">
        <v>35</v>
      </c>
      <c r="E439">
        <v>40.746644000000003</v>
      </c>
      <c r="F439">
        <v>-73.891338000000005</v>
      </c>
      <c r="G439">
        <v>40.757308000000002</v>
      </c>
      <c r="H439">
        <v>-73.989734999999996</v>
      </c>
      <c r="I439">
        <v>301205900.10000002</v>
      </c>
      <c r="J439">
        <v>184786800.30000001</v>
      </c>
      <c r="K439">
        <v>485992700.39999998</v>
      </c>
      <c r="L439">
        <v>-31907935.539999999</v>
      </c>
      <c r="M439" t="str">
        <f t="shared" si="85"/>
        <v>geometry: { "type": "Point", "coordinates": [-73.989735,40.757308]},</v>
      </c>
      <c r="N439" t="str">
        <f t="shared" si="86"/>
        <v>"id" : 437,</v>
      </c>
      <c r="O439" t="str">
        <f t="shared" si="87"/>
        <v>"delay_with_demand" : 454084764.9,</v>
      </c>
      <c r="P439" t="str">
        <f t="shared" si="88"/>
        <v>"station_0" : "Jackson Hts - Roosevelt Av_0",</v>
      </c>
      <c r="Q439" t="str">
        <f t="shared" si="89"/>
        <v>"station_1" : "42 St - Port Authority Bus Terminal_0",</v>
      </c>
      <c r="R439" t="str">
        <f t="shared" si="90"/>
        <v>"station_0_lat" : 40.746644,</v>
      </c>
      <c r="S439" t="str">
        <f t="shared" si="91"/>
        <v>"station_0_lon" : -73.891338,</v>
      </c>
      <c r="T439" t="str">
        <f t="shared" si="92"/>
        <v>"station_1_lat" : 40.757308,</v>
      </c>
      <c r="U439" t="str">
        <f t="shared" si="93"/>
        <v>"station_1_lon" : -73.989735,</v>
      </c>
      <c r="V439" t="str">
        <f t="shared" si="94"/>
        <v>"delay_0" : 301205900.1,</v>
      </c>
      <c r="W439" t="str">
        <f t="shared" si="95"/>
        <v>"delay_1" : 184786800.3,</v>
      </c>
      <c r="X439" t="str">
        <f t="shared" si="96"/>
        <v>"sum" : 485992700.4,</v>
      </c>
      <c r="Y439" t="str">
        <f t="shared" si="97"/>
        <v>"synergy" : -31907935.54},</v>
      </c>
      <c r="Z439" t="str">
        <f t="shared" si="98"/>
        <v>{"id" : 437,"delay_with_demand" : 454084764.9,"station_0" : "Jackson Hts - Roosevelt Av_0","station_1" : "42 St - Port Authority Bus Terminal_0","station_0_lat" : 40.746644,"station_0_lon" : -73.891338,"station_1_lat" : 40.757308,"station_1_lon" : -73.989735,"delay_0" : 301205900.1,"delay_1" : 184786800.3,"sum" : 485992700.4,"synergy" : -31907935.54},</v>
      </c>
    </row>
    <row r="440" spans="1:26" x14ac:dyDescent="0.2">
      <c r="A440">
        <v>438</v>
      </c>
      <c r="B440">
        <v>442938680</v>
      </c>
      <c r="C440" t="s">
        <v>14</v>
      </c>
      <c r="D440" t="s">
        <v>35</v>
      </c>
      <c r="E440">
        <v>40.818398330000001</v>
      </c>
      <c r="F440">
        <v>-73.926929000000001</v>
      </c>
      <c r="G440">
        <v>40.757308000000002</v>
      </c>
      <c r="H440">
        <v>-73.989734999999996</v>
      </c>
      <c r="I440">
        <v>284908878.5</v>
      </c>
      <c r="J440">
        <v>184786800.30000001</v>
      </c>
      <c r="K440">
        <v>469695678.69999999</v>
      </c>
      <c r="L440">
        <v>-26756998.719999999</v>
      </c>
      <c r="M440" t="str">
        <f t="shared" si="85"/>
        <v>geometry: { "type": "Point", "coordinates": [-73.989735,40.757308]},</v>
      </c>
      <c r="N440" t="str">
        <f t="shared" si="86"/>
        <v>"id" : 438,</v>
      </c>
      <c r="O440" t="str">
        <f t="shared" si="87"/>
        <v>"delay_with_demand" : 442938680,</v>
      </c>
      <c r="P440" t="str">
        <f t="shared" si="88"/>
        <v>"station_0" : "149 St - Grand Concourse_0",</v>
      </c>
      <c r="Q440" t="str">
        <f t="shared" si="89"/>
        <v>"station_1" : "42 St - Port Authority Bus Terminal_0",</v>
      </c>
      <c r="R440" t="str">
        <f t="shared" si="90"/>
        <v>"station_0_lat" : 40.81839833,</v>
      </c>
      <c r="S440" t="str">
        <f t="shared" si="91"/>
        <v>"station_0_lon" : -73.926929,</v>
      </c>
      <c r="T440" t="str">
        <f t="shared" si="92"/>
        <v>"station_1_lat" : 40.757308,</v>
      </c>
      <c r="U440" t="str">
        <f t="shared" si="93"/>
        <v>"station_1_lon" : -73.989735,</v>
      </c>
      <c r="V440" t="str">
        <f t="shared" si="94"/>
        <v>"delay_0" : 284908878.5,</v>
      </c>
      <c r="W440" t="str">
        <f t="shared" si="95"/>
        <v>"delay_1" : 184786800.3,</v>
      </c>
      <c r="X440" t="str">
        <f t="shared" si="96"/>
        <v>"sum" : 469695678.7,</v>
      </c>
      <c r="Y440" t="str">
        <f t="shared" si="97"/>
        <v>"synergy" : -26756998.72},</v>
      </c>
      <c r="Z440" t="str">
        <f t="shared" si="98"/>
        <v>{"id" : 438,"delay_with_demand" : 442938680,"station_0" : "149 St - Grand Concourse_0","station_1" : "42 St - Port Authority Bus Terminal_0","station_0_lat" : 40.81839833,"station_0_lon" : -73.926929,"station_1_lat" : 40.757308,"station_1_lon" : -73.989735,"delay_0" : 284908878.5,"delay_1" : 184786800.3,"sum" : 469695678.7,"synergy" : -26756998.72},</v>
      </c>
    </row>
    <row r="441" spans="1:26" x14ac:dyDescent="0.2">
      <c r="A441">
        <v>439</v>
      </c>
      <c r="B441">
        <v>439516910.10000002</v>
      </c>
      <c r="C441" t="s">
        <v>15</v>
      </c>
      <c r="D441" t="s">
        <v>35</v>
      </c>
      <c r="E441">
        <v>40.804138000000002</v>
      </c>
      <c r="F441">
        <v>-73.937594000000004</v>
      </c>
      <c r="G441">
        <v>40.757308000000002</v>
      </c>
      <c r="H441">
        <v>-73.989734999999996</v>
      </c>
      <c r="I441">
        <v>281095859.89999998</v>
      </c>
      <c r="J441">
        <v>184786800.30000001</v>
      </c>
      <c r="K441">
        <v>465882660.19999999</v>
      </c>
      <c r="L441">
        <v>-26365750.079999998</v>
      </c>
      <c r="M441" t="str">
        <f t="shared" si="85"/>
        <v>geometry: { "type": "Point", "coordinates": [-73.989735,40.757308]},</v>
      </c>
      <c r="N441" t="str">
        <f t="shared" si="86"/>
        <v>"id" : 439,</v>
      </c>
      <c r="O441" t="str">
        <f t="shared" si="87"/>
        <v>"delay_with_demand" : 439516910.1,</v>
      </c>
      <c r="P441" t="str">
        <f t="shared" si="88"/>
        <v>"station_0" : "125 St_2",</v>
      </c>
      <c r="Q441" t="str">
        <f t="shared" si="89"/>
        <v>"station_1" : "42 St - Port Authority Bus Terminal_0",</v>
      </c>
      <c r="R441" t="str">
        <f t="shared" si="90"/>
        <v>"station_0_lat" : 40.804138,</v>
      </c>
      <c r="S441" t="str">
        <f t="shared" si="91"/>
        <v>"station_0_lon" : -73.937594,</v>
      </c>
      <c r="T441" t="str">
        <f t="shared" si="92"/>
        <v>"station_1_lat" : 40.757308,</v>
      </c>
      <c r="U441" t="str">
        <f t="shared" si="93"/>
        <v>"station_1_lon" : -73.989735,</v>
      </c>
      <c r="V441" t="str">
        <f t="shared" si="94"/>
        <v>"delay_0" : 281095859.9,</v>
      </c>
      <c r="W441" t="str">
        <f t="shared" si="95"/>
        <v>"delay_1" : 184786800.3,</v>
      </c>
      <c r="X441" t="str">
        <f t="shared" si="96"/>
        <v>"sum" : 465882660.2,</v>
      </c>
      <c r="Y441" t="str">
        <f t="shared" si="97"/>
        <v>"synergy" : -26365750.08},</v>
      </c>
      <c r="Z441" t="str">
        <f t="shared" si="98"/>
        <v>{"id" : 439,"delay_with_demand" : 439516910.1,"station_0" : "125 St_2","station_1" : "42 St - Port Authority Bus Terminal_0","station_0_lat" : 40.804138,"station_0_lon" : -73.937594,"station_1_lat" : 40.757308,"station_1_lon" : -73.989735,"delay_0" : 281095859.9,"delay_1" : 184786800.3,"sum" : 465882660.2,"synergy" : -26365750.08},</v>
      </c>
    </row>
    <row r="442" spans="1:26" x14ac:dyDescent="0.2">
      <c r="A442">
        <v>440</v>
      </c>
      <c r="B442">
        <v>436146024.19999999</v>
      </c>
      <c r="C442" t="s">
        <v>16</v>
      </c>
      <c r="D442" t="s">
        <v>35</v>
      </c>
      <c r="E442">
        <v>40.678904000000003</v>
      </c>
      <c r="F442">
        <v>-73.904579200000001</v>
      </c>
      <c r="G442">
        <v>40.757308000000002</v>
      </c>
      <c r="H442">
        <v>-73.989734999999996</v>
      </c>
      <c r="I442">
        <v>279697292.30000001</v>
      </c>
      <c r="J442">
        <v>184786800.30000001</v>
      </c>
      <c r="K442">
        <v>464484092.60000002</v>
      </c>
      <c r="L442">
        <v>-28338068.359999999</v>
      </c>
      <c r="M442" t="str">
        <f t="shared" si="85"/>
        <v>geometry: { "type": "Point", "coordinates": [-73.989735,40.757308]},</v>
      </c>
      <c r="N442" t="str">
        <f t="shared" si="86"/>
        <v>"id" : 440,</v>
      </c>
      <c r="O442" t="str">
        <f t="shared" si="87"/>
        <v>"delay_with_demand" : 436146024.2,</v>
      </c>
      <c r="P442" t="str">
        <f t="shared" si="88"/>
        <v>"station_0" : "Broadway Jct_0",</v>
      </c>
      <c r="Q442" t="str">
        <f t="shared" si="89"/>
        <v>"station_1" : "42 St - Port Authority Bus Terminal_0",</v>
      </c>
      <c r="R442" t="str">
        <f t="shared" si="90"/>
        <v>"station_0_lat" : 40.678904,</v>
      </c>
      <c r="S442" t="str">
        <f t="shared" si="91"/>
        <v>"station_0_lon" : -73.9045792,</v>
      </c>
      <c r="T442" t="str">
        <f t="shared" si="92"/>
        <v>"station_1_lat" : 40.757308,</v>
      </c>
      <c r="U442" t="str">
        <f t="shared" si="93"/>
        <v>"station_1_lon" : -73.989735,</v>
      </c>
      <c r="V442" t="str">
        <f t="shared" si="94"/>
        <v>"delay_0" : 279697292.3,</v>
      </c>
      <c r="W442" t="str">
        <f t="shared" si="95"/>
        <v>"delay_1" : 184786800.3,</v>
      </c>
      <c r="X442" t="str">
        <f t="shared" si="96"/>
        <v>"sum" : 464484092.6,</v>
      </c>
      <c r="Y442" t="str">
        <f t="shared" si="97"/>
        <v>"synergy" : -28338068.36},</v>
      </c>
      <c r="Z442" t="str">
        <f t="shared" si="98"/>
        <v>{"id" : 440,"delay_with_demand" : 436146024.2,"station_0" : "Broadway Jct_0","station_1" : "42 St - Port Authority Bus Terminal_0","station_0_lat" : 40.678904,"station_0_lon" : -73.9045792,"station_1_lat" : 40.757308,"station_1_lon" : -73.989735,"delay_0" : 279697292.3,"delay_1" : 184786800.3,"sum" : 464484092.6,"synergy" : -28338068.36},</v>
      </c>
    </row>
    <row r="443" spans="1:26" x14ac:dyDescent="0.2">
      <c r="A443">
        <v>441</v>
      </c>
      <c r="B443">
        <v>425030471.10000002</v>
      </c>
      <c r="C443" t="s">
        <v>17</v>
      </c>
      <c r="D443" t="s">
        <v>35</v>
      </c>
      <c r="E443">
        <v>40.714441000000001</v>
      </c>
      <c r="F443">
        <v>-73.831007999999997</v>
      </c>
      <c r="G443">
        <v>40.757308000000002</v>
      </c>
      <c r="H443">
        <v>-73.989734999999996</v>
      </c>
      <c r="I443">
        <v>269526592.10000002</v>
      </c>
      <c r="J443">
        <v>184786800.30000001</v>
      </c>
      <c r="K443">
        <v>454313392.30000001</v>
      </c>
      <c r="L443">
        <v>-29282921.25</v>
      </c>
      <c r="M443" t="str">
        <f t="shared" si="85"/>
        <v>geometry: { "type": "Point", "coordinates": [-73.989735,40.757308]},</v>
      </c>
      <c r="N443" t="str">
        <f t="shared" si="86"/>
        <v>"id" : 441,</v>
      </c>
      <c r="O443" t="str">
        <f t="shared" si="87"/>
        <v>"delay_with_demand" : 425030471.1,</v>
      </c>
      <c r="P443" t="str">
        <f t="shared" si="88"/>
        <v>"station_0" : "Kew Gardens - Union Tpke_0",</v>
      </c>
      <c r="Q443" t="str">
        <f t="shared" si="89"/>
        <v>"station_1" : "42 St - Port Authority Bus Terminal_0",</v>
      </c>
      <c r="R443" t="str">
        <f t="shared" si="90"/>
        <v>"station_0_lat" : 40.714441,</v>
      </c>
      <c r="S443" t="str">
        <f t="shared" si="91"/>
        <v>"station_0_lon" : -73.831008,</v>
      </c>
      <c r="T443" t="str">
        <f t="shared" si="92"/>
        <v>"station_1_lat" : 40.757308,</v>
      </c>
      <c r="U443" t="str">
        <f t="shared" si="93"/>
        <v>"station_1_lon" : -73.989735,</v>
      </c>
      <c r="V443" t="str">
        <f t="shared" si="94"/>
        <v>"delay_0" : 269526592.1,</v>
      </c>
      <c r="W443" t="str">
        <f t="shared" si="95"/>
        <v>"delay_1" : 184786800.3,</v>
      </c>
      <c r="X443" t="str">
        <f t="shared" si="96"/>
        <v>"sum" : 454313392.3,</v>
      </c>
      <c r="Y443" t="str">
        <f t="shared" si="97"/>
        <v>"synergy" : -29282921.25},</v>
      </c>
      <c r="Z443" t="str">
        <f t="shared" si="98"/>
        <v>{"id" : 441,"delay_with_demand" : 425030471.1,"station_0" : "Kew Gardens - Union Tpke_0","station_1" : "42 St - Port Authority Bus Terminal_0","station_0_lat" : 40.714441,"station_0_lon" : -73.831008,"station_1_lat" : 40.757308,"station_1_lon" : -73.989735,"delay_0" : 269526592.1,"delay_1" : 184786800.3,"sum" : 454313392.3,"synergy" : -29282921.25},</v>
      </c>
    </row>
    <row r="444" spans="1:26" x14ac:dyDescent="0.2">
      <c r="A444">
        <v>442</v>
      </c>
      <c r="B444">
        <v>436975226.5</v>
      </c>
      <c r="C444" t="s">
        <v>18</v>
      </c>
      <c r="D444" t="s">
        <v>35</v>
      </c>
      <c r="E444">
        <v>40.751707000000003</v>
      </c>
      <c r="F444">
        <v>-73.976686599999994</v>
      </c>
      <c r="G444">
        <v>40.757308000000002</v>
      </c>
      <c r="H444">
        <v>-73.989734999999996</v>
      </c>
      <c r="I444">
        <v>276309490.89999998</v>
      </c>
      <c r="J444">
        <v>184786800.30000001</v>
      </c>
      <c r="K444">
        <v>461096291.19999999</v>
      </c>
      <c r="L444">
        <v>-24121064.68</v>
      </c>
      <c r="M444" t="str">
        <f t="shared" si="85"/>
        <v>geometry: { "type": "Point", "coordinates": [-73.989735,40.757308]},</v>
      </c>
      <c r="N444" t="str">
        <f t="shared" si="86"/>
        <v>"id" : 442,</v>
      </c>
      <c r="O444" t="str">
        <f t="shared" si="87"/>
        <v>"delay_with_demand" : 436975226.5,</v>
      </c>
      <c r="P444" t="str">
        <f t="shared" si="88"/>
        <v>"station_0" : "Grand Central - 42 St_0",</v>
      </c>
      <c r="Q444" t="str">
        <f t="shared" si="89"/>
        <v>"station_1" : "42 St - Port Authority Bus Terminal_0",</v>
      </c>
      <c r="R444" t="str">
        <f t="shared" si="90"/>
        <v>"station_0_lat" : 40.751707,</v>
      </c>
      <c r="S444" t="str">
        <f t="shared" si="91"/>
        <v>"station_0_lon" : -73.9766866,</v>
      </c>
      <c r="T444" t="str">
        <f t="shared" si="92"/>
        <v>"station_1_lat" : 40.757308,</v>
      </c>
      <c r="U444" t="str">
        <f t="shared" si="93"/>
        <v>"station_1_lon" : -73.989735,</v>
      </c>
      <c r="V444" t="str">
        <f t="shared" si="94"/>
        <v>"delay_0" : 276309490.9,</v>
      </c>
      <c r="W444" t="str">
        <f t="shared" si="95"/>
        <v>"delay_1" : 184786800.3,</v>
      </c>
      <c r="X444" t="str">
        <f t="shared" si="96"/>
        <v>"sum" : 461096291.2,</v>
      </c>
      <c r="Y444" t="str">
        <f t="shared" si="97"/>
        <v>"synergy" : -24121064.68},</v>
      </c>
      <c r="Z444" t="str">
        <f t="shared" si="98"/>
        <v>{"id" : 442,"delay_with_demand" : 436975226.5,"station_0" : "Grand Central - 42 St_0","station_1" : "42 St - Port Authority Bus Terminal_0","station_0_lat" : 40.751707,"station_0_lon" : -73.9766866,"station_1_lat" : 40.757308,"station_1_lon" : -73.989735,"delay_0" : 276309490.9,"delay_1" : 184786800.3,"sum" : 461096291.2,"synergy" : -24121064.68},</v>
      </c>
    </row>
    <row r="445" spans="1:26" x14ac:dyDescent="0.2">
      <c r="A445">
        <v>443</v>
      </c>
      <c r="B445">
        <v>428717341.89999998</v>
      </c>
      <c r="C445" t="s">
        <v>19</v>
      </c>
      <c r="D445" t="s">
        <v>35</v>
      </c>
      <c r="E445">
        <v>40.749144999999999</v>
      </c>
      <c r="F445">
        <v>-73.869527000000005</v>
      </c>
      <c r="G445">
        <v>40.757308000000002</v>
      </c>
      <c r="H445">
        <v>-73.989734999999996</v>
      </c>
      <c r="I445">
        <v>272507330.60000002</v>
      </c>
      <c r="J445">
        <v>184786800.30000001</v>
      </c>
      <c r="K445">
        <v>457294130.89999998</v>
      </c>
      <c r="L445">
        <v>-28576788.98</v>
      </c>
      <c r="M445" t="str">
        <f t="shared" si="85"/>
        <v>geometry: { "type": "Point", "coordinates": [-73.989735,40.757308]},</v>
      </c>
      <c r="N445" t="str">
        <f t="shared" si="86"/>
        <v>"id" : 443,</v>
      </c>
      <c r="O445" t="str">
        <f t="shared" si="87"/>
        <v>"delay_with_demand" : 428717341.9,</v>
      </c>
      <c r="P445" t="str">
        <f t="shared" si="88"/>
        <v>"station_0" : "Junction Blvd_0",</v>
      </c>
      <c r="Q445" t="str">
        <f t="shared" si="89"/>
        <v>"station_1" : "42 St - Port Authority Bus Terminal_0",</v>
      </c>
      <c r="R445" t="str">
        <f t="shared" si="90"/>
        <v>"station_0_lat" : 40.749145,</v>
      </c>
      <c r="S445" t="str">
        <f t="shared" si="91"/>
        <v>"station_0_lon" : -73.869527,</v>
      </c>
      <c r="T445" t="str">
        <f t="shared" si="92"/>
        <v>"station_1_lat" : 40.757308,</v>
      </c>
      <c r="U445" t="str">
        <f t="shared" si="93"/>
        <v>"station_1_lon" : -73.989735,</v>
      </c>
      <c r="V445" t="str">
        <f t="shared" si="94"/>
        <v>"delay_0" : 272507330.6,</v>
      </c>
      <c r="W445" t="str">
        <f t="shared" si="95"/>
        <v>"delay_1" : 184786800.3,</v>
      </c>
      <c r="X445" t="str">
        <f t="shared" si="96"/>
        <v>"sum" : 457294130.9,</v>
      </c>
      <c r="Y445" t="str">
        <f t="shared" si="97"/>
        <v>"synergy" : -28576788.98},</v>
      </c>
      <c r="Z445" t="str">
        <f t="shared" si="98"/>
        <v>{"id" : 443,"delay_with_demand" : 428717341.9,"station_0" : "Junction Blvd_0","station_1" : "42 St - Port Authority Bus Terminal_0","station_0_lat" : 40.749145,"station_0_lon" : -73.869527,"station_1_lat" : 40.757308,"station_1_lon" : -73.989735,"delay_0" : 272507330.6,"delay_1" : 184786800.3,"sum" : 457294130.9,"synergy" : -28576788.98},</v>
      </c>
    </row>
    <row r="446" spans="1:26" x14ac:dyDescent="0.2">
      <c r="A446">
        <v>444</v>
      </c>
      <c r="B446">
        <v>410707975.89999998</v>
      </c>
      <c r="C446" t="s">
        <v>20</v>
      </c>
      <c r="D446" t="s">
        <v>35</v>
      </c>
      <c r="E446">
        <v>40.816108999999997</v>
      </c>
      <c r="F446">
        <v>-73.917756999999995</v>
      </c>
      <c r="G446">
        <v>40.757308000000002</v>
      </c>
      <c r="H446">
        <v>-73.989734999999996</v>
      </c>
      <c r="I446">
        <v>254329200</v>
      </c>
      <c r="J446">
        <v>184786800.30000001</v>
      </c>
      <c r="K446">
        <v>439116000.30000001</v>
      </c>
      <c r="L446">
        <v>-28408024.32</v>
      </c>
      <c r="M446" t="str">
        <f t="shared" si="85"/>
        <v>geometry: { "type": "Point", "coordinates": [-73.989735,40.757308]},</v>
      </c>
      <c r="N446" t="str">
        <f t="shared" si="86"/>
        <v>"id" : 444,</v>
      </c>
      <c r="O446" t="str">
        <f t="shared" si="87"/>
        <v>"delay_with_demand" : 410707975.9,</v>
      </c>
      <c r="P446" t="str">
        <f t="shared" si="88"/>
        <v>"station_0" : "3 Av - 149 St_0",</v>
      </c>
      <c r="Q446" t="str">
        <f t="shared" si="89"/>
        <v>"station_1" : "42 St - Port Authority Bus Terminal_0",</v>
      </c>
      <c r="R446" t="str">
        <f t="shared" si="90"/>
        <v>"station_0_lat" : 40.816109,</v>
      </c>
      <c r="S446" t="str">
        <f t="shared" si="91"/>
        <v>"station_0_lon" : -73.917757,</v>
      </c>
      <c r="T446" t="str">
        <f t="shared" si="92"/>
        <v>"station_1_lat" : 40.757308,</v>
      </c>
      <c r="U446" t="str">
        <f t="shared" si="93"/>
        <v>"station_1_lon" : -73.989735,</v>
      </c>
      <c r="V446" t="str">
        <f t="shared" si="94"/>
        <v>"delay_0" : 254329200,</v>
      </c>
      <c r="W446" t="str">
        <f t="shared" si="95"/>
        <v>"delay_1" : 184786800.3,</v>
      </c>
      <c r="X446" t="str">
        <f t="shared" si="96"/>
        <v>"sum" : 439116000.3,</v>
      </c>
      <c r="Y446" t="str">
        <f t="shared" si="97"/>
        <v>"synergy" : -28408024.32},</v>
      </c>
      <c r="Z446" t="str">
        <f t="shared" si="98"/>
        <v>{"id" : 444,"delay_with_demand" : 410707975.9,"station_0" : "3 Av - 149 St_0","station_1" : "42 St - Port Authority Bus Terminal_0","station_0_lat" : 40.816109,"station_0_lon" : -73.917757,"station_1_lat" : 40.757308,"station_1_lon" : -73.989735,"delay_0" : 254329200,"delay_1" : 184786800.3,"sum" : 439116000.3,"synergy" : -28408024.32},</v>
      </c>
    </row>
    <row r="447" spans="1:26" x14ac:dyDescent="0.2">
      <c r="A447">
        <v>445</v>
      </c>
      <c r="B447">
        <v>399502087</v>
      </c>
      <c r="C447" t="s">
        <v>21</v>
      </c>
      <c r="D447" t="s">
        <v>35</v>
      </c>
      <c r="E447">
        <v>40.764628999999999</v>
      </c>
      <c r="F447">
        <v>-73.966113000000007</v>
      </c>
      <c r="G447">
        <v>40.757308000000002</v>
      </c>
      <c r="H447">
        <v>-73.989734999999996</v>
      </c>
      <c r="I447">
        <v>242562659.40000001</v>
      </c>
      <c r="J447">
        <v>184786800.30000001</v>
      </c>
      <c r="K447">
        <v>427349459.69999999</v>
      </c>
      <c r="L447">
        <v>-27847372.68</v>
      </c>
      <c r="M447" t="str">
        <f t="shared" si="85"/>
        <v>geometry: { "type": "Point", "coordinates": [-73.989735,40.757308]},</v>
      </c>
      <c r="N447" t="str">
        <f t="shared" si="86"/>
        <v>"id" : 445,</v>
      </c>
      <c r="O447" t="str">
        <f t="shared" si="87"/>
        <v>"delay_with_demand" : 399502087,</v>
      </c>
      <c r="P447" t="str">
        <f t="shared" si="88"/>
        <v>"station_0" : "Lexington Av/63 St_0",</v>
      </c>
      <c r="Q447" t="str">
        <f t="shared" si="89"/>
        <v>"station_1" : "42 St - Port Authority Bus Terminal_0",</v>
      </c>
      <c r="R447" t="str">
        <f t="shared" si="90"/>
        <v>"station_0_lat" : 40.764629,</v>
      </c>
      <c r="S447" t="str">
        <f t="shared" si="91"/>
        <v>"station_0_lon" : -73.966113,</v>
      </c>
      <c r="T447" t="str">
        <f t="shared" si="92"/>
        <v>"station_1_lat" : 40.757308,</v>
      </c>
      <c r="U447" t="str">
        <f t="shared" si="93"/>
        <v>"station_1_lon" : -73.989735,</v>
      </c>
      <c r="V447" t="str">
        <f t="shared" si="94"/>
        <v>"delay_0" : 242562659.4,</v>
      </c>
      <c r="W447" t="str">
        <f t="shared" si="95"/>
        <v>"delay_1" : 184786800.3,</v>
      </c>
      <c r="X447" t="str">
        <f t="shared" si="96"/>
        <v>"sum" : 427349459.7,</v>
      </c>
      <c r="Y447" t="str">
        <f t="shared" si="97"/>
        <v>"synergy" : -27847372.68},</v>
      </c>
      <c r="Z447" t="str">
        <f t="shared" si="98"/>
        <v>{"id" : 445,"delay_with_demand" : 399502087,"station_0" : "Lexington Av/63 St_0","station_1" : "42 St - Port Authority Bus Terminal_0","station_0_lat" : 40.764629,"station_0_lon" : -73.966113,"station_1_lat" : 40.757308,"station_1_lon" : -73.989735,"delay_0" : 242562659.4,"delay_1" : 184786800.3,"sum" : 427349459.7,"synergy" : -27847372.68},</v>
      </c>
    </row>
    <row r="448" spans="1:26" x14ac:dyDescent="0.2">
      <c r="A448">
        <v>446</v>
      </c>
      <c r="B448">
        <v>396674919.30000001</v>
      </c>
      <c r="C448" t="s">
        <v>13</v>
      </c>
      <c r="D448" t="s">
        <v>35</v>
      </c>
      <c r="E448">
        <v>40.750582000000001</v>
      </c>
      <c r="F448">
        <v>-73.940201999999999</v>
      </c>
      <c r="G448">
        <v>40.757308000000002</v>
      </c>
      <c r="H448">
        <v>-73.989734999999996</v>
      </c>
      <c r="I448">
        <v>241567386</v>
      </c>
      <c r="J448">
        <v>184786800.30000001</v>
      </c>
      <c r="K448">
        <v>426354186.19999999</v>
      </c>
      <c r="L448">
        <v>-29679266.969999999</v>
      </c>
      <c r="M448" t="str">
        <f t="shared" si="85"/>
        <v>geometry: { "type": "Point", "coordinates": [-73.989735,40.757308]},</v>
      </c>
      <c r="N448" t="str">
        <f t="shared" si="86"/>
        <v>"id" : 446,</v>
      </c>
      <c r="O448" t="str">
        <f t="shared" si="87"/>
        <v>"delay_with_demand" : 396674919.3,</v>
      </c>
      <c r="P448" t="str">
        <f t="shared" si="88"/>
        <v>"station_0" : "Queensboro Plaza_0",</v>
      </c>
      <c r="Q448" t="str">
        <f t="shared" si="89"/>
        <v>"station_1" : "42 St - Port Authority Bus Terminal_0",</v>
      </c>
      <c r="R448" t="str">
        <f t="shared" si="90"/>
        <v>"station_0_lat" : 40.750582,</v>
      </c>
      <c r="S448" t="str">
        <f t="shared" si="91"/>
        <v>"station_0_lon" : -73.940202,</v>
      </c>
      <c r="T448" t="str">
        <f t="shared" si="92"/>
        <v>"station_1_lat" : 40.757308,</v>
      </c>
      <c r="U448" t="str">
        <f t="shared" si="93"/>
        <v>"station_1_lon" : -73.989735,</v>
      </c>
      <c r="V448" t="str">
        <f t="shared" si="94"/>
        <v>"delay_0" : 241567386,</v>
      </c>
      <c r="W448" t="str">
        <f t="shared" si="95"/>
        <v>"delay_1" : 184786800.3,</v>
      </c>
      <c r="X448" t="str">
        <f t="shared" si="96"/>
        <v>"sum" : 426354186.2,</v>
      </c>
      <c r="Y448" t="str">
        <f t="shared" si="97"/>
        <v>"synergy" : -29679266.97},</v>
      </c>
      <c r="Z448" t="str">
        <f t="shared" si="98"/>
        <v>{"id" : 446,"delay_with_demand" : 396674919.3,"station_0" : "Queensboro Plaza_0","station_1" : "42 St - Port Authority Bus Terminal_0","station_0_lat" : 40.750582,"station_0_lon" : -73.940202,"station_1_lat" : 40.757308,"station_1_lon" : -73.989735,"delay_0" : 241567386,"delay_1" : 184786800.3,"sum" : 426354186.2,"synergy" : -29679266.97},</v>
      </c>
    </row>
    <row r="449" spans="1:26" x14ac:dyDescent="0.2">
      <c r="A449">
        <v>447</v>
      </c>
      <c r="B449">
        <v>381391082.60000002</v>
      </c>
      <c r="C449" t="s">
        <v>23</v>
      </c>
      <c r="D449" t="s">
        <v>35</v>
      </c>
      <c r="E449">
        <v>40.827934669999998</v>
      </c>
      <c r="F449">
        <v>-73.925711000000007</v>
      </c>
      <c r="G449">
        <v>40.757308000000002</v>
      </c>
      <c r="H449">
        <v>-73.989734999999996</v>
      </c>
      <c r="I449">
        <v>224782444.80000001</v>
      </c>
      <c r="J449">
        <v>184786800.30000001</v>
      </c>
      <c r="K449">
        <v>409569245.10000002</v>
      </c>
      <c r="L449">
        <v>-28178162.43</v>
      </c>
      <c r="M449" t="str">
        <f t="shared" si="85"/>
        <v>geometry: { "type": "Point", "coordinates": [-73.989735,40.757308]},</v>
      </c>
      <c r="N449" t="str">
        <f t="shared" si="86"/>
        <v>"id" : 447,</v>
      </c>
      <c r="O449" t="str">
        <f t="shared" si="87"/>
        <v>"delay_with_demand" : 381391082.6,</v>
      </c>
      <c r="P449" t="str">
        <f t="shared" si="88"/>
        <v>"station_0" : "161 St - Yankee Stadium_0",</v>
      </c>
      <c r="Q449" t="str">
        <f t="shared" si="89"/>
        <v>"station_1" : "42 St - Port Authority Bus Terminal_0",</v>
      </c>
      <c r="R449" t="str">
        <f t="shared" si="90"/>
        <v>"station_0_lat" : 40.82793467,</v>
      </c>
      <c r="S449" t="str">
        <f t="shared" si="91"/>
        <v>"station_0_lon" : -73.925711,</v>
      </c>
      <c r="T449" t="str">
        <f t="shared" si="92"/>
        <v>"station_1_lat" : 40.757308,</v>
      </c>
      <c r="U449" t="str">
        <f t="shared" si="93"/>
        <v>"station_1_lon" : -73.989735,</v>
      </c>
      <c r="V449" t="str">
        <f t="shared" si="94"/>
        <v>"delay_0" : 224782444.8,</v>
      </c>
      <c r="W449" t="str">
        <f t="shared" si="95"/>
        <v>"delay_1" : 184786800.3,</v>
      </c>
      <c r="X449" t="str">
        <f t="shared" si="96"/>
        <v>"sum" : 409569245.1,</v>
      </c>
      <c r="Y449" t="str">
        <f t="shared" si="97"/>
        <v>"synergy" : -28178162.43},</v>
      </c>
      <c r="Z449" t="str">
        <f t="shared" si="98"/>
        <v>{"id" : 447,"delay_with_demand" : 381391082.6,"station_0" : "161 St - Yankee Stadium_0","station_1" : "42 St - Port Authority Bus Terminal_0","station_0_lat" : 40.82793467,"station_0_lon" : -73.925711,"station_1_lat" : 40.757308,"station_1_lon" : -73.989735,"delay_0" : 224782444.8,"delay_1" : 184786800.3,"sum" : 409569245.1,"synergy" : -28178162.43},</v>
      </c>
    </row>
    <row r="450" spans="1:26" x14ac:dyDescent="0.2">
      <c r="A450">
        <v>448</v>
      </c>
      <c r="B450">
        <v>390156637.30000001</v>
      </c>
      <c r="C450" t="s">
        <v>24</v>
      </c>
      <c r="D450" t="s">
        <v>35</v>
      </c>
      <c r="E450">
        <v>40.670681999999999</v>
      </c>
      <c r="F450">
        <v>-73.958130999999995</v>
      </c>
      <c r="G450">
        <v>40.757308000000002</v>
      </c>
      <c r="H450">
        <v>-73.989734999999996</v>
      </c>
      <c r="I450">
        <v>233154443.5</v>
      </c>
      <c r="J450">
        <v>184786800.30000001</v>
      </c>
      <c r="K450">
        <v>417941243.69999999</v>
      </c>
      <c r="L450">
        <v>-27784606.420000002</v>
      </c>
      <c r="M450" t="str">
        <f t="shared" si="85"/>
        <v>geometry: { "type": "Point", "coordinates": [-73.989735,40.757308]},</v>
      </c>
      <c r="N450" t="str">
        <f t="shared" si="86"/>
        <v>"id" : 448,</v>
      </c>
      <c r="O450" t="str">
        <f t="shared" si="87"/>
        <v>"delay_with_demand" : 390156637.3,</v>
      </c>
      <c r="P450" t="str">
        <f t="shared" si="88"/>
        <v>"station_0" : "Franklin Av_1",</v>
      </c>
      <c r="Q450" t="str">
        <f t="shared" si="89"/>
        <v>"station_1" : "42 St - Port Authority Bus Terminal_0",</v>
      </c>
      <c r="R450" t="str">
        <f t="shared" si="90"/>
        <v>"station_0_lat" : 40.670682,</v>
      </c>
      <c r="S450" t="str">
        <f t="shared" si="91"/>
        <v>"station_0_lon" : -73.958131,</v>
      </c>
      <c r="T450" t="str">
        <f t="shared" si="92"/>
        <v>"station_1_lat" : 40.757308,</v>
      </c>
      <c r="U450" t="str">
        <f t="shared" si="93"/>
        <v>"station_1_lon" : -73.989735,</v>
      </c>
      <c r="V450" t="str">
        <f t="shared" si="94"/>
        <v>"delay_0" : 233154443.5,</v>
      </c>
      <c r="W450" t="str">
        <f t="shared" si="95"/>
        <v>"delay_1" : 184786800.3,</v>
      </c>
      <c r="X450" t="str">
        <f t="shared" si="96"/>
        <v>"sum" : 417941243.7,</v>
      </c>
      <c r="Y450" t="str">
        <f t="shared" si="97"/>
        <v>"synergy" : -27784606.42},</v>
      </c>
      <c r="Z450" t="str">
        <f t="shared" si="98"/>
        <v>{"id" : 448,"delay_with_demand" : 390156637.3,"station_0" : "Franklin Av_1","station_1" : "42 St - Port Authority Bus Terminal_0","station_0_lat" : 40.670682,"station_0_lon" : -73.958131,"station_1_lat" : 40.757308,"station_1_lon" : -73.989735,"delay_0" : 233154443.5,"delay_1" : 184786800.3,"sum" : 417941243.7,"synergy" : -27784606.42},</v>
      </c>
    </row>
    <row r="451" spans="1:26" x14ac:dyDescent="0.2">
      <c r="A451">
        <v>449</v>
      </c>
      <c r="B451">
        <v>376595565.5</v>
      </c>
      <c r="C451" t="s">
        <v>25</v>
      </c>
      <c r="D451" t="s">
        <v>35</v>
      </c>
      <c r="E451">
        <v>40.655144</v>
      </c>
      <c r="F451">
        <v>-74.003549000000007</v>
      </c>
      <c r="G451">
        <v>40.757308000000002</v>
      </c>
      <c r="H451">
        <v>-73.989734999999996</v>
      </c>
      <c r="I451">
        <v>218885155.30000001</v>
      </c>
      <c r="J451">
        <v>184786800.30000001</v>
      </c>
      <c r="K451">
        <v>403671955.5</v>
      </c>
      <c r="L451">
        <v>-27076390</v>
      </c>
      <c r="M451" t="str">
        <f t="shared" ref="M451:M514" si="99">O$1&amp;"["&amp;H451&amp;","&amp;G451&amp;"]},"</f>
        <v>geometry: { "type": "Point", "coordinates": [-73.989735,40.757308]},</v>
      </c>
      <c r="N451" t="str">
        <f t="shared" ref="N451:N514" si="100">$M$1&amp;A$1&amp;$M$1&amp;" : "&amp;A451&amp;","</f>
        <v>"id" : 449,</v>
      </c>
      <c r="O451" t="str">
        <f t="shared" ref="O451:O514" si="101">$M$1&amp;B$1&amp;$M$1&amp;" : "&amp;B451&amp;","</f>
        <v>"delay_with_demand" : 376595565.5,</v>
      </c>
      <c r="P451" t="str">
        <f t="shared" ref="P451:P514" si="102">$M$1&amp;C$1&amp;$M$1&amp;" : "&amp;$M$1&amp;C451&amp;$M$1&amp;","</f>
        <v>"station_0" : "36 St_0",</v>
      </c>
      <c r="Q451" t="str">
        <f t="shared" ref="Q451:Q514" si="103">$M$1&amp;D$1&amp;$M$1&amp;" : "&amp;$M$1&amp;D451&amp;$M$1&amp;","</f>
        <v>"station_1" : "42 St - Port Authority Bus Terminal_0",</v>
      </c>
      <c r="R451" t="str">
        <f t="shared" ref="R451:R514" si="104">$M$1&amp;E$1&amp;$M$1&amp;" : "&amp;E451&amp;","</f>
        <v>"station_0_lat" : 40.655144,</v>
      </c>
      <c r="S451" t="str">
        <f t="shared" ref="S451:S514" si="105">$M$1&amp;F$1&amp;$M$1&amp;" : "&amp;F451&amp;","</f>
        <v>"station_0_lon" : -74.003549,</v>
      </c>
      <c r="T451" t="str">
        <f t="shared" ref="T451:T514" si="106">$M$1&amp;G$1&amp;$M$1&amp;" : "&amp;G451&amp;","</f>
        <v>"station_1_lat" : 40.757308,</v>
      </c>
      <c r="U451" t="str">
        <f t="shared" ref="U451:U514" si="107">$M$1&amp;H$1&amp;$M$1&amp;" : "&amp;H451&amp;","</f>
        <v>"station_1_lon" : -73.989735,</v>
      </c>
      <c r="V451" t="str">
        <f t="shared" ref="V451:V514" si="108">$M$1&amp;I$1&amp;$M$1&amp;" : "&amp;I451&amp;","</f>
        <v>"delay_0" : 218885155.3,</v>
      </c>
      <c r="W451" t="str">
        <f t="shared" ref="W451:W514" si="109">$M$1&amp;J$1&amp;$M$1&amp;" : "&amp;J451&amp;","</f>
        <v>"delay_1" : 184786800.3,</v>
      </c>
      <c r="X451" t="str">
        <f t="shared" ref="X451:X514" si="110">$M$1&amp;K$1&amp;$M$1&amp;" : "&amp;K451&amp;","</f>
        <v>"sum" : 403671955.5,</v>
      </c>
      <c r="Y451" t="str">
        <f t="shared" ref="Y451:Y514" si="111">$M$1&amp;L$1&amp;$M$1&amp;" : "&amp;L451&amp;"},"</f>
        <v>"synergy" : -27076390},</v>
      </c>
      <c r="Z451" t="str">
        <f t="shared" ref="Z451:Z514" si="112">"{"&amp;N451&amp;O451&amp;P451&amp;Q451&amp;R451&amp;S451&amp;T451&amp;U451&amp;V451&amp;W451&amp;X451&amp;Y451</f>
        <v>{"id" : 449,"delay_with_demand" : 376595565.5,"station_0" : "36 St_0","station_1" : "42 St - Port Authority Bus Terminal_0","station_0_lat" : 40.655144,"station_0_lon" : -74.003549,"station_1_lat" : 40.757308,"station_1_lon" : -73.989735,"delay_0" : 218885155.3,"delay_1" : 184786800.3,"sum" : 403671955.5,"synergy" : -27076390},</v>
      </c>
    </row>
    <row r="452" spans="1:26" x14ac:dyDescent="0.2">
      <c r="A452">
        <v>450</v>
      </c>
      <c r="B452">
        <v>372870983.80000001</v>
      </c>
      <c r="C452" t="s">
        <v>26</v>
      </c>
      <c r="D452" t="s">
        <v>35</v>
      </c>
      <c r="E452">
        <v>40.768799000000001</v>
      </c>
      <c r="F452">
        <v>-73.958423999999994</v>
      </c>
      <c r="G452">
        <v>40.757308000000002</v>
      </c>
      <c r="H452">
        <v>-73.989734999999996</v>
      </c>
      <c r="I452">
        <v>216691200</v>
      </c>
      <c r="J452">
        <v>184786800.30000001</v>
      </c>
      <c r="K452">
        <v>401478000.30000001</v>
      </c>
      <c r="L452">
        <v>-28607016.43</v>
      </c>
      <c r="M452" t="str">
        <f t="shared" si="99"/>
        <v>geometry: { "type": "Point", "coordinates": [-73.989735,40.757308]},</v>
      </c>
      <c r="N452" t="str">
        <f t="shared" si="100"/>
        <v>"id" : 450,</v>
      </c>
      <c r="O452" t="str">
        <f t="shared" si="101"/>
        <v>"delay_with_demand" : 372870983.8,</v>
      </c>
      <c r="P452" t="str">
        <f t="shared" si="102"/>
        <v>"station_0" : "72 St_2",</v>
      </c>
      <c r="Q452" t="str">
        <f t="shared" si="103"/>
        <v>"station_1" : "42 St - Port Authority Bus Terminal_0",</v>
      </c>
      <c r="R452" t="str">
        <f t="shared" si="104"/>
        <v>"station_0_lat" : 40.768799,</v>
      </c>
      <c r="S452" t="str">
        <f t="shared" si="105"/>
        <v>"station_0_lon" : -73.958424,</v>
      </c>
      <c r="T452" t="str">
        <f t="shared" si="106"/>
        <v>"station_1_lat" : 40.757308,</v>
      </c>
      <c r="U452" t="str">
        <f t="shared" si="107"/>
        <v>"station_1_lon" : -73.989735,</v>
      </c>
      <c r="V452" t="str">
        <f t="shared" si="108"/>
        <v>"delay_0" : 216691200,</v>
      </c>
      <c r="W452" t="str">
        <f t="shared" si="109"/>
        <v>"delay_1" : 184786800.3,</v>
      </c>
      <c r="X452" t="str">
        <f t="shared" si="110"/>
        <v>"sum" : 401478000.3,</v>
      </c>
      <c r="Y452" t="str">
        <f t="shared" si="111"/>
        <v>"synergy" : -28607016.43},</v>
      </c>
      <c r="Z452" t="str">
        <f t="shared" si="112"/>
        <v>{"id" : 450,"delay_with_demand" : 372870983.8,"station_0" : "72 St_2","station_1" : "42 St - Port Authority Bus Terminal_0","station_0_lat" : 40.768799,"station_0_lon" : -73.958424,"station_1_lat" : 40.757308,"station_1_lon" : -73.989735,"delay_0" : 216691200,"delay_1" : 184786800.3,"sum" : 401478000.3,"synergy" : -28607016.43},</v>
      </c>
    </row>
    <row r="453" spans="1:26" x14ac:dyDescent="0.2">
      <c r="A453">
        <v>451</v>
      </c>
      <c r="B453">
        <v>359410705</v>
      </c>
      <c r="C453" t="s">
        <v>27</v>
      </c>
      <c r="D453" t="s">
        <v>35</v>
      </c>
      <c r="E453">
        <v>40.675376999999997</v>
      </c>
      <c r="F453">
        <v>-73.872106000000002</v>
      </c>
      <c r="G453">
        <v>40.757308000000002</v>
      </c>
      <c r="H453">
        <v>-73.989734999999996</v>
      </c>
      <c r="I453">
        <v>202447500</v>
      </c>
      <c r="J453">
        <v>184786800.30000001</v>
      </c>
      <c r="K453">
        <v>387234300.30000001</v>
      </c>
      <c r="L453">
        <v>-27823595.300000001</v>
      </c>
      <c r="M453" t="str">
        <f t="shared" si="99"/>
        <v>geometry: { "type": "Point", "coordinates": [-73.989735,40.757308]},</v>
      </c>
      <c r="N453" t="str">
        <f t="shared" si="100"/>
        <v>"id" : 451,</v>
      </c>
      <c r="O453" t="str">
        <f t="shared" si="101"/>
        <v>"delay_with_demand" : 359410705,</v>
      </c>
      <c r="P453" t="str">
        <f t="shared" si="102"/>
        <v>"station_0" : "Euclid Av_0",</v>
      </c>
      <c r="Q453" t="str">
        <f t="shared" si="103"/>
        <v>"station_1" : "42 St - Port Authority Bus Terminal_0",</v>
      </c>
      <c r="R453" t="str">
        <f t="shared" si="104"/>
        <v>"station_0_lat" : 40.675377,</v>
      </c>
      <c r="S453" t="str">
        <f t="shared" si="105"/>
        <v>"station_0_lon" : -73.872106,</v>
      </c>
      <c r="T453" t="str">
        <f t="shared" si="106"/>
        <v>"station_1_lat" : 40.757308,</v>
      </c>
      <c r="U453" t="str">
        <f t="shared" si="107"/>
        <v>"station_1_lon" : -73.989735,</v>
      </c>
      <c r="V453" t="str">
        <f t="shared" si="108"/>
        <v>"delay_0" : 202447500,</v>
      </c>
      <c r="W453" t="str">
        <f t="shared" si="109"/>
        <v>"delay_1" : 184786800.3,</v>
      </c>
      <c r="X453" t="str">
        <f t="shared" si="110"/>
        <v>"sum" : 387234300.3,</v>
      </c>
      <c r="Y453" t="str">
        <f t="shared" si="111"/>
        <v>"synergy" : -27823595.3},</v>
      </c>
      <c r="Z453" t="str">
        <f t="shared" si="112"/>
        <v>{"id" : 451,"delay_with_demand" : 359410705,"station_0" : "Euclid Av_0","station_1" : "42 St - Port Authority Bus Terminal_0","station_0_lat" : 40.675377,"station_0_lon" : -73.872106,"station_1_lat" : 40.757308,"station_1_lon" : -73.989735,"delay_0" : 202447500,"delay_1" : 184786800.3,"sum" : 387234300.3,"synergy" : -27823595.3},</v>
      </c>
    </row>
    <row r="454" spans="1:26" x14ac:dyDescent="0.2">
      <c r="A454">
        <v>452</v>
      </c>
      <c r="B454">
        <v>389021827.30000001</v>
      </c>
      <c r="C454" t="s">
        <v>28</v>
      </c>
      <c r="D454" t="s">
        <v>35</v>
      </c>
      <c r="E454">
        <v>40.810476000000001</v>
      </c>
      <c r="F454">
        <v>-73.926137999999995</v>
      </c>
      <c r="G454">
        <v>40.757308000000002</v>
      </c>
      <c r="H454">
        <v>-73.989734999999996</v>
      </c>
      <c r="I454">
        <v>231667200</v>
      </c>
      <c r="J454">
        <v>184786800.30000001</v>
      </c>
      <c r="K454">
        <v>416454000.30000001</v>
      </c>
      <c r="L454">
        <v>-27432172.940000001</v>
      </c>
      <c r="M454" t="str">
        <f t="shared" si="99"/>
        <v>geometry: { "type": "Point", "coordinates": [-73.989735,40.757308]},</v>
      </c>
      <c r="N454" t="str">
        <f t="shared" si="100"/>
        <v>"id" : 452,</v>
      </c>
      <c r="O454" t="str">
        <f t="shared" si="101"/>
        <v>"delay_with_demand" : 389021827.3,</v>
      </c>
      <c r="P454" t="str">
        <f t="shared" si="102"/>
        <v>"station_0" : "3 Av - 138 St_0",</v>
      </c>
      <c r="Q454" t="str">
        <f t="shared" si="103"/>
        <v>"station_1" : "42 St - Port Authority Bus Terminal_0",</v>
      </c>
      <c r="R454" t="str">
        <f t="shared" si="104"/>
        <v>"station_0_lat" : 40.810476,</v>
      </c>
      <c r="S454" t="str">
        <f t="shared" si="105"/>
        <v>"station_0_lon" : -73.926138,</v>
      </c>
      <c r="T454" t="str">
        <f t="shared" si="106"/>
        <v>"station_1_lat" : 40.757308,</v>
      </c>
      <c r="U454" t="str">
        <f t="shared" si="107"/>
        <v>"station_1_lon" : -73.989735,</v>
      </c>
      <c r="V454" t="str">
        <f t="shared" si="108"/>
        <v>"delay_0" : 231667200,</v>
      </c>
      <c r="W454" t="str">
        <f t="shared" si="109"/>
        <v>"delay_1" : 184786800.3,</v>
      </c>
      <c r="X454" t="str">
        <f t="shared" si="110"/>
        <v>"sum" : 416454000.3,</v>
      </c>
      <c r="Y454" t="str">
        <f t="shared" si="111"/>
        <v>"synergy" : -27432172.94},</v>
      </c>
      <c r="Z454" t="str">
        <f t="shared" si="112"/>
        <v>{"id" : 452,"delay_with_demand" : 389021827.3,"station_0" : "3 Av - 138 St_0","station_1" : "42 St - Port Authority Bus Terminal_0","station_0_lat" : 40.810476,"station_0_lon" : -73.926138,"station_1_lat" : 40.757308,"station_1_lon" : -73.989735,"delay_0" : 231667200,"delay_1" : 184786800.3,"sum" : 416454000.3,"synergy" : -27432172.94},</v>
      </c>
    </row>
    <row r="455" spans="1:26" x14ac:dyDescent="0.2">
      <c r="A455">
        <v>453</v>
      </c>
      <c r="B455">
        <v>355278276.39999998</v>
      </c>
      <c r="C455" t="s">
        <v>29</v>
      </c>
      <c r="D455" t="s">
        <v>35</v>
      </c>
      <c r="E455">
        <v>40.752882</v>
      </c>
      <c r="F455">
        <v>-73.932755</v>
      </c>
      <c r="G455">
        <v>40.757308000000002</v>
      </c>
      <c r="H455">
        <v>-73.989734999999996</v>
      </c>
      <c r="I455">
        <v>199249200</v>
      </c>
      <c r="J455">
        <v>184786800.30000001</v>
      </c>
      <c r="K455">
        <v>384036000.30000001</v>
      </c>
      <c r="L455">
        <v>-28757723.890000001</v>
      </c>
      <c r="M455" t="str">
        <f t="shared" si="99"/>
        <v>geometry: { "type": "Point", "coordinates": [-73.989735,40.757308]},</v>
      </c>
      <c r="N455" t="str">
        <f t="shared" si="100"/>
        <v>"id" : 453,</v>
      </c>
      <c r="O455" t="str">
        <f t="shared" si="101"/>
        <v>"delay_with_demand" : 355278276.4,</v>
      </c>
      <c r="P455" t="str">
        <f t="shared" si="102"/>
        <v>"station_0" : "39 Av_0",</v>
      </c>
      <c r="Q455" t="str">
        <f t="shared" si="103"/>
        <v>"station_1" : "42 St - Port Authority Bus Terminal_0",</v>
      </c>
      <c r="R455" t="str">
        <f t="shared" si="104"/>
        <v>"station_0_lat" : 40.752882,</v>
      </c>
      <c r="S455" t="str">
        <f t="shared" si="105"/>
        <v>"station_0_lon" : -73.932755,</v>
      </c>
      <c r="T455" t="str">
        <f t="shared" si="106"/>
        <v>"station_1_lat" : 40.757308,</v>
      </c>
      <c r="U455" t="str">
        <f t="shared" si="107"/>
        <v>"station_1_lon" : -73.989735,</v>
      </c>
      <c r="V455" t="str">
        <f t="shared" si="108"/>
        <v>"delay_0" : 199249200,</v>
      </c>
      <c r="W455" t="str">
        <f t="shared" si="109"/>
        <v>"delay_1" : 184786800.3,</v>
      </c>
      <c r="X455" t="str">
        <f t="shared" si="110"/>
        <v>"sum" : 384036000.3,</v>
      </c>
      <c r="Y455" t="str">
        <f t="shared" si="111"/>
        <v>"synergy" : -28757723.89},</v>
      </c>
      <c r="Z455" t="str">
        <f t="shared" si="112"/>
        <v>{"id" : 453,"delay_with_demand" : 355278276.4,"station_0" : "39 Av_0","station_1" : "42 St - Port Authority Bus Terminal_0","station_0_lat" : 40.752882,"station_0_lon" : -73.932755,"station_1_lat" : 40.757308,"station_1_lon" : -73.989735,"delay_0" : 199249200,"delay_1" : 184786800.3,"sum" : 384036000.3,"synergy" : -28757723.89},</v>
      </c>
    </row>
    <row r="456" spans="1:26" x14ac:dyDescent="0.2">
      <c r="A456">
        <v>454</v>
      </c>
      <c r="B456">
        <v>351152271.5</v>
      </c>
      <c r="C456" t="s">
        <v>30</v>
      </c>
      <c r="D456" t="s">
        <v>35</v>
      </c>
      <c r="E456">
        <v>40.721691</v>
      </c>
      <c r="F456">
        <v>-73.844521</v>
      </c>
      <c r="G456">
        <v>40.757308000000002</v>
      </c>
      <c r="H456">
        <v>-73.989734999999996</v>
      </c>
      <c r="I456">
        <v>194729005.80000001</v>
      </c>
      <c r="J456">
        <v>184786800.30000001</v>
      </c>
      <c r="K456">
        <v>379515806.10000002</v>
      </c>
      <c r="L456">
        <v>-28363534.620000001</v>
      </c>
      <c r="M456" t="str">
        <f t="shared" si="99"/>
        <v>geometry: { "type": "Point", "coordinates": [-73.989735,40.757308]},</v>
      </c>
      <c r="N456" t="str">
        <f t="shared" si="100"/>
        <v>"id" : 454,</v>
      </c>
      <c r="O456" t="str">
        <f t="shared" si="101"/>
        <v>"delay_with_demand" : 351152271.5,</v>
      </c>
      <c r="P456" t="str">
        <f t="shared" si="102"/>
        <v>"station_0" : "Forest Hills - 71 Av_0",</v>
      </c>
      <c r="Q456" t="str">
        <f t="shared" si="103"/>
        <v>"station_1" : "42 St - Port Authority Bus Terminal_0",</v>
      </c>
      <c r="R456" t="str">
        <f t="shared" si="104"/>
        <v>"station_0_lat" : 40.721691,</v>
      </c>
      <c r="S456" t="str">
        <f t="shared" si="105"/>
        <v>"station_0_lon" : -73.844521,</v>
      </c>
      <c r="T456" t="str">
        <f t="shared" si="106"/>
        <v>"station_1_lat" : 40.757308,</v>
      </c>
      <c r="U456" t="str">
        <f t="shared" si="107"/>
        <v>"station_1_lon" : -73.989735,</v>
      </c>
      <c r="V456" t="str">
        <f t="shared" si="108"/>
        <v>"delay_0" : 194729005.8,</v>
      </c>
      <c r="W456" t="str">
        <f t="shared" si="109"/>
        <v>"delay_1" : 184786800.3,</v>
      </c>
      <c r="X456" t="str">
        <f t="shared" si="110"/>
        <v>"sum" : 379515806.1,</v>
      </c>
      <c r="Y456" t="str">
        <f t="shared" si="111"/>
        <v>"synergy" : -28363534.62},</v>
      </c>
      <c r="Z456" t="str">
        <f t="shared" si="112"/>
        <v>{"id" : 454,"delay_with_demand" : 351152271.5,"station_0" : "Forest Hills - 71 Av_0","station_1" : "42 St - Port Authority Bus Terminal_0","station_0_lat" : 40.721691,"station_0_lon" : -73.844521,"station_1_lat" : 40.757308,"station_1_lon" : -73.989735,"delay_0" : 194729005.8,"delay_1" : 184786800.3,"sum" : 379515806.1,"synergy" : -28363534.62},</v>
      </c>
    </row>
    <row r="457" spans="1:26" x14ac:dyDescent="0.2">
      <c r="A457">
        <v>455</v>
      </c>
      <c r="B457">
        <v>353052098.19999999</v>
      </c>
      <c r="C457" t="s">
        <v>31</v>
      </c>
      <c r="D457" t="s">
        <v>35</v>
      </c>
      <c r="E457">
        <v>40.707563999999998</v>
      </c>
      <c r="F457">
        <v>-73.803325999999998</v>
      </c>
      <c r="G457">
        <v>40.757308000000002</v>
      </c>
      <c r="H457">
        <v>-73.989734999999996</v>
      </c>
      <c r="I457">
        <v>195591600</v>
      </c>
      <c r="J457">
        <v>184786800.30000001</v>
      </c>
      <c r="K457">
        <v>380378400.30000001</v>
      </c>
      <c r="L457">
        <v>-27326302.109999999</v>
      </c>
      <c r="M457" t="str">
        <f t="shared" si="99"/>
        <v>geometry: { "type": "Point", "coordinates": [-73.989735,40.757308]},</v>
      </c>
      <c r="N457" t="str">
        <f t="shared" si="100"/>
        <v>"id" : 455,</v>
      </c>
      <c r="O457" t="str">
        <f t="shared" si="101"/>
        <v>"delay_with_demand" : 353052098.2,</v>
      </c>
      <c r="P457" t="str">
        <f t="shared" si="102"/>
        <v>"station_0" : "Parsons Blvd_0",</v>
      </c>
      <c r="Q457" t="str">
        <f t="shared" si="103"/>
        <v>"station_1" : "42 St - Port Authority Bus Terminal_0",</v>
      </c>
      <c r="R457" t="str">
        <f t="shared" si="104"/>
        <v>"station_0_lat" : 40.707564,</v>
      </c>
      <c r="S457" t="str">
        <f t="shared" si="105"/>
        <v>"station_0_lon" : -73.803326,</v>
      </c>
      <c r="T457" t="str">
        <f t="shared" si="106"/>
        <v>"station_1_lat" : 40.757308,</v>
      </c>
      <c r="U457" t="str">
        <f t="shared" si="107"/>
        <v>"station_1_lon" : -73.989735,</v>
      </c>
      <c r="V457" t="str">
        <f t="shared" si="108"/>
        <v>"delay_0" : 195591600,</v>
      </c>
      <c r="W457" t="str">
        <f t="shared" si="109"/>
        <v>"delay_1" : 184786800.3,</v>
      </c>
      <c r="X457" t="str">
        <f t="shared" si="110"/>
        <v>"sum" : 380378400.3,</v>
      </c>
      <c r="Y457" t="str">
        <f t="shared" si="111"/>
        <v>"synergy" : -27326302.11},</v>
      </c>
      <c r="Z457" t="str">
        <f t="shared" si="112"/>
        <v>{"id" : 455,"delay_with_demand" : 353052098.2,"station_0" : "Parsons Blvd_0","station_1" : "42 St - Port Authority Bus Terminal_0","station_0_lat" : 40.707564,"station_0_lon" : -73.803326,"station_1_lat" : 40.757308,"station_1_lon" : -73.989735,"delay_0" : 195591600,"delay_1" : 184786800.3,"sum" : 380378400.3,"synergy" : -27326302.11},</v>
      </c>
    </row>
    <row r="458" spans="1:26" x14ac:dyDescent="0.2">
      <c r="A458">
        <v>456</v>
      </c>
      <c r="B458">
        <v>350475151.19999999</v>
      </c>
      <c r="C458" t="s">
        <v>32</v>
      </c>
      <c r="D458" t="s">
        <v>35</v>
      </c>
      <c r="E458">
        <v>40.677044000000002</v>
      </c>
      <c r="F458">
        <v>-73.865049999999997</v>
      </c>
      <c r="G458">
        <v>40.757308000000002</v>
      </c>
      <c r="H458">
        <v>-73.989734999999996</v>
      </c>
      <c r="I458">
        <v>193507200</v>
      </c>
      <c r="J458">
        <v>184786800.30000001</v>
      </c>
      <c r="K458">
        <v>378294000.30000001</v>
      </c>
      <c r="L458">
        <v>-27818849.030000001</v>
      </c>
      <c r="M458" t="str">
        <f t="shared" si="99"/>
        <v>geometry: { "type": "Point", "coordinates": [-73.989735,40.757308]},</v>
      </c>
      <c r="N458" t="str">
        <f t="shared" si="100"/>
        <v>"id" : 456,</v>
      </c>
      <c r="O458" t="str">
        <f t="shared" si="101"/>
        <v>"delay_with_demand" : 350475151.2,</v>
      </c>
      <c r="P458" t="str">
        <f t="shared" si="102"/>
        <v>"station_0" : "Grant Av_0",</v>
      </c>
      <c r="Q458" t="str">
        <f t="shared" si="103"/>
        <v>"station_1" : "42 St - Port Authority Bus Terminal_0",</v>
      </c>
      <c r="R458" t="str">
        <f t="shared" si="104"/>
        <v>"station_0_lat" : 40.677044,</v>
      </c>
      <c r="S458" t="str">
        <f t="shared" si="105"/>
        <v>"station_0_lon" : -73.86505,</v>
      </c>
      <c r="T458" t="str">
        <f t="shared" si="106"/>
        <v>"station_1_lat" : 40.757308,</v>
      </c>
      <c r="U458" t="str">
        <f t="shared" si="107"/>
        <v>"station_1_lon" : -73.989735,</v>
      </c>
      <c r="V458" t="str">
        <f t="shared" si="108"/>
        <v>"delay_0" : 193507200,</v>
      </c>
      <c r="W458" t="str">
        <f t="shared" si="109"/>
        <v>"delay_1" : 184786800.3,</v>
      </c>
      <c r="X458" t="str">
        <f t="shared" si="110"/>
        <v>"sum" : 378294000.3,</v>
      </c>
      <c r="Y458" t="str">
        <f t="shared" si="111"/>
        <v>"synergy" : -27818849.03},</v>
      </c>
      <c r="Z458" t="str">
        <f t="shared" si="112"/>
        <v>{"id" : 456,"delay_with_demand" : 350475151.2,"station_0" : "Grant Av_0","station_1" : "42 St - Port Authority Bus Terminal_0","station_0_lat" : 40.677044,"station_0_lon" : -73.86505,"station_1_lat" : 40.757308,"station_1_lon" : -73.989735,"delay_0" : 193507200,"delay_1" : 184786800.3,"sum" : 378294000.3,"synergy" : -27818849.03},</v>
      </c>
    </row>
    <row r="459" spans="1:26" x14ac:dyDescent="0.2">
      <c r="A459">
        <v>457</v>
      </c>
      <c r="B459">
        <v>352745500.89999998</v>
      </c>
      <c r="C459" t="s">
        <v>33</v>
      </c>
      <c r="D459" t="s">
        <v>35</v>
      </c>
      <c r="E459">
        <v>40.756804000000002</v>
      </c>
      <c r="F459">
        <v>-73.929575</v>
      </c>
      <c r="G459">
        <v>40.757308000000002</v>
      </c>
      <c r="H459">
        <v>-73.989734999999996</v>
      </c>
      <c r="I459">
        <v>196700400</v>
      </c>
      <c r="J459">
        <v>184786800.30000001</v>
      </c>
      <c r="K459">
        <v>381487200.30000001</v>
      </c>
      <c r="L459">
        <v>-28741699.329999998</v>
      </c>
      <c r="M459" t="str">
        <f t="shared" si="99"/>
        <v>geometry: { "type": "Point", "coordinates": [-73.989735,40.757308]},</v>
      </c>
      <c r="N459" t="str">
        <f t="shared" si="100"/>
        <v>"id" : 457,</v>
      </c>
      <c r="O459" t="str">
        <f t="shared" si="101"/>
        <v>"delay_with_demand" : 352745500.9,</v>
      </c>
      <c r="P459" t="str">
        <f t="shared" si="102"/>
        <v>"station_0" : "36 Av_0",</v>
      </c>
      <c r="Q459" t="str">
        <f t="shared" si="103"/>
        <v>"station_1" : "42 St - Port Authority Bus Terminal_0",</v>
      </c>
      <c r="R459" t="str">
        <f t="shared" si="104"/>
        <v>"station_0_lat" : 40.756804,</v>
      </c>
      <c r="S459" t="str">
        <f t="shared" si="105"/>
        <v>"station_0_lon" : -73.929575,</v>
      </c>
      <c r="T459" t="str">
        <f t="shared" si="106"/>
        <v>"station_1_lat" : 40.757308,</v>
      </c>
      <c r="U459" t="str">
        <f t="shared" si="107"/>
        <v>"station_1_lon" : -73.989735,</v>
      </c>
      <c r="V459" t="str">
        <f t="shared" si="108"/>
        <v>"delay_0" : 196700400,</v>
      </c>
      <c r="W459" t="str">
        <f t="shared" si="109"/>
        <v>"delay_1" : 184786800.3,</v>
      </c>
      <c r="X459" t="str">
        <f t="shared" si="110"/>
        <v>"sum" : 381487200.3,</v>
      </c>
      <c r="Y459" t="str">
        <f t="shared" si="111"/>
        <v>"synergy" : -28741699.33},</v>
      </c>
      <c r="Z459" t="str">
        <f t="shared" si="112"/>
        <v>{"id" : 457,"delay_with_demand" : 352745500.9,"station_0" : "36 Av_0","station_1" : "42 St - Port Authority Bus Terminal_0","station_0_lat" : 40.756804,"station_0_lon" : -73.929575,"station_1_lat" : 40.757308,"station_1_lon" : -73.989735,"delay_0" : 196700400,"delay_1" : 184786800.3,"sum" : 381487200.3,"synergy" : -28741699.33},</v>
      </c>
    </row>
    <row r="460" spans="1:26" x14ac:dyDescent="0.2">
      <c r="A460">
        <v>458</v>
      </c>
      <c r="B460">
        <v>349615556.39999998</v>
      </c>
      <c r="C460" t="s">
        <v>36</v>
      </c>
      <c r="D460" t="s">
        <v>35</v>
      </c>
      <c r="E460">
        <v>40.820948000000001</v>
      </c>
      <c r="F460">
        <v>-73.890548999999993</v>
      </c>
      <c r="G460">
        <v>40.757308000000002</v>
      </c>
      <c r="H460">
        <v>-73.989734999999996</v>
      </c>
      <c r="I460">
        <v>191325600</v>
      </c>
      <c r="J460">
        <v>184786800.30000001</v>
      </c>
      <c r="K460">
        <v>376112400.30000001</v>
      </c>
      <c r="L460">
        <v>-26496843.84</v>
      </c>
      <c r="M460" t="str">
        <f t="shared" si="99"/>
        <v>geometry: { "type": "Point", "coordinates": [-73.989735,40.757308]},</v>
      </c>
      <c r="N460" t="str">
        <f t="shared" si="100"/>
        <v>"id" : 458,</v>
      </c>
      <c r="O460" t="str">
        <f t="shared" si="101"/>
        <v>"delay_with_demand" : 349615556.4,</v>
      </c>
      <c r="P460" t="str">
        <f t="shared" si="102"/>
        <v>"station_0" : "Hunts Point Av_0",</v>
      </c>
      <c r="Q460" t="str">
        <f t="shared" si="103"/>
        <v>"station_1" : "42 St - Port Authority Bus Terminal_0",</v>
      </c>
      <c r="R460" t="str">
        <f t="shared" si="104"/>
        <v>"station_0_lat" : 40.820948,</v>
      </c>
      <c r="S460" t="str">
        <f t="shared" si="105"/>
        <v>"station_0_lon" : -73.890549,</v>
      </c>
      <c r="T460" t="str">
        <f t="shared" si="106"/>
        <v>"station_1_lat" : 40.757308,</v>
      </c>
      <c r="U460" t="str">
        <f t="shared" si="107"/>
        <v>"station_1_lon" : -73.989735,</v>
      </c>
      <c r="V460" t="str">
        <f t="shared" si="108"/>
        <v>"delay_0" : 191325600,</v>
      </c>
      <c r="W460" t="str">
        <f t="shared" si="109"/>
        <v>"delay_1" : 184786800.3,</v>
      </c>
      <c r="X460" t="str">
        <f t="shared" si="110"/>
        <v>"sum" : 376112400.3,</v>
      </c>
      <c r="Y460" t="str">
        <f t="shared" si="111"/>
        <v>"synergy" : -26496843.84},</v>
      </c>
      <c r="Z460" t="str">
        <f t="shared" si="112"/>
        <v>{"id" : 458,"delay_with_demand" : 349615556.4,"station_0" : "Hunts Point Av_0","station_1" : "42 St - Port Authority Bus Terminal_0","station_0_lat" : 40.820948,"station_0_lon" : -73.890549,"station_1_lat" : 40.757308,"station_1_lon" : -73.989735,"delay_0" : 191325600,"delay_1" : 184786800.3,"sum" : 376112400.3,"synergy" : -26496843.84},</v>
      </c>
    </row>
    <row r="461" spans="1:26" x14ac:dyDescent="0.2">
      <c r="A461">
        <v>459</v>
      </c>
      <c r="B461">
        <v>347556851.69999999</v>
      </c>
      <c r="C461" t="s">
        <v>37</v>
      </c>
      <c r="D461" t="s">
        <v>35</v>
      </c>
      <c r="E461">
        <v>40.667883000000003</v>
      </c>
      <c r="F461">
        <v>-73.950682999999998</v>
      </c>
      <c r="G461">
        <v>40.757308000000002</v>
      </c>
      <c r="H461">
        <v>-73.989734999999996</v>
      </c>
      <c r="I461">
        <v>190162800</v>
      </c>
      <c r="J461">
        <v>184786800.30000001</v>
      </c>
      <c r="K461">
        <v>374949600.30000001</v>
      </c>
      <c r="L461">
        <v>-27392748.59</v>
      </c>
      <c r="M461" t="str">
        <f t="shared" si="99"/>
        <v>geometry: { "type": "Point", "coordinates": [-73.989735,40.757308]},</v>
      </c>
      <c r="N461" t="str">
        <f t="shared" si="100"/>
        <v>"id" : 459,</v>
      </c>
      <c r="O461" t="str">
        <f t="shared" si="101"/>
        <v>"delay_with_demand" : 347556851.7,</v>
      </c>
      <c r="P461" t="str">
        <f t="shared" si="102"/>
        <v>"station_0" : "President St_0",</v>
      </c>
      <c r="Q461" t="str">
        <f t="shared" si="103"/>
        <v>"station_1" : "42 St - Port Authority Bus Terminal_0",</v>
      </c>
      <c r="R461" t="str">
        <f t="shared" si="104"/>
        <v>"station_0_lat" : 40.667883,</v>
      </c>
      <c r="S461" t="str">
        <f t="shared" si="105"/>
        <v>"station_0_lon" : -73.950683,</v>
      </c>
      <c r="T461" t="str">
        <f t="shared" si="106"/>
        <v>"station_1_lat" : 40.757308,</v>
      </c>
      <c r="U461" t="str">
        <f t="shared" si="107"/>
        <v>"station_1_lon" : -73.989735,</v>
      </c>
      <c r="V461" t="str">
        <f t="shared" si="108"/>
        <v>"delay_0" : 190162800,</v>
      </c>
      <c r="W461" t="str">
        <f t="shared" si="109"/>
        <v>"delay_1" : 184786800.3,</v>
      </c>
      <c r="X461" t="str">
        <f t="shared" si="110"/>
        <v>"sum" : 374949600.3,</v>
      </c>
      <c r="Y461" t="str">
        <f t="shared" si="111"/>
        <v>"synergy" : -27392748.59},</v>
      </c>
      <c r="Z461" t="str">
        <f t="shared" si="112"/>
        <v>{"id" : 459,"delay_with_demand" : 347556851.7,"station_0" : "President St_0","station_1" : "42 St - Port Authority Bus Terminal_0","station_0_lat" : 40.667883,"station_0_lon" : -73.950683,"station_1_lat" : 40.757308,"station_1_lon" : -73.989735,"delay_0" : 190162800,"delay_1" : 184786800.3,"sum" : 374949600.3,"synergy" : -27392748.59},</v>
      </c>
    </row>
    <row r="462" spans="1:26" x14ac:dyDescent="0.2">
      <c r="A462">
        <v>460</v>
      </c>
      <c r="B462">
        <v>348030104.30000001</v>
      </c>
      <c r="C462" t="s">
        <v>38</v>
      </c>
      <c r="D462" t="s">
        <v>35</v>
      </c>
      <c r="E462">
        <v>40.684150440000003</v>
      </c>
      <c r="F462">
        <v>-73.977874889999995</v>
      </c>
      <c r="G462">
        <v>40.757308000000002</v>
      </c>
      <c r="H462">
        <v>-73.989734999999996</v>
      </c>
      <c r="I462">
        <v>189349948</v>
      </c>
      <c r="J462">
        <v>184786800.30000001</v>
      </c>
      <c r="K462">
        <v>374136748.30000001</v>
      </c>
      <c r="L462">
        <v>-26106643.989999998</v>
      </c>
      <c r="M462" t="str">
        <f t="shared" si="99"/>
        <v>geometry: { "type": "Point", "coordinates": [-73.989735,40.757308]},</v>
      </c>
      <c r="N462" t="str">
        <f t="shared" si="100"/>
        <v>"id" : 460,</v>
      </c>
      <c r="O462" t="str">
        <f t="shared" si="101"/>
        <v>"delay_with_demand" : 348030104.3,</v>
      </c>
      <c r="P462" t="str">
        <f t="shared" si="102"/>
        <v>"station_0" : "Atlantic Av - Barclays Ctr_0",</v>
      </c>
      <c r="Q462" t="str">
        <f t="shared" si="103"/>
        <v>"station_1" : "42 St - Port Authority Bus Terminal_0",</v>
      </c>
      <c r="R462" t="str">
        <f t="shared" si="104"/>
        <v>"station_0_lat" : 40.68415044,</v>
      </c>
      <c r="S462" t="str">
        <f t="shared" si="105"/>
        <v>"station_0_lon" : -73.97787489,</v>
      </c>
      <c r="T462" t="str">
        <f t="shared" si="106"/>
        <v>"station_1_lat" : 40.757308,</v>
      </c>
      <c r="U462" t="str">
        <f t="shared" si="107"/>
        <v>"station_1_lon" : -73.989735,</v>
      </c>
      <c r="V462" t="str">
        <f t="shared" si="108"/>
        <v>"delay_0" : 189349948,</v>
      </c>
      <c r="W462" t="str">
        <f t="shared" si="109"/>
        <v>"delay_1" : 184786800.3,</v>
      </c>
      <c r="X462" t="str">
        <f t="shared" si="110"/>
        <v>"sum" : 374136748.3,</v>
      </c>
      <c r="Y462" t="str">
        <f t="shared" si="111"/>
        <v>"synergy" : -26106643.99},</v>
      </c>
      <c r="Z462" t="str">
        <f t="shared" si="112"/>
        <v>{"id" : 460,"delay_with_demand" : 348030104.3,"station_0" : "Atlantic Av - Barclays Ctr_0","station_1" : "42 St - Port Authority Bus Terminal_0","station_0_lat" : 40.68415044,"station_0_lon" : -73.97787489,"station_1_lat" : 40.757308,"station_1_lon" : -73.989735,"delay_0" : 189349948,"delay_1" : 184786800.3,"sum" : 374136748.3,"synergy" : -26106643.99},</v>
      </c>
    </row>
    <row r="463" spans="1:26" x14ac:dyDescent="0.2">
      <c r="A463">
        <v>461</v>
      </c>
      <c r="B463">
        <v>354616942.69999999</v>
      </c>
      <c r="C463" t="s">
        <v>22</v>
      </c>
      <c r="D463" t="s">
        <v>35</v>
      </c>
      <c r="E463">
        <v>40.762526000000001</v>
      </c>
      <c r="F463">
        <v>-73.967967000000002</v>
      </c>
      <c r="G463">
        <v>40.757308000000002</v>
      </c>
      <c r="H463">
        <v>-73.989734999999996</v>
      </c>
      <c r="I463">
        <v>191735687</v>
      </c>
      <c r="J463">
        <v>184786800.30000001</v>
      </c>
      <c r="K463">
        <v>376522487.19999999</v>
      </c>
      <c r="L463">
        <v>-21905544.489999998</v>
      </c>
      <c r="M463" t="str">
        <f t="shared" si="99"/>
        <v>geometry: { "type": "Point", "coordinates": [-73.989735,40.757308]},</v>
      </c>
      <c r="N463" t="str">
        <f t="shared" si="100"/>
        <v>"id" : 461,</v>
      </c>
      <c r="O463" t="str">
        <f t="shared" si="101"/>
        <v>"delay_with_demand" : 354616942.7,</v>
      </c>
      <c r="P463" t="str">
        <f t="shared" si="102"/>
        <v>"station_0" : "59 St_0",</v>
      </c>
      <c r="Q463" t="str">
        <f t="shared" si="103"/>
        <v>"station_1" : "42 St - Port Authority Bus Terminal_0",</v>
      </c>
      <c r="R463" t="str">
        <f t="shared" si="104"/>
        <v>"station_0_lat" : 40.762526,</v>
      </c>
      <c r="S463" t="str">
        <f t="shared" si="105"/>
        <v>"station_0_lon" : -73.967967,</v>
      </c>
      <c r="T463" t="str">
        <f t="shared" si="106"/>
        <v>"station_1_lat" : 40.757308,</v>
      </c>
      <c r="U463" t="str">
        <f t="shared" si="107"/>
        <v>"station_1_lon" : -73.989735,</v>
      </c>
      <c r="V463" t="str">
        <f t="shared" si="108"/>
        <v>"delay_0" : 191735687,</v>
      </c>
      <c r="W463" t="str">
        <f t="shared" si="109"/>
        <v>"delay_1" : 184786800.3,</v>
      </c>
      <c r="X463" t="str">
        <f t="shared" si="110"/>
        <v>"sum" : 376522487.2,</v>
      </c>
      <c r="Y463" t="str">
        <f t="shared" si="111"/>
        <v>"synergy" : -21905544.49},</v>
      </c>
      <c r="Z463" t="str">
        <f t="shared" si="112"/>
        <v>{"id" : 461,"delay_with_demand" : 354616942.7,"station_0" : "59 St_0","station_1" : "42 St - Port Authority Bus Terminal_0","station_0_lat" : 40.762526,"station_0_lon" : -73.967967,"station_1_lat" : 40.757308,"station_1_lon" : -73.989735,"delay_0" : 191735687,"delay_1" : 184786800.3,"sum" : 376522487.2,"synergy" : -21905544.49},</v>
      </c>
    </row>
    <row r="464" spans="1:26" x14ac:dyDescent="0.2">
      <c r="A464">
        <v>462</v>
      </c>
      <c r="B464">
        <v>448774831.39999998</v>
      </c>
      <c r="C464" t="s">
        <v>12</v>
      </c>
      <c r="D464" t="s">
        <v>43</v>
      </c>
      <c r="E464">
        <v>40.746644000000003</v>
      </c>
      <c r="F464">
        <v>-73.891338000000005</v>
      </c>
      <c r="G464">
        <v>40.679371000000003</v>
      </c>
      <c r="H464">
        <v>-73.858992000000001</v>
      </c>
      <c r="I464">
        <v>301205900.10000002</v>
      </c>
      <c r="J464">
        <v>172328400</v>
      </c>
      <c r="K464">
        <v>473534300.10000002</v>
      </c>
      <c r="L464">
        <v>-24759468.73</v>
      </c>
      <c r="M464" t="str">
        <f t="shared" si="99"/>
        <v>geometry: { "type": "Point", "coordinates": [-73.858992,40.679371]},</v>
      </c>
      <c r="N464" t="str">
        <f t="shared" si="100"/>
        <v>"id" : 462,</v>
      </c>
      <c r="O464" t="str">
        <f t="shared" si="101"/>
        <v>"delay_with_demand" : 448774831.4,</v>
      </c>
      <c r="P464" t="str">
        <f t="shared" si="102"/>
        <v>"station_0" : "Jackson Hts - Roosevelt Av_0",</v>
      </c>
      <c r="Q464" t="str">
        <f t="shared" si="103"/>
        <v>"station_1" : "80 St_0",</v>
      </c>
      <c r="R464" t="str">
        <f t="shared" si="104"/>
        <v>"station_0_lat" : 40.746644,</v>
      </c>
      <c r="S464" t="str">
        <f t="shared" si="105"/>
        <v>"station_0_lon" : -73.891338,</v>
      </c>
      <c r="T464" t="str">
        <f t="shared" si="106"/>
        <v>"station_1_lat" : 40.679371,</v>
      </c>
      <c r="U464" t="str">
        <f t="shared" si="107"/>
        <v>"station_1_lon" : -73.858992,</v>
      </c>
      <c r="V464" t="str">
        <f t="shared" si="108"/>
        <v>"delay_0" : 301205900.1,</v>
      </c>
      <c r="W464" t="str">
        <f t="shared" si="109"/>
        <v>"delay_1" : 172328400,</v>
      </c>
      <c r="X464" t="str">
        <f t="shared" si="110"/>
        <v>"sum" : 473534300.1,</v>
      </c>
      <c r="Y464" t="str">
        <f t="shared" si="111"/>
        <v>"synergy" : -24759468.73},</v>
      </c>
      <c r="Z464" t="str">
        <f t="shared" si="112"/>
        <v>{"id" : 462,"delay_with_demand" : 448774831.4,"station_0" : "Jackson Hts - Roosevelt Av_0","station_1" : "80 St_0","station_0_lat" : 40.746644,"station_0_lon" : -73.891338,"station_1_lat" : 40.679371,"station_1_lon" : -73.858992,"delay_0" : 301205900.1,"delay_1" : 172328400,"sum" : 473534300.1,"synergy" : -24759468.73},</v>
      </c>
    </row>
    <row r="465" spans="1:26" x14ac:dyDescent="0.2">
      <c r="A465">
        <v>463</v>
      </c>
      <c r="B465">
        <v>432008962.10000002</v>
      </c>
      <c r="C465" t="s">
        <v>14</v>
      </c>
      <c r="D465" t="s">
        <v>43</v>
      </c>
      <c r="E465">
        <v>40.818398330000001</v>
      </c>
      <c r="F465">
        <v>-73.926929000000001</v>
      </c>
      <c r="G465">
        <v>40.679371000000003</v>
      </c>
      <c r="H465">
        <v>-73.858992000000001</v>
      </c>
      <c r="I465">
        <v>284908878.5</v>
      </c>
      <c r="J465">
        <v>172328400</v>
      </c>
      <c r="K465">
        <v>457237278.5</v>
      </c>
      <c r="L465">
        <v>-25228316.329999998</v>
      </c>
      <c r="M465" t="str">
        <f t="shared" si="99"/>
        <v>geometry: { "type": "Point", "coordinates": [-73.858992,40.679371]},</v>
      </c>
      <c r="N465" t="str">
        <f t="shared" si="100"/>
        <v>"id" : 463,</v>
      </c>
      <c r="O465" t="str">
        <f t="shared" si="101"/>
        <v>"delay_with_demand" : 432008962.1,</v>
      </c>
      <c r="P465" t="str">
        <f t="shared" si="102"/>
        <v>"station_0" : "149 St - Grand Concourse_0",</v>
      </c>
      <c r="Q465" t="str">
        <f t="shared" si="103"/>
        <v>"station_1" : "80 St_0",</v>
      </c>
      <c r="R465" t="str">
        <f t="shared" si="104"/>
        <v>"station_0_lat" : 40.81839833,</v>
      </c>
      <c r="S465" t="str">
        <f t="shared" si="105"/>
        <v>"station_0_lon" : -73.926929,</v>
      </c>
      <c r="T465" t="str">
        <f t="shared" si="106"/>
        <v>"station_1_lat" : 40.679371,</v>
      </c>
      <c r="U465" t="str">
        <f t="shared" si="107"/>
        <v>"station_1_lon" : -73.858992,</v>
      </c>
      <c r="V465" t="str">
        <f t="shared" si="108"/>
        <v>"delay_0" : 284908878.5,</v>
      </c>
      <c r="W465" t="str">
        <f t="shared" si="109"/>
        <v>"delay_1" : 172328400,</v>
      </c>
      <c r="X465" t="str">
        <f t="shared" si="110"/>
        <v>"sum" : 457237278.5,</v>
      </c>
      <c r="Y465" t="str">
        <f t="shared" si="111"/>
        <v>"synergy" : -25228316.33},</v>
      </c>
      <c r="Z465" t="str">
        <f t="shared" si="112"/>
        <v>{"id" : 463,"delay_with_demand" : 432008962.1,"station_0" : "149 St - Grand Concourse_0","station_1" : "80 St_0","station_0_lat" : 40.81839833,"station_0_lon" : -73.926929,"station_1_lat" : 40.679371,"station_1_lon" : -73.858992,"delay_0" : 284908878.5,"delay_1" : 172328400,"sum" : 457237278.5,"synergy" : -25228316.33},</v>
      </c>
    </row>
    <row r="466" spans="1:26" x14ac:dyDescent="0.2">
      <c r="A466">
        <v>464</v>
      </c>
      <c r="B466">
        <v>427815590.39999998</v>
      </c>
      <c r="C466" t="s">
        <v>15</v>
      </c>
      <c r="D466" t="s">
        <v>43</v>
      </c>
      <c r="E466">
        <v>40.804138000000002</v>
      </c>
      <c r="F466">
        <v>-73.937594000000004</v>
      </c>
      <c r="G466">
        <v>40.679371000000003</v>
      </c>
      <c r="H466">
        <v>-73.858992000000001</v>
      </c>
      <c r="I466">
        <v>281095859.89999998</v>
      </c>
      <c r="J466">
        <v>172328400</v>
      </c>
      <c r="K466">
        <v>453424259.89999998</v>
      </c>
      <c r="L466">
        <v>-25608669.539999999</v>
      </c>
      <c r="M466" t="str">
        <f t="shared" si="99"/>
        <v>geometry: { "type": "Point", "coordinates": [-73.858992,40.679371]},</v>
      </c>
      <c r="N466" t="str">
        <f t="shared" si="100"/>
        <v>"id" : 464,</v>
      </c>
      <c r="O466" t="str">
        <f t="shared" si="101"/>
        <v>"delay_with_demand" : 427815590.4,</v>
      </c>
      <c r="P466" t="str">
        <f t="shared" si="102"/>
        <v>"station_0" : "125 St_2",</v>
      </c>
      <c r="Q466" t="str">
        <f t="shared" si="103"/>
        <v>"station_1" : "80 St_0",</v>
      </c>
      <c r="R466" t="str">
        <f t="shared" si="104"/>
        <v>"station_0_lat" : 40.804138,</v>
      </c>
      <c r="S466" t="str">
        <f t="shared" si="105"/>
        <v>"station_0_lon" : -73.937594,</v>
      </c>
      <c r="T466" t="str">
        <f t="shared" si="106"/>
        <v>"station_1_lat" : 40.679371,</v>
      </c>
      <c r="U466" t="str">
        <f t="shared" si="107"/>
        <v>"station_1_lon" : -73.858992,</v>
      </c>
      <c r="V466" t="str">
        <f t="shared" si="108"/>
        <v>"delay_0" : 281095859.9,</v>
      </c>
      <c r="W466" t="str">
        <f t="shared" si="109"/>
        <v>"delay_1" : 172328400,</v>
      </c>
      <c r="X466" t="str">
        <f t="shared" si="110"/>
        <v>"sum" : 453424259.9,</v>
      </c>
      <c r="Y466" t="str">
        <f t="shared" si="111"/>
        <v>"synergy" : -25608669.54},</v>
      </c>
      <c r="Z466" t="str">
        <f t="shared" si="112"/>
        <v>{"id" : 464,"delay_with_demand" : 427815590.4,"station_0" : "125 St_2","station_1" : "80 St_0","station_0_lat" : 40.804138,"station_0_lon" : -73.937594,"station_1_lat" : 40.679371,"station_1_lon" : -73.858992,"delay_0" : 281095859.9,"delay_1" : 172328400,"sum" : 453424259.9,"synergy" : -25608669.54},</v>
      </c>
    </row>
    <row r="467" spans="1:26" x14ac:dyDescent="0.2">
      <c r="A467">
        <v>465</v>
      </c>
      <c r="B467">
        <v>280845692.30000001</v>
      </c>
      <c r="C467" t="s">
        <v>16</v>
      </c>
      <c r="D467" t="s">
        <v>43</v>
      </c>
      <c r="E467">
        <v>40.678904000000003</v>
      </c>
      <c r="F467">
        <v>-73.904579200000001</v>
      </c>
      <c r="G467">
        <v>40.679371000000003</v>
      </c>
      <c r="H467">
        <v>-73.858992000000001</v>
      </c>
      <c r="I467">
        <v>279697292.30000001</v>
      </c>
      <c r="J467">
        <v>172328400</v>
      </c>
      <c r="K467">
        <v>452025692.30000001</v>
      </c>
      <c r="L467">
        <v>-171180000</v>
      </c>
      <c r="M467" t="str">
        <f t="shared" si="99"/>
        <v>geometry: { "type": "Point", "coordinates": [-73.858992,40.679371]},</v>
      </c>
      <c r="N467" t="str">
        <f t="shared" si="100"/>
        <v>"id" : 465,</v>
      </c>
      <c r="O467" t="str">
        <f t="shared" si="101"/>
        <v>"delay_with_demand" : 280845692.3,</v>
      </c>
      <c r="P467" t="str">
        <f t="shared" si="102"/>
        <v>"station_0" : "Broadway Jct_0",</v>
      </c>
      <c r="Q467" t="str">
        <f t="shared" si="103"/>
        <v>"station_1" : "80 St_0",</v>
      </c>
      <c r="R467" t="str">
        <f t="shared" si="104"/>
        <v>"station_0_lat" : 40.678904,</v>
      </c>
      <c r="S467" t="str">
        <f t="shared" si="105"/>
        <v>"station_0_lon" : -73.9045792,</v>
      </c>
      <c r="T467" t="str">
        <f t="shared" si="106"/>
        <v>"station_1_lat" : 40.679371,</v>
      </c>
      <c r="U467" t="str">
        <f t="shared" si="107"/>
        <v>"station_1_lon" : -73.858992,</v>
      </c>
      <c r="V467" t="str">
        <f t="shared" si="108"/>
        <v>"delay_0" : 279697292.3,</v>
      </c>
      <c r="W467" t="str">
        <f t="shared" si="109"/>
        <v>"delay_1" : 172328400,</v>
      </c>
      <c r="X467" t="str">
        <f t="shared" si="110"/>
        <v>"sum" : 452025692.3,</v>
      </c>
      <c r="Y467" t="str">
        <f t="shared" si="111"/>
        <v>"synergy" : -171180000},</v>
      </c>
      <c r="Z467" t="str">
        <f t="shared" si="112"/>
        <v>{"id" : 465,"delay_with_demand" : 280845692.3,"station_0" : "Broadway Jct_0","station_1" : "80 St_0","station_0_lat" : 40.678904,"station_0_lon" : -73.9045792,"station_1_lat" : 40.679371,"station_1_lon" : -73.858992,"delay_0" : 279697292.3,"delay_1" : 172328400,"sum" : 452025692.3,"synergy" : -171180000},</v>
      </c>
    </row>
    <row r="468" spans="1:26" x14ac:dyDescent="0.2">
      <c r="A468">
        <v>466</v>
      </c>
      <c r="B468">
        <v>412523029.10000002</v>
      </c>
      <c r="C468" t="s">
        <v>17</v>
      </c>
      <c r="D468" t="s">
        <v>43</v>
      </c>
      <c r="E468">
        <v>40.714441000000001</v>
      </c>
      <c r="F468">
        <v>-73.831007999999997</v>
      </c>
      <c r="G468">
        <v>40.679371000000003</v>
      </c>
      <c r="H468">
        <v>-73.858992000000001</v>
      </c>
      <c r="I468">
        <v>269526592.10000002</v>
      </c>
      <c r="J468">
        <v>172328400</v>
      </c>
      <c r="K468">
        <v>441854992.10000002</v>
      </c>
      <c r="L468">
        <v>-29331962.969999999</v>
      </c>
      <c r="M468" t="str">
        <f t="shared" si="99"/>
        <v>geometry: { "type": "Point", "coordinates": [-73.858992,40.679371]},</v>
      </c>
      <c r="N468" t="str">
        <f t="shared" si="100"/>
        <v>"id" : 466,</v>
      </c>
      <c r="O468" t="str">
        <f t="shared" si="101"/>
        <v>"delay_with_demand" : 412523029.1,</v>
      </c>
      <c r="P468" t="str">
        <f t="shared" si="102"/>
        <v>"station_0" : "Kew Gardens - Union Tpke_0",</v>
      </c>
      <c r="Q468" t="str">
        <f t="shared" si="103"/>
        <v>"station_1" : "80 St_0",</v>
      </c>
      <c r="R468" t="str">
        <f t="shared" si="104"/>
        <v>"station_0_lat" : 40.714441,</v>
      </c>
      <c r="S468" t="str">
        <f t="shared" si="105"/>
        <v>"station_0_lon" : -73.831008,</v>
      </c>
      <c r="T468" t="str">
        <f t="shared" si="106"/>
        <v>"station_1_lat" : 40.679371,</v>
      </c>
      <c r="U468" t="str">
        <f t="shared" si="107"/>
        <v>"station_1_lon" : -73.858992,</v>
      </c>
      <c r="V468" t="str">
        <f t="shared" si="108"/>
        <v>"delay_0" : 269526592.1,</v>
      </c>
      <c r="W468" t="str">
        <f t="shared" si="109"/>
        <v>"delay_1" : 172328400,</v>
      </c>
      <c r="X468" t="str">
        <f t="shared" si="110"/>
        <v>"sum" : 441854992.1,</v>
      </c>
      <c r="Y468" t="str">
        <f t="shared" si="111"/>
        <v>"synergy" : -29331962.97},</v>
      </c>
      <c r="Z468" t="str">
        <f t="shared" si="112"/>
        <v>{"id" : 466,"delay_with_demand" : 412523029.1,"station_0" : "Kew Gardens - Union Tpke_0","station_1" : "80 St_0","station_0_lat" : 40.714441,"station_0_lon" : -73.831008,"station_1_lat" : 40.679371,"station_1_lon" : -73.858992,"delay_0" : 269526592.1,"delay_1" : 172328400,"sum" : 441854992.1,"synergy" : -29331962.97},</v>
      </c>
    </row>
    <row r="469" spans="1:26" x14ac:dyDescent="0.2">
      <c r="A469">
        <v>467</v>
      </c>
      <c r="B469">
        <v>418791161.19999999</v>
      </c>
      <c r="C469" t="s">
        <v>18</v>
      </c>
      <c r="D469" t="s">
        <v>43</v>
      </c>
      <c r="E469">
        <v>40.751707000000003</v>
      </c>
      <c r="F469">
        <v>-73.976686599999994</v>
      </c>
      <c r="G469">
        <v>40.679371000000003</v>
      </c>
      <c r="H469">
        <v>-73.858992000000001</v>
      </c>
      <c r="I469">
        <v>276309490.89999998</v>
      </c>
      <c r="J469">
        <v>172328400</v>
      </c>
      <c r="K469">
        <v>448637890.89999998</v>
      </c>
      <c r="L469">
        <v>-29846729.739999998</v>
      </c>
      <c r="M469" t="str">
        <f t="shared" si="99"/>
        <v>geometry: { "type": "Point", "coordinates": [-73.858992,40.679371]},</v>
      </c>
      <c r="N469" t="str">
        <f t="shared" si="100"/>
        <v>"id" : 467,</v>
      </c>
      <c r="O469" t="str">
        <f t="shared" si="101"/>
        <v>"delay_with_demand" : 418791161.2,</v>
      </c>
      <c r="P469" t="str">
        <f t="shared" si="102"/>
        <v>"station_0" : "Grand Central - 42 St_0",</v>
      </c>
      <c r="Q469" t="str">
        <f t="shared" si="103"/>
        <v>"station_1" : "80 St_0",</v>
      </c>
      <c r="R469" t="str">
        <f t="shared" si="104"/>
        <v>"station_0_lat" : 40.751707,</v>
      </c>
      <c r="S469" t="str">
        <f t="shared" si="105"/>
        <v>"station_0_lon" : -73.9766866,</v>
      </c>
      <c r="T469" t="str">
        <f t="shared" si="106"/>
        <v>"station_1_lat" : 40.679371,</v>
      </c>
      <c r="U469" t="str">
        <f t="shared" si="107"/>
        <v>"station_1_lon" : -73.858992,</v>
      </c>
      <c r="V469" t="str">
        <f t="shared" si="108"/>
        <v>"delay_0" : 276309490.9,</v>
      </c>
      <c r="W469" t="str">
        <f t="shared" si="109"/>
        <v>"delay_1" : 172328400,</v>
      </c>
      <c r="X469" t="str">
        <f t="shared" si="110"/>
        <v>"sum" : 448637890.9,</v>
      </c>
      <c r="Y469" t="str">
        <f t="shared" si="111"/>
        <v>"synergy" : -29846729.74},</v>
      </c>
      <c r="Z469" t="str">
        <f t="shared" si="112"/>
        <v>{"id" : 467,"delay_with_demand" : 418791161.2,"station_0" : "Grand Central - 42 St_0","station_1" : "80 St_0","station_0_lat" : 40.751707,"station_0_lon" : -73.9766866,"station_1_lat" : 40.679371,"station_1_lon" : -73.858992,"delay_0" : 276309490.9,"delay_1" : 172328400,"sum" : 448637890.9,"synergy" : -29846729.74},</v>
      </c>
    </row>
    <row r="470" spans="1:26" x14ac:dyDescent="0.2">
      <c r="A470">
        <v>468</v>
      </c>
      <c r="B470">
        <v>415322255.60000002</v>
      </c>
      <c r="C470" t="s">
        <v>19</v>
      </c>
      <c r="D470" t="s">
        <v>43</v>
      </c>
      <c r="E470">
        <v>40.749144999999999</v>
      </c>
      <c r="F470">
        <v>-73.869527000000005</v>
      </c>
      <c r="G470">
        <v>40.679371000000003</v>
      </c>
      <c r="H470">
        <v>-73.858992000000001</v>
      </c>
      <c r="I470">
        <v>272507330.60000002</v>
      </c>
      <c r="J470">
        <v>172328400</v>
      </c>
      <c r="K470">
        <v>444835730.60000002</v>
      </c>
      <c r="L470">
        <v>-29513475</v>
      </c>
      <c r="M470" t="str">
        <f t="shared" si="99"/>
        <v>geometry: { "type": "Point", "coordinates": [-73.858992,40.679371]},</v>
      </c>
      <c r="N470" t="str">
        <f t="shared" si="100"/>
        <v>"id" : 468,</v>
      </c>
      <c r="O470" t="str">
        <f t="shared" si="101"/>
        <v>"delay_with_demand" : 415322255.6,</v>
      </c>
      <c r="P470" t="str">
        <f t="shared" si="102"/>
        <v>"station_0" : "Junction Blvd_0",</v>
      </c>
      <c r="Q470" t="str">
        <f t="shared" si="103"/>
        <v>"station_1" : "80 St_0",</v>
      </c>
      <c r="R470" t="str">
        <f t="shared" si="104"/>
        <v>"station_0_lat" : 40.749145,</v>
      </c>
      <c r="S470" t="str">
        <f t="shared" si="105"/>
        <v>"station_0_lon" : -73.869527,</v>
      </c>
      <c r="T470" t="str">
        <f t="shared" si="106"/>
        <v>"station_1_lat" : 40.679371,</v>
      </c>
      <c r="U470" t="str">
        <f t="shared" si="107"/>
        <v>"station_1_lon" : -73.858992,</v>
      </c>
      <c r="V470" t="str">
        <f t="shared" si="108"/>
        <v>"delay_0" : 272507330.6,</v>
      </c>
      <c r="W470" t="str">
        <f t="shared" si="109"/>
        <v>"delay_1" : 172328400,</v>
      </c>
      <c r="X470" t="str">
        <f t="shared" si="110"/>
        <v>"sum" : 444835730.6,</v>
      </c>
      <c r="Y470" t="str">
        <f t="shared" si="111"/>
        <v>"synergy" : -29513475},</v>
      </c>
      <c r="Z470" t="str">
        <f t="shared" si="112"/>
        <v>{"id" : 468,"delay_with_demand" : 415322255.6,"station_0" : "Junction Blvd_0","station_1" : "80 St_0","station_0_lat" : 40.749145,"station_0_lon" : -73.869527,"station_1_lat" : 40.679371,"station_1_lon" : -73.858992,"delay_0" : 272507330.6,"delay_1" : 172328400,"sum" : 444835730.6,"synergy" : -29513475},</v>
      </c>
    </row>
    <row r="471" spans="1:26" x14ac:dyDescent="0.2">
      <c r="A471">
        <v>469</v>
      </c>
      <c r="B471">
        <v>401461200</v>
      </c>
      <c r="C471" t="s">
        <v>20</v>
      </c>
      <c r="D471" t="s">
        <v>43</v>
      </c>
      <c r="E471">
        <v>40.816108999999997</v>
      </c>
      <c r="F471">
        <v>-73.917756999999995</v>
      </c>
      <c r="G471">
        <v>40.679371000000003</v>
      </c>
      <c r="H471">
        <v>-73.858992000000001</v>
      </c>
      <c r="I471">
        <v>254329200</v>
      </c>
      <c r="J471">
        <v>172328400</v>
      </c>
      <c r="K471">
        <v>426657600</v>
      </c>
      <c r="L471">
        <v>-25196400</v>
      </c>
      <c r="M471" t="str">
        <f t="shared" si="99"/>
        <v>geometry: { "type": "Point", "coordinates": [-73.858992,40.679371]},</v>
      </c>
      <c r="N471" t="str">
        <f t="shared" si="100"/>
        <v>"id" : 469,</v>
      </c>
      <c r="O471" t="str">
        <f t="shared" si="101"/>
        <v>"delay_with_demand" : 401461200,</v>
      </c>
      <c r="P471" t="str">
        <f t="shared" si="102"/>
        <v>"station_0" : "3 Av - 149 St_0",</v>
      </c>
      <c r="Q471" t="str">
        <f t="shared" si="103"/>
        <v>"station_1" : "80 St_0",</v>
      </c>
      <c r="R471" t="str">
        <f t="shared" si="104"/>
        <v>"station_0_lat" : 40.816109,</v>
      </c>
      <c r="S471" t="str">
        <f t="shared" si="105"/>
        <v>"station_0_lon" : -73.917757,</v>
      </c>
      <c r="T471" t="str">
        <f t="shared" si="106"/>
        <v>"station_1_lat" : 40.679371,</v>
      </c>
      <c r="U471" t="str">
        <f t="shared" si="107"/>
        <v>"station_1_lon" : -73.858992,</v>
      </c>
      <c r="V471" t="str">
        <f t="shared" si="108"/>
        <v>"delay_0" : 254329200,</v>
      </c>
      <c r="W471" t="str">
        <f t="shared" si="109"/>
        <v>"delay_1" : 172328400,</v>
      </c>
      <c r="X471" t="str">
        <f t="shared" si="110"/>
        <v>"sum" : 426657600,</v>
      </c>
      <c r="Y471" t="str">
        <f t="shared" si="111"/>
        <v>"synergy" : -25196400},</v>
      </c>
      <c r="Z471" t="str">
        <f t="shared" si="112"/>
        <v>{"id" : 469,"delay_with_demand" : 401461200,"station_0" : "3 Av - 149 St_0","station_1" : "80 St_0","station_0_lat" : 40.816109,"station_0_lon" : -73.917757,"station_1_lat" : 40.679371,"station_1_lon" : -73.858992,"delay_0" : 254329200,"delay_1" : 172328400,"sum" : 426657600,"synergy" : -25196400},</v>
      </c>
    </row>
    <row r="472" spans="1:26" x14ac:dyDescent="0.2">
      <c r="A472">
        <v>470</v>
      </c>
      <c r="B472">
        <v>388470522.60000002</v>
      </c>
      <c r="C472" t="s">
        <v>21</v>
      </c>
      <c r="D472" t="s">
        <v>43</v>
      </c>
      <c r="E472">
        <v>40.764628999999999</v>
      </c>
      <c r="F472">
        <v>-73.966113000000007</v>
      </c>
      <c r="G472">
        <v>40.679371000000003</v>
      </c>
      <c r="H472">
        <v>-73.858992000000001</v>
      </c>
      <c r="I472">
        <v>242562659.40000001</v>
      </c>
      <c r="J472">
        <v>172328400</v>
      </c>
      <c r="K472">
        <v>414891059.39999998</v>
      </c>
      <c r="L472">
        <v>-26420536.84</v>
      </c>
      <c r="M472" t="str">
        <f t="shared" si="99"/>
        <v>geometry: { "type": "Point", "coordinates": [-73.858992,40.679371]},</v>
      </c>
      <c r="N472" t="str">
        <f t="shared" si="100"/>
        <v>"id" : 470,</v>
      </c>
      <c r="O472" t="str">
        <f t="shared" si="101"/>
        <v>"delay_with_demand" : 388470522.6,</v>
      </c>
      <c r="P472" t="str">
        <f t="shared" si="102"/>
        <v>"station_0" : "Lexington Av/63 St_0",</v>
      </c>
      <c r="Q472" t="str">
        <f t="shared" si="103"/>
        <v>"station_1" : "80 St_0",</v>
      </c>
      <c r="R472" t="str">
        <f t="shared" si="104"/>
        <v>"station_0_lat" : 40.764629,</v>
      </c>
      <c r="S472" t="str">
        <f t="shared" si="105"/>
        <v>"station_0_lon" : -73.966113,</v>
      </c>
      <c r="T472" t="str">
        <f t="shared" si="106"/>
        <v>"station_1_lat" : 40.679371,</v>
      </c>
      <c r="U472" t="str">
        <f t="shared" si="107"/>
        <v>"station_1_lon" : -73.858992,</v>
      </c>
      <c r="V472" t="str">
        <f t="shared" si="108"/>
        <v>"delay_0" : 242562659.4,</v>
      </c>
      <c r="W472" t="str">
        <f t="shared" si="109"/>
        <v>"delay_1" : 172328400,</v>
      </c>
      <c r="X472" t="str">
        <f t="shared" si="110"/>
        <v>"sum" : 414891059.4,</v>
      </c>
      <c r="Y472" t="str">
        <f t="shared" si="111"/>
        <v>"synergy" : -26420536.84},</v>
      </c>
      <c r="Z472" t="str">
        <f t="shared" si="112"/>
        <v>{"id" : 470,"delay_with_demand" : 388470522.6,"station_0" : "Lexington Av/63 St_0","station_1" : "80 St_0","station_0_lat" : 40.764629,"station_0_lon" : -73.966113,"station_1_lat" : 40.679371,"station_1_lon" : -73.858992,"delay_0" : 242562659.4,"delay_1" : 172328400,"sum" : 414891059.4,"synergy" : -26420536.84},</v>
      </c>
    </row>
    <row r="473" spans="1:26" x14ac:dyDescent="0.2">
      <c r="A473">
        <v>471</v>
      </c>
      <c r="B473">
        <v>385230766.19999999</v>
      </c>
      <c r="C473" t="s">
        <v>13</v>
      </c>
      <c r="D473" t="s">
        <v>43</v>
      </c>
      <c r="E473">
        <v>40.750582000000001</v>
      </c>
      <c r="F473">
        <v>-73.940201999999999</v>
      </c>
      <c r="G473">
        <v>40.679371000000003</v>
      </c>
      <c r="H473">
        <v>-73.858992000000001</v>
      </c>
      <c r="I473">
        <v>241567386</v>
      </c>
      <c r="J473">
        <v>172328400</v>
      </c>
      <c r="K473">
        <v>413895786</v>
      </c>
      <c r="L473">
        <v>-28665019.710000001</v>
      </c>
      <c r="M473" t="str">
        <f t="shared" si="99"/>
        <v>geometry: { "type": "Point", "coordinates": [-73.858992,40.679371]},</v>
      </c>
      <c r="N473" t="str">
        <f t="shared" si="100"/>
        <v>"id" : 471,</v>
      </c>
      <c r="O473" t="str">
        <f t="shared" si="101"/>
        <v>"delay_with_demand" : 385230766.2,</v>
      </c>
      <c r="P473" t="str">
        <f t="shared" si="102"/>
        <v>"station_0" : "Queensboro Plaza_0",</v>
      </c>
      <c r="Q473" t="str">
        <f t="shared" si="103"/>
        <v>"station_1" : "80 St_0",</v>
      </c>
      <c r="R473" t="str">
        <f t="shared" si="104"/>
        <v>"station_0_lat" : 40.750582,</v>
      </c>
      <c r="S473" t="str">
        <f t="shared" si="105"/>
        <v>"station_0_lon" : -73.940202,</v>
      </c>
      <c r="T473" t="str">
        <f t="shared" si="106"/>
        <v>"station_1_lat" : 40.679371,</v>
      </c>
      <c r="U473" t="str">
        <f t="shared" si="107"/>
        <v>"station_1_lon" : -73.858992,</v>
      </c>
      <c r="V473" t="str">
        <f t="shared" si="108"/>
        <v>"delay_0" : 241567386,</v>
      </c>
      <c r="W473" t="str">
        <f t="shared" si="109"/>
        <v>"delay_1" : 172328400,</v>
      </c>
      <c r="X473" t="str">
        <f t="shared" si="110"/>
        <v>"sum" : 413895786,</v>
      </c>
      <c r="Y473" t="str">
        <f t="shared" si="111"/>
        <v>"synergy" : -28665019.71},</v>
      </c>
      <c r="Z473" t="str">
        <f t="shared" si="112"/>
        <v>{"id" : 471,"delay_with_demand" : 385230766.2,"station_0" : "Queensboro Plaza_0","station_1" : "80 St_0","station_0_lat" : 40.750582,"station_0_lon" : -73.940202,"station_1_lat" : 40.679371,"station_1_lon" : -73.858992,"delay_0" : 241567386,"delay_1" : 172328400,"sum" : 413895786,"synergy" : -28665019.71},</v>
      </c>
    </row>
    <row r="474" spans="1:26" x14ac:dyDescent="0.2">
      <c r="A474">
        <v>472</v>
      </c>
      <c r="B474">
        <v>371400850.39999998</v>
      </c>
      <c r="C474" t="s">
        <v>23</v>
      </c>
      <c r="D474" t="s">
        <v>43</v>
      </c>
      <c r="E474">
        <v>40.827934669999998</v>
      </c>
      <c r="F474">
        <v>-73.925711000000007</v>
      </c>
      <c r="G474">
        <v>40.679371000000003</v>
      </c>
      <c r="H474">
        <v>-73.858992000000001</v>
      </c>
      <c r="I474">
        <v>224782444.80000001</v>
      </c>
      <c r="J474">
        <v>172328400</v>
      </c>
      <c r="K474">
        <v>397110844.80000001</v>
      </c>
      <c r="L474">
        <v>-25709994.359999999</v>
      </c>
      <c r="M474" t="str">
        <f t="shared" si="99"/>
        <v>geometry: { "type": "Point", "coordinates": [-73.858992,40.679371]},</v>
      </c>
      <c r="N474" t="str">
        <f t="shared" si="100"/>
        <v>"id" : 472,</v>
      </c>
      <c r="O474" t="str">
        <f t="shared" si="101"/>
        <v>"delay_with_demand" : 371400850.4,</v>
      </c>
      <c r="P474" t="str">
        <f t="shared" si="102"/>
        <v>"station_0" : "161 St - Yankee Stadium_0",</v>
      </c>
      <c r="Q474" t="str">
        <f t="shared" si="103"/>
        <v>"station_1" : "80 St_0",</v>
      </c>
      <c r="R474" t="str">
        <f t="shared" si="104"/>
        <v>"station_0_lat" : 40.82793467,</v>
      </c>
      <c r="S474" t="str">
        <f t="shared" si="105"/>
        <v>"station_0_lon" : -73.925711,</v>
      </c>
      <c r="T474" t="str">
        <f t="shared" si="106"/>
        <v>"station_1_lat" : 40.679371,</v>
      </c>
      <c r="U474" t="str">
        <f t="shared" si="107"/>
        <v>"station_1_lon" : -73.858992,</v>
      </c>
      <c r="V474" t="str">
        <f t="shared" si="108"/>
        <v>"delay_0" : 224782444.8,</v>
      </c>
      <c r="W474" t="str">
        <f t="shared" si="109"/>
        <v>"delay_1" : 172328400,</v>
      </c>
      <c r="X474" t="str">
        <f t="shared" si="110"/>
        <v>"sum" : 397110844.8,</v>
      </c>
      <c r="Y474" t="str">
        <f t="shared" si="111"/>
        <v>"synergy" : -25709994.36},</v>
      </c>
      <c r="Z474" t="str">
        <f t="shared" si="112"/>
        <v>{"id" : 472,"delay_with_demand" : 371400850.4,"station_0" : "161 St - Yankee Stadium_0","station_1" : "80 St_0","station_0_lat" : 40.82793467,"station_0_lon" : -73.925711,"station_1_lat" : 40.679371,"station_1_lon" : -73.858992,"delay_0" : 224782444.8,"delay_1" : 172328400,"sum" : 397110844.8,"synergy" : -25709994.36},</v>
      </c>
    </row>
    <row r="475" spans="1:26" x14ac:dyDescent="0.2">
      <c r="A475">
        <v>473</v>
      </c>
      <c r="B475">
        <v>379339056.69999999</v>
      </c>
      <c r="C475" t="s">
        <v>24</v>
      </c>
      <c r="D475" t="s">
        <v>43</v>
      </c>
      <c r="E475">
        <v>40.670681999999999</v>
      </c>
      <c r="F475">
        <v>-73.958130999999995</v>
      </c>
      <c r="G475">
        <v>40.679371000000003</v>
      </c>
      <c r="H475">
        <v>-73.858992000000001</v>
      </c>
      <c r="I475">
        <v>233154443.5</v>
      </c>
      <c r="J475">
        <v>172328400</v>
      </c>
      <c r="K475">
        <v>405482843.5</v>
      </c>
      <c r="L475">
        <v>-26143786.719999999</v>
      </c>
      <c r="M475" t="str">
        <f t="shared" si="99"/>
        <v>geometry: { "type": "Point", "coordinates": [-73.858992,40.679371]},</v>
      </c>
      <c r="N475" t="str">
        <f t="shared" si="100"/>
        <v>"id" : 473,</v>
      </c>
      <c r="O475" t="str">
        <f t="shared" si="101"/>
        <v>"delay_with_demand" : 379339056.7,</v>
      </c>
      <c r="P475" t="str">
        <f t="shared" si="102"/>
        <v>"station_0" : "Franklin Av_1",</v>
      </c>
      <c r="Q475" t="str">
        <f t="shared" si="103"/>
        <v>"station_1" : "80 St_0",</v>
      </c>
      <c r="R475" t="str">
        <f t="shared" si="104"/>
        <v>"station_0_lat" : 40.670682,</v>
      </c>
      <c r="S475" t="str">
        <f t="shared" si="105"/>
        <v>"station_0_lon" : -73.958131,</v>
      </c>
      <c r="T475" t="str">
        <f t="shared" si="106"/>
        <v>"station_1_lat" : 40.679371,</v>
      </c>
      <c r="U475" t="str">
        <f t="shared" si="107"/>
        <v>"station_1_lon" : -73.858992,</v>
      </c>
      <c r="V475" t="str">
        <f t="shared" si="108"/>
        <v>"delay_0" : 233154443.5,</v>
      </c>
      <c r="W475" t="str">
        <f t="shared" si="109"/>
        <v>"delay_1" : 172328400,</v>
      </c>
      <c r="X475" t="str">
        <f t="shared" si="110"/>
        <v>"sum" : 405482843.5,</v>
      </c>
      <c r="Y475" t="str">
        <f t="shared" si="111"/>
        <v>"synergy" : -26143786.72},</v>
      </c>
      <c r="Z475" t="str">
        <f t="shared" si="112"/>
        <v>{"id" : 473,"delay_with_demand" : 379339056.7,"station_0" : "Franklin Av_1","station_1" : "80 St_0","station_0_lat" : 40.670682,"station_0_lon" : -73.958131,"station_1_lat" : 40.679371,"station_1_lon" : -73.858992,"delay_0" : 233154443.5,"delay_1" : 172328400,"sum" : 405482843.5,"synergy" : -26143786.72},</v>
      </c>
    </row>
    <row r="476" spans="1:26" x14ac:dyDescent="0.2">
      <c r="A476">
        <v>474</v>
      </c>
      <c r="B476">
        <v>365031847.80000001</v>
      </c>
      <c r="C476" t="s">
        <v>25</v>
      </c>
      <c r="D476" t="s">
        <v>43</v>
      </c>
      <c r="E476">
        <v>40.655144</v>
      </c>
      <c r="F476">
        <v>-74.003549000000007</v>
      </c>
      <c r="G476">
        <v>40.679371000000003</v>
      </c>
      <c r="H476">
        <v>-73.858992000000001</v>
      </c>
      <c r="I476">
        <v>218885155.30000001</v>
      </c>
      <c r="J476">
        <v>172328400</v>
      </c>
      <c r="K476">
        <v>391213555.30000001</v>
      </c>
      <c r="L476">
        <v>-26181707.5</v>
      </c>
      <c r="M476" t="str">
        <f t="shared" si="99"/>
        <v>geometry: { "type": "Point", "coordinates": [-73.858992,40.679371]},</v>
      </c>
      <c r="N476" t="str">
        <f t="shared" si="100"/>
        <v>"id" : 474,</v>
      </c>
      <c r="O476" t="str">
        <f t="shared" si="101"/>
        <v>"delay_with_demand" : 365031847.8,</v>
      </c>
      <c r="P476" t="str">
        <f t="shared" si="102"/>
        <v>"station_0" : "36 St_0",</v>
      </c>
      <c r="Q476" t="str">
        <f t="shared" si="103"/>
        <v>"station_1" : "80 St_0",</v>
      </c>
      <c r="R476" t="str">
        <f t="shared" si="104"/>
        <v>"station_0_lat" : 40.655144,</v>
      </c>
      <c r="S476" t="str">
        <f t="shared" si="105"/>
        <v>"station_0_lon" : -74.003549,</v>
      </c>
      <c r="T476" t="str">
        <f t="shared" si="106"/>
        <v>"station_1_lat" : 40.679371,</v>
      </c>
      <c r="U476" t="str">
        <f t="shared" si="107"/>
        <v>"station_1_lon" : -73.858992,</v>
      </c>
      <c r="V476" t="str">
        <f t="shared" si="108"/>
        <v>"delay_0" : 218885155.3,</v>
      </c>
      <c r="W476" t="str">
        <f t="shared" si="109"/>
        <v>"delay_1" : 172328400,</v>
      </c>
      <c r="X476" t="str">
        <f t="shared" si="110"/>
        <v>"sum" : 391213555.3,</v>
      </c>
      <c r="Y476" t="str">
        <f t="shared" si="111"/>
        <v>"synergy" : -26181707.5},</v>
      </c>
      <c r="Z476" t="str">
        <f t="shared" si="112"/>
        <v>{"id" : 474,"delay_with_demand" : 365031847.8,"station_0" : "36 St_0","station_1" : "80 St_0","station_0_lat" : 40.655144,"station_0_lon" : -74.003549,"station_1_lat" : 40.679371,"station_1_lon" : -73.858992,"delay_0" : 218885155.3,"delay_1" : 172328400,"sum" : 391213555.3,"synergy" : -26181707.5},</v>
      </c>
    </row>
    <row r="477" spans="1:26" x14ac:dyDescent="0.2">
      <c r="A477">
        <v>475</v>
      </c>
      <c r="B477">
        <v>362926800</v>
      </c>
      <c r="C477" t="s">
        <v>26</v>
      </c>
      <c r="D477" t="s">
        <v>43</v>
      </c>
      <c r="E477">
        <v>40.768799000000001</v>
      </c>
      <c r="F477">
        <v>-73.958423999999994</v>
      </c>
      <c r="G477">
        <v>40.679371000000003</v>
      </c>
      <c r="H477">
        <v>-73.858992000000001</v>
      </c>
      <c r="I477">
        <v>216691200</v>
      </c>
      <c r="J477">
        <v>172328400</v>
      </c>
      <c r="K477">
        <v>389019600</v>
      </c>
      <c r="L477">
        <v>-26092800</v>
      </c>
      <c r="M477" t="str">
        <f t="shared" si="99"/>
        <v>geometry: { "type": "Point", "coordinates": [-73.858992,40.679371]},</v>
      </c>
      <c r="N477" t="str">
        <f t="shared" si="100"/>
        <v>"id" : 475,</v>
      </c>
      <c r="O477" t="str">
        <f t="shared" si="101"/>
        <v>"delay_with_demand" : 362926800,</v>
      </c>
      <c r="P477" t="str">
        <f t="shared" si="102"/>
        <v>"station_0" : "72 St_2",</v>
      </c>
      <c r="Q477" t="str">
        <f t="shared" si="103"/>
        <v>"station_1" : "80 St_0",</v>
      </c>
      <c r="R477" t="str">
        <f t="shared" si="104"/>
        <v>"station_0_lat" : 40.768799,</v>
      </c>
      <c r="S477" t="str">
        <f t="shared" si="105"/>
        <v>"station_0_lon" : -73.958424,</v>
      </c>
      <c r="T477" t="str">
        <f t="shared" si="106"/>
        <v>"station_1_lat" : 40.679371,</v>
      </c>
      <c r="U477" t="str">
        <f t="shared" si="107"/>
        <v>"station_1_lon" : -73.858992,</v>
      </c>
      <c r="V477" t="str">
        <f t="shared" si="108"/>
        <v>"delay_0" : 216691200,</v>
      </c>
      <c r="W477" t="str">
        <f t="shared" si="109"/>
        <v>"delay_1" : 172328400,</v>
      </c>
      <c r="X477" t="str">
        <f t="shared" si="110"/>
        <v>"sum" : 389019600,</v>
      </c>
      <c r="Y477" t="str">
        <f t="shared" si="111"/>
        <v>"synergy" : -26092800},</v>
      </c>
      <c r="Z477" t="str">
        <f t="shared" si="112"/>
        <v>{"id" : 475,"delay_with_demand" : 362926800,"station_0" : "72 St_2","station_1" : "80 St_0","station_0_lat" : 40.768799,"station_0_lon" : -73.958424,"station_1_lat" : 40.679371,"station_1_lon" : -73.858992,"delay_0" : 216691200,"delay_1" : 172328400,"sum" : 389019600,"synergy" : -26092800},</v>
      </c>
    </row>
    <row r="478" spans="1:26" x14ac:dyDescent="0.2">
      <c r="A478">
        <v>476</v>
      </c>
      <c r="B478">
        <v>202969500</v>
      </c>
      <c r="C478" t="s">
        <v>27</v>
      </c>
      <c r="D478" t="s">
        <v>43</v>
      </c>
      <c r="E478">
        <v>40.675376999999997</v>
      </c>
      <c r="F478">
        <v>-73.872106000000002</v>
      </c>
      <c r="G478">
        <v>40.679371000000003</v>
      </c>
      <c r="H478">
        <v>-73.858992000000001</v>
      </c>
      <c r="I478">
        <v>202447500</v>
      </c>
      <c r="J478">
        <v>172328400</v>
      </c>
      <c r="K478">
        <v>374775900</v>
      </c>
      <c r="L478">
        <v>-171806400</v>
      </c>
      <c r="M478" t="str">
        <f t="shared" si="99"/>
        <v>geometry: { "type": "Point", "coordinates": [-73.858992,40.679371]},</v>
      </c>
      <c r="N478" t="str">
        <f t="shared" si="100"/>
        <v>"id" : 476,</v>
      </c>
      <c r="O478" t="str">
        <f t="shared" si="101"/>
        <v>"delay_with_demand" : 202969500,</v>
      </c>
      <c r="P478" t="str">
        <f t="shared" si="102"/>
        <v>"station_0" : "Euclid Av_0",</v>
      </c>
      <c r="Q478" t="str">
        <f t="shared" si="103"/>
        <v>"station_1" : "80 St_0",</v>
      </c>
      <c r="R478" t="str">
        <f t="shared" si="104"/>
        <v>"station_0_lat" : 40.675377,</v>
      </c>
      <c r="S478" t="str">
        <f t="shared" si="105"/>
        <v>"station_0_lon" : -73.872106,</v>
      </c>
      <c r="T478" t="str">
        <f t="shared" si="106"/>
        <v>"station_1_lat" : 40.679371,</v>
      </c>
      <c r="U478" t="str">
        <f t="shared" si="107"/>
        <v>"station_1_lon" : -73.858992,</v>
      </c>
      <c r="V478" t="str">
        <f t="shared" si="108"/>
        <v>"delay_0" : 202447500,</v>
      </c>
      <c r="W478" t="str">
        <f t="shared" si="109"/>
        <v>"delay_1" : 172328400,</v>
      </c>
      <c r="X478" t="str">
        <f t="shared" si="110"/>
        <v>"sum" : 374775900,</v>
      </c>
      <c r="Y478" t="str">
        <f t="shared" si="111"/>
        <v>"synergy" : -171806400},</v>
      </c>
      <c r="Z478" t="str">
        <f t="shared" si="112"/>
        <v>{"id" : 476,"delay_with_demand" : 202969500,"station_0" : "Euclid Av_0","station_1" : "80 St_0","station_0_lat" : 40.675377,"station_0_lon" : -73.872106,"station_1_lat" : 40.679371,"station_1_lon" : -73.858992,"delay_0" : 202447500,"delay_1" : 172328400,"sum" : 374775900,"synergy" : -171806400},</v>
      </c>
    </row>
    <row r="479" spans="1:26" x14ac:dyDescent="0.2">
      <c r="A479">
        <v>477</v>
      </c>
      <c r="B479">
        <v>378684000</v>
      </c>
      <c r="C479" t="s">
        <v>28</v>
      </c>
      <c r="D479" t="s">
        <v>43</v>
      </c>
      <c r="E479">
        <v>40.810476000000001</v>
      </c>
      <c r="F479">
        <v>-73.926137999999995</v>
      </c>
      <c r="G479">
        <v>40.679371000000003</v>
      </c>
      <c r="H479">
        <v>-73.858992000000001</v>
      </c>
      <c r="I479">
        <v>231667200</v>
      </c>
      <c r="J479">
        <v>172328400</v>
      </c>
      <c r="K479">
        <v>403995600</v>
      </c>
      <c r="L479">
        <v>-25311600</v>
      </c>
      <c r="M479" t="str">
        <f t="shared" si="99"/>
        <v>geometry: { "type": "Point", "coordinates": [-73.858992,40.679371]},</v>
      </c>
      <c r="N479" t="str">
        <f t="shared" si="100"/>
        <v>"id" : 477,</v>
      </c>
      <c r="O479" t="str">
        <f t="shared" si="101"/>
        <v>"delay_with_demand" : 378684000,</v>
      </c>
      <c r="P479" t="str">
        <f t="shared" si="102"/>
        <v>"station_0" : "3 Av - 138 St_0",</v>
      </c>
      <c r="Q479" t="str">
        <f t="shared" si="103"/>
        <v>"station_1" : "80 St_0",</v>
      </c>
      <c r="R479" t="str">
        <f t="shared" si="104"/>
        <v>"station_0_lat" : 40.810476,</v>
      </c>
      <c r="S479" t="str">
        <f t="shared" si="105"/>
        <v>"station_0_lon" : -73.926138,</v>
      </c>
      <c r="T479" t="str">
        <f t="shared" si="106"/>
        <v>"station_1_lat" : 40.679371,</v>
      </c>
      <c r="U479" t="str">
        <f t="shared" si="107"/>
        <v>"station_1_lon" : -73.858992,</v>
      </c>
      <c r="V479" t="str">
        <f t="shared" si="108"/>
        <v>"delay_0" : 231667200,</v>
      </c>
      <c r="W479" t="str">
        <f t="shared" si="109"/>
        <v>"delay_1" : 172328400,</v>
      </c>
      <c r="X479" t="str">
        <f t="shared" si="110"/>
        <v>"sum" : 403995600,</v>
      </c>
      <c r="Y479" t="str">
        <f t="shared" si="111"/>
        <v>"synergy" : -25311600},</v>
      </c>
      <c r="Z479" t="str">
        <f t="shared" si="112"/>
        <v>{"id" : 477,"delay_with_demand" : 378684000,"station_0" : "3 Av - 138 St_0","station_1" : "80 St_0","station_0_lat" : 40.810476,"station_0_lon" : -73.926138,"station_1_lat" : 40.679371,"station_1_lon" : -73.858992,"delay_0" : 231667200,"delay_1" : 172328400,"sum" : 403995600,"synergy" : -25311600},</v>
      </c>
    </row>
    <row r="480" spans="1:26" x14ac:dyDescent="0.2">
      <c r="A480">
        <v>478</v>
      </c>
      <c r="B480">
        <v>344037600</v>
      </c>
      <c r="C480" t="s">
        <v>29</v>
      </c>
      <c r="D480" t="s">
        <v>43</v>
      </c>
      <c r="E480">
        <v>40.752882</v>
      </c>
      <c r="F480">
        <v>-73.932755</v>
      </c>
      <c r="G480">
        <v>40.679371000000003</v>
      </c>
      <c r="H480">
        <v>-73.858992000000001</v>
      </c>
      <c r="I480">
        <v>199249200</v>
      </c>
      <c r="J480">
        <v>172328400</v>
      </c>
      <c r="K480">
        <v>371577600</v>
      </c>
      <c r="L480">
        <v>-27540000</v>
      </c>
      <c r="M480" t="str">
        <f t="shared" si="99"/>
        <v>geometry: { "type": "Point", "coordinates": [-73.858992,40.679371]},</v>
      </c>
      <c r="N480" t="str">
        <f t="shared" si="100"/>
        <v>"id" : 478,</v>
      </c>
      <c r="O480" t="str">
        <f t="shared" si="101"/>
        <v>"delay_with_demand" : 344037600,</v>
      </c>
      <c r="P480" t="str">
        <f t="shared" si="102"/>
        <v>"station_0" : "39 Av_0",</v>
      </c>
      <c r="Q480" t="str">
        <f t="shared" si="103"/>
        <v>"station_1" : "80 St_0",</v>
      </c>
      <c r="R480" t="str">
        <f t="shared" si="104"/>
        <v>"station_0_lat" : 40.752882,</v>
      </c>
      <c r="S480" t="str">
        <f t="shared" si="105"/>
        <v>"station_0_lon" : -73.932755,</v>
      </c>
      <c r="T480" t="str">
        <f t="shared" si="106"/>
        <v>"station_1_lat" : 40.679371,</v>
      </c>
      <c r="U480" t="str">
        <f t="shared" si="107"/>
        <v>"station_1_lon" : -73.858992,</v>
      </c>
      <c r="V480" t="str">
        <f t="shared" si="108"/>
        <v>"delay_0" : 199249200,</v>
      </c>
      <c r="W480" t="str">
        <f t="shared" si="109"/>
        <v>"delay_1" : 172328400,</v>
      </c>
      <c r="X480" t="str">
        <f t="shared" si="110"/>
        <v>"sum" : 371577600,</v>
      </c>
      <c r="Y480" t="str">
        <f t="shared" si="111"/>
        <v>"synergy" : -27540000},</v>
      </c>
      <c r="Z480" t="str">
        <f t="shared" si="112"/>
        <v>{"id" : 478,"delay_with_demand" : 344037600,"station_0" : "39 Av_0","station_1" : "80 St_0","station_0_lat" : 40.752882,"station_0_lon" : -73.932755,"station_1_lat" : 40.679371,"station_1_lon" : -73.858992,"delay_0" : 199249200,"delay_1" : 172328400,"sum" : 371577600,"synergy" : -27540000},</v>
      </c>
    </row>
    <row r="481" spans="1:26" x14ac:dyDescent="0.2">
      <c r="A481">
        <v>479</v>
      </c>
      <c r="B481">
        <v>341764911.39999998</v>
      </c>
      <c r="C481" t="s">
        <v>30</v>
      </c>
      <c r="D481" t="s">
        <v>43</v>
      </c>
      <c r="E481">
        <v>40.721691</v>
      </c>
      <c r="F481">
        <v>-73.844521</v>
      </c>
      <c r="G481">
        <v>40.679371000000003</v>
      </c>
      <c r="H481">
        <v>-73.858992000000001</v>
      </c>
      <c r="I481">
        <v>194729005.80000001</v>
      </c>
      <c r="J481">
        <v>172328400</v>
      </c>
      <c r="K481">
        <v>367057405.80000001</v>
      </c>
      <c r="L481">
        <v>-25292494.41</v>
      </c>
      <c r="M481" t="str">
        <f t="shared" si="99"/>
        <v>geometry: { "type": "Point", "coordinates": [-73.858992,40.679371]},</v>
      </c>
      <c r="N481" t="str">
        <f t="shared" si="100"/>
        <v>"id" : 479,</v>
      </c>
      <c r="O481" t="str">
        <f t="shared" si="101"/>
        <v>"delay_with_demand" : 341764911.4,</v>
      </c>
      <c r="P481" t="str">
        <f t="shared" si="102"/>
        <v>"station_0" : "Forest Hills - 71 Av_0",</v>
      </c>
      <c r="Q481" t="str">
        <f t="shared" si="103"/>
        <v>"station_1" : "80 St_0",</v>
      </c>
      <c r="R481" t="str">
        <f t="shared" si="104"/>
        <v>"station_0_lat" : 40.721691,</v>
      </c>
      <c r="S481" t="str">
        <f t="shared" si="105"/>
        <v>"station_0_lon" : -73.844521,</v>
      </c>
      <c r="T481" t="str">
        <f t="shared" si="106"/>
        <v>"station_1_lat" : 40.679371,</v>
      </c>
      <c r="U481" t="str">
        <f t="shared" si="107"/>
        <v>"station_1_lon" : -73.858992,</v>
      </c>
      <c r="V481" t="str">
        <f t="shared" si="108"/>
        <v>"delay_0" : 194729005.8,</v>
      </c>
      <c r="W481" t="str">
        <f t="shared" si="109"/>
        <v>"delay_1" : 172328400,</v>
      </c>
      <c r="X481" t="str">
        <f t="shared" si="110"/>
        <v>"sum" : 367057405.8,</v>
      </c>
      <c r="Y481" t="str">
        <f t="shared" si="111"/>
        <v>"synergy" : -25292494.41},</v>
      </c>
      <c r="Z481" t="str">
        <f t="shared" si="112"/>
        <v>{"id" : 479,"delay_with_demand" : 341764911.4,"station_0" : "Forest Hills - 71 Av_0","station_1" : "80 St_0","station_0_lat" : 40.721691,"station_0_lon" : -73.844521,"station_1_lat" : 40.679371,"station_1_lon" : -73.858992,"delay_0" : 194729005.8,"delay_1" : 172328400,"sum" : 367057405.8,"synergy" : -25292494.41},</v>
      </c>
    </row>
    <row r="482" spans="1:26" x14ac:dyDescent="0.2">
      <c r="A482">
        <v>480</v>
      </c>
      <c r="B482">
        <v>340264800</v>
      </c>
      <c r="C482" t="s">
        <v>31</v>
      </c>
      <c r="D482" t="s">
        <v>43</v>
      </c>
      <c r="E482">
        <v>40.707563999999998</v>
      </c>
      <c r="F482">
        <v>-73.803325999999998</v>
      </c>
      <c r="G482">
        <v>40.679371000000003</v>
      </c>
      <c r="H482">
        <v>-73.858992000000001</v>
      </c>
      <c r="I482">
        <v>195591600</v>
      </c>
      <c r="J482">
        <v>172328400</v>
      </c>
      <c r="K482">
        <v>367920000</v>
      </c>
      <c r="L482">
        <v>-27655200</v>
      </c>
      <c r="M482" t="str">
        <f t="shared" si="99"/>
        <v>geometry: { "type": "Point", "coordinates": [-73.858992,40.679371]},</v>
      </c>
      <c r="N482" t="str">
        <f t="shared" si="100"/>
        <v>"id" : 480,</v>
      </c>
      <c r="O482" t="str">
        <f t="shared" si="101"/>
        <v>"delay_with_demand" : 340264800,</v>
      </c>
      <c r="P482" t="str">
        <f t="shared" si="102"/>
        <v>"station_0" : "Parsons Blvd_0",</v>
      </c>
      <c r="Q482" t="str">
        <f t="shared" si="103"/>
        <v>"station_1" : "80 St_0",</v>
      </c>
      <c r="R482" t="str">
        <f t="shared" si="104"/>
        <v>"station_0_lat" : 40.707564,</v>
      </c>
      <c r="S482" t="str">
        <f t="shared" si="105"/>
        <v>"station_0_lon" : -73.803326,</v>
      </c>
      <c r="T482" t="str">
        <f t="shared" si="106"/>
        <v>"station_1_lat" : 40.679371,</v>
      </c>
      <c r="U482" t="str">
        <f t="shared" si="107"/>
        <v>"station_1_lon" : -73.858992,</v>
      </c>
      <c r="V482" t="str">
        <f t="shared" si="108"/>
        <v>"delay_0" : 195591600,</v>
      </c>
      <c r="W482" t="str">
        <f t="shared" si="109"/>
        <v>"delay_1" : 172328400,</v>
      </c>
      <c r="X482" t="str">
        <f t="shared" si="110"/>
        <v>"sum" : 367920000,</v>
      </c>
      <c r="Y482" t="str">
        <f t="shared" si="111"/>
        <v>"synergy" : -27655200},</v>
      </c>
      <c r="Z482" t="str">
        <f t="shared" si="112"/>
        <v>{"id" : 480,"delay_with_demand" : 340264800,"station_0" : "Parsons Blvd_0","station_1" : "80 St_0","station_0_lat" : 40.707564,"station_0_lon" : -73.803326,"station_1_lat" : 40.679371,"station_1_lon" : -73.858992,"delay_0" : 195591600,"delay_1" : 172328400,"sum" : 367920000,"synergy" : -27655200},</v>
      </c>
    </row>
    <row r="483" spans="1:26" x14ac:dyDescent="0.2">
      <c r="A483">
        <v>481</v>
      </c>
      <c r="B483">
        <v>193687200</v>
      </c>
      <c r="C483" t="s">
        <v>32</v>
      </c>
      <c r="D483" t="s">
        <v>43</v>
      </c>
      <c r="E483">
        <v>40.677044000000002</v>
      </c>
      <c r="F483">
        <v>-73.865049999999997</v>
      </c>
      <c r="G483">
        <v>40.679371000000003</v>
      </c>
      <c r="H483">
        <v>-73.858992000000001</v>
      </c>
      <c r="I483">
        <v>193507200</v>
      </c>
      <c r="J483">
        <v>172328400</v>
      </c>
      <c r="K483">
        <v>365835600</v>
      </c>
      <c r="L483">
        <v>-172148400</v>
      </c>
      <c r="M483" t="str">
        <f t="shared" si="99"/>
        <v>geometry: { "type": "Point", "coordinates": [-73.858992,40.679371]},</v>
      </c>
      <c r="N483" t="str">
        <f t="shared" si="100"/>
        <v>"id" : 481,</v>
      </c>
      <c r="O483" t="str">
        <f t="shared" si="101"/>
        <v>"delay_with_demand" : 193687200,</v>
      </c>
      <c r="P483" t="str">
        <f t="shared" si="102"/>
        <v>"station_0" : "Grant Av_0",</v>
      </c>
      <c r="Q483" t="str">
        <f t="shared" si="103"/>
        <v>"station_1" : "80 St_0",</v>
      </c>
      <c r="R483" t="str">
        <f t="shared" si="104"/>
        <v>"station_0_lat" : 40.677044,</v>
      </c>
      <c r="S483" t="str">
        <f t="shared" si="105"/>
        <v>"station_0_lon" : -73.86505,</v>
      </c>
      <c r="T483" t="str">
        <f t="shared" si="106"/>
        <v>"station_1_lat" : 40.679371,</v>
      </c>
      <c r="U483" t="str">
        <f t="shared" si="107"/>
        <v>"station_1_lon" : -73.858992,</v>
      </c>
      <c r="V483" t="str">
        <f t="shared" si="108"/>
        <v>"delay_0" : 193507200,</v>
      </c>
      <c r="W483" t="str">
        <f t="shared" si="109"/>
        <v>"delay_1" : 172328400,</v>
      </c>
      <c r="X483" t="str">
        <f t="shared" si="110"/>
        <v>"sum" : 365835600,</v>
      </c>
      <c r="Y483" t="str">
        <f t="shared" si="111"/>
        <v>"synergy" : -172148400},</v>
      </c>
      <c r="Z483" t="str">
        <f t="shared" si="112"/>
        <v>{"id" : 481,"delay_with_demand" : 193687200,"station_0" : "Grant Av_0","station_1" : "80 St_0","station_0_lat" : 40.677044,"station_0_lon" : -73.86505,"station_1_lat" : 40.679371,"station_1_lon" : -73.858992,"delay_0" : 193507200,"delay_1" : 172328400,"sum" : 365835600,"synergy" : -172148400},</v>
      </c>
    </row>
    <row r="484" spans="1:26" x14ac:dyDescent="0.2">
      <c r="A484">
        <v>482</v>
      </c>
      <c r="B484">
        <v>341524800</v>
      </c>
      <c r="C484" t="s">
        <v>33</v>
      </c>
      <c r="D484" t="s">
        <v>43</v>
      </c>
      <c r="E484">
        <v>40.756804000000002</v>
      </c>
      <c r="F484">
        <v>-73.929575</v>
      </c>
      <c r="G484">
        <v>40.679371000000003</v>
      </c>
      <c r="H484">
        <v>-73.858992000000001</v>
      </c>
      <c r="I484">
        <v>196700400</v>
      </c>
      <c r="J484">
        <v>172328400</v>
      </c>
      <c r="K484">
        <v>369028800</v>
      </c>
      <c r="L484">
        <v>-27504000</v>
      </c>
      <c r="M484" t="str">
        <f t="shared" si="99"/>
        <v>geometry: { "type": "Point", "coordinates": [-73.858992,40.679371]},</v>
      </c>
      <c r="N484" t="str">
        <f t="shared" si="100"/>
        <v>"id" : 482,</v>
      </c>
      <c r="O484" t="str">
        <f t="shared" si="101"/>
        <v>"delay_with_demand" : 341524800,</v>
      </c>
      <c r="P484" t="str">
        <f t="shared" si="102"/>
        <v>"station_0" : "36 Av_0",</v>
      </c>
      <c r="Q484" t="str">
        <f t="shared" si="103"/>
        <v>"station_1" : "80 St_0",</v>
      </c>
      <c r="R484" t="str">
        <f t="shared" si="104"/>
        <v>"station_0_lat" : 40.756804,</v>
      </c>
      <c r="S484" t="str">
        <f t="shared" si="105"/>
        <v>"station_0_lon" : -73.929575,</v>
      </c>
      <c r="T484" t="str">
        <f t="shared" si="106"/>
        <v>"station_1_lat" : 40.679371,</v>
      </c>
      <c r="U484" t="str">
        <f t="shared" si="107"/>
        <v>"station_1_lon" : -73.858992,</v>
      </c>
      <c r="V484" t="str">
        <f t="shared" si="108"/>
        <v>"delay_0" : 196700400,</v>
      </c>
      <c r="W484" t="str">
        <f t="shared" si="109"/>
        <v>"delay_1" : 172328400,</v>
      </c>
      <c r="X484" t="str">
        <f t="shared" si="110"/>
        <v>"sum" : 369028800,</v>
      </c>
      <c r="Y484" t="str">
        <f t="shared" si="111"/>
        <v>"synergy" : -27504000},</v>
      </c>
      <c r="Z484" t="str">
        <f t="shared" si="112"/>
        <v>{"id" : 482,"delay_with_demand" : 341524800,"station_0" : "36 Av_0","station_1" : "80 St_0","station_0_lat" : 40.756804,"station_0_lon" : -73.929575,"station_1_lat" : 40.679371,"station_1_lon" : -73.858992,"delay_0" : 196700400,"delay_1" : 172328400,"sum" : 369028800,"synergy" : -27504000},</v>
      </c>
    </row>
    <row r="485" spans="1:26" x14ac:dyDescent="0.2">
      <c r="A485">
        <v>483</v>
      </c>
      <c r="B485">
        <v>329889985.30000001</v>
      </c>
      <c r="C485" t="s">
        <v>35</v>
      </c>
      <c r="D485" t="s">
        <v>43</v>
      </c>
      <c r="E485">
        <v>40.757308000000002</v>
      </c>
      <c r="F485">
        <v>-73.989734999999996</v>
      </c>
      <c r="G485">
        <v>40.679371000000003</v>
      </c>
      <c r="H485">
        <v>-73.858992000000001</v>
      </c>
      <c r="I485">
        <v>184786800.30000001</v>
      </c>
      <c r="J485">
        <v>172328400</v>
      </c>
      <c r="K485">
        <v>357115200.30000001</v>
      </c>
      <c r="L485">
        <v>-27225215</v>
      </c>
      <c r="M485" t="str">
        <f t="shared" si="99"/>
        <v>geometry: { "type": "Point", "coordinates": [-73.858992,40.679371]},</v>
      </c>
      <c r="N485" t="str">
        <f t="shared" si="100"/>
        <v>"id" : 483,</v>
      </c>
      <c r="O485" t="str">
        <f t="shared" si="101"/>
        <v>"delay_with_demand" : 329889985.3,</v>
      </c>
      <c r="P485" t="str">
        <f t="shared" si="102"/>
        <v>"station_0" : "42 St - Port Authority Bus Terminal_0",</v>
      </c>
      <c r="Q485" t="str">
        <f t="shared" si="103"/>
        <v>"station_1" : "80 St_0",</v>
      </c>
      <c r="R485" t="str">
        <f t="shared" si="104"/>
        <v>"station_0_lat" : 40.757308,</v>
      </c>
      <c r="S485" t="str">
        <f t="shared" si="105"/>
        <v>"station_0_lon" : -73.989735,</v>
      </c>
      <c r="T485" t="str">
        <f t="shared" si="106"/>
        <v>"station_1_lat" : 40.679371,</v>
      </c>
      <c r="U485" t="str">
        <f t="shared" si="107"/>
        <v>"station_1_lon" : -73.858992,</v>
      </c>
      <c r="V485" t="str">
        <f t="shared" si="108"/>
        <v>"delay_0" : 184786800.3,</v>
      </c>
      <c r="W485" t="str">
        <f t="shared" si="109"/>
        <v>"delay_1" : 172328400,</v>
      </c>
      <c r="X485" t="str">
        <f t="shared" si="110"/>
        <v>"sum" : 357115200.3,</v>
      </c>
      <c r="Y485" t="str">
        <f t="shared" si="111"/>
        <v>"synergy" : -27225215},</v>
      </c>
      <c r="Z485" t="str">
        <f t="shared" si="112"/>
        <v>{"id" : 483,"delay_with_demand" : 329889985.3,"station_0" : "42 St - Port Authority Bus Terminal_0","station_1" : "80 St_0","station_0_lat" : 40.757308,"station_0_lon" : -73.989735,"station_1_lat" : 40.679371,"station_1_lon" : -73.858992,"delay_0" : 184786800.3,"delay_1" : 172328400,"sum" : 357115200.3,"synergy" : -27225215},</v>
      </c>
    </row>
    <row r="486" spans="1:26" x14ac:dyDescent="0.2">
      <c r="A486">
        <v>484</v>
      </c>
      <c r="B486">
        <v>338648400</v>
      </c>
      <c r="C486" t="s">
        <v>36</v>
      </c>
      <c r="D486" t="s">
        <v>43</v>
      </c>
      <c r="E486">
        <v>40.820948000000001</v>
      </c>
      <c r="F486">
        <v>-73.890548999999993</v>
      </c>
      <c r="G486">
        <v>40.679371000000003</v>
      </c>
      <c r="H486">
        <v>-73.858992000000001</v>
      </c>
      <c r="I486">
        <v>191325600</v>
      </c>
      <c r="J486">
        <v>172328400</v>
      </c>
      <c r="K486">
        <v>363654000</v>
      </c>
      <c r="L486">
        <v>-25005600</v>
      </c>
      <c r="M486" t="str">
        <f t="shared" si="99"/>
        <v>geometry: { "type": "Point", "coordinates": [-73.858992,40.679371]},</v>
      </c>
      <c r="N486" t="str">
        <f t="shared" si="100"/>
        <v>"id" : 484,</v>
      </c>
      <c r="O486" t="str">
        <f t="shared" si="101"/>
        <v>"delay_with_demand" : 338648400,</v>
      </c>
      <c r="P486" t="str">
        <f t="shared" si="102"/>
        <v>"station_0" : "Hunts Point Av_0",</v>
      </c>
      <c r="Q486" t="str">
        <f t="shared" si="103"/>
        <v>"station_1" : "80 St_0",</v>
      </c>
      <c r="R486" t="str">
        <f t="shared" si="104"/>
        <v>"station_0_lat" : 40.820948,</v>
      </c>
      <c r="S486" t="str">
        <f t="shared" si="105"/>
        <v>"station_0_lon" : -73.890549,</v>
      </c>
      <c r="T486" t="str">
        <f t="shared" si="106"/>
        <v>"station_1_lat" : 40.679371,</v>
      </c>
      <c r="U486" t="str">
        <f t="shared" si="107"/>
        <v>"station_1_lon" : -73.858992,</v>
      </c>
      <c r="V486" t="str">
        <f t="shared" si="108"/>
        <v>"delay_0" : 191325600,</v>
      </c>
      <c r="W486" t="str">
        <f t="shared" si="109"/>
        <v>"delay_1" : 172328400,</v>
      </c>
      <c r="X486" t="str">
        <f t="shared" si="110"/>
        <v>"sum" : 363654000,</v>
      </c>
      <c r="Y486" t="str">
        <f t="shared" si="111"/>
        <v>"synergy" : -25005600},</v>
      </c>
      <c r="Z486" t="str">
        <f t="shared" si="112"/>
        <v>{"id" : 484,"delay_with_demand" : 338648400,"station_0" : "Hunts Point Av_0","station_1" : "80 St_0","station_0_lat" : 40.820948,"station_0_lon" : -73.890549,"station_1_lat" : 40.679371,"station_1_lon" : -73.858992,"delay_0" : 191325600,"delay_1" : 172328400,"sum" : 363654000,"synergy" : -25005600},</v>
      </c>
    </row>
    <row r="487" spans="1:26" x14ac:dyDescent="0.2">
      <c r="A487">
        <v>485</v>
      </c>
      <c r="B487">
        <v>336596400</v>
      </c>
      <c r="C487" t="s">
        <v>37</v>
      </c>
      <c r="D487" t="s">
        <v>43</v>
      </c>
      <c r="E487">
        <v>40.667883000000003</v>
      </c>
      <c r="F487">
        <v>-73.950682999999998</v>
      </c>
      <c r="G487">
        <v>40.679371000000003</v>
      </c>
      <c r="H487">
        <v>-73.858992000000001</v>
      </c>
      <c r="I487">
        <v>190162800</v>
      </c>
      <c r="J487">
        <v>172328400</v>
      </c>
      <c r="K487">
        <v>362491200</v>
      </c>
      <c r="L487">
        <v>-25894800</v>
      </c>
      <c r="M487" t="str">
        <f t="shared" si="99"/>
        <v>geometry: { "type": "Point", "coordinates": [-73.858992,40.679371]},</v>
      </c>
      <c r="N487" t="str">
        <f t="shared" si="100"/>
        <v>"id" : 485,</v>
      </c>
      <c r="O487" t="str">
        <f t="shared" si="101"/>
        <v>"delay_with_demand" : 336596400,</v>
      </c>
      <c r="P487" t="str">
        <f t="shared" si="102"/>
        <v>"station_0" : "President St_0",</v>
      </c>
      <c r="Q487" t="str">
        <f t="shared" si="103"/>
        <v>"station_1" : "80 St_0",</v>
      </c>
      <c r="R487" t="str">
        <f t="shared" si="104"/>
        <v>"station_0_lat" : 40.667883,</v>
      </c>
      <c r="S487" t="str">
        <f t="shared" si="105"/>
        <v>"station_0_lon" : -73.950683,</v>
      </c>
      <c r="T487" t="str">
        <f t="shared" si="106"/>
        <v>"station_1_lat" : 40.679371,</v>
      </c>
      <c r="U487" t="str">
        <f t="shared" si="107"/>
        <v>"station_1_lon" : -73.858992,</v>
      </c>
      <c r="V487" t="str">
        <f t="shared" si="108"/>
        <v>"delay_0" : 190162800,</v>
      </c>
      <c r="W487" t="str">
        <f t="shared" si="109"/>
        <v>"delay_1" : 172328400,</v>
      </c>
      <c r="X487" t="str">
        <f t="shared" si="110"/>
        <v>"sum" : 362491200,</v>
      </c>
      <c r="Y487" t="str">
        <f t="shared" si="111"/>
        <v>"synergy" : -25894800},</v>
      </c>
      <c r="Z487" t="str">
        <f t="shared" si="112"/>
        <v>{"id" : 485,"delay_with_demand" : 336596400,"station_0" : "President St_0","station_1" : "80 St_0","station_0_lat" : 40.667883,"station_0_lon" : -73.950683,"station_1_lat" : 40.679371,"station_1_lon" : -73.858992,"delay_0" : 190162800,"delay_1" : 172328400,"sum" : 362491200,"synergy" : -25894800},</v>
      </c>
    </row>
    <row r="488" spans="1:26" x14ac:dyDescent="0.2">
      <c r="A488">
        <v>486</v>
      </c>
      <c r="B488">
        <v>336879495.10000002</v>
      </c>
      <c r="C488" t="s">
        <v>38</v>
      </c>
      <c r="D488" t="s">
        <v>43</v>
      </c>
      <c r="E488">
        <v>40.684150440000003</v>
      </c>
      <c r="F488">
        <v>-73.977874889999995</v>
      </c>
      <c r="G488">
        <v>40.679371000000003</v>
      </c>
      <c r="H488">
        <v>-73.858992000000001</v>
      </c>
      <c r="I488">
        <v>189349948</v>
      </c>
      <c r="J488">
        <v>172328400</v>
      </c>
      <c r="K488">
        <v>361678348</v>
      </c>
      <c r="L488">
        <v>-24798852.859999999</v>
      </c>
      <c r="M488" t="str">
        <f t="shared" si="99"/>
        <v>geometry: { "type": "Point", "coordinates": [-73.858992,40.679371]},</v>
      </c>
      <c r="N488" t="str">
        <f t="shared" si="100"/>
        <v>"id" : 486,</v>
      </c>
      <c r="O488" t="str">
        <f t="shared" si="101"/>
        <v>"delay_with_demand" : 336879495.1,</v>
      </c>
      <c r="P488" t="str">
        <f t="shared" si="102"/>
        <v>"station_0" : "Atlantic Av - Barclays Ctr_0",</v>
      </c>
      <c r="Q488" t="str">
        <f t="shared" si="103"/>
        <v>"station_1" : "80 St_0",</v>
      </c>
      <c r="R488" t="str">
        <f t="shared" si="104"/>
        <v>"station_0_lat" : 40.68415044,</v>
      </c>
      <c r="S488" t="str">
        <f t="shared" si="105"/>
        <v>"station_0_lon" : -73.97787489,</v>
      </c>
      <c r="T488" t="str">
        <f t="shared" si="106"/>
        <v>"station_1_lat" : 40.679371,</v>
      </c>
      <c r="U488" t="str">
        <f t="shared" si="107"/>
        <v>"station_1_lon" : -73.858992,</v>
      </c>
      <c r="V488" t="str">
        <f t="shared" si="108"/>
        <v>"delay_0" : 189349948,</v>
      </c>
      <c r="W488" t="str">
        <f t="shared" si="109"/>
        <v>"delay_1" : 172328400,</v>
      </c>
      <c r="X488" t="str">
        <f t="shared" si="110"/>
        <v>"sum" : 361678348,</v>
      </c>
      <c r="Y488" t="str">
        <f t="shared" si="111"/>
        <v>"synergy" : -24798852.86},</v>
      </c>
      <c r="Z488" t="str">
        <f t="shared" si="112"/>
        <v>{"id" : 486,"delay_with_demand" : 336879495.1,"station_0" : "Atlantic Av - Barclays Ctr_0","station_1" : "80 St_0","station_0_lat" : 40.68415044,"station_0_lon" : -73.97787489,"station_1_lat" : 40.679371,"station_1_lon" : -73.858992,"delay_0" : 189349948,"delay_1" : 172328400,"sum" : 361678348,"synergy" : -24798852.86},</v>
      </c>
    </row>
    <row r="489" spans="1:26" x14ac:dyDescent="0.2">
      <c r="A489">
        <v>487</v>
      </c>
      <c r="B489">
        <v>337205966</v>
      </c>
      <c r="C489" t="s">
        <v>22</v>
      </c>
      <c r="D489" t="s">
        <v>43</v>
      </c>
      <c r="E489">
        <v>40.762526000000001</v>
      </c>
      <c r="F489">
        <v>-73.967967000000002</v>
      </c>
      <c r="G489">
        <v>40.679371000000003</v>
      </c>
      <c r="H489">
        <v>-73.858992000000001</v>
      </c>
      <c r="I489">
        <v>191735687</v>
      </c>
      <c r="J489">
        <v>172328400</v>
      </c>
      <c r="K489">
        <v>364064087</v>
      </c>
      <c r="L489">
        <v>-26858120.960000001</v>
      </c>
      <c r="M489" t="str">
        <f t="shared" si="99"/>
        <v>geometry: { "type": "Point", "coordinates": [-73.858992,40.679371]},</v>
      </c>
      <c r="N489" t="str">
        <f t="shared" si="100"/>
        <v>"id" : 487,</v>
      </c>
      <c r="O489" t="str">
        <f t="shared" si="101"/>
        <v>"delay_with_demand" : 337205966,</v>
      </c>
      <c r="P489" t="str">
        <f t="shared" si="102"/>
        <v>"station_0" : "59 St_0",</v>
      </c>
      <c r="Q489" t="str">
        <f t="shared" si="103"/>
        <v>"station_1" : "80 St_0",</v>
      </c>
      <c r="R489" t="str">
        <f t="shared" si="104"/>
        <v>"station_0_lat" : 40.762526,</v>
      </c>
      <c r="S489" t="str">
        <f t="shared" si="105"/>
        <v>"station_0_lon" : -73.967967,</v>
      </c>
      <c r="T489" t="str">
        <f t="shared" si="106"/>
        <v>"station_1_lat" : 40.679371,</v>
      </c>
      <c r="U489" t="str">
        <f t="shared" si="107"/>
        <v>"station_1_lon" : -73.858992,</v>
      </c>
      <c r="V489" t="str">
        <f t="shared" si="108"/>
        <v>"delay_0" : 191735687,</v>
      </c>
      <c r="W489" t="str">
        <f t="shared" si="109"/>
        <v>"delay_1" : 172328400,</v>
      </c>
      <c r="X489" t="str">
        <f t="shared" si="110"/>
        <v>"sum" : 364064087,</v>
      </c>
      <c r="Y489" t="str">
        <f t="shared" si="111"/>
        <v>"synergy" : -26858120.96},</v>
      </c>
      <c r="Z489" t="str">
        <f t="shared" si="112"/>
        <v>{"id" : 487,"delay_with_demand" : 337205966,"station_0" : "59 St_0","station_1" : "80 St_0","station_0_lat" : 40.762526,"station_0_lon" : -73.967967,"station_1_lat" : 40.679371,"station_1_lon" : -73.858992,"delay_0" : 191735687,"delay_1" : 172328400,"sum" : 364064087,"synergy" : -26858120.96},</v>
      </c>
    </row>
    <row r="490" spans="1:26" x14ac:dyDescent="0.2">
      <c r="A490">
        <v>488</v>
      </c>
      <c r="B490">
        <v>326984400</v>
      </c>
      <c r="C490" t="s">
        <v>41</v>
      </c>
      <c r="D490" t="s">
        <v>43</v>
      </c>
      <c r="E490">
        <v>40.662742000000001</v>
      </c>
      <c r="F490">
        <v>-73.950850000000003</v>
      </c>
      <c r="G490">
        <v>40.679371000000003</v>
      </c>
      <c r="H490">
        <v>-73.858992000000001</v>
      </c>
      <c r="I490">
        <v>180536400</v>
      </c>
      <c r="J490">
        <v>172328400</v>
      </c>
      <c r="K490">
        <v>352864800</v>
      </c>
      <c r="L490">
        <v>-25880400</v>
      </c>
      <c r="M490" t="str">
        <f t="shared" si="99"/>
        <v>geometry: { "type": "Point", "coordinates": [-73.858992,40.679371]},</v>
      </c>
      <c r="N490" t="str">
        <f t="shared" si="100"/>
        <v>"id" : 488,</v>
      </c>
      <c r="O490" t="str">
        <f t="shared" si="101"/>
        <v>"delay_with_demand" : 326984400,</v>
      </c>
      <c r="P490" t="str">
        <f t="shared" si="102"/>
        <v>"station_0" : "Sterling St_0",</v>
      </c>
      <c r="Q490" t="str">
        <f t="shared" si="103"/>
        <v>"station_1" : "80 St_0",</v>
      </c>
      <c r="R490" t="str">
        <f t="shared" si="104"/>
        <v>"station_0_lat" : 40.662742,</v>
      </c>
      <c r="S490" t="str">
        <f t="shared" si="105"/>
        <v>"station_0_lon" : -73.95085,</v>
      </c>
      <c r="T490" t="str">
        <f t="shared" si="106"/>
        <v>"station_1_lat" : 40.679371,</v>
      </c>
      <c r="U490" t="str">
        <f t="shared" si="107"/>
        <v>"station_1_lon" : -73.858992,</v>
      </c>
      <c r="V490" t="str">
        <f t="shared" si="108"/>
        <v>"delay_0" : 180536400,</v>
      </c>
      <c r="W490" t="str">
        <f t="shared" si="109"/>
        <v>"delay_1" : 172328400,</v>
      </c>
      <c r="X490" t="str">
        <f t="shared" si="110"/>
        <v>"sum" : 352864800,</v>
      </c>
      <c r="Y490" t="str">
        <f t="shared" si="111"/>
        <v>"synergy" : -25880400},</v>
      </c>
      <c r="Z490" t="str">
        <f t="shared" si="112"/>
        <v>{"id" : 488,"delay_with_demand" : 326984400,"station_0" : "Sterling St_0","station_1" : "80 St_0","station_0_lat" : 40.662742,"station_0_lon" : -73.95085,"station_1_lat" : 40.679371,"station_1_lon" : -73.858992,"delay_0" : 180536400,"delay_1" : 172328400,"sum" : 352864800,"synergy" : -25880400},</v>
      </c>
    </row>
    <row r="491" spans="1:26" x14ac:dyDescent="0.2">
      <c r="A491">
        <v>489</v>
      </c>
      <c r="B491">
        <v>319860000</v>
      </c>
      <c r="C491" t="s">
        <v>42</v>
      </c>
      <c r="D491" t="s">
        <v>43</v>
      </c>
      <c r="E491">
        <v>40.76182</v>
      </c>
      <c r="F491">
        <v>-73.925507999999994</v>
      </c>
      <c r="G491">
        <v>40.679371000000003</v>
      </c>
      <c r="H491">
        <v>-73.858992000000001</v>
      </c>
      <c r="I491">
        <v>174884400</v>
      </c>
      <c r="J491">
        <v>172328400</v>
      </c>
      <c r="K491">
        <v>347212800</v>
      </c>
      <c r="L491">
        <v>-27352800</v>
      </c>
      <c r="M491" t="str">
        <f t="shared" si="99"/>
        <v>geometry: { "type": "Point", "coordinates": [-73.858992,40.679371]},</v>
      </c>
      <c r="N491" t="str">
        <f t="shared" si="100"/>
        <v>"id" : 489,</v>
      </c>
      <c r="O491" t="str">
        <f t="shared" si="101"/>
        <v>"delay_with_demand" : 319860000,</v>
      </c>
      <c r="P491" t="str">
        <f t="shared" si="102"/>
        <v>"station_0" : "Broadway_1",</v>
      </c>
      <c r="Q491" t="str">
        <f t="shared" si="103"/>
        <v>"station_1" : "80 St_0",</v>
      </c>
      <c r="R491" t="str">
        <f t="shared" si="104"/>
        <v>"station_0_lat" : 40.76182,</v>
      </c>
      <c r="S491" t="str">
        <f t="shared" si="105"/>
        <v>"station_0_lon" : -73.925508,</v>
      </c>
      <c r="T491" t="str">
        <f t="shared" si="106"/>
        <v>"station_1_lat" : 40.679371,</v>
      </c>
      <c r="U491" t="str">
        <f t="shared" si="107"/>
        <v>"station_1_lon" : -73.858992,</v>
      </c>
      <c r="V491" t="str">
        <f t="shared" si="108"/>
        <v>"delay_0" : 174884400,</v>
      </c>
      <c r="W491" t="str">
        <f t="shared" si="109"/>
        <v>"delay_1" : 172328400,</v>
      </c>
      <c r="X491" t="str">
        <f t="shared" si="110"/>
        <v>"sum" : 347212800,</v>
      </c>
      <c r="Y491" t="str">
        <f t="shared" si="111"/>
        <v>"synergy" : -27352800},</v>
      </c>
      <c r="Z491" t="str">
        <f t="shared" si="112"/>
        <v>{"id" : 489,"delay_with_demand" : 319860000,"station_0" : "Broadway_1","station_1" : "80 St_0","station_0_lat" : 40.76182,"station_0_lon" : -73.925508,"station_1_lat" : 40.679371,"station_1_lon" : -73.858992,"delay_0" : 174884400,"delay_1" : 172328400,"sum" : 347212800,"synergy" : -27352800},</v>
      </c>
    </row>
    <row r="492" spans="1:26" x14ac:dyDescent="0.2">
      <c r="A492">
        <v>490</v>
      </c>
      <c r="B492">
        <v>327250736.39999998</v>
      </c>
      <c r="C492" t="s">
        <v>34</v>
      </c>
      <c r="D492" t="s">
        <v>43</v>
      </c>
      <c r="E492">
        <v>40.735204500000002</v>
      </c>
      <c r="F492">
        <v>-73.990259499999993</v>
      </c>
      <c r="G492">
        <v>40.679371000000003</v>
      </c>
      <c r="H492">
        <v>-73.858992000000001</v>
      </c>
      <c r="I492">
        <v>181991702.30000001</v>
      </c>
      <c r="J492">
        <v>172328400</v>
      </c>
      <c r="K492">
        <v>354320102.30000001</v>
      </c>
      <c r="L492">
        <v>-27069365.940000001</v>
      </c>
      <c r="M492" t="str">
        <f t="shared" si="99"/>
        <v>geometry: { "type": "Point", "coordinates": [-73.858992,40.679371]},</v>
      </c>
      <c r="N492" t="str">
        <f t="shared" si="100"/>
        <v>"id" : 490,</v>
      </c>
      <c r="O492" t="str">
        <f t="shared" si="101"/>
        <v>"delay_with_demand" : 327250736.4,</v>
      </c>
      <c r="P492" t="str">
        <f t="shared" si="102"/>
        <v>"station_0" : "14 St - Union Sq_0",</v>
      </c>
      <c r="Q492" t="str">
        <f t="shared" si="103"/>
        <v>"station_1" : "80 St_0",</v>
      </c>
      <c r="R492" t="str">
        <f t="shared" si="104"/>
        <v>"station_0_lat" : 40.7352045,</v>
      </c>
      <c r="S492" t="str">
        <f t="shared" si="105"/>
        <v>"station_0_lon" : -73.9902595,</v>
      </c>
      <c r="T492" t="str">
        <f t="shared" si="106"/>
        <v>"station_1_lat" : 40.679371,</v>
      </c>
      <c r="U492" t="str">
        <f t="shared" si="107"/>
        <v>"station_1_lon" : -73.858992,</v>
      </c>
      <c r="V492" t="str">
        <f t="shared" si="108"/>
        <v>"delay_0" : 181991702.3,</v>
      </c>
      <c r="W492" t="str">
        <f t="shared" si="109"/>
        <v>"delay_1" : 172328400,</v>
      </c>
      <c r="X492" t="str">
        <f t="shared" si="110"/>
        <v>"sum" : 354320102.3,</v>
      </c>
      <c r="Y492" t="str">
        <f t="shared" si="111"/>
        <v>"synergy" : -27069365.94},</v>
      </c>
      <c r="Z492" t="str">
        <f t="shared" si="112"/>
        <v>{"id" : 490,"delay_with_demand" : 327250736.4,"station_0" : "14 St - Union Sq_0","station_1" : "80 St_0","station_0_lat" : 40.7352045,"station_0_lon" : -73.9902595,"station_1_lat" : 40.679371,"station_1_lon" : -73.858992,"delay_0" : 181991702.3,"delay_1" : 172328400,"sum" : 354320102.3,"synergy" : -27069365.94},</v>
      </c>
    </row>
    <row r="493" spans="1:26" x14ac:dyDescent="0.2">
      <c r="A493">
        <v>491</v>
      </c>
      <c r="B493">
        <v>447501571.5</v>
      </c>
      <c r="C493" t="s">
        <v>12</v>
      </c>
      <c r="D493" t="s">
        <v>46</v>
      </c>
      <c r="E493">
        <v>40.746644000000003</v>
      </c>
      <c r="F493">
        <v>-73.891338000000005</v>
      </c>
      <c r="G493">
        <v>40.841894000000003</v>
      </c>
      <c r="H493">
        <v>-73.873487999999995</v>
      </c>
      <c r="I493">
        <v>301205900.10000002</v>
      </c>
      <c r="J493">
        <v>172069200</v>
      </c>
      <c r="K493">
        <v>473275100.10000002</v>
      </c>
      <c r="L493">
        <v>-25773528.59</v>
      </c>
      <c r="M493" t="str">
        <f t="shared" si="99"/>
        <v>geometry: { "type": "Point", "coordinates": [-73.873488,40.841894]},</v>
      </c>
      <c r="N493" t="str">
        <f t="shared" si="100"/>
        <v>"id" : 491,</v>
      </c>
      <c r="O493" t="str">
        <f t="shared" si="101"/>
        <v>"delay_with_demand" : 447501571.5,</v>
      </c>
      <c r="P493" t="str">
        <f t="shared" si="102"/>
        <v>"station_0" : "Jackson Hts - Roosevelt Av_0",</v>
      </c>
      <c r="Q493" t="str">
        <f t="shared" si="103"/>
        <v>"station_1" : "E 180 St_0",</v>
      </c>
      <c r="R493" t="str">
        <f t="shared" si="104"/>
        <v>"station_0_lat" : 40.746644,</v>
      </c>
      <c r="S493" t="str">
        <f t="shared" si="105"/>
        <v>"station_0_lon" : -73.891338,</v>
      </c>
      <c r="T493" t="str">
        <f t="shared" si="106"/>
        <v>"station_1_lat" : 40.841894,</v>
      </c>
      <c r="U493" t="str">
        <f t="shared" si="107"/>
        <v>"station_1_lon" : -73.873488,</v>
      </c>
      <c r="V493" t="str">
        <f t="shared" si="108"/>
        <v>"delay_0" : 301205900.1,</v>
      </c>
      <c r="W493" t="str">
        <f t="shared" si="109"/>
        <v>"delay_1" : 172069200,</v>
      </c>
      <c r="X493" t="str">
        <f t="shared" si="110"/>
        <v>"sum" : 473275100.1,</v>
      </c>
      <c r="Y493" t="str">
        <f t="shared" si="111"/>
        <v>"synergy" : -25773528.59},</v>
      </c>
      <c r="Z493" t="str">
        <f t="shared" si="112"/>
        <v>{"id" : 491,"delay_with_demand" : 447501571.5,"station_0" : "Jackson Hts - Roosevelt Av_0","station_1" : "E 180 St_0","station_0_lat" : 40.746644,"station_0_lon" : -73.891338,"station_1_lat" : 40.841894,"station_1_lon" : -73.873488,"delay_0" : 301205900.1,"delay_1" : 172069200,"sum" : 473275100.1,"synergy" : -25773528.59},</v>
      </c>
    </row>
    <row r="494" spans="1:26" x14ac:dyDescent="0.2">
      <c r="A494">
        <v>492</v>
      </c>
      <c r="B494">
        <v>293786478.5</v>
      </c>
      <c r="C494" t="s">
        <v>14</v>
      </c>
      <c r="D494" t="s">
        <v>46</v>
      </c>
      <c r="E494">
        <v>40.818398330000001</v>
      </c>
      <c r="F494">
        <v>-73.926929000000001</v>
      </c>
      <c r="G494">
        <v>40.841894000000003</v>
      </c>
      <c r="H494">
        <v>-73.873487999999995</v>
      </c>
      <c r="I494">
        <v>284908878.5</v>
      </c>
      <c r="J494">
        <v>172069200</v>
      </c>
      <c r="K494">
        <v>456978078.5</v>
      </c>
      <c r="L494">
        <v>-163191600</v>
      </c>
      <c r="M494" t="str">
        <f t="shared" si="99"/>
        <v>geometry: { "type": "Point", "coordinates": [-73.873488,40.841894]},</v>
      </c>
      <c r="N494" t="str">
        <f t="shared" si="100"/>
        <v>"id" : 492,</v>
      </c>
      <c r="O494" t="str">
        <f t="shared" si="101"/>
        <v>"delay_with_demand" : 293786478.5,</v>
      </c>
      <c r="P494" t="str">
        <f t="shared" si="102"/>
        <v>"station_0" : "149 St - Grand Concourse_0",</v>
      </c>
      <c r="Q494" t="str">
        <f t="shared" si="103"/>
        <v>"station_1" : "E 180 St_0",</v>
      </c>
      <c r="R494" t="str">
        <f t="shared" si="104"/>
        <v>"station_0_lat" : 40.81839833,</v>
      </c>
      <c r="S494" t="str">
        <f t="shared" si="105"/>
        <v>"station_0_lon" : -73.926929,</v>
      </c>
      <c r="T494" t="str">
        <f t="shared" si="106"/>
        <v>"station_1_lat" : 40.841894,</v>
      </c>
      <c r="U494" t="str">
        <f t="shared" si="107"/>
        <v>"station_1_lon" : -73.873488,</v>
      </c>
      <c r="V494" t="str">
        <f t="shared" si="108"/>
        <v>"delay_0" : 284908878.5,</v>
      </c>
      <c r="W494" t="str">
        <f t="shared" si="109"/>
        <v>"delay_1" : 172069200,</v>
      </c>
      <c r="X494" t="str">
        <f t="shared" si="110"/>
        <v>"sum" : 456978078.5,</v>
      </c>
      <c r="Y494" t="str">
        <f t="shared" si="111"/>
        <v>"synergy" : -163191600},</v>
      </c>
      <c r="Z494" t="str">
        <f t="shared" si="112"/>
        <v>{"id" : 492,"delay_with_demand" : 293786478.5,"station_0" : "149 St - Grand Concourse_0","station_1" : "E 180 St_0","station_0_lat" : 40.81839833,"station_0_lon" : -73.926929,"station_1_lat" : 40.841894,"station_1_lon" : -73.873488,"delay_0" : 284908878.5,"delay_1" : 172069200,"sum" : 456978078.5,"synergy" : -163191600},</v>
      </c>
    </row>
    <row r="495" spans="1:26" x14ac:dyDescent="0.2">
      <c r="A495">
        <v>493</v>
      </c>
      <c r="B495">
        <v>406959789</v>
      </c>
      <c r="C495" t="s">
        <v>15</v>
      </c>
      <c r="D495" t="s">
        <v>46</v>
      </c>
      <c r="E495">
        <v>40.804138000000002</v>
      </c>
      <c r="F495">
        <v>-73.937594000000004</v>
      </c>
      <c r="G495">
        <v>40.841894000000003</v>
      </c>
      <c r="H495">
        <v>-73.873487999999995</v>
      </c>
      <c r="I495">
        <v>281095859.89999998</v>
      </c>
      <c r="J495">
        <v>172069200</v>
      </c>
      <c r="K495">
        <v>453165059.89999998</v>
      </c>
      <c r="L495">
        <v>-46205270.93</v>
      </c>
      <c r="M495" t="str">
        <f t="shared" si="99"/>
        <v>geometry: { "type": "Point", "coordinates": [-73.873488,40.841894]},</v>
      </c>
      <c r="N495" t="str">
        <f t="shared" si="100"/>
        <v>"id" : 493,</v>
      </c>
      <c r="O495" t="str">
        <f t="shared" si="101"/>
        <v>"delay_with_demand" : 406959789,</v>
      </c>
      <c r="P495" t="str">
        <f t="shared" si="102"/>
        <v>"station_0" : "125 St_2",</v>
      </c>
      <c r="Q495" t="str">
        <f t="shared" si="103"/>
        <v>"station_1" : "E 180 St_0",</v>
      </c>
      <c r="R495" t="str">
        <f t="shared" si="104"/>
        <v>"station_0_lat" : 40.804138,</v>
      </c>
      <c r="S495" t="str">
        <f t="shared" si="105"/>
        <v>"station_0_lon" : -73.937594,</v>
      </c>
      <c r="T495" t="str">
        <f t="shared" si="106"/>
        <v>"station_1_lat" : 40.841894,</v>
      </c>
      <c r="U495" t="str">
        <f t="shared" si="107"/>
        <v>"station_1_lon" : -73.873488,</v>
      </c>
      <c r="V495" t="str">
        <f t="shared" si="108"/>
        <v>"delay_0" : 281095859.9,</v>
      </c>
      <c r="W495" t="str">
        <f t="shared" si="109"/>
        <v>"delay_1" : 172069200,</v>
      </c>
      <c r="X495" t="str">
        <f t="shared" si="110"/>
        <v>"sum" : 453165059.9,</v>
      </c>
      <c r="Y495" t="str">
        <f t="shared" si="111"/>
        <v>"synergy" : -46205270.93},</v>
      </c>
      <c r="Z495" t="str">
        <f t="shared" si="112"/>
        <v>{"id" : 493,"delay_with_demand" : 406959789,"station_0" : "125 St_2","station_1" : "E 180 St_0","station_0_lat" : 40.804138,"station_0_lon" : -73.937594,"station_1_lat" : 40.841894,"station_1_lon" : -73.873488,"delay_0" : 281095859.9,"delay_1" : 172069200,"sum" : 453165059.9,"synergy" : -46205270.93},</v>
      </c>
    </row>
    <row r="496" spans="1:26" x14ac:dyDescent="0.2">
      <c r="A496">
        <v>494</v>
      </c>
      <c r="B496">
        <v>426825026.39999998</v>
      </c>
      <c r="C496" t="s">
        <v>16</v>
      </c>
      <c r="D496" t="s">
        <v>46</v>
      </c>
      <c r="E496">
        <v>40.678904000000003</v>
      </c>
      <c r="F496">
        <v>-73.904579200000001</v>
      </c>
      <c r="G496">
        <v>40.841894000000003</v>
      </c>
      <c r="H496">
        <v>-73.873487999999995</v>
      </c>
      <c r="I496">
        <v>279697292.30000001</v>
      </c>
      <c r="J496">
        <v>172069200</v>
      </c>
      <c r="K496">
        <v>451766492.30000001</v>
      </c>
      <c r="L496">
        <v>-24941465.91</v>
      </c>
      <c r="M496" t="str">
        <f t="shared" si="99"/>
        <v>geometry: { "type": "Point", "coordinates": [-73.873488,40.841894]},</v>
      </c>
      <c r="N496" t="str">
        <f t="shared" si="100"/>
        <v>"id" : 494,</v>
      </c>
      <c r="O496" t="str">
        <f t="shared" si="101"/>
        <v>"delay_with_demand" : 426825026.4,</v>
      </c>
      <c r="P496" t="str">
        <f t="shared" si="102"/>
        <v>"station_0" : "Broadway Jct_0",</v>
      </c>
      <c r="Q496" t="str">
        <f t="shared" si="103"/>
        <v>"station_1" : "E 180 St_0",</v>
      </c>
      <c r="R496" t="str">
        <f t="shared" si="104"/>
        <v>"station_0_lat" : 40.678904,</v>
      </c>
      <c r="S496" t="str">
        <f t="shared" si="105"/>
        <v>"station_0_lon" : -73.9045792,</v>
      </c>
      <c r="T496" t="str">
        <f t="shared" si="106"/>
        <v>"station_1_lat" : 40.841894,</v>
      </c>
      <c r="U496" t="str">
        <f t="shared" si="107"/>
        <v>"station_1_lon" : -73.873488,</v>
      </c>
      <c r="V496" t="str">
        <f t="shared" si="108"/>
        <v>"delay_0" : 279697292.3,</v>
      </c>
      <c r="W496" t="str">
        <f t="shared" si="109"/>
        <v>"delay_1" : 172069200,</v>
      </c>
      <c r="X496" t="str">
        <f t="shared" si="110"/>
        <v>"sum" : 451766492.3,</v>
      </c>
      <c r="Y496" t="str">
        <f t="shared" si="111"/>
        <v>"synergy" : -24941465.91},</v>
      </c>
      <c r="Z496" t="str">
        <f t="shared" si="112"/>
        <v>{"id" : 494,"delay_with_demand" : 426825026.4,"station_0" : "Broadway Jct_0","station_1" : "E 180 St_0","station_0_lat" : 40.678904,"station_0_lon" : -73.9045792,"station_1_lat" : 40.841894,"station_1_lon" : -73.873488,"delay_0" : 279697292.3,"delay_1" : 172069200,"sum" : 451766492.3,"synergy" : -24941465.91},</v>
      </c>
    </row>
    <row r="497" spans="1:26" x14ac:dyDescent="0.2">
      <c r="A497">
        <v>495</v>
      </c>
      <c r="B497">
        <v>416191824.80000001</v>
      </c>
      <c r="C497" t="s">
        <v>17</v>
      </c>
      <c r="D497" t="s">
        <v>46</v>
      </c>
      <c r="E497">
        <v>40.714441000000001</v>
      </c>
      <c r="F497">
        <v>-73.831007999999997</v>
      </c>
      <c r="G497">
        <v>40.841894000000003</v>
      </c>
      <c r="H497">
        <v>-73.873487999999995</v>
      </c>
      <c r="I497">
        <v>269526592.10000002</v>
      </c>
      <c r="J497">
        <v>172069200</v>
      </c>
      <c r="K497">
        <v>441595792.10000002</v>
      </c>
      <c r="L497">
        <v>-25403967.239999998</v>
      </c>
      <c r="M497" t="str">
        <f t="shared" si="99"/>
        <v>geometry: { "type": "Point", "coordinates": [-73.873488,40.841894]},</v>
      </c>
      <c r="N497" t="str">
        <f t="shared" si="100"/>
        <v>"id" : 495,</v>
      </c>
      <c r="O497" t="str">
        <f t="shared" si="101"/>
        <v>"delay_with_demand" : 416191824.8,</v>
      </c>
      <c r="P497" t="str">
        <f t="shared" si="102"/>
        <v>"station_0" : "Kew Gardens - Union Tpke_0",</v>
      </c>
      <c r="Q497" t="str">
        <f t="shared" si="103"/>
        <v>"station_1" : "E 180 St_0",</v>
      </c>
      <c r="R497" t="str">
        <f t="shared" si="104"/>
        <v>"station_0_lat" : 40.714441,</v>
      </c>
      <c r="S497" t="str">
        <f t="shared" si="105"/>
        <v>"station_0_lon" : -73.831008,</v>
      </c>
      <c r="T497" t="str">
        <f t="shared" si="106"/>
        <v>"station_1_lat" : 40.841894,</v>
      </c>
      <c r="U497" t="str">
        <f t="shared" si="107"/>
        <v>"station_1_lon" : -73.873488,</v>
      </c>
      <c r="V497" t="str">
        <f t="shared" si="108"/>
        <v>"delay_0" : 269526592.1,</v>
      </c>
      <c r="W497" t="str">
        <f t="shared" si="109"/>
        <v>"delay_1" : 172069200,</v>
      </c>
      <c r="X497" t="str">
        <f t="shared" si="110"/>
        <v>"sum" : 441595792.1,</v>
      </c>
      <c r="Y497" t="str">
        <f t="shared" si="111"/>
        <v>"synergy" : -25403967.24},</v>
      </c>
      <c r="Z497" t="str">
        <f t="shared" si="112"/>
        <v>{"id" : 495,"delay_with_demand" : 416191824.8,"station_0" : "Kew Gardens - Union Tpke_0","station_1" : "E 180 St_0","station_0_lat" : 40.714441,"station_0_lon" : -73.831008,"station_1_lat" : 40.841894,"station_1_lon" : -73.873488,"delay_0" : 269526592.1,"delay_1" : 172069200,"sum" : 441595792.1,"synergy" : -25403967.24},</v>
      </c>
    </row>
    <row r="498" spans="1:26" x14ac:dyDescent="0.2">
      <c r="A498">
        <v>496</v>
      </c>
      <c r="B498">
        <v>416036483.69999999</v>
      </c>
      <c r="C498" t="s">
        <v>18</v>
      </c>
      <c r="D498" t="s">
        <v>46</v>
      </c>
      <c r="E498">
        <v>40.751707000000003</v>
      </c>
      <c r="F498">
        <v>-73.976686599999994</v>
      </c>
      <c r="G498">
        <v>40.841894000000003</v>
      </c>
      <c r="H498">
        <v>-73.873487999999995</v>
      </c>
      <c r="I498">
        <v>276309490.89999998</v>
      </c>
      <c r="J498">
        <v>172069200</v>
      </c>
      <c r="K498">
        <v>448378690.89999998</v>
      </c>
      <c r="L498">
        <v>-32342207.289999999</v>
      </c>
      <c r="M498" t="str">
        <f t="shared" si="99"/>
        <v>geometry: { "type": "Point", "coordinates": [-73.873488,40.841894]},</v>
      </c>
      <c r="N498" t="str">
        <f t="shared" si="100"/>
        <v>"id" : 496,</v>
      </c>
      <c r="O498" t="str">
        <f t="shared" si="101"/>
        <v>"delay_with_demand" : 416036483.7,</v>
      </c>
      <c r="P498" t="str">
        <f t="shared" si="102"/>
        <v>"station_0" : "Grand Central - 42 St_0",</v>
      </c>
      <c r="Q498" t="str">
        <f t="shared" si="103"/>
        <v>"station_1" : "E 180 St_0",</v>
      </c>
      <c r="R498" t="str">
        <f t="shared" si="104"/>
        <v>"station_0_lat" : 40.751707,</v>
      </c>
      <c r="S498" t="str">
        <f t="shared" si="105"/>
        <v>"station_0_lon" : -73.9766866,</v>
      </c>
      <c r="T498" t="str">
        <f t="shared" si="106"/>
        <v>"station_1_lat" : 40.841894,</v>
      </c>
      <c r="U498" t="str">
        <f t="shared" si="107"/>
        <v>"station_1_lon" : -73.873488,</v>
      </c>
      <c r="V498" t="str">
        <f t="shared" si="108"/>
        <v>"delay_0" : 276309490.9,</v>
      </c>
      <c r="W498" t="str">
        <f t="shared" si="109"/>
        <v>"delay_1" : 172069200,</v>
      </c>
      <c r="X498" t="str">
        <f t="shared" si="110"/>
        <v>"sum" : 448378690.9,</v>
      </c>
      <c r="Y498" t="str">
        <f t="shared" si="111"/>
        <v>"synergy" : -32342207.29},</v>
      </c>
      <c r="Z498" t="str">
        <f t="shared" si="112"/>
        <v>{"id" : 496,"delay_with_demand" : 416036483.7,"station_0" : "Grand Central - 42 St_0","station_1" : "E 180 St_0","station_0_lat" : 40.751707,"station_0_lon" : -73.9766866,"station_1_lat" : 40.841894,"station_1_lon" : -73.873488,"delay_0" : 276309490.9,"delay_1" : 172069200,"sum" : 448378690.9,"synergy" : -32342207.29},</v>
      </c>
    </row>
    <row r="499" spans="1:26" x14ac:dyDescent="0.2">
      <c r="A499">
        <v>497</v>
      </c>
      <c r="B499">
        <v>419179730.60000002</v>
      </c>
      <c r="C499" t="s">
        <v>19</v>
      </c>
      <c r="D499" t="s">
        <v>46</v>
      </c>
      <c r="E499">
        <v>40.749144999999999</v>
      </c>
      <c r="F499">
        <v>-73.869527000000005</v>
      </c>
      <c r="G499">
        <v>40.841894000000003</v>
      </c>
      <c r="H499">
        <v>-73.873487999999995</v>
      </c>
      <c r="I499">
        <v>272507330.60000002</v>
      </c>
      <c r="J499">
        <v>172069200</v>
      </c>
      <c r="K499">
        <v>444576530.60000002</v>
      </c>
      <c r="L499">
        <v>-25396800</v>
      </c>
      <c r="M499" t="str">
        <f t="shared" si="99"/>
        <v>geometry: { "type": "Point", "coordinates": [-73.873488,40.841894]},</v>
      </c>
      <c r="N499" t="str">
        <f t="shared" si="100"/>
        <v>"id" : 497,</v>
      </c>
      <c r="O499" t="str">
        <f t="shared" si="101"/>
        <v>"delay_with_demand" : 419179730.6,</v>
      </c>
      <c r="P499" t="str">
        <f t="shared" si="102"/>
        <v>"station_0" : "Junction Blvd_0",</v>
      </c>
      <c r="Q499" t="str">
        <f t="shared" si="103"/>
        <v>"station_1" : "E 180 St_0",</v>
      </c>
      <c r="R499" t="str">
        <f t="shared" si="104"/>
        <v>"station_0_lat" : 40.749145,</v>
      </c>
      <c r="S499" t="str">
        <f t="shared" si="105"/>
        <v>"station_0_lon" : -73.869527,</v>
      </c>
      <c r="T499" t="str">
        <f t="shared" si="106"/>
        <v>"station_1_lat" : 40.841894,</v>
      </c>
      <c r="U499" t="str">
        <f t="shared" si="107"/>
        <v>"station_1_lon" : -73.873488,</v>
      </c>
      <c r="V499" t="str">
        <f t="shared" si="108"/>
        <v>"delay_0" : 272507330.6,</v>
      </c>
      <c r="W499" t="str">
        <f t="shared" si="109"/>
        <v>"delay_1" : 172069200,</v>
      </c>
      <c r="X499" t="str">
        <f t="shared" si="110"/>
        <v>"sum" : 444576530.6,</v>
      </c>
      <c r="Y499" t="str">
        <f t="shared" si="111"/>
        <v>"synergy" : -25396800},</v>
      </c>
      <c r="Z499" t="str">
        <f t="shared" si="112"/>
        <v>{"id" : 497,"delay_with_demand" : 419179730.6,"station_0" : "Junction Blvd_0","station_1" : "E 180 St_0","station_0_lat" : 40.749145,"station_0_lon" : -73.869527,"station_1_lat" : 40.841894,"station_1_lon" : -73.873488,"delay_0" : 272507330.6,"delay_1" : 172069200,"sum" : 444576530.6,"synergy" : -25396800},</v>
      </c>
    </row>
    <row r="500" spans="1:26" x14ac:dyDescent="0.2">
      <c r="A500">
        <v>498</v>
      </c>
      <c r="B500">
        <v>260395200</v>
      </c>
      <c r="C500" t="s">
        <v>20</v>
      </c>
      <c r="D500" t="s">
        <v>46</v>
      </c>
      <c r="E500">
        <v>40.816108999999997</v>
      </c>
      <c r="F500">
        <v>-73.917756999999995</v>
      </c>
      <c r="G500">
        <v>40.841894000000003</v>
      </c>
      <c r="H500">
        <v>-73.873487999999995</v>
      </c>
      <c r="I500">
        <v>254329200</v>
      </c>
      <c r="J500">
        <v>172069200</v>
      </c>
      <c r="K500">
        <v>426398400</v>
      </c>
      <c r="L500">
        <v>-166003200</v>
      </c>
      <c r="M500" t="str">
        <f t="shared" si="99"/>
        <v>geometry: { "type": "Point", "coordinates": [-73.873488,40.841894]},</v>
      </c>
      <c r="N500" t="str">
        <f t="shared" si="100"/>
        <v>"id" : 498,</v>
      </c>
      <c r="O500" t="str">
        <f t="shared" si="101"/>
        <v>"delay_with_demand" : 260395200,</v>
      </c>
      <c r="P500" t="str">
        <f t="shared" si="102"/>
        <v>"station_0" : "3 Av - 149 St_0",</v>
      </c>
      <c r="Q500" t="str">
        <f t="shared" si="103"/>
        <v>"station_1" : "E 180 St_0",</v>
      </c>
      <c r="R500" t="str">
        <f t="shared" si="104"/>
        <v>"station_0_lat" : 40.816109,</v>
      </c>
      <c r="S500" t="str">
        <f t="shared" si="105"/>
        <v>"station_0_lon" : -73.917757,</v>
      </c>
      <c r="T500" t="str">
        <f t="shared" si="106"/>
        <v>"station_1_lat" : 40.841894,</v>
      </c>
      <c r="U500" t="str">
        <f t="shared" si="107"/>
        <v>"station_1_lon" : -73.873488,</v>
      </c>
      <c r="V500" t="str">
        <f t="shared" si="108"/>
        <v>"delay_0" : 254329200,</v>
      </c>
      <c r="W500" t="str">
        <f t="shared" si="109"/>
        <v>"delay_1" : 172069200,</v>
      </c>
      <c r="X500" t="str">
        <f t="shared" si="110"/>
        <v>"sum" : 426398400,</v>
      </c>
      <c r="Y500" t="str">
        <f t="shared" si="111"/>
        <v>"synergy" : -166003200},</v>
      </c>
      <c r="Z500" t="str">
        <f t="shared" si="112"/>
        <v>{"id" : 498,"delay_with_demand" : 260395200,"station_0" : "3 Av - 149 St_0","station_1" : "E 180 St_0","station_0_lat" : 40.816109,"station_0_lon" : -73.917757,"station_1_lat" : 40.841894,"station_1_lon" : -73.873488,"delay_0" : 254329200,"delay_1" : 172069200,"sum" : 426398400,"synergy" : -166003200},</v>
      </c>
    </row>
    <row r="501" spans="1:26" x14ac:dyDescent="0.2">
      <c r="A501">
        <v>499</v>
      </c>
      <c r="B501">
        <v>386989929.5</v>
      </c>
      <c r="C501" t="s">
        <v>21</v>
      </c>
      <c r="D501" t="s">
        <v>46</v>
      </c>
      <c r="E501">
        <v>40.764628999999999</v>
      </c>
      <c r="F501">
        <v>-73.966113000000007</v>
      </c>
      <c r="G501">
        <v>40.841894000000003</v>
      </c>
      <c r="H501">
        <v>-73.873487999999995</v>
      </c>
      <c r="I501">
        <v>242562659.40000001</v>
      </c>
      <c r="J501">
        <v>172069200</v>
      </c>
      <c r="K501">
        <v>414631859.39999998</v>
      </c>
      <c r="L501">
        <v>-27641929.920000002</v>
      </c>
      <c r="M501" t="str">
        <f t="shared" si="99"/>
        <v>geometry: { "type": "Point", "coordinates": [-73.873488,40.841894]},</v>
      </c>
      <c r="N501" t="str">
        <f t="shared" si="100"/>
        <v>"id" : 499,</v>
      </c>
      <c r="O501" t="str">
        <f t="shared" si="101"/>
        <v>"delay_with_demand" : 386989929.5,</v>
      </c>
      <c r="P501" t="str">
        <f t="shared" si="102"/>
        <v>"station_0" : "Lexington Av/63 St_0",</v>
      </c>
      <c r="Q501" t="str">
        <f t="shared" si="103"/>
        <v>"station_1" : "E 180 St_0",</v>
      </c>
      <c r="R501" t="str">
        <f t="shared" si="104"/>
        <v>"station_0_lat" : 40.764629,</v>
      </c>
      <c r="S501" t="str">
        <f t="shared" si="105"/>
        <v>"station_0_lon" : -73.966113,</v>
      </c>
      <c r="T501" t="str">
        <f t="shared" si="106"/>
        <v>"station_1_lat" : 40.841894,</v>
      </c>
      <c r="U501" t="str">
        <f t="shared" si="107"/>
        <v>"station_1_lon" : -73.873488,</v>
      </c>
      <c r="V501" t="str">
        <f t="shared" si="108"/>
        <v>"delay_0" : 242562659.4,</v>
      </c>
      <c r="W501" t="str">
        <f t="shared" si="109"/>
        <v>"delay_1" : 172069200,</v>
      </c>
      <c r="X501" t="str">
        <f t="shared" si="110"/>
        <v>"sum" : 414631859.4,</v>
      </c>
      <c r="Y501" t="str">
        <f t="shared" si="111"/>
        <v>"synergy" : -27641929.92},</v>
      </c>
      <c r="Z501" t="str">
        <f t="shared" si="112"/>
        <v>{"id" : 499,"delay_with_demand" : 386989929.5,"station_0" : "Lexington Av/63 St_0","station_1" : "E 180 St_0","station_0_lat" : 40.764629,"station_0_lon" : -73.966113,"station_1_lat" : 40.841894,"station_1_lon" : -73.873488,"delay_0" : 242562659.4,"delay_1" : 172069200,"sum" : 414631859.4,"synergy" : -27641929.92},</v>
      </c>
    </row>
    <row r="502" spans="1:26" x14ac:dyDescent="0.2">
      <c r="A502">
        <v>500</v>
      </c>
      <c r="B502">
        <v>388397327.5</v>
      </c>
      <c r="C502" t="s">
        <v>13</v>
      </c>
      <c r="D502" t="s">
        <v>46</v>
      </c>
      <c r="E502">
        <v>40.750582000000001</v>
      </c>
      <c r="F502">
        <v>-73.940201999999999</v>
      </c>
      <c r="G502">
        <v>40.841894000000003</v>
      </c>
      <c r="H502">
        <v>-73.873487999999995</v>
      </c>
      <c r="I502">
        <v>241567386</v>
      </c>
      <c r="J502">
        <v>172069200</v>
      </c>
      <c r="K502">
        <v>413636586</v>
      </c>
      <c r="L502">
        <v>-25239258.460000001</v>
      </c>
      <c r="M502" t="str">
        <f t="shared" si="99"/>
        <v>geometry: { "type": "Point", "coordinates": [-73.873488,40.841894]},</v>
      </c>
      <c r="N502" t="str">
        <f t="shared" si="100"/>
        <v>"id" : 500,</v>
      </c>
      <c r="O502" t="str">
        <f t="shared" si="101"/>
        <v>"delay_with_demand" : 388397327.5,</v>
      </c>
      <c r="P502" t="str">
        <f t="shared" si="102"/>
        <v>"station_0" : "Queensboro Plaza_0",</v>
      </c>
      <c r="Q502" t="str">
        <f t="shared" si="103"/>
        <v>"station_1" : "E 180 St_0",</v>
      </c>
      <c r="R502" t="str">
        <f t="shared" si="104"/>
        <v>"station_0_lat" : 40.750582,</v>
      </c>
      <c r="S502" t="str">
        <f t="shared" si="105"/>
        <v>"station_0_lon" : -73.940202,</v>
      </c>
      <c r="T502" t="str">
        <f t="shared" si="106"/>
        <v>"station_1_lat" : 40.841894,</v>
      </c>
      <c r="U502" t="str">
        <f t="shared" si="107"/>
        <v>"station_1_lon" : -73.873488,</v>
      </c>
      <c r="V502" t="str">
        <f t="shared" si="108"/>
        <v>"delay_0" : 241567386,</v>
      </c>
      <c r="W502" t="str">
        <f t="shared" si="109"/>
        <v>"delay_1" : 172069200,</v>
      </c>
      <c r="X502" t="str">
        <f t="shared" si="110"/>
        <v>"sum" : 413636586,</v>
      </c>
      <c r="Y502" t="str">
        <f t="shared" si="111"/>
        <v>"synergy" : -25239258.46},</v>
      </c>
      <c r="Z502" t="str">
        <f t="shared" si="112"/>
        <v>{"id" : 500,"delay_with_demand" : 388397327.5,"station_0" : "Queensboro Plaza_0","station_1" : "E 180 St_0","station_0_lat" : 40.750582,"station_0_lon" : -73.940202,"station_1_lat" : 40.841894,"station_1_lon" : -73.873488,"delay_0" : 241567386,"delay_1" : 172069200,"sum" : 413636586,"synergy" : -25239258.46},</v>
      </c>
    </row>
    <row r="503" spans="1:26" x14ac:dyDescent="0.2">
      <c r="A503">
        <v>501</v>
      </c>
      <c r="B503">
        <v>361859076.80000001</v>
      </c>
      <c r="C503" t="s">
        <v>23</v>
      </c>
      <c r="D503" t="s">
        <v>46</v>
      </c>
      <c r="E503">
        <v>40.827934669999998</v>
      </c>
      <c r="F503">
        <v>-73.925711000000007</v>
      </c>
      <c r="G503">
        <v>40.841894000000003</v>
      </c>
      <c r="H503">
        <v>-73.873487999999995</v>
      </c>
      <c r="I503">
        <v>224782444.80000001</v>
      </c>
      <c r="J503">
        <v>172069200</v>
      </c>
      <c r="K503">
        <v>396851644.80000001</v>
      </c>
      <c r="L503">
        <v>-34992568.049999997</v>
      </c>
      <c r="M503" t="str">
        <f t="shared" si="99"/>
        <v>geometry: { "type": "Point", "coordinates": [-73.873488,40.841894]},</v>
      </c>
      <c r="N503" t="str">
        <f t="shared" si="100"/>
        <v>"id" : 501,</v>
      </c>
      <c r="O503" t="str">
        <f t="shared" si="101"/>
        <v>"delay_with_demand" : 361859076.8,</v>
      </c>
      <c r="P503" t="str">
        <f t="shared" si="102"/>
        <v>"station_0" : "161 St - Yankee Stadium_0",</v>
      </c>
      <c r="Q503" t="str">
        <f t="shared" si="103"/>
        <v>"station_1" : "E 180 St_0",</v>
      </c>
      <c r="R503" t="str">
        <f t="shared" si="104"/>
        <v>"station_0_lat" : 40.82793467,</v>
      </c>
      <c r="S503" t="str">
        <f t="shared" si="105"/>
        <v>"station_0_lon" : -73.925711,</v>
      </c>
      <c r="T503" t="str">
        <f t="shared" si="106"/>
        <v>"station_1_lat" : 40.841894,</v>
      </c>
      <c r="U503" t="str">
        <f t="shared" si="107"/>
        <v>"station_1_lon" : -73.873488,</v>
      </c>
      <c r="V503" t="str">
        <f t="shared" si="108"/>
        <v>"delay_0" : 224782444.8,</v>
      </c>
      <c r="W503" t="str">
        <f t="shared" si="109"/>
        <v>"delay_1" : 172069200,</v>
      </c>
      <c r="X503" t="str">
        <f t="shared" si="110"/>
        <v>"sum" : 396851644.8,</v>
      </c>
      <c r="Y503" t="str">
        <f t="shared" si="111"/>
        <v>"synergy" : -34992568.05},</v>
      </c>
      <c r="Z503" t="str">
        <f t="shared" si="112"/>
        <v>{"id" : 501,"delay_with_demand" : 361859076.8,"station_0" : "161 St - Yankee Stadium_0","station_1" : "E 180 St_0","station_0_lat" : 40.82793467,"station_0_lon" : -73.925711,"station_1_lat" : 40.841894,"station_1_lon" : -73.873488,"delay_0" : 224782444.8,"delay_1" : 172069200,"sum" : 396851644.8,"synergy" : -34992568.05},</v>
      </c>
    </row>
    <row r="504" spans="1:26" x14ac:dyDescent="0.2">
      <c r="A504">
        <v>502</v>
      </c>
      <c r="B504">
        <v>380016405.19999999</v>
      </c>
      <c r="C504" t="s">
        <v>24</v>
      </c>
      <c r="D504" t="s">
        <v>46</v>
      </c>
      <c r="E504">
        <v>40.670681999999999</v>
      </c>
      <c r="F504">
        <v>-73.958130999999995</v>
      </c>
      <c r="G504">
        <v>40.841894000000003</v>
      </c>
      <c r="H504">
        <v>-73.873487999999995</v>
      </c>
      <c r="I504">
        <v>233154443.5</v>
      </c>
      <c r="J504">
        <v>172069200</v>
      </c>
      <c r="K504">
        <v>405223643.5</v>
      </c>
      <c r="L504">
        <v>-25207238.239999998</v>
      </c>
      <c r="M504" t="str">
        <f t="shared" si="99"/>
        <v>geometry: { "type": "Point", "coordinates": [-73.873488,40.841894]},</v>
      </c>
      <c r="N504" t="str">
        <f t="shared" si="100"/>
        <v>"id" : 502,</v>
      </c>
      <c r="O504" t="str">
        <f t="shared" si="101"/>
        <v>"delay_with_demand" : 380016405.2,</v>
      </c>
      <c r="P504" t="str">
        <f t="shared" si="102"/>
        <v>"station_0" : "Franklin Av_1",</v>
      </c>
      <c r="Q504" t="str">
        <f t="shared" si="103"/>
        <v>"station_1" : "E 180 St_0",</v>
      </c>
      <c r="R504" t="str">
        <f t="shared" si="104"/>
        <v>"station_0_lat" : 40.670682,</v>
      </c>
      <c r="S504" t="str">
        <f t="shared" si="105"/>
        <v>"station_0_lon" : -73.958131,</v>
      </c>
      <c r="T504" t="str">
        <f t="shared" si="106"/>
        <v>"station_1_lat" : 40.841894,</v>
      </c>
      <c r="U504" t="str">
        <f t="shared" si="107"/>
        <v>"station_1_lon" : -73.873488,</v>
      </c>
      <c r="V504" t="str">
        <f t="shared" si="108"/>
        <v>"delay_0" : 233154443.5,</v>
      </c>
      <c r="W504" t="str">
        <f t="shared" si="109"/>
        <v>"delay_1" : 172069200,</v>
      </c>
      <c r="X504" t="str">
        <f t="shared" si="110"/>
        <v>"sum" : 405223643.5,</v>
      </c>
      <c r="Y504" t="str">
        <f t="shared" si="111"/>
        <v>"synergy" : -25207238.24},</v>
      </c>
      <c r="Z504" t="str">
        <f t="shared" si="112"/>
        <v>{"id" : 502,"delay_with_demand" : 380016405.2,"station_0" : "Franklin Av_1","station_1" : "E 180 St_0","station_0_lat" : 40.670682,"station_0_lon" : -73.958131,"station_1_lat" : 40.841894,"station_1_lon" : -73.873488,"delay_0" : 233154443.5,"delay_1" : 172069200,"sum" : 405223643.5,"synergy" : -25207238.24},</v>
      </c>
    </row>
    <row r="505" spans="1:26" x14ac:dyDescent="0.2">
      <c r="A505">
        <v>503</v>
      </c>
      <c r="B505">
        <v>365764550.30000001</v>
      </c>
      <c r="C505" t="s">
        <v>25</v>
      </c>
      <c r="D505" t="s">
        <v>46</v>
      </c>
      <c r="E505">
        <v>40.655144</v>
      </c>
      <c r="F505">
        <v>-74.003549000000007</v>
      </c>
      <c r="G505">
        <v>40.841894000000003</v>
      </c>
      <c r="H505">
        <v>-73.873487999999995</v>
      </c>
      <c r="I505">
        <v>218885155.30000001</v>
      </c>
      <c r="J505">
        <v>172069200</v>
      </c>
      <c r="K505">
        <v>390954355.30000001</v>
      </c>
      <c r="L505">
        <v>-25189805</v>
      </c>
      <c r="M505" t="str">
        <f t="shared" si="99"/>
        <v>geometry: { "type": "Point", "coordinates": [-73.873488,40.841894]},</v>
      </c>
      <c r="N505" t="str">
        <f t="shared" si="100"/>
        <v>"id" : 503,</v>
      </c>
      <c r="O505" t="str">
        <f t="shared" si="101"/>
        <v>"delay_with_demand" : 365764550.3,</v>
      </c>
      <c r="P505" t="str">
        <f t="shared" si="102"/>
        <v>"station_0" : "36 St_0",</v>
      </c>
      <c r="Q505" t="str">
        <f t="shared" si="103"/>
        <v>"station_1" : "E 180 St_0",</v>
      </c>
      <c r="R505" t="str">
        <f t="shared" si="104"/>
        <v>"station_0_lat" : 40.655144,</v>
      </c>
      <c r="S505" t="str">
        <f t="shared" si="105"/>
        <v>"station_0_lon" : -74.003549,</v>
      </c>
      <c r="T505" t="str">
        <f t="shared" si="106"/>
        <v>"station_1_lat" : 40.841894,</v>
      </c>
      <c r="U505" t="str">
        <f t="shared" si="107"/>
        <v>"station_1_lon" : -73.873488,</v>
      </c>
      <c r="V505" t="str">
        <f t="shared" si="108"/>
        <v>"delay_0" : 218885155.3,</v>
      </c>
      <c r="W505" t="str">
        <f t="shared" si="109"/>
        <v>"delay_1" : 172069200,</v>
      </c>
      <c r="X505" t="str">
        <f t="shared" si="110"/>
        <v>"sum" : 390954355.3,</v>
      </c>
      <c r="Y505" t="str">
        <f t="shared" si="111"/>
        <v>"synergy" : -25189805},</v>
      </c>
      <c r="Z505" t="str">
        <f t="shared" si="112"/>
        <v>{"id" : 503,"delay_with_demand" : 365764550.3,"station_0" : "36 St_0","station_1" : "E 180 St_0","station_0_lat" : 40.655144,"station_0_lon" : -74.003549,"station_1_lat" : 40.841894,"station_1_lon" : -73.873488,"delay_0" : 218885155.3,"delay_1" : 172069200,"sum" : 390954355.3,"synergy" : -25189805},</v>
      </c>
    </row>
    <row r="506" spans="1:26" x14ac:dyDescent="0.2">
      <c r="A506">
        <v>504</v>
      </c>
      <c r="B506">
        <v>361832400</v>
      </c>
      <c r="C506" t="s">
        <v>26</v>
      </c>
      <c r="D506" t="s">
        <v>46</v>
      </c>
      <c r="E506">
        <v>40.768799000000001</v>
      </c>
      <c r="F506">
        <v>-73.958423999999994</v>
      </c>
      <c r="G506">
        <v>40.841894000000003</v>
      </c>
      <c r="H506">
        <v>-73.873487999999995</v>
      </c>
      <c r="I506">
        <v>216691200</v>
      </c>
      <c r="J506">
        <v>172069200</v>
      </c>
      <c r="K506">
        <v>388760400</v>
      </c>
      <c r="L506">
        <v>-26928000</v>
      </c>
      <c r="M506" t="str">
        <f t="shared" si="99"/>
        <v>geometry: { "type": "Point", "coordinates": [-73.873488,40.841894]},</v>
      </c>
      <c r="N506" t="str">
        <f t="shared" si="100"/>
        <v>"id" : 504,</v>
      </c>
      <c r="O506" t="str">
        <f t="shared" si="101"/>
        <v>"delay_with_demand" : 361832400,</v>
      </c>
      <c r="P506" t="str">
        <f t="shared" si="102"/>
        <v>"station_0" : "72 St_2",</v>
      </c>
      <c r="Q506" t="str">
        <f t="shared" si="103"/>
        <v>"station_1" : "E 180 St_0",</v>
      </c>
      <c r="R506" t="str">
        <f t="shared" si="104"/>
        <v>"station_0_lat" : 40.768799,</v>
      </c>
      <c r="S506" t="str">
        <f t="shared" si="105"/>
        <v>"station_0_lon" : -73.958424,</v>
      </c>
      <c r="T506" t="str">
        <f t="shared" si="106"/>
        <v>"station_1_lat" : 40.841894,</v>
      </c>
      <c r="U506" t="str">
        <f t="shared" si="107"/>
        <v>"station_1_lon" : -73.873488,</v>
      </c>
      <c r="V506" t="str">
        <f t="shared" si="108"/>
        <v>"delay_0" : 216691200,</v>
      </c>
      <c r="W506" t="str">
        <f t="shared" si="109"/>
        <v>"delay_1" : 172069200,</v>
      </c>
      <c r="X506" t="str">
        <f t="shared" si="110"/>
        <v>"sum" : 388760400,</v>
      </c>
      <c r="Y506" t="str">
        <f t="shared" si="111"/>
        <v>"synergy" : -26928000},</v>
      </c>
      <c r="Z506" t="str">
        <f t="shared" si="112"/>
        <v>{"id" : 504,"delay_with_demand" : 361832400,"station_0" : "72 St_2","station_1" : "E 180 St_0","station_0_lat" : 40.768799,"station_0_lon" : -73.958424,"station_1_lat" : 40.841894,"station_1_lon" : -73.873488,"delay_0" : 216691200,"delay_1" : 172069200,"sum" : 388760400,"synergy" : -26928000},</v>
      </c>
    </row>
    <row r="507" spans="1:26" x14ac:dyDescent="0.2">
      <c r="A507">
        <v>505</v>
      </c>
      <c r="B507">
        <v>349770300</v>
      </c>
      <c r="C507" t="s">
        <v>27</v>
      </c>
      <c r="D507" t="s">
        <v>46</v>
      </c>
      <c r="E507">
        <v>40.675376999999997</v>
      </c>
      <c r="F507">
        <v>-73.872106000000002</v>
      </c>
      <c r="G507">
        <v>40.841894000000003</v>
      </c>
      <c r="H507">
        <v>-73.873487999999995</v>
      </c>
      <c r="I507">
        <v>202447500</v>
      </c>
      <c r="J507">
        <v>172069200</v>
      </c>
      <c r="K507">
        <v>374516700</v>
      </c>
      <c r="L507">
        <v>-24746400</v>
      </c>
      <c r="M507" t="str">
        <f t="shared" si="99"/>
        <v>geometry: { "type": "Point", "coordinates": [-73.873488,40.841894]},</v>
      </c>
      <c r="N507" t="str">
        <f t="shared" si="100"/>
        <v>"id" : 505,</v>
      </c>
      <c r="O507" t="str">
        <f t="shared" si="101"/>
        <v>"delay_with_demand" : 349770300,</v>
      </c>
      <c r="P507" t="str">
        <f t="shared" si="102"/>
        <v>"station_0" : "Euclid Av_0",</v>
      </c>
      <c r="Q507" t="str">
        <f t="shared" si="103"/>
        <v>"station_1" : "E 180 St_0",</v>
      </c>
      <c r="R507" t="str">
        <f t="shared" si="104"/>
        <v>"station_0_lat" : 40.675377,</v>
      </c>
      <c r="S507" t="str">
        <f t="shared" si="105"/>
        <v>"station_0_lon" : -73.872106,</v>
      </c>
      <c r="T507" t="str">
        <f t="shared" si="106"/>
        <v>"station_1_lat" : 40.841894,</v>
      </c>
      <c r="U507" t="str">
        <f t="shared" si="107"/>
        <v>"station_1_lon" : -73.873488,</v>
      </c>
      <c r="V507" t="str">
        <f t="shared" si="108"/>
        <v>"delay_0" : 202447500,</v>
      </c>
      <c r="W507" t="str">
        <f t="shared" si="109"/>
        <v>"delay_1" : 172069200,</v>
      </c>
      <c r="X507" t="str">
        <f t="shared" si="110"/>
        <v>"sum" : 374516700,</v>
      </c>
      <c r="Y507" t="str">
        <f t="shared" si="111"/>
        <v>"synergy" : -24746400},</v>
      </c>
      <c r="Z507" t="str">
        <f t="shared" si="112"/>
        <v>{"id" : 505,"delay_with_demand" : 349770300,"station_0" : "Euclid Av_0","station_1" : "E 180 St_0","station_0_lat" : 40.675377,"station_0_lon" : -73.872106,"station_1_lat" : 40.841894,"station_1_lon" : -73.873488,"delay_0" : 202447500,"delay_1" : 172069200,"sum" : 374516700,"synergy" : -24746400},</v>
      </c>
    </row>
    <row r="508" spans="1:26" x14ac:dyDescent="0.2">
      <c r="A508">
        <v>506</v>
      </c>
      <c r="B508">
        <v>366778800</v>
      </c>
      <c r="C508" t="s">
        <v>28</v>
      </c>
      <c r="D508" t="s">
        <v>46</v>
      </c>
      <c r="E508">
        <v>40.810476000000001</v>
      </c>
      <c r="F508">
        <v>-73.926137999999995</v>
      </c>
      <c r="G508">
        <v>40.841894000000003</v>
      </c>
      <c r="H508">
        <v>-73.873487999999995</v>
      </c>
      <c r="I508">
        <v>231667200</v>
      </c>
      <c r="J508">
        <v>172069200</v>
      </c>
      <c r="K508">
        <v>403736400</v>
      </c>
      <c r="L508">
        <v>-36957600</v>
      </c>
      <c r="M508" t="str">
        <f t="shared" si="99"/>
        <v>geometry: { "type": "Point", "coordinates": [-73.873488,40.841894]},</v>
      </c>
      <c r="N508" t="str">
        <f t="shared" si="100"/>
        <v>"id" : 506,</v>
      </c>
      <c r="O508" t="str">
        <f t="shared" si="101"/>
        <v>"delay_with_demand" : 366778800,</v>
      </c>
      <c r="P508" t="str">
        <f t="shared" si="102"/>
        <v>"station_0" : "3 Av - 138 St_0",</v>
      </c>
      <c r="Q508" t="str">
        <f t="shared" si="103"/>
        <v>"station_1" : "E 180 St_0",</v>
      </c>
      <c r="R508" t="str">
        <f t="shared" si="104"/>
        <v>"station_0_lat" : 40.810476,</v>
      </c>
      <c r="S508" t="str">
        <f t="shared" si="105"/>
        <v>"station_0_lon" : -73.926138,</v>
      </c>
      <c r="T508" t="str">
        <f t="shared" si="106"/>
        <v>"station_1_lat" : 40.841894,</v>
      </c>
      <c r="U508" t="str">
        <f t="shared" si="107"/>
        <v>"station_1_lon" : -73.873488,</v>
      </c>
      <c r="V508" t="str">
        <f t="shared" si="108"/>
        <v>"delay_0" : 231667200,</v>
      </c>
      <c r="W508" t="str">
        <f t="shared" si="109"/>
        <v>"delay_1" : 172069200,</v>
      </c>
      <c r="X508" t="str">
        <f t="shared" si="110"/>
        <v>"sum" : 403736400,</v>
      </c>
      <c r="Y508" t="str">
        <f t="shared" si="111"/>
        <v>"synergy" : -36957600},</v>
      </c>
      <c r="Z508" t="str">
        <f t="shared" si="112"/>
        <v>{"id" : 506,"delay_with_demand" : 366778800,"station_0" : "3 Av - 138 St_0","station_1" : "E 180 St_0","station_0_lat" : 40.810476,"station_0_lon" : -73.926138,"station_1_lat" : 40.841894,"station_1_lon" : -73.873488,"delay_0" : 231667200,"delay_1" : 172069200,"sum" : 403736400,"synergy" : -36957600},</v>
      </c>
    </row>
    <row r="509" spans="1:26" x14ac:dyDescent="0.2">
      <c r="A509">
        <v>507</v>
      </c>
      <c r="B509">
        <v>346334400</v>
      </c>
      <c r="C509" t="s">
        <v>29</v>
      </c>
      <c r="D509" t="s">
        <v>46</v>
      </c>
      <c r="E509">
        <v>40.752882</v>
      </c>
      <c r="F509">
        <v>-73.932755</v>
      </c>
      <c r="G509">
        <v>40.841894000000003</v>
      </c>
      <c r="H509">
        <v>-73.873487999999995</v>
      </c>
      <c r="I509">
        <v>199249200</v>
      </c>
      <c r="J509">
        <v>172069200</v>
      </c>
      <c r="K509">
        <v>371318400</v>
      </c>
      <c r="L509">
        <v>-24984000</v>
      </c>
      <c r="M509" t="str">
        <f t="shared" si="99"/>
        <v>geometry: { "type": "Point", "coordinates": [-73.873488,40.841894]},</v>
      </c>
      <c r="N509" t="str">
        <f t="shared" si="100"/>
        <v>"id" : 507,</v>
      </c>
      <c r="O509" t="str">
        <f t="shared" si="101"/>
        <v>"delay_with_demand" : 346334400,</v>
      </c>
      <c r="P509" t="str">
        <f t="shared" si="102"/>
        <v>"station_0" : "39 Av_0",</v>
      </c>
      <c r="Q509" t="str">
        <f t="shared" si="103"/>
        <v>"station_1" : "E 180 St_0",</v>
      </c>
      <c r="R509" t="str">
        <f t="shared" si="104"/>
        <v>"station_0_lat" : 40.752882,</v>
      </c>
      <c r="S509" t="str">
        <f t="shared" si="105"/>
        <v>"station_0_lon" : -73.932755,</v>
      </c>
      <c r="T509" t="str">
        <f t="shared" si="106"/>
        <v>"station_1_lat" : 40.841894,</v>
      </c>
      <c r="U509" t="str">
        <f t="shared" si="107"/>
        <v>"station_1_lon" : -73.873488,</v>
      </c>
      <c r="V509" t="str">
        <f t="shared" si="108"/>
        <v>"delay_0" : 199249200,</v>
      </c>
      <c r="W509" t="str">
        <f t="shared" si="109"/>
        <v>"delay_1" : 172069200,</v>
      </c>
      <c r="X509" t="str">
        <f t="shared" si="110"/>
        <v>"sum" : 371318400,</v>
      </c>
      <c r="Y509" t="str">
        <f t="shared" si="111"/>
        <v>"synergy" : -24984000},</v>
      </c>
      <c r="Z509" t="str">
        <f t="shared" si="112"/>
        <v>{"id" : 507,"delay_with_demand" : 346334400,"station_0" : "39 Av_0","station_1" : "E 180 St_0","station_0_lat" : 40.752882,"station_0_lon" : -73.932755,"station_1_lat" : 40.841894,"station_1_lon" : -73.873488,"delay_0" : 199249200,"delay_1" : 172069200,"sum" : 371318400,"synergy" : -24984000},</v>
      </c>
    </row>
    <row r="510" spans="1:26" x14ac:dyDescent="0.2">
      <c r="A510">
        <v>508</v>
      </c>
      <c r="B510">
        <v>341644751.10000002</v>
      </c>
      <c r="C510" t="s">
        <v>30</v>
      </c>
      <c r="D510" t="s">
        <v>46</v>
      </c>
      <c r="E510">
        <v>40.721691</v>
      </c>
      <c r="F510">
        <v>-73.844521</v>
      </c>
      <c r="G510">
        <v>40.841894000000003</v>
      </c>
      <c r="H510">
        <v>-73.873487999999995</v>
      </c>
      <c r="I510">
        <v>194729005.80000001</v>
      </c>
      <c r="J510">
        <v>172069200</v>
      </c>
      <c r="K510">
        <v>366798205.80000001</v>
      </c>
      <c r="L510">
        <v>-25153454.739999998</v>
      </c>
      <c r="M510" t="str">
        <f t="shared" si="99"/>
        <v>geometry: { "type": "Point", "coordinates": [-73.873488,40.841894]},</v>
      </c>
      <c r="N510" t="str">
        <f t="shared" si="100"/>
        <v>"id" : 508,</v>
      </c>
      <c r="O510" t="str">
        <f t="shared" si="101"/>
        <v>"delay_with_demand" : 341644751.1,</v>
      </c>
      <c r="P510" t="str">
        <f t="shared" si="102"/>
        <v>"station_0" : "Forest Hills - 71 Av_0",</v>
      </c>
      <c r="Q510" t="str">
        <f t="shared" si="103"/>
        <v>"station_1" : "E 180 St_0",</v>
      </c>
      <c r="R510" t="str">
        <f t="shared" si="104"/>
        <v>"station_0_lat" : 40.721691,</v>
      </c>
      <c r="S510" t="str">
        <f t="shared" si="105"/>
        <v>"station_0_lon" : -73.844521,</v>
      </c>
      <c r="T510" t="str">
        <f t="shared" si="106"/>
        <v>"station_1_lat" : 40.841894,</v>
      </c>
      <c r="U510" t="str">
        <f t="shared" si="107"/>
        <v>"station_1_lon" : -73.873488,</v>
      </c>
      <c r="V510" t="str">
        <f t="shared" si="108"/>
        <v>"delay_0" : 194729005.8,</v>
      </c>
      <c r="W510" t="str">
        <f t="shared" si="109"/>
        <v>"delay_1" : 172069200,</v>
      </c>
      <c r="X510" t="str">
        <f t="shared" si="110"/>
        <v>"sum" : 366798205.8,</v>
      </c>
      <c r="Y510" t="str">
        <f t="shared" si="111"/>
        <v>"synergy" : -25153454.74},</v>
      </c>
      <c r="Z510" t="str">
        <f t="shared" si="112"/>
        <v>{"id" : 508,"delay_with_demand" : 341644751.1,"station_0" : "Forest Hills - 71 Av_0","station_1" : "E 180 St_0","station_0_lat" : 40.721691,"station_0_lon" : -73.844521,"station_1_lat" : 40.841894,"station_1_lon" : -73.873488,"delay_0" : 194729005.8,"delay_1" : 172069200,"sum" : 366798205.8,"synergy" : -25153454.74},</v>
      </c>
    </row>
    <row r="511" spans="1:26" x14ac:dyDescent="0.2">
      <c r="A511">
        <v>509</v>
      </c>
      <c r="B511">
        <v>342547200</v>
      </c>
      <c r="C511" t="s">
        <v>31</v>
      </c>
      <c r="D511" t="s">
        <v>46</v>
      </c>
      <c r="E511">
        <v>40.707563999999998</v>
      </c>
      <c r="F511">
        <v>-73.803325999999998</v>
      </c>
      <c r="G511">
        <v>40.841894000000003</v>
      </c>
      <c r="H511">
        <v>-73.873487999999995</v>
      </c>
      <c r="I511">
        <v>195591600</v>
      </c>
      <c r="J511">
        <v>172069200</v>
      </c>
      <c r="K511">
        <v>367660800</v>
      </c>
      <c r="L511">
        <v>-25113600</v>
      </c>
      <c r="M511" t="str">
        <f t="shared" si="99"/>
        <v>geometry: { "type": "Point", "coordinates": [-73.873488,40.841894]},</v>
      </c>
      <c r="N511" t="str">
        <f t="shared" si="100"/>
        <v>"id" : 509,</v>
      </c>
      <c r="O511" t="str">
        <f t="shared" si="101"/>
        <v>"delay_with_demand" : 342547200,</v>
      </c>
      <c r="P511" t="str">
        <f t="shared" si="102"/>
        <v>"station_0" : "Parsons Blvd_0",</v>
      </c>
      <c r="Q511" t="str">
        <f t="shared" si="103"/>
        <v>"station_1" : "E 180 St_0",</v>
      </c>
      <c r="R511" t="str">
        <f t="shared" si="104"/>
        <v>"station_0_lat" : 40.707564,</v>
      </c>
      <c r="S511" t="str">
        <f t="shared" si="105"/>
        <v>"station_0_lon" : -73.803326,</v>
      </c>
      <c r="T511" t="str">
        <f t="shared" si="106"/>
        <v>"station_1_lat" : 40.841894,</v>
      </c>
      <c r="U511" t="str">
        <f t="shared" si="107"/>
        <v>"station_1_lon" : -73.873488,</v>
      </c>
      <c r="V511" t="str">
        <f t="shared" si="108"/>
        <v>"delay_0" : 195591600,</v>
      </c>
      <c r="W511" t="str">
        <f t="shared" si="109"/>
        <v>"delay_1" : 172069200,</v>
      </c>
      <c r="X511" t="str">
        <f t="shared" si="110"/>
        <v>"sum" : 367660800,</v>
      </c>
      <c r="Y511" t="str">
        <f t="shared" si="111"/>
        <v>"synergy" : -25113600},</v>
      </c>
      <c r="Z511" t="str">
        <f t="shared" si="112"/>
        <v>{"id" : 509,"delay_with_demand" : 342547200,"station_0" : "Parsons Blvd_0","station_1" : "E 180 St_0","station_0_lat" : 40.707564,"station_0_lon" : -73.803326,"station_1_lat" : 40.841894,"station_1_lon" : -73.873488,"delay_0" : 195591600,"delay_1" : 172069200,"sum" : 367660800,"synergy" : -25113600},</v>
      </c>
    </row>
    <row r="512" spans="1:26" x14ac:dyDescent="0.2">
      <c r="A512">
        <v>510</v>
      </c>
      <c r="B512">
        <v>340830000</v>
      </c>
      <c r="C512" t="s">
        <v>32</v>
      </c>
      <c r="D512" t="s">
        <v>46</v>
      </c>
      <c r="E512">
        <v>40.677044000000002</v>
      </c>
      <c r="F512">
        <v>-73.865049999999997</v>
      </c>
      <c r="G512">
        <v>40.841894000000003</v>
      </c>
      <c r="H512">
        <v>-73.873487999999995</v>
      </c>
      <c r="I512">
        <v>193507200</v>
      </c>
      <c r="J512">
        <v>172069200</v>
      </c>
      <c r="K512">
        <v>365576400</v>
      </c>
      <c r="L512">
        <v>-24746400</v>
      </c>
      <c r="M512" t="str">
        <f t="shared" si="99"/>
        <v>geometry: { "type": "Point", "coordinates": [-73.873488,40.841894]},</v>
      </c>
      <c r="N512" t="str">
        <f t="shared" si="100"/>
        <v>"id" : 510,</v>
      </c>
      <c r="O512" t="str">
        <f t="shared" si="101"/>
        <v>"delay_with_demand" : 340830000,</v>
      </c>
      <c r="P512" t="str">
        <f t="shared" si="102"/>
        <v>"station_0" : "Grant Av_0",</v>
      </c>
      <c r="Q512" t="str">
        <f t="shared" si="103"/>
        <v>"station_1" : "E 180 St_0",</v>
      </c>
      <c r="R512" t="str">
        <f t="shared" si="104"/>
        <v>"station_0_lat" : 40.677044,</v>
      </c>
      <c r="S512" t="str">
        <f t="shared" si="105"/>
        <v>"station_0_lon" : -73.86505,</v>
      </c>
      <c r="T512" t="str">
        <f t="shared" si="106"/>
        <v>"station_1_lat" : 40.841894,</v>
      </c>
      <c r="U512" t="str">
        <f t="shared" si="107"/>
        <v>"station_1_lon" : -73.873488,</v>
      </c>
      <c r="V512" t="str">
        <f t="shared" si="108"/>
        <v>"delay_0" : 193507200,</v>
      </c>
      <c r="W512" t="str">
        <f t="shared" si="109"/>
        <v>"delay_1" : 172069200,</v>
      </c>
      <c r="X512" t="str">
        <f t="shared" si="110"/>
        <v>"sum" : 365576400,</v>
      </c>
      <c r="Y512" t="str">
        <f t="shared" si="111"/>
        <v>"synergy" : -24746400},</v>
      </c>
      <c r="Z512" t="str">
        <f t="shared" si="112"/>
        <v>{"id" : 510,"delay_with_demand" : 340830000,"station_0" : "Grant Av_0","station_1" : "E 180 St_0","station_0_lat" : 40.677044,"station_0_lon" : -73.86505,"station_1_lat" : 40.841894,"station_1_lon" : -73.873488,"delay_0" : 193507200,"delay_1" : 172069200,"sum" : 365576400,"synergy" : -24746400},</v>
      </c>
    </row>
    <row r="513" spans="1:26" x14ac:dyDescent="0.2">
      <c r="A513">
        <v>511</v>
      </c>
      <c r="B513">
        <v>343911600</v>
      </c>
      <c r="C513" t="s">
        <v>33</v>
      </c>
      <c r="D513" t="s">
        <v>46</v>
      </c>
      <c r="E513">
        <v>40.756804000000002</v>
      </c>
      <c r="F513">
        <v>-73.929575</v>
      </c>
      <c r="G513">
        <v>40.841894000000003</v>
      </c>
      <c r="H513">
        <v>-73.873487999999995</v>
      </c>
      <c r="I513">
        <v>196700400</v>
      </c>
      <c r="J513">
        <v>172069200</v>
      </c>
      <c r="K513">
        <v>368769600</v>
      </c>
      <c r="L513">
        <v>-24858000</v>
      </c>
      <c r="M513" t="str">
        <f t="shared" si="99"/>
        <v>geometry: { "type": "Point", "coordinates": [-73.873488,40.841894]},</v>
      </c>
      <c r="N513" t="str">
        <f t="shared" si="100"/>
        <v>"id" : 511,</v>
      </c>
      <c r="O513" t="str">
        <f t="shared" si="101"/>
        <v>"delay_with_demand" : 343911600,</v>
      </c>
      <c r="P513" t="str">
        <f t="shared" si="102"/>
        <v>"station_0" : "36 Av_0",</v>
      </c>
      <c r="Q513" t="str">
        <f t="shared" si="103"/>
        <v>"station_1" : "E 180 St_0",</v>
      </c>
      <c r="R513" t="str">
        <f t="shared" si="104"/>
        <v>"station_0_lat" : 40.756804,</v>
      </c>
      <c r="S513" t="str">
        <f t="shared" si="105"/>
        <v>"station_0_lon" : -73.929575,</v>
      </c>
      <c r="T513" t="str">
        <f t="shared" si="106"/>
        <v>"station_1_lat" : 40.841894,</v>
      </c>
      <c r="U513" t="str">
        <f t="shared" si="107"/>
        <v>"station_1_lon" : -73.873488,</v>
      </c>
      <c r="V513" t="str">
        <f t="shared" si="108"/>
        <v>"delay_0" : 196700400,</v>
      </c>
      <c r="W513" t="str">
        <f t="shared" si="109"/>
        <v>"delay_1" : 172069200,</v>
      </c>
      <c r="X513" t="str">
        <f t="shared" si="110"/>
        <v>"sum" : 368769600,</v>
      </c>
      <c r="Y513" t="str">
        <f t="shared" si="111"/>
        <v>"synergy" : -24858000},</v>
      </c>
      <c r="Z513" t="str">
        <f t="shared" si="112"/>
        <v>{"id" : 511,"delay_with_demand" : 343911600,"station_0" : "36 Av_0","station_1" : "E 180 St_0","station_0_lat" : 40.756804,"station_0_lon" : -73.929575,"station_1_lat" : 40.841894,"station_1_lon" : -73.873488,"delay_0" : 196700400,"delay_1" : 172069200,"sum" : 368769600,"synergy" : -24858000},</v>
      </c>
    </row>
    <row r="514" spans="1:26" x14ac:dyDescent="0.2">
      <c r="A514">
        <v>512</v>
      </c>
      <c r="B514">
        <v>329769864.39999998</v>
      </c>
      <c r="C514" t="s">
        <v>35</v>
      </c>
      <c r="D514" t="s">
        <v>46</v>
      </c>
      <c r="E514">
        <v>40.757308000000002</v>
      </c>
      <c r="F514">
        <v>-73.989734999999996</v>
      </c>
      <c r="G514">
        <v>40.841894000000003</v>
      </c>
      <c r="H514">
        <v>-73.873487999999995</v>
      </c>
      <c r="I514">
        <v>184786800.30000001</v>
      </c>
      <c r="J514">
        <v>172069200</v>
      </c>
      <c r="K514">
        <v>356856000.30000001</v>
      </c>
      <c r="L514">
        <v>-27086135.829999998</v>
      </c>
      <c r="M514" t="str">
        <f t="shared" si="99"/>
        <v>geometry: { "type": "Point", "coordinates": [-73.873488,40.841894]},</v>
      </c>
      <c r="N514" t="str">
        <f t="shared" si="100"/>
        <v>"id" : 512,</v>
      </c>
      <c r="O514" t="str">
        <f t="shared" si="101"/>
        <v>"delay_with_demand" : 329769864.4,</v>
      </c>
      <c r="P514" t="str">
        <f t="shared" si="102"/>
        <v>"station_0" : "42 St - Port Authority Bus Terminal_0",</v>
      </c>
      <c r="Q514" t="str">
        <f t="shared" si="103"/>
        <v>"station_1" : "E 180 St_0",</v>
      </c>
      <c r="R514" t="str">
        <f t="shared" si="104"/>
        <v>"station_0_lat" : 40.757308,</v>
      </c>
      <c r="S514" t="str">
        <f t="shared" si="105"/>
        <v>"station_0_lon" : -73.989735,</v>
      </c>
      <c r="T514" t="str">
        <f t="shared" si="106"/>
        <v>"station_1_lat" : 40.841894,</v>
      </c>
      <c r="U514" t="str">
        <f t="shared" si="107"/>
        <v>"station_1_lon" : -73.873488,</v>
      </c>
      <c r="V514" t="str">
        <f t="shared" si="108"/>
        <v>"delay_0" : 184786800.3,</v>
      </c>
      <c r="W514" t="str">
        <f t="shared" si="109"/>
        <v>"delay_1" : 172069200,</v>
      </c>
      <c r="X514" t="str">
        <f t="shared" si="110"/>
        <v>"sum" : 356856000.3,</v>
      </c>
      <c r="Y514" t="str">
        <f t="shared" si="111"/>
        <v>"synergy" : -27086135.83},</v>
      </c>
      <c r="Z514" t="str">
        <f t="shared" si="112"/>
        <v>{"id" : 512,"delay_with_demand" : 329769864.4,"station_0" : "42 St - Port Authority Bus Terminal_0","station_1" : "E 180 St_0","station_0_lat" : 40.757308,"station_0_lon" : -73.989735,"station_1_lat" : 40.841894,"station_1_lon" : -73.873488,"delay_0" : 184786800.3,"delay_1" : 172069200,"sum" : 356856000.3,"synergy" : -27086135.83},</v>
      </c>
    </row>
    <row r="515" spans="1:26" x14ac:dyDescent="0.2">
      <c r="A515">
        <v>513</v>
      </c>
      <c r="B515">
        <v>330274800</v>
      </c>
      <c r="C515" t="s">
        <v>36</v>
      </c>
      <c r="D515" t="s">
        <v>46</v>
      </c>
      <c r="E515">
        <v>40.820948000000001</v>
      </c>
      <c r="F515">
        <v>-73.890548999999993</v>
      </c>
      <c r="G515">
        <v>40.841894000000003</v>
      </c>
      <c r="H515">
        <v>-73.873487999999995</v>
      </c>
      <c r="I515">
        <v>191325600</v>
      </c>
      <c r="J515">
        <v>172069200</v>
      </c>
      <c r="K515">
        <v>363394800</v>
      </c>
      <c r="L515">
        <v>-33120000</v>
      </c>
      <c r="M515" t="str">
        <f t="shared" ref="M515:M578" si="113">O$1&amp;"["&amp;H515&amp;","&amp;G515&amp;"]},"</f>
        <v>geometry: { "type": "Point", "coordinates": [-73.873488,40.841894]},</v>
      </c>
      <c r="N515" t="str">
        <f t="shared" ref="N515:N578" si="114">$M$1&amp;A$1&amp;$M$1&amp;" : "&amp;A515&amp;","</f>
        <v>"id" : 513,</v>
      </c>
      <c r="O515" t="str">
        <f t="shared" ref="O515:O578" si="115">$M$1&amp;B$1&amp;$M$1&amp;" : "&amp;B515&amp;","</f>
        <v>"delay_with_demand" : 330274800,</v>
      </c>
      <c r="P515" t="str">
        <f t="shared" ref="P515:P578" si="116">$M$1&amp;C$1&amp;$M$1&amp;" : "&amp;$M$1&amp;C515&amp;$M$1&amp;","</f>
        <v>"station_0" : "Hunts Point Av_0",</v>
      </c>
      <c r="Q515" t="str">
        <f t="shared" ref="Q515:Q578" si="117">$M$1&amp;D$1&amp;$M$1&amp;" : "&amp;$M$1&amp;D515&amp;$M$1&amp;","</f>
        <v>"station_1" : "E 180 St_0",</v>
      </c>
      <c r="R515" t="str">
        <f t="shared" ref="R515:R578" si="118">$M$1&amp;E$1&amp;$M$1&amp;" : "&amp;E515&amp;","</f>
        <v>"station_0_lat" : 40.820948,</v>
      </c>
      <c r="S515" t="str">
        <f t="shared" ref="S515:S578" si="119">$M$1&amp;F$1&amp;$M$1&amp;" : "&amp;F515&amp;","</f>
        <v>"station_0_lon" : -73.890549,</v>
      </c>
      <c r="T515" t="str">
        <f t="shared" ref="T515:T578" si="120">$M$1&amp;G$1&amp;$M$1&amp;" : "&amp;G515&amp;","</f>
        <v>"station_1_lat" : 40.841894,</v>
      </c>
      <c r="U515" t="str">
        <f t="shared" ref="U515:U578" si="121">$M$1&amp;H$1&amp;$M$1&amp;" : "&amp;H515&amp;","</f>
        <v>"station_1_lon" : -73.873488,</v>
      </c>
      <c r="V515" t="str">
        <f t="shared" ref="V515:V578" si="122">$M$1&amp;I$1&amp;$M$1&amp;" : "&amp;I515&amp;","</f>
        <v>"delay_0" : 191325600,</v>
      </c>
      <c r="W515" t="str">
        <f t="shared" ref="W515:W578" si="123">$M$1&amp;J$1&amp;$M$1&amp;" : "&amp;J515&amp;","</f>
        <v>"delay_1" : 172069200,</v>
      </c>
      <c r="X515" t="str">
        <f t="shared" ref="X515:X578" si="124">$M$1&amp;K$1&amp;$M$1&amp;" : "&amp;K515&amp;","</f>
        <v>"sum" : 363394800,</v>
      </c>
      <c r="Y515" t="str">
        <f t="shared" ref="Y515:Y578" si="125">$M$1&amp;L$1&amp;$M$1&amp;" : "&amp;L515&amp;"},"</f>
        <v>"synergy" : -33120000},</v>
      </c>
      <c r="Z515" t="str">
        <f t="shared" ref="Z515:Z578" si="126">"{"&amp;N515&amp;O515&amp;P515&amp;Q515&amp;R515&amp;S515&amp;T515&amp;U515&amp;V515&amp;W515&amp;X515&amp;Y515</f>
        <v>{"id" : 513,"delay_with_demand" : 330274800,"station_0" : "Hunts Point Av_0","station_1" : "E 180 St_0","station_0_lat" : 40.820948,"station_0_lon" : -73.890549,"station_1_lat" : 40.841894,"station_1_lon" : -73.873488,"delay_0" : 191325600,"delay_1" : 172069200,"sum" : 363394800,"synergy" : -33120000},</v>
      </c>
    </row>
    <row r="516" spans="1:26" x14ac:dyDescent="0.2">
      <c r="A516">
        <v>514</v>
      </c>
      <c r="B516">
        <v>337172400</v>
      </c>
      <c r="C516" t="s">
        <v>37</v>
      </c>
      <c r="D516" t="s">
        <v>46</v>
      </c>
      <c r="E516">
        <v>40.667883000000003</v>
      </c>
      <c r="F516">
        <v>-73.950682999999998</v>
      </c>
      <c r="G516">
        <v>40.841894000000003</v>
      </c>
      <c r="H516">
        <v>-73.873487999999995</v>
      </c>
      <c r="I516">
        <v>190162800</v>
      </c>
      <c r="J516">
        <v>172069200</v>
      </c>
      <c r="K516">
        <v>362232000</v>
      </c>
      <c r="L516">
        <v>-25059600</v>
      </c>
      <c r="M516" t="str">
        <f t="shared" si="113"/>
        <v>geometry: { "type": "Point", "coordinates": [-73.873488,40.841894]},</v>
      </c>
      <c r="N516" t="str">
        <f t="shared" si="114"/>
        <v>"id" : 514,</v>
      </c>
      <c r="O516" t="str">
        <f t="shared" si="115"/>
        <v>"delay_with_demand" : 337172400,</v>
      </c>
      <c r="P516" t="str">
        <f t="shared" si="116"/>
        <v>"station_0" : "President St_0",</v>
      </c>
      <c r="Q516" t="str">
        <f t="shared" si="117"/>
        <v>"station_1" : "E 180 St_0",</v>
      </c>
      <c r="R516" t="str">
        <f t="shared" si="118"/>
        <v>"station_0_lat" : 40.667883,</v>
      </c>
      <c r="S516" t="str">
        <f t="shared" si="119"/>
        <v>"station_0_lon" : -73.950683,</v>
      </c>
      <c r="T516" t="str">
        <f t="shared" si="120"/>
        <v>"station_1_lat" : 40.841894,</v>
      </c>
      <c r="U516" t="str">
        <f t="shared" si="121"/>
        <v>"station_1_lon" : -73.873488,</v>
      </c>
      <c r="V516" t="str">
        <f t="shared" si="122"/>
        <v>"delay_0" : 190162800,</v>
      </c>
      <c r="W516" t="str">
        <f t="shared" si="123"/>
        <v>"delay_1" : 172069200,</v>
      </c>
      <c r="X516" t="str">
        <f t="shared" si="124"/>
        <v>"sum" : 362232000,</v>
      </c>
      <c r="Y516" t="str">
        <f t="shared" si="125"/>
        <v>"synergy" : -25059600},</v>
      </c>
      <c r="Z516" t="str">
        <f t="shared" si="126"/>
        <v>{"id" : 514,"delay_with_demand" : 337172400,"station_0" : "President St_0","station_1" : "E 180 St_0","station_0_lat" : 40.667883,"station_0_lon" : -73.950683,"station_1_lat" : 40.841894,"station_1_lon" : -73.873488,"delay_0" : 190162800,"delay_1" : 172069200,"sum" : 362232000,"synergy" : -25059600},</v>
      </c>
    </row>
    <row r="517" spans="1:26" x14ac:dyDescent="0.2">
      <c r="A517">
        <v>515</v>
      </c>
      <c r="B517">
        <v>336034254.69999999</v>
      </c>
      <c r="C517" t="s">
        <v>38</v>
      </c>
      <c r="D517" t="s">
        <v>46</v>
      </c>
      <c r="E517">
        <v>40.684150440000003</v>
      </c>
      <c r="F517">
        <v>-73.977874889999995</v>
      </c>
      <c r="G517">
        <v>40.841894000000003</v>
      </c>
      <c r="H517">
        <v>-73.873487999999995</v>
      </c>
      <c r="I517">
        <v>189349948</v>
      </c>
      <c r="J517">
        <v>172069200</v>
      </c>
      <c r="K517">
        <v>361419148</v>
      </c>
      <c r="L517">
        <v>-25384893.309999999</v>
      </c>
      <c r="M517" t="str">
        <f t="shared" si="113"/>
        <v>geometry: { "type": "Point", "coordinates": [-73.873488,40.841894]},</v>
      </c>
      <c r="N517" t="str">
        <f t="shared" si="114"/>
        <v>"id" : 515,</v>
      </c>
      <c r="O517" t="str">
        <f t="shared" si="115"/>
        <v>"delay_with_demand" : 336034254.7,</v>
      </c>
      <c r="P517" t="str">
        <f t="shared" si="116"/>
        <v>"station_0" : "Atlantic Av - Barclays Ctr_0",</v>
      </c>
      <c r="Q517" t="str">
        <f t="shared" si="117"/>
        <v>"station_1" : "E 180 St_0",</v>
      </c>
      <c r="R517" t="str">
        <f t="shared" si="118"/>
        <v>"station_0_lat" : 40.68415044,</v>
      </c>
      <c r="S517" t="str">
        <f t="shared" si="119"/>
        <v>"station_0_lon" : -73.97787489,</v>
      </c>
      <c r="T517" t="str">
        <f t="shared" si="120"/>
        <v>"station_1_lat" : 40.841894,</v>
      </c>
      <c r="U517" t="str">
        <f t="shared" si="121"/>
        <v>"station_1_lon" : -73.873488,</v>
      </c>
      <c r="V517" t="str">
        <f t="shared" si="122"/>
        <v>"delay_0" : 189349948,</v>
      </c>
      <c r="W517" t="str">
        <f t="shared" si="123"/>
        <v>"delay_1" : 172069200,</v>
      </c>
      <c r="X517" t="str">
        <f t="shared" si="124"/>
        <v>"sum" : 361419148,</v>
      </c>
      <c r="Y517" t="str">
        <f t="shared" si="125"/>
        <v>"synergy" : -25384893.31},</v>
      </c>
      <c r="Z517" t="str">
        <f t="shared" si="126"/>
        <v>{"id" : 515,"delay_with_demand" : 336034254.7,"station_0" : "Atlantic Av - Barclays Ctr_0","station_1" : "E 180 St_0","station_0_lat" : 40.68415044,"station_0_lon" : -73.97787489,"station_1_lat" : 40.841894,"station_1_lon" : -73.873488,"delay_0" : 189349948,"delay_1" : 172069200,"sum" : 361419148,"synergy" : -25384893.31},</v>
      </c>
    </row>
    <row r="518" spans="1:26" x14ac:dyDescent="0.2">
      <c r="A518">
        <v>516</v>
      </c>
      <c r="B518">
        <v>333112620.80000001</v>
      </c>
      <c r="C518" t="s">
        <v>22</v>
      </c>
      <c r="D518" t="s">
        <v>46</v>
      </c>
      <c r="E518">
        <v>40.762526000000001</v>
      </c>
      <c r="F518">
        <v>-73.967967000000002</v>
      </c>
      <c r="G518">
        <v>40.841894000000003</v>
      </c>
      <c r="H518">
        <v>-73.873487999999995</v>
      </c>
      <c r="I518">
        <v>191735687</v>
      </c>
      <c r="J518">
        <v>172069200</v>
      </c>
      <c r="K518">
        <v>363804887</v>
      </c>
      <c r="L518">
        <v>-30692266.129999999</v>
      </c>
      <c r="M518" t="str">
        <f t="shared" si="113"/>
        <v>geometry: { "type": "Point", "coordinates": [-73.873488,40.841894]},</v>
      </c>
      <c r="N518" t="str">
        <f t="shared" si="114"/>
        <v>"id" : 516,</v>
      </c>
      <c r="O518" t="str">
        <f t="shared" si="115"/>
        <v>"delay_with_demand" : 333112620.8,</v>
      </c>
      <c r="P518" t="str">
        <f t="shared" si="116"/>
        <v>"station_0" : "59 St_0",</v>
      </c>
      <c r="Q518" t="str">
        <f t="shared" si="117"/>
        <v>"station_1" : "E 180 St_0",</v>
      </c>
      <c r="R518" t="str">
        <f t="shared" si="118"/>
        <v>"station_0_lat" : 40.762526,</v>
      </c>
      <c r="S518" t="str">
        <f t="shared" si="119"/>
        <v>"station_0_lon" : -73.967967,</v>
      </c>
      <c r="T518" t="str">
        <f t="shared" si="120"/>
        <v>"station_1_lat" : 40.841894,</v>
      </c>
      <c r="U518" t="str">
        <f t="shared" si="121"/>
        <v>"station_1_lon" : -73.873488,</v>
      </c>
      <c r="V518" t="str">
        <f t="shared" si="122"/>
        <v>"delay_0" : 191735687,</v>
      </c>
      <c r="W518" t="str">
        <f t="shared" si="123"/>
        <v>"delay_1" : 172069200,</v>
      </c>
      <c r="X518" t="str">
        <f t="shared" si="124"/>
        <v>"sum" : 363804887,</v>
      </c>
      <c r="Y518" t="str">
        <f t="shared" si="125"/>
        <v>"synergy" : -30692266.13},</v>
      </c>
      <c r="Z518" t="str">
        <f t="shared" si="126"/>
        <v>{"id" : 516,"delay_with_demand" : 333112620.8,"station_0" : "59 St_0","station_1" : "E 180 St_0","station_0_lat" : 40.762526,"station_0_lon" : -73.967967,"station_1_lat" : 40.841894,"station_1_lon" : -73.873488,"delay_0" : 191735687,"delay_1" : 172069200,"sum" : 363804887,"synergy" : -30692266.13},</v>
      </c>
    </row>
    <row r="519" spans="1:26" x14ac:dyDescent="0.2">
      <c r="A519">
        <v>517</v>
      </c>
      <c r="B519">
        <v>327546000</v>
      </c>
      <c r="C519" t="s">
        <v>41</v>
      </c>
      <c r="D519" t="s">
        <v>46</v>
      </c>
      <c r="E519">
        <v>40.662742000000001</v>
      </c>
      <c r="F519">
        <v>-73.950850000000003</v>
      </c>
      <c r="G519">
        <v>40.841894000000003</v>
      </c>
      <c r="H519">
        <v>-73.873487999999995</v>
      </c>
      <c r="I519">
        <v>180536400</v>
      </c>
      <c r="J519">
        <v>172069200</v>
      </c>
      <c r="K519">
        <v>352605600</v>
      </c>
      <c r="L519">
        <v>-25059600</v>
      </c>
      <c r="M519" t="str">
        <f t="shared" si="113"/>
        <v>geometry: { "type": "Point", "coordinates": [-73.873488,40.841894]},</v>
      </c>
      <c r="N519" t="str">
        <f t="shared" si="114"/>
        <v>"id" : 517,</v>
      </c>
      <c r="O519" t="str">
        <f t="shared" si="115"/>
        <v>"delay_with_demand" : 327546000,</v>
      </c>
      <c r="P519" t="str">
        <f t="shared" si="116"/>
        <v>"station_0" : "Sterling St_0",</v>
      </c>
      <c r="Q519" t="str">
        <f t="shared" si="117"/>
        <v>"station_1" : "E 180 St_0",</v>
      </c>
      <c r="R519" t="str">
        <f t="shared" si="118"/>
        <v>"station_0_lat" : 40.662742,</v>
      </c>
      <c r="S519" t="str">
        <f t="shared" si="119"/>
        <v>"station_0_lon" : -73.95085,</v>
      </c>
      <c r="T519" t="str">
        <f t="shared" si="120"/>
        <v>"station_1_lat" : 40.841894,</v>
      </c>
      <c r="U519" t="str">
        <f t="shared" si="121"/>
        <v>"station_1_lon" : -73.873488,</v>
      </c>
      <c r="V519" t="str">
        <f t="shared" si="122"/>
        <v>"delay_0" : 180536400,</v>
      </c>
      <c r="W519" t="str">
        <f t="shared" si="123"/>
        <v>"delay_1" : 172069200,</v>
      </c>
      <c r="X519" t="str">
        <f t="shared" si="124"/>
        <v>"sum" : 352605600,</v>
      </c>
      <c r="Y519" t="str">
        <f t="shared" si="125"/>
        <v>"synergy" : -25059600},</v>
      </c>
      <c r="Z519" t="str">
        <f t="shared" si="126"/>
        <v>{"id" : 517,"delay_with_demand" : 327546000,"station_0" : "Sterling St_0","station_1" : "E 180 St_0","station_0_lat" : 40.662742,"station_0_lon" : -73.95085,"station_1_lat" : 40.841894,"station_1_lon" : -73.873488,"delay_0" : 180536400,"delay_1" : 172069200,"sum" : 352605600,"synergy" : -25059600},</v>
      </c>
    </row>
    <row r="520" spans="1:26" x14ac:dyDescent="0.2">
      <c r="A520">
        <v>518</v>
      </c>
      <c r="B520">
        <v>322293600</v>
      </c>
      <c r="C520" t="s">
        <v>42</v>
      </c>
      <c r="D520" t="s">
        <v>46</v>
      </c>
      <c r="E520">
        <v>40.76182</v>
      </c>
      <c r="F520">
        <v>-73.925507999999994</v>
      </c>
      <c r="G520">
        <v>40.841894000000003</v>
      </c>
      <c r="H520">
        <v>-73.873487999999995</v>
      </c>
      <c r="I520">
        <v>174884400</v>
      </c>
      <c r="J520">
        <v>172069200</v>
      </c>
      <c r="K520">
        <v>346953600</v>
      </c>
      <c r="L520">
        <v>-24660000</v>
      </c>
      <c r="M520" t="str">
        <f t="shared" si="113"/>
        <v>geometry: { "type": "Point", "coordinates": [-73.873488,40.841894]},</v>
      </c>
      <c r="N520" t="str">
        <f t="shared" si="114"/>
        <v>"id" : 518,</v>
      </c>
      <c r="O520" t="str">
        <f t="shared" si="115"/>
        <v>"delay_with_demand" : 322293600,</v>
      </c>
      <c r="P520" t="str">
        <f t="shared" si="116"/>
        <v>"station_0" : "Broadway_1",</v>
      </c>
      <c r="Q520" t="str">
        <f t="shared" si="117"/>
        <v>"station_1" : "E 180 St_0",</v>
      </c>
      <c r="R520" t="str">
        <f t="shared" si="118"/>
        <v>"station_0_lat" : 40.76182,</v>
      </c>
      <c r="S520" t="str">
        <f t="shared" si="119"/>
        <v>"station_0_lon" : -73.925508,</v>
      </c>
      <c r="T520" t="str">
        <f t="shared" si="120"/>
        <v>"station_1_lat" : 40.841894,</v>
      </c>
      <c r="U520" t="str">
        <f t="shared" si="121"/>
        <v>"station_1_lon" : -73.873488,</v>
      </c>
      <c r="V520" t="str">
        <f t="shared" si="122"/>
        <v>"delay_0" : 174884400,</v>
      </c>
      <c r="W520" t="str">
        <f t="shared" si="123"/>
        <v>"delay_1" : 172069200,</v>
      </c>
      <c r="X520" t="str">
        <f t="shared" si="124"/>
        <v>"sum" : 346953600,</v>
      </c>
      <c r="Y520" t="str">
        <f t="shared" si="125"/>
        <v>"synergy" : -24660000},</v>
      </c>
      <c r="Z520" t="str">
        <f t="shared" si="126"/>
        <v>{"id" : 518,"delay_with_demand" : 322293600,"station_0" : "Broadway_1","station_1" : "E 180 St_0","station_0_lat" : 40.76182,"station_0_lon" : -73.925508,"station_1_lat" : 40.841894,"station_1_lon" : -73.873488,"delay_0" : 174884400,"delay_1" : 172069200,"sum" : 346953600,"synergy" : -24660000},</v>
      </c>
    </row>
    <row r="521" spans="1:26" x14ac:dyDescent="0.2">
      <c r="A521">
        <v>519</v>
      </c>
      <c r="B521">
        <v>319651200</v>
      </c>
      <c r="C521" t="s">
        <v>43</v>
      </c>
      <c r="D521" t="s">
        <v>46</v>
      </c>
      <c r="E521">
        <v>40.679371000000003</v>
      </c>
      <c r="F521">
        <v>-73.858992000000001</v>
      </c>
      <c r="G521">
        <v>40.841894000000003</v>
      </c>
      <c r="H521">
        <v>-73.873487999999995</v>
      </c>
      <c r="I521">
        <v>172328400</v>
      </c>
      <c r="J521">
        <v>172069200</v>
      </c>
      <c r="K521">
        <v>344397600</v>
      </c>
      <c r="L521">
        <v>-24746400</v>
      </c>
      <c r="M521" t="str">
        <f t="shared" si="113"/>
        <v>geometry: { "type": "Point", "coordinates": [-73.873488,40.841894]},</v>
      </c>
      <c r="N521" t="str">
        <f t="shared" si="114"/>
        <v>"id" : 519,</v>
      </c>
      <c r="O521" t="str">
        <f t="shared" si="115"/>
        <v>"delay_with_demand" : 319651200,</v>
      </c>
      <c r="P521" t="str">
        <f t="shared" si="116"/>
        <v>"station_0" : "80 St_0",</v>
      </c>
      <c r="Q521" t="str">
        <f t="shared" si="117"/>
        <v>"station_1" : "E 180 St_0",</v>
      </c>
      <c r="R521" t="str">
        <f t="shared" si="118"/>
        <v>"station_0_lat" : 40.679371,</v>
      </c>
      <c r="S521" t="str">
        <f t="shared" si="119"/>
        <v>"station_0_lon" : -73.858992,</v>
      </c>
      <c r="T521" t="str">
        <f t="shared" si="120"/>
        <v>"station_1_lat" : 40.841894,</v>
      </c>
      <c r="U521" t="str">
        <f t="shared" si="121"/>
        <v>"station_1_lon" : -73.873488,</v>
      </c>
      <c r="V521" t="str">
        <f t="shared" si="122"/>
        <v>"delay_0" : 172328400,</v>
      </c>
      <c r="W521" t="str">
        <f t="shared" si="123"/>
        <v>"delay_1" : 172069200,</v>
      </c>
      <c r="X521" t="str">
        <f t="shared" si="124"/>
        <v>"sum" : 344397600,</v>
      </c>
      <c r="Y521" t="str">
        <f t="shared" si="125"/>
        <v>"synergy" : -24746400},</v>
      </c>
      <c r="Z521" t="str">
        <f t="shared" si="126"/>
        <v>{"id" : 519,"delay_with_demand" : 319651200,"station_0" : "80 St_0","station_1" : "E 180 St_0","station_0_lat" : 40.679371,"station_0_lon" : -73.858992,"station_1_lat" : 40.841894,"station_1_lon" : -73.873488,"delay_0" : 172328400,"delay_1" : 172069200,"sum" : 344397600,"synergy" : -24746400},</v>
      </c>
    </row>
    <row r="522" spans="1:26" x14ac:dyDescent="0.2">
      <c r="A522">
        <v>520</v>
      </c>
      <c r="B522">
        <v>326027385.30000001</v>
      </c>
      <c r="C522" t="s">
        <v>34</v>
      </c>
      <c r="D522" t="s">
        <v>46</v>
      </c>
      <c r="E522">
        <v>40.735204500000002</v>
      </c>
      <c r="F522">
        <v>-73.990259499999993</v>
      </c>
      <c r="G522">
        <v>40.841894000000003</v>
      </c>
      <c r="H522">
        <v>-73.873487999999995</v>
      </c>
      <c r="I522">
        <v>181991702.30000001</v>
      </c>
      <c r="J522">
        <v>172069200</v>
      </c>
      <c r="K522">
        <v>354060902.30000001</v>
      </c>
      <c r="L522">
        <v>-28033517.039999999</v>
      </c>
      <c r="M522" t="str">
        <f t="shared" si="113"/>
        <v>geometry: { "type": "Point", "coordinates": [-73.873488,40.841894]},</v>
      </c>
      <c r="N522" t="str">
        <f t="shared" si="114"/>
        <v>"id" : 520,</v>
      </c>
      <c r="O522" t="str">
        <f t="shared" si="115"/>
        <v>"delay_with_demand" : 326027385.3,</v>
      </c>
      <c r="P522" t="str">
        <f t="shared" si="116"/>
        <v>"station_0" : "14 St - Union Sq_0",</v>
      </c>
      <c r="Q522" t="str">
        <f t="shared" si="117"/>
        <v>"station_1" : "E 180 St_0",</v>
      </c>
      <c r="R522" t="str">
        <f t="shared" si="118"/>
        <v>"station_0_lat" : 40.7352045,</v>
      </c>
      <c r="S522" t="str">
        <f t="shared" si="119"/>
        <v>"station_0_lon" : -73.9902595,</v>
      </c>
      <c r="T522" t="str">
        <f t="shared" si="120"/>
        <v>"station_1_lat" : 40.841894,</v>
      </c>
      <c r="U522" t="str">
        <f t="shared" si="121"/>
        <v>"station_1_lon" : -73.873488,</v>
      </c>
      <c r="V522" t="str">
        <f t="shared" si="122"/>
        <v>"delay_0" : 181991702.3,</v>
      </c>
      <c r="W522" t="str">
        <f t="shared" si="123"/>
        <v>"delay_1" : 172069200,</v>
      </c>
      <c r="X522" t="str">
        <f t="shared" si="124"/>
        <v>"sum" : 354060902.3,</v>
      </c>
      <c r="Y522" t="str">
        <f t="shared" si="125"/>
        <v>"synergy" : -28033517.04},</v>
      </c>
      <c r="Z522" t="str">
        <f t="shared" si="126"/>
        <v>{"id" : 520,"delay_with_demand" : 326027385.3,"station_0" : "14 St - Union Sq_0","station_1" : "E 180 St_0","station_0_lat" : 40.7352045,"station_0_lon" : -73.9902595,"station_1_lat" : 40.841894,"station_1_lon" : -73.873488,"delay_0" : 181991702.3,"delay_1" : 172069200,"sum" : 354060902.3,"synergy" : -28033517.04},</v>
      </c>
    </row>
    <row r="523" spans="1:26" x14ac:dyDescent="0.2">
      <c r="A523">
        <v>521</v>
      </c>
      <c r="B523">
        <v>446576254.69999999</v>
      </c>
      <c r="C523" t="s">
        <v>12</v>
      </c>
      <c r="D523" t="s">
        <v>45</v>
      </c>
      <c r="E523">
        <v>40.746644000000003</v>
      </c>
      <c r="F523">
        <v>-73.891338000000005</v>
      </c>
      <c r="G523">
        <v>40.656652000000001</v>
      </c>
      <c r="H523">
        <v>-73.950199999999995</v>
      </c>
      <c r="I523">
        <v>301205900.10000002</v>
      </c>
      <c r="J523">
        <v>169927200</v>
      </c>
      <c r="K523">
        <v>471133100.10000002</v>
      </c>
      <c r="L523">
        <v>-24556845.48</v>
      </c>
      <c r="M523" t="str">
        <f t="shared" si="113"/>
        <v>geometry: { "type": "Point", "coordinates": [-73.9502,40.656652]},</v>
      </c>
      <c r="N523" t="str">
        <f t="shared" si="114"/>
        <v>"id" : 521,</v>
      </c>
      <c r="O523" t="str">
        <f t="shared" si="115"/>
        <v>"delay_with_demand" : 446576254.7,</v>
      </c>
      <c r="P523" t="str">
        <f t="shared" si="116"/>
        <v>"station_0" : "Jackson Hts - Roosevelt Av_0",</v>
      </c>
      <c r="Q523" t="str">
        <f t="shared" si="117"/>
        <v>"station_1" : "Winthrop St_0",</v>
      </c>
      <c r="R523" t="str">
        <f t="shared" si="118"/>
        <v>"station_0_lat" : 40.746644,</v>
      </c>
      <c r="S523" t="str">
        <f t="shared" si="119"/>
        <v>"station_0_lon" : -73.891338,</v>
      </c>
      <c r="T523" t="str">
        <f t="shared" si="120"/>
        <v>"station_1_lat" : 40.656652,</v>
      </c>
      <c r="U523" t="str">
        <f t="shared" si="121"/>
        <v>"station_1_lon" : -73.9502,</v>
      </c>
      <c r="V523" t="str">
        <f t="shared" si="122"/>
        <v>"delay_0" : 301205900.1,</v>
      </c>
      <c r="W523" t="str">
        <f t="shared" si="123"/>
        <v>"delay_1" : 169927200,</v>
      </c>
      <c r="X523" t="str">
        <f t="shared" si="124"/>
        <v>"sum" : 471133100.1,</v>
      </c>
      <c r="Y523" t="str">
        <f t="shared" si="125"/>
        <v>"synergy" : -24556845.48},</v>
      </c>
      <c r="Z523" t="str">
        <f t="shared" si="126"/>
        <v>{"id" : 521,"delay_with_demand" : 446576254.7,"station_0" : "Jackson Hts - Roosevelt Av_0","station_1" : "Winthrop St_0","station_0_lat" : 40.746644,"station_0_lon" : -73.891338,"station_1_lat" : 40.656652,"station_1_lon" : -73.9502,"delay_0" : 301205900.1,"delay_1" : 169927200,"sum" : 471133100.1,"synergy" : -24556845.48},</v>
      </c>
    </row>
    <row r="524" spans="1:26" x14ac:dyDescent="0.2">
      <c r="A524">
        <v>522</v>
      </c>
      <c r="B524">
        <v>428973211.5</v>
      </c>
      <c r="C524" t="s">
        <v>14</v>
      </c>
      <c r="D524" t="s">
        <v>45</v>
      </c>
      <c r="E524">
        <v>40.818398330000001</v>
      </c>
      <c r="F524">
        <v>-73.926929000000001</v>
      </c>
      <c r="G524">
        <v>40.656652000000001</v>
      </c>
      <c r="H524">
        <v>-73.950199999999995</v>
      </c>
      <c r="I524">
        <v>284908878.5</v>
      </c>
      <c r="J524">
        <v>169927200</v>
      </c>
      <c r="K524">
        <v>454836078.5</v>
      </c>
      <c r="L524">
        <v>-25862866.989999998</v>
      </c>
      <c r="M524" t="str">
        <f t="shared" si="113"/>
        <v>geometry: { "type": "Point", "coordinates": [-73.9502,40.656652]},</v>
      </c>
      <c r="N524" t="str">
        <f t="shared" si="114"/>
        <v>"id" : 522,</v>
      </c>
      <c r="O524" t="str">
        <f t="shared" si="115"/>
        <v>"delay_with_demand" : 428973211.5,</v>
      </c>
      <c r="P524" t="str">
        <f t="shared" si="116"/>
        <v>"station_0" : "149 St - Grand Concourse_0",</v>
      </c>
      <c r="Q524" t="str">
        <f t="shared" si="117"/>
        <v>"station_1" : "Winthrop St_0",</v>
      </c>
      <c r="R524" t="str">
        <f t="shared" si="118"/>
        <v>"station_0_lat" : 40.81839833,</v>
      </c>
      <c r="S524" t="str">
        <f t="shared" si="119"/>
        <v>"station_0_lon" : -73.926929,</v>
      </c>
      <c r="T524" t="str">
        <f t="shared" si="120"/>
        <v>"station_1_lat" : 40.656652,</v>
      </c>
      <c r="U524" t="str">
        <f t="shared" si="121"/>
        <v>"station_1_lon" : -73.9502,</v>
      </c>
      <c r="V524" t="str">
        <f t="shared" si="122"/>
        <v>"delay_0" : 284908878.5,</v>
      </c>
      <c r="W524" t="str">
        <f t="shared" si="123"/>
        <v>"delay_1" : 169927200,</v>
      </c>
      <c r="X524" t="str">
        <f t="shared" si="124"/>
        <v>"sum" : 454836078.5,</v>
      </c>
      <c r="Y524" t="str">
        <f t="shared" si="125"/>
        <v>"synergy" : -25862866.99},</v>
      </c>
      <c r="Z524" t="str">
        <f t="shared" si="126"/>
        <v>{"id" : 522,"delay_with_demand" : 428973211.5,"station_0" : "149 St - Grand Concourse_0","station_1" : "Winthrop St_0","station_0_lat" : 40.81839833,"station_0_lon" : -73.926929,"station_1_lat" : 40.656652,"station_1_lon" : -73.9502,"delay_0" : 284908878.5,"delay_1" : 169927200,"sum" : 454836078.5,"synergy" : -25862866.99},</v>
      </c>
    </row>
    <row r="525" spans="1:26" x14ac:dyDescent="0.2">
      <c r="A525">
        <v>523</v>
      </c>
      <c r="B525">
        <v>425241354.19999999</v>
      </c>
      <c r="C525" t="s">
        <v>15</v>
      </c>
      <c r="D525" t="s">
        <v>45</v>
      </c>
      <c r="E525">
        <v>40.804138000000002</v>
      </c>
      <c r="F525">
        <v>-73.937594000000004</v>
      </c>
      <c r="G525">
        <v>40.656652000000001</v>
      </c>
      <c r="H525">
        <v>-73.950199999999995</v>
      </c>
      <c r="I525">
        <v>281095859.89999998</v>
      </c>
      <c r="J525">
        <v>169927200</v>
      </c>
      <c r="K525">
        <v>451023059.89999998</v>
      </c>
      <c r="L525">
        <v>-25781705.73</v>
      </c>
      <c r="M525" t="str">
        <f t="shared" si="113"/>
        <v>geometry: { "type": "Point", "coordinates": [-73.9502,40.656652]},</v>
      </c>
      <c r="N525" t="str">
        <f t="shared" si="114"/>
        <v>"id" : 523,</v>
      </c>
      <c r="O525" t="str">
        <f t="shared" si="115"/>
        <v>"delay_with_demand" : 425241354.2,</v>
      </c>
      <c r="P525" t="str">
        <f t="shared" si="116"/>
        <v>"station_0" : "125 St_2",</v>
      </c>
      <c r="Q525" t="str">
        <f t="shared" si="117"/>
        <v>"station_1" : "Winthrop St_0",</v>
      </c>
      <c r="R525" t="str">
        <f t="shared" si="118"/>
        <v>"station_0_lat" : 40.804138,</v>
      </c>
      <c r="S525" t="str">
        <f t="shared" si="119"/>
        <v>"station_0_lon" : -73.937594,</v>
      </c>
      <c r="T525" t="str">
        <f t="shared" si="120"/>
        <v>"station_1_lat" : 40.656652,</v>
      </c>
      <c r="U525" t="str">
        <f t="shared" si="121"/>
        <v>"station_1_lon" : -73.9502,</v>
      </c>
      <c r="V525" t="str">
        <f t="shared" si="122"/>
        <v>"delay_0" : 281095859.9,</v>
      </c>
      <c r="W525" t="str">
        <f t="shared" si="123"/>
        <v>"delay_1" : 169927200,</v>
      </c>
      <c r="X525" t="str">
        <f t="shared" si="124"/>
        <v>"sum" : 451023059.9,</v>
      </c>
      <c r="Y525" t="str">
        <f t="shared" si="125"/>
        <v>"synergy" : -25781705.73},</v>
      </c>
      <c r="Z525" t="str">
        <f t="shared" si="126"/>
        <v>{"id" : 523,"delay_with_demand" : 425241354.2,"station_0" : "125 St_2","station_1" : "Winthrop St_0","station_0_lat" : 40.804138,"station_0_lon" : -73.937594,"station_1_lat" : 40.656652,"station_1_lon" : -73.9502,"delay_0" : 281095859.9,"delay_1" : 169927200,"sum" : 451023059.9,"synergy" : -25781705.73},</v>
      </c>
    </row>
    <row r="526" spans="1:26" x14ac:dyDescent="0.2">
      <c r="A526">
        <v>524</v>
      </c>
      <c r="B526">
        <v>420989951.60000002</v>
      </c>
      <c r="C526" t="s">
        <v>16</v>
      </c>
      <c r="D526" t="s">
        <v>45</v>
      </c>
      <c r="E526">
        <v>40.678904000000003</v>
      </c>
      <c r="F526">
        <v>-73.904579200000001</v>
      </c>
      <c r="G526">
        <v>40.656652000000001</v>
      </c>
      <c r="H526">
        <v>-73.950199999999995</v>
      </c>
      <c r="I526">
        <v>279697292.30000001</v>
      </c>
      <c r="J526">
        <v>169927200</v>
      </c>
      <c r="K526">
        <v>449624492.30000001</v>
      </c>
      <c r="L526">
        <v>-28634540.690000001</v>
      </c>
      <c r="M526" t="str">
        <f t="shared" si="113"/>
        <v>geometry: { "type": "Point", "coordinates": [-73.9502,40.656652]},</v>
      </c>
      <c r="N526" t="str">
        <f t="shared" si="114"/>
        <v>"id" : 524,</v>
      </c>
      <c r="O526" t="str">
        <f t="shared" si="115"/>
        <v>"delay_with_demand" : 420989951.6,</v>
      </c>
      <c r="P526" t="str">
        <f t="shared" si="116"/>
        <v>"station_0" : "Broadway Jct_0",</v>
      </c>
      <c r="Q526" t="str">
        <f t="shared" si="117"/>
        <v>"station_1" : "Winthrop St_0",</v>
      </c>
      <c r="R526" t="str">
        <f t="shared" si="118"/>
        <v>"station_0_lat" : 40.678904,</v>
      </c>
      <c r="S526" t="str">
        <f t="shared" si="119"/>
        <v>"station_0_lon" : -73.9045792,</v>
      </c>
      <c r="T526" t="str">
        <f t="shared" si="120"/>
        <v>"station_1_lat" : 40.656652,</v>
      </c>
      <c r="U526" t="str">
        <f t="shared" si="121"/>
        <v>"station_1_lon" : -73.9502,</v>
      </c>
      <c r="V526" t="str">
        <f t="shared" si="122"/>
        <v>"delay_0" : 279697292.3,</v>
      </c>
      <c r="W526" t="str">
        <f t="shared" si="123"/>
        <v>"delay_1" : 169927200,</v>
      </c>
      <c r="X526" t="str">
        <f t="shared" si="124"/>
        <v>"sum" : 449624492.3,</v>
      </c>
      <c r="Y526" t="str">
        <f t="shared" si="125"/>
        <v>"synergy" : -28634540.69},</v>
      </c>
      <c r="Z526" t="str">
        <f t="shared" si="126"/>
        <v>{"id" : 524,"delay_with_demand" : 420989951.6,"station_0" : "Broadway Jct_0","station_1" : "Winthrop St_0","station_0_lat" : 40.678904,"station_0_lon" : -73.9045792,"station_1_lat" : 40.656652,"station_1_lon" : -73.9502,"delay_0" : 279697292.3,"delay_1" : 169927200,"sum" : 449624492.3,"synergy" : -28634540.69},</v>
      </c>
    </row>
    <row r="527" spans="1:26" x14ac:dyDescent="0.2">
      <c r="A527">
        <v>525</v>
      </c>
      <c r="B527">
        <v>413759462.5</v>
      </c>
      <c r="C527" t="s">
        <v>17</v>
      </c>
      <c r="D527" t="s">
        <v>45</v>
      </c>
      <c r="E527">
        <v>40.714441000000001</v>
      </c>
      <c r="F527">
        <v>-73.831007999999997</v>
      </c>
      <c r="G527">
        <v>40.656652000000001</v>
      </c>
      <c r="H527">
        <v>-73.950199999999995</v>
      </c>
      <c r="I527">
        <v>269526592.10000002</v>
      </c>
      <c r="J527">
        <v>169927200</v>
      </c>
      <c r="K527">
        <v>439453792.10000002</v>
      </c>
      <c r="L527">
        <v>-25694329.510000002</v>
      </c>
      <c r="M527" t="str">
        <f t="shared" si="113"/>
        <v>geometry: { "type": "Point", "coordinates": [-73.9502,40.656652]},</v>
      </c>
      <c r="N527" t="str">
        <f t="shared" si="114"/>
        <v>"id" : 525,</v>
      </c>
      <c r="O527" t="str">
        <f t="shared" si="115"/>
        <v>"delay_with_demand" : 413759462.5,</v>
      </c>
      <c r="P527" t="str">
        <f t="shared" si="116"/>
        <v>"station_0" : "Kew Gardens - Union Tpke_0",</v>
      </c>
      <c r="Q527" t="str">
        <f t="shared" si="117"/>
        <v>"station_1" : "Winthrop St_0",</v>
      </c>
      <c r="R527" t="str">
        <f t="shared" si="118"/>
        <v>"station_0_lat" : 40.714441,</v>
      </c>
      <c r="S527" t="str">
        <f t="shared" si="119"/>
        <v>"station_0_lon" : -73.831008,</v>
      </c>
      <c r="T527" t="str">
        <f t="shared" si="120"/>
        <v>"station_1_lat" : 40.656652,</v>
      </c>
      <c r="U527" t="str">
        <f t="shared" si="121"/>
        <v>"station_1_lon" : -73.9502,</v>
      </c>
      <c r="V527" t="str">
        <f t="shared" si="122"/>
        <v>"delay_0" : 269526592.1,</v>
      </c>
      <c r="W527" t="str">
        <f t="shared" si="123"/>
        <v>"delay_1" : 169927200,</v>
      </c>
      <c r="X527" t="str">
        <f t="shared" si="124"/>
        <v>"sum" : 439453792.1,</v>
      </c>
      <c r="Y527" t="str">
        <f t="shared" si="125"/>
        <v>"synergy" : -25694329.51},</v>
      </c>
      <c r="Z527" t="str">
        <f t="shared" si="126"/>
        <v>{"id" : 525,"delay_with_demand" : 413759462.5,"station_0" : "Kew Gardens - Union Tpke_0","station_1" : "Winthrop St_0","station_0_lat" : 40.714441,"station_0_lon" : -73.831008,"station_1_lat" : 40.656652,"station_1_lon" : -73.9502,"delay_0" : 269526592.1,"delay_1" : 169927200,"sum" : 439453792.1,"synergy" : -25694329.51},</v>
      </c>
    </row>
    <row r="528" spans="1:26" x14ac:dyDescent="0.2">
      <c r="A528">
        <v>526</v>
      </c>
      <c r="B528">
        <v>417868705.80000001</v>
      </c>
      <c r="C528" t="s">
        <v>18</v>
      </c>
      <c r="D528" t="s">
        <v>45</v>
      </c>
      <c r="E528">
        <v>40.751707000000003</v>
      </c>
      <c r="F528">
        <v>-73.976686599999994</v>
      </c>
      <c r="G528">
        <v>40.656652000000001</v>
      </c>
      <c r="H528">
        <v>-73.950199999999995</v>
      </c>
      <c r="I528">
        <v>276309490.89999998</v>
      </c>
      <c r="J528">
        <v>169927200</v>
      </c>
      <c r="K528">
        <v>446236690.89999998</v>
      </c>
      <c r="L528">
        <v>-28367985.109999999</v>
      </c>
      <c r="M528" t="str">
        <f t="shared" si="113"/>
        <v>geometry: { "type": "Point", "coordinates": [-73.9502,40.656652]},</v>
      </c>
      <c r="N528" t="str">
        <f t="shared" si="114"/>
        <v>"id" : 526,</v>
      </c>
      <c r="O528" t="str">
        <f t="shared" si="115"/>
        <v>"delay_with_demand" : 417868705.8,</v>
      </c>
      <c r="P528" t="str">
        <f t="shared" si="116"/>
        <v>"station_0" : "Grand Central - 42 St_0",</v>
      </c>
      <c r="Q528" t="str">
        <f t="shared" si="117"/>
        <v>"station_1" : "Winthrop St_0",</v>
      </c>
      <c r="R528" t="str">
        <f t="shared" si="118"/>
        <v>"station_0_lat" : 40.751707,</v>
      </c>
      <c r="S528" t="str">
        <f t="shared" si="119"/>
        <v>"station_0_lon" : -73.9766866,</v>
      </c>
      <c r="T528" t="str">
        <f t="shared" si="120"/>
        <v>"station_1_lat" : 40.656652,</v>
      </c>
      <c r="U528" t="str">
        <f t="shared" si="121"/>
        <v>"station_1_lon" : -73.9502,</v>
      </c>
      <c r="V528" t="str">
        <f t="shared" si="122"/>
        <v>"delay_0" : 276309490.9,</v>
      </c>
      <c r="W528" t="str">
        <f t="shared" si="123"/>
        <v>"delay_1" : 169927200,</v>
      </c>
      <c r="X528" t="str">
        <f t="shared" si="124"/>
        <v>"sum" : 446236690.9,</v>
      </c>
      <c r="Y528" t="str">
        <f t="shared" si="125"/>
        <v>"synergy" : -28367985.11},</v>
      </c>
      <c r="Z528" t="str">
        <f t="shared" si="126"/>
        <v>{"id" : 526,"delay_with_demand" : 417868705.8,"station_0" : "Grand Central - 42 St_0","station_1" : "Winthrop St_0","station_0_lat" : 40.751707,"station_0_lon" : -73.9766866,"station_1_lat" : 40.656652,"station_1_lon" : -73.9502,"delay_0" : 276309490.9,"delay_1" : 169927200,"sum" : 446236690.9,"synergy" : -28367985.11},</v>
      </c>
    </row>
    <row r="529" spans="1:26" x14ac:dyDescent="0.2">
      <c r="A529">
        <v>527</v>
      </c>
      <c r="B529">
        <v>416698130.60000002</v>
      </c>
      <c r="C529" t="s">
        <v>19</v>
      </c>
      <c r="D529" t="s">
        <v>45</v>
      </c>
      <c r="E529">
        <v>40.749144999999999</v>
      </c>
      <c r="F529">
        <v>-73.869527000000005</v>
      </c>
      <c r="G529">
        <v>40.656652000000001</v>
      </c>
      <c r="H529">
        <v>-73.950199999999995</v>
      </c>
      <c r="I529">
        <v>272507330.60000002</v>
      </c>
      <c r="J529">
        <v>169927200</v>
      </c>
      <c r="K529">
        <v>442434530.60000002</v>
      </c>
      <c r="L529">
        <v>-25736400</v>
      </c>
      <c r="M529" t="str">
        <f t="shared" si="113"/>
        <v>geometry: { "type": "Point", "coordinates": [-73.9502,40.656652]},</v>
      </c>
      <c r="N529" t="str">
        <f t="shared" si="114"/>
        <v>"id" : 527,</v>
      </c>
      <c r="O529" t="str">
        <f t="shared" si="115"/>
        <v>"delay_with_demand" : 416698130.6,</v>
      </c>
      <c r="P529" t="str">
        <f t="shared" si="116"/>
        <v>"station_0" : "Junction Blvd_0",</v>
      </c>
      <c r="Q529" t="str">
        <f t="shared" si="117"/>
        <v>"station_1" : "Winthrop St_0",</v>
      </c>
      <c r="R529" t="str">
        <f t="shared" si="118"/>
        <v>"station_0_lat" : 40.749145,</v>
      </c>
      <c r="S529" t="str">
        <f t="shared" si="119"/>
        <v>"station_0_lon" : -73.869527,</v>
      </c>
      <c r="T529" t="str">
        <f t="shared" si="120"/>
        <v>"station_1_lat" : 40.656652,</v>
      </c>
      <c r="U529" t="str">
        <f t="shared" si="121"/>
        <v>"station_1_lon" : -73.9502,</v>
      </c>
      <c r="V529" t="str">
        <f t="shared" si="122"/>
        <v>"delay_0" : 272507330.6,</v>
      </c>
      <c r="W529" t="str">
        <f t="shared" si="123"/>
        <v>"delay_1" : 169927200,</v>
      </c>
      <c r="X529" t="str">
        <f t="shared" si="124"/>
        <v>"sum" : 442434530.6,</v>
      </c>
      <c r="Y529" t="str">
        <f t="shared" si="125"/>
        <v>"synergy" : -25736400},</v>
      </c>
      <c r="Z529" t="str">
        <f t="shared" si="126"/>
        <v>{"id" : 527,"delay_with_demand" : 416698130.6,"station_0" : "Junction Blvd_0","station_1" : "Winthrop St_0","station_0_lat" : 40.749145,"station_0_lon" : -73.869527,"station_1_lat" : 40.656652,"station_1_lon" : -73.9502,"delay_0" : 272507330.6,"delay_1" : 169927200,"sum" : 442434530.6,"synergy" : -25736400},</v>
      </c>
    </row>
    <row r="530" spans="1:26" x14ac:dyDescent="0.2">
      <c r="A530">
        <v>528</v>
      </c>
      <c r="B530">
        <v>398570400</v>
      </c>
      <c r="C530" t="s">
        <v>20</v>
      </c>
      <c r="D530" t="s">
        <v>45</v>
      </c>
      <c r="E530">
        <v>40.816108999999997</v>
      </c>
      <c r="F530">
        <v>-73.917756999999995</v>
      </c>
      <c r="G530">
        <v>40.656652000000001</v>
      </c>
      <c r="H530">
        <v>-73.950199999999995</v>
      </c>
      <c r="I530">
        <v>254329200</v>
      </c>
      <c r="J530">
        <v>169927200</v>
      </c>
      <c r="K530">
        <v>424256400</v>
      </c>
      <c r="L530">
        <v>-25686000</v>
      </c>
      <c r="M530" t="str">
        <f t="shared" si="113"/>
        <v>geometry: { "type": "Point", "coordinates": [-73.9502,40.656652]},</v>
      </c>
      <c r="N530" t="str">
        <f t="shared" si="114"/>
        <v>"id" : 528,</v>
      </c>
      <c r="O530" t="str">
        <f t="shared" si="115"/>
        <v>"delay_with_demand" : 398570400,</v>
      </c>
      <c r="P530" t="str">
        <f t="shared" si="116"/>
        <v>"station_0" : "3 Av - 149 St_0",</v>
      </c>
      <c r="Q530" t="str">
        <f t="shared" si="117"/>
        <v>"station_1" : "Winthrop St_0",</v>
      </c>
      <c r="R530" t="str">
        <f t="shared" si="118"/>
        <v>"station_0_lat" : 40.816109,</v>
      </c>
      <c r="S530" t="str">
        <f t="shared" si="119"/>
        <v>"station_0_lon" : -73.917757,</v>
      </c>
      <c r="T530" t="str">
        <f t="shared" si="120"/>
        <v>"station_1_lat" : 40.656652,</v>
      </c>
      <c r="U530" t="str">
        <f t="shared" si="121"/>
        <v>"station_1_lon" : -73.9502,</v>
      </c>
      <c r="V530" t="str">
        <f t="shared" si="122"/>
        <v>"delay_0" : 254329200,</v>
      </c>
      <c r="W530" t="str">
        <f t="shared" si="123"/>
        <v>"delay_1" : 169927200,</v>
      </c>
      <c r="X530" t="str">
        <f t="shared" si="124"/>
        <v>"sum" : 424256400,</v>
      </c>
      <c r="Y530" t="str">
        <f t="shared" si="125"/>
        <v>"synergy" : -25686000},</v>
      </c>
      <c r="Z530" t="str">
        <f t="shared" si="126"/>
        <v>{"id" : 528,"delay_with_demand" : 398570400,"station_0" : "3 Av - 149 St_0","station_1" : "Winthrop St_0","station_0_lat" : 40.816109,"station_0_lon" : -73.917757,"station_1_lat" : 40.656652,"station_1_lon" : -73.9502,"delay_0" : 254329200,"delay_1" : 169927200,"sum" : 424256400,"synergy" : -25686000},</v>
      </c>
    </row>
    <row r="531" spans="1:26" x14ac:dyDescent="0.2">
      <c r="A531">
        <v>529</v>
      </c>
      <c r="B531">
        <v>384913009.19999999</v>
      </c>
      <c r="C531" t="s">
        <v>21</v>
      </c>
      <c r="D531" t="s">
        <v>45</v>
      </c>
      <c r="E531">
        <v>40.764628999999999</v>
      </c>
      <c r="F531">
        <v>-73.966113000000007</v>
      </c>
      <c r="G531">
        <v>40.656652000000001</v>
      </c>
      <c r="H531">
        <v>-73.950199999999995</v>
      </c>
      <c r="I531">
        <v>242562659.40000001</v>
      </c>
      <c r="J531">
        <v>169927200</v>
      </c>
      <c r="K531">
        <v>412489859.39999998</v>
      </c>
      <c r="L531">
        <v>-27576850.280000001</v>
      </c>
      <c r="M531" t="str">
        <f t="shared" si="113"/>
        <v>geometry: { "type": "Point", "coordinates": [-73.9502,40.656652]},</v>
      </c>
      <c r="N531" t="str">
        <f t="shared" si="114"/>
        <v>"id" : 529,</v>
      </c>
      <c r="O531" t="str">
        <f t="shared" si="115"/>
        <v>"delay_with_demand" : 384913009.2,</v>
      </c>
      <c r="P531" t="str">
        <f t="shared" si="116"/>
        <v>"station_0" : "Lexington Av/63 St_0",</v>
      </c>
      <c r="Q531" t="str">
        <f t="shared" si="117"/>
        <v>"station_1" : "Winthrop St_0",</v>
      </c>
      <c r="R531" t="str">
        <f t="shared" si="118"/>
        <v>"station_0_lat" : 40.764629,</v>
      </c>
      <c r="S531" t="str">
        <f t="shared" si="119"/>
        <v>"station_0_lon" : -73.966113,</v>
      </c>
      <c r="T531" t="str">
        <f t="shared" si="120"/>
        <v>"station_1_lat" : 40.656652,</v>
      </c>
      <c r="U531" t="str">
        <f t="shared" si="121"/>
        <v>"station_1_lon" : -73.9502,</v>
      </c>
      <c r="V531" t="str">
        <f t="shared" si="122"/>
        <v>"delay_0" : 242562659.4,</v>
      </c>
      <c r="W531" t="str">
        <f t="shared" si="123"/>
        <v>"delay_1" : 169927200,</v>
      </c>
      <c r="X531" t="str">
        <f t="shared" si="124"/>
        <v>"sum" : 412489859.4,</v>
      </c>
      <c r="Y531" t="str">
        <f t="shared" si="125"/>
        <v>"synergy" : -27576850.28},</v>
      </c>
      <c r="Z531" t="str">
        <f t="shared" si="126"/>
        <v>{"id" : 529,"delay_with_demand" : 384913009.2,"station_0" : "Lexington Av/63 St_0","station_1" : "Winthrop St_0","station_0_lat" : 40.764629,"station_0_lon" : -73.966113,"station_1_lat" : 40.656652,"station_1_lon" : -73.9502,"delay_0" : 242562659.4,"delay_1" : 169927200,"sum" : 412489859.4,"synergy" : -27576850.28},</v>
      </c>
    </row>
    <row r="532" spans="1:26" x14ac:dyDescent="0.2">
      <c r="A532">
        <v>530</v>
      </c>
      <c r="B532">
        <v>386313006</v>
      </c>
      <c r="C532" t="s">
        <v>13</v>
      </c>
      <c r="D532" t="s">
        <v>45</v>
      </c>
      <c r="E532">
        <v>40.750582000000001</v>
      </c>
      <c r="F532">
        <v>-73.940201999999999</v>
      </c>
      <c r="G532">
        <v>40.656652000000001</v>
      </c>
      <c r="H532">
        <v>-73.950199999999995</v>
      </c>
      <c r="I532">
        <v>241567386</v>
      </c>
      <c r="J532">
        <v>169927200</v>
      </c>
      <c r="K532">
        <v>411494586</v>
      </c>
      <c r="L532">
        <v>-25181580</v>
      </c>
      <c r="M532" t="str">
        <f t="shared" si="113"/>
        <v>geometry: { "type": "Point", "coordinates": [-73.9502,40.656652]},</v>
      </c>
      <c r="N532" t="str">
        <f t="shared" si="114"/>
        <v>"id" : 530,</v>
      </c>
      <c r="O532" t="str">
        <f t="shared" si="115"/>
        <v>"delay_with_demand" : 386313006,</v>
      </c>
      <c r="P532" t="str">
        <f t="shared" si="116"/>
        <v>"station_0" : "Queensboro Plaza_0",</v>
      </c>
      <c r="Q532" t="str">
        <f t="shared" si="117"/>
        <v>"station_1" : "Winthrop St_0",</v>
      </c>
      <c r="R532" t="str">
        <f t="shared" si="118"/>
        <v>"station_0_lat" : 40.750582,</v>
      </c>
      <c r="S532" t="str">
        <f t="shared" si="119"/>
        <v>"station_0_lon" : -73.940202,</v>
      </c>
      <c r="T532" t="str">
        <f t="shared" si="120"/>
        <v>"station_1_lat" : 40.656652,</v>
      </c>
      <c r="U532" t="str">
        <f t="shared" si="121"/>
        <v>"station_1_lon" : -73.9502,</v>
      </c>
      <c r="V532" t="str">
        <f t="shared" si="122"/>
        <v>"delay_0" : 241567386,</v>
      </c>
      <c r="W532" t="str">
        <f t="shared" si="123"/>
        <v>"delay_1" : 169927200,</v>
      </c>
      <c r="X532" t="str">
        <f t="shared" si="124"/>
        <v>"sum" : 411494586,</v>
      </c>
      <c r="Y532" t="str">
        <f t="shared" si="125"/>
        <v>"synergy" : -25181580},</v>
      </c>
      <c r="Z532" t="str">
        <f t="shared" si="126"/>
        <v>{"id" : 530,"delay_with_demand" : 386313006,"station_0" : "Queensboro Plaza_0","station_1" : "Winthrop St_0","station_0_lat" : 40.750582,"station_0_lon" : -73.940202,"station_1_lat" : 40.656652,"station_1_lon" : -73.9502,"delay_0" : 241567386,"delay_1" : 169927200,"sum" : 411494586,"synergy" : -25181580},</v>
      </c>
    </row>
    <row r="533" spans="1:26" x14ac:dyDescent="0.2">
      <c r="A533">
        <v>531</v>
      </c>
      <c r="B533">
        <v>369465250.39999998</v>
      </c>
      <c r="C533" t="s">
        <v>23</v>
      </c>
      <c r="D533" t="s">
        <v>45</v>
      </c>
      <c r="E533">
        <v>40.827934669999998</v>
      </c>
      <c r="F533">
        <v>-73.925711000000007</v>
      </c>
      <c r="G533">
        <v>40.656652000000001</v>
      </c>
      <c r="H533">
        <v>-73.950199999999995</v>
      </c>
      <c r="I533">
        <v>224782444.80000001</v>
      </c>
      <c r="J533">
        <v>169927200</v>
      </c>
      <c r="K533">
        <v>394709644.80000001</v>
      </c>
      <c r="L533">
        <v>-25244394.359999999</v>
      </c>
      <c r="M533" t="str">
        <f t="shared" si="113"/>
        <v>geometry: { "type": "Point", "coordinates": [-73.9502,40.656652]},</v>
      </c>
      <c r="N533" t="str">
        <f t="shared" si="114"/>
        <v>"id" : 531,</v>
      </c>
      <c r="O533" t="str">
        <f t="shared" si="115"/>
        <v>"delay_with_demand" : 369465250.4,</v>
      </c>
      <c r="P533" t="str">
        <f t="shared" si="116"/>
        <v>"station_0" : "161 St - Yankee Stadium_0",</v>
      </c>
      <c r="Q533" t="str">
        <f t="shared" si="117"/>
        <v>"station_1" : "Winthrop St_0",</v>
      </c>
      <c r="R533" t="str">
        <f t="shared" si="118"/>
        <v>"station_0_lat" : 40.82793467,</v>
      </c>
      <c r="S533" t="str">
        <f t="shared" si="119"/>
        <v>"station_0_lon" : -73.925711,</v>
      </c>
      <c r="T533" t="str">
        <f t="shared" si="120"/>
        <v>"station_1_lat" : 40.656652,</v>
      </c>
      <c r="U533" t="str">
        <f t="shared" si="121"/>
        <v>"station_1_lon" : -73.9502,</v>
      </c>
      <c r="V533" t="str">
        <f t="shared" si="122"/>
        <v>"delay_0" : 224782444.8,</v>
      </c>
      <c r="W533" t="str">
        <f t="shared" si="123"/>
        <v>"delay_1" : 169927200,</v>
      </c>
      <c r="X533" t="str">
        <f t="shared" si="124"/>
        <v>"sum" : 394709644.8,</v>
      </c>
      <c r="Y533" t="str">
        <f t="shared" si="125"/>
        <v>"synergy" : -25244394.36},</v>
      </c>
      <c r="Z533" t="str">
        <f t="shared" si="126"/>
        <v>{"id" : 531,"delay_with_demand" : 369465250.4,"station_0" : "161 St - Yankee Stadium_0","station_1" : "Winthrop St_0","station_0_lat" : 40.82793467,"station_0_lon" : -73.925711,"station_1_lat" : 40.656652,"station_1_lon" : -73.9502,"delay_0" : 224782444.8,"delay_1" : 169927200,"sum" : 394709644.8,"synergy" : -25244394.36},</v>
      </c>
    </row>
    <row r="534" spans="1:26" x14ac:dyDescent="0.2">
      <c r="A534">
        <v>532</v>
      </c>
      <c r="B534">
        <v>233809643.5</v>
      </c>
      <c r="C534" t="s">
        <v>24</v>
      </c>
      <c r="D534" t="s">
        <v>45</v>
      </c>
      <c r="E534">
        <v>40.670681999999999</v>
      </c>
      <c r="F534">
        <v>-73.958130999999995</v>
      </c>
      <c r="G534">
        <v>40.656652000000001</v>
      </c>
      <c r="H534">
        <v>-73.950199999999995</v>
      </c>
      <c r="I534">
        <v>233154443.5</v>
      </c>
      <c r="J534">
        <v>169927200</v>
      </c>
      <c r="K534">
        <v>403081643.5</v>
      </c>
      <c r="L534">
        <v>-169272000</v>
      </c>
      <c r="M534" t="str">
        <f t="shared" si="113"/>
        <v>geometry: { "type": "Point", "coordinates": [-73.9502,40.656652]},</v>
      </c>
      <c r="N534" t="str">
        <f t="shared" si="114"/>
        <v>"id" : 532,</v>
      </c>
      <c r="O534" t="str">
        <f t="shared" si="115"/>
        <v>"delay_with_demand" : 233809643.5,</v>
      </c>
      <c r="P534" t="str">
        <f t="shared" si="116"/>
        <v>"station_0" : "Franklin Av_1",</v>
      </c>
      <c r="Q534" t="str">
        <f t="shared" si="117"/>
        <v>"station_1" : "Winthrop St_0",</v>
      </c>
      <c r="R534" t="str">
        <f t="shared" si="118"/>
        <v>"station_0_lat" : 40.670682,</v>
      </c>
      <c r="S534" t="str">
        <f t="shared" si="119"/>
        <v>"station_0_lon" : -73.958131,</v>
      </c>
      <c r="T534" t="str">
        <f t="shared" si="120"/>
        <v>"station_1_lat" : 40.656652,</v>
      </c>
      <c r="U534" t="str">
        <f t="shared" si="121"/>
        <v>"station_1_lon" : -73.9502,</v>
      </c>
      <c r="V534" t="str">
        <f t="shared" si="122"/>
        <v>"delay_0" : 233154443.5,</v>
      </c>
      <c r="W534" t="str">
        <f t="shared" si="123"/>
        <v>"delay_1" : 169927200,</v>
      </c>
      <c r="X534" t="str">
        <f t="shared" si="124"/>
        <v>"sum" : 403081643.5,</v>
      </c>
      <c r="Y534" t="str">
        <f t="shared" si="125"/>
        <v>"synergy" : -169272000},</v>
      </c>
      <c r="Z534" t="str">
        <f t="shared" si="126"/>
        <v>{"id" : 532,"delay_with_demand" : 233809643.5,"station_0" : "Franklin Av_1","station_1" : "Winthrop St_0","station_0_lat" : 40.670682,"station_0_lon" : -73.958131,"station_1_lat" : 40.656652,"station_1_lon" : -73.9502,"delay_0" : 233154443.5,"delay_1" : 169927200,"sum" : 403081643.5,"synergy" : -169272000},</v>
      </c>
    </row>
    <row r="535" spans="1:26" x14ac:dyDescent="0.2">
      <c r="A535">
        <v>533</v>
      </c>
      <c r="B535">
        <v>359945397.80000001</v>
      </c>
      <c r="C535" t="s">
        <v>25</v>
      </c>
      <c r="D535" t="s">
        <v>45</v>
      </c>
      <c r="E535">
        <v>40.655144</v>
      </c>
      <c r="F535">
        <v>-74.003549000000007</v>
      </c>
      <c r="G535">
        <v>40.656652000000001</v>
      </c>
      <c r="H535">
        <v>-73.950199999999995</v>
      </c>
      <c r="I535">
        <v>218885155.30000001</v>
      </c>
      <c r="J535">
        <v>169927200</v>
      </c>
      <c r="K535">
        <v>388812355.30000001</v>
      </c>
      <c r="L535">
        <v>-28866957.5</v>
      </c>
      <c r="M535" t="str">
        <f t="shared" si="113"/>
        <v>geometry: { "type": "Point", "coordinates": [-73.9502,40.656652]},</v>
      </c>
      <c r="N535" t="str">
        <f t="shared" si="114"/>
        <v>"id" : 533,</v>
      </c>
      <c r="O535" t="str">
        <f t="shared" si="115"/>
        <v>"delay_with_demand" : 359945397.8,</v>
      </c>
      <c r="P535" t="str">
        <f t="shared" si="116"/>
        <v>"station_0" : "36 St_0",</v>
      </c>
      <c r="Q535" t="str">
        <f t="shared" si="117"/>
        <v>"station_1" : "Winthrop St_0",</v>
      </c>
      <c r="R535" t="str">
        <f t="shared" si="118"/>
        <v>"station_0_lat" : 40.655144,</v>
      </c>
      <c r="S535" t="str">
        <f t="shared" si="119"/>
        <v>"station_0_lon" : -74.003549,</v>
      </c>
      <c r="T535" t="str">
        <f t="shared" si="120"/>
        <v>"station_1_lat" : 40.656652,</v>
      </c>
      <c r="U535" t="str">
        <f t="shared" si="121"/>
        <v>"station_1_lon" : -73.9502,</v>
      </c>
      <c r="V535" t="str">
        <f t="shared" si="122"/>
        <v>"delay_0" : 218885155.3,</v>
      </c>
      <c r="W535" t="str">
        <f t="shared" si="123"/>
        <v>"delay_1" : 169927200,</v>
      </c>
      <c r="X535" t="str">
        <f t="shared" si="124"/>
        <v>"sum" : 388812355.3,</v>
      </c>
      <c r="Y535" t="str">
        <f t="shared" si="125"/>
        <v>"synergy" : -28866957.5},</v>
      </c>
      <c r="Z535" t="str">
        <f t="shared" si="126"/>
        <v>{"id" : 533,"delay_with_demand" : 359945397.8,"station_0" : "36 St_0","station_1" : "Winthrop St_0","station_0_lat" : 40.655144,"station_0_lon" : -74.003549,"station_1_lat" : 40.656652,"station_1_lon" : -73.9502,"delay_0" : 218885155.3,"delay_1" : 169927200,"sum" : 388812355.3,"synergy" : -28866957.5},</v>
      </c>
    </row>
    <row r="536" spans="1:26" x14ac:dyDescent="0.2">
      <c r="A536">
        <v>534</v>
      </c>
      <c r="B536">
        <v>359438400</v>
      </c>
      <c r="C536" t="s">
        <v>26</v>
      </c>
      <c r="D536" t="s">
        <v>45</v>
      </c>
      <c r="E536">
        <v>40.768799000000001</v>
      </c>
      <c r="F536">
        <v>-73.958423999999994</v>
      </c>
      <c r="G536">
        <v>40.656652000000001</v>
      </c>
      <c r="H536">
        <v>-73.950199999999995</v>
      </c>
      <c r="I536">
        <v>216691200</v>
      </c>
      <c r="J536">
        <v>169927200</v>
      </c>
      <c r="K536">
        <v>386618400</v>
      </c>
      <c r="L536">
        <v>-27180000</v>
      </c>
      <c r="M536" t="str">
        <f t="shared" si="113"/>
        <v>geometry: { "type": "Point", "coordinates": [-73.9502,40.656652]},</v>
      </c>
      <c r="N536" t="str">
        <f t="shared" si="114"/>
        <v>"id" : 534,</v>
      </c>
      <c r="O536" t="str">
        <f t="shared" si="115"/>
        <v>"delay_with_demand" : 359438400,</v>
      </c>
      <c r="P536" t="str">
        <f t="shared" si="116"/>
        <v>"station_0" : "72 St_2",</v>
      </c>
      <c r="Q536" t="str">
        <f t="shared" si="117"/>
        <v>"station_1" : "Winthrop St_0",</v>
      </c>
      <c r="R536" t="str">
        <f t="shared" si="118"/>
        <v>"station_0_lat" : 40.768799,</v>
      </c>
      <c r="S536" t="str">
        <f t="shared" si="119"/>
        <v>"station_0_lon" : -73.958424,</v>
      </c>
      <c r="T536" t="str">
        <f t="shared" si="120"/>
        <v>"station_1_lat" : 40.656652,</v>
      </c>
      <c r="U536" t="str">
        <f t="shared" si="121"/>
        <v>"station_1_lon" : -73.9502,</v>
      </c>
      <c r="V536" t="str">
        <f t="shared" si="122"/>
        <v>"delay_0" : 216691200,</v>
      </c>
      <c r="W536" t="str">
        <f t="shared" si="123"/>
        <v>"delay_1" : 169927200,</v>
      </c>
      <c r="X536" t="str">
        <f t="shared" si="124"/>
        <v>"sum" : 386618400,</v>
      </c>
      <c r="Y536" t="str">
        <f t="shared" si="125"/>
        <v>"synergy" : -27180000},</v>
      </c>
      <c r="Z536" t="str">
        <f t="shared" si="126"/>
        <v>{"id" : 534,"delay_with_demand" : 359438400,"station_0" : "72 St_2","station_1" : "Winthrop St_0","station_0_lat" : 40.768799,"station_0_lon" : -73.958424,"station_1_lat" : 40.656652,"station_1_lon" : -73.9502,"delay_0" : 216691200,"delay_1" : 169927200,"sum" : 386618400,"synergy" : -27180000},</v>
      </c>
    </row>
    <row r="537" spans="1:26" x14ac:dyDescent="0.2">
      <c r="A537">
        <v>535</v>
      </c>
      <c r="B537">
        <v>345921900</v>
      </c>
      <c r="C537" t="s">
        <v>27</v>
      </c>
      <c r="D537" t="s">
        <v>45</v>
      </c>
      <c r="E537">
        <v>40.675376999999997</v>
      </c>
      <c r="F537">
        <v>-73.872106000000002</v>
      </c>
      <c r="G537">
        <v>40.656652000000001</v>
      </c>
      <c r="H537">
        <v>-73.950199999999995</v>
      </c>
      <c r="I537">
        <v>202447500</v>
      </c>
      <c r="J537">
        <v>169927200</v>
      </c>
      <c r="K537">
        <v>372374700</v>
      </c>
      <c r="L537">
        <v>-26452800</v>
      </c>
      <c r="M537" t="str">
        <f t="shared" si="113"/>
        <v>geometry: { "type": "Point", "coordinates": [-73.9502,40.656652]},</v>
      </c>
      <c r="N537" t="str">
        <f t="shared" si="114"/>
        <v>"id" : 535,</v>
      </c>
      <c r="O537" t="str">
        <f t="shared" si="115"/>
        <v>"delay_with_demand" : 345921900,</v>
      </c>
      <c r="P537" t="str">
        <f t="shared" si="116"/>
        <v>"station_0" : "Euclid Av_0",</v>
      </c>
      <c r="Q537" t="str">
        <f t="shared" si="117"/>
        <v>"station_1" : "Winthrop St_0",</v>
      </c>
      <c r="R537" t="str">
        <f t="shared" si="118"/>
        <v>"station_0_lat" : 40.675377,</v>
      </c>
      <c r="S537" t="str">
        <f t="shared" si="119"/>
        <v>"station_0_lon" : -73.872106,</v>
      </c>
      <c r="T537" t="str">
        <f t="shared" si="120"/>
        <v>"station_1_lat" : 40.656652,</v>
      </c>
      <c r="U537" t="str">
        <f t="shared" si="121"/>
        <v>"station_1_lon" : -73.9502,</v>
      </c>
      <c r="V537" t="str">
        <f t="shared" si="122"/>
        <v>"delay_0" : 202447500,</v>
      </c>
      <c r="W537" t="str">
        <f t="shared" si="123"/>
        <v>"delay_1" : 169927200,</v>
      </c>
      <c r="X537" t="str">
        <f t="shared" si="124"/>
        <v>"sum" : 372374700,</v>
      </c>
      <c r="Y537" t="str">
        <f t="shared" si="125"/>
        <v>"synergy" : -26452800},</v>
      </c>
      <c r="Z537" t="str">
        <f t="shared" si="126"/>
        <v>{"id" : 535,"delay_with_demand" : 345921900,"station_0" : "Euclid Av_0","station_1" : "Winthrop St_0","station_0_lat" : 40.675377,"station_0_lon" : -73.872106,"station_1_lat" : 40.656652,"station_1_lon" : -73.9502,"delay_0" : 202447500,"delay_1" : 169927200,"sum" : 372374700,"synergy" : -26452800},</v>
      </c>
    </row>
    <row r="538" spans="1:26" x14ac:dyDescent="0.2">
      <c r="A538">
        <v>536</v>
      </c>
      <c r="B538">
        <v>376196400</v>
      </c>
      <c r="C538" t="s">
        <v>28</v>
      </c>
      <c r="D538" t="s">
        <v>45</v>
      </c>
      <c r="E538">
        <v>40.810476000000001</v>
      </c>
      <c r="F538">
        <v>-73.926137999999995</v>
      </c>
      <c r="G538">
        <v>40.656652000000001</v>
      </c>
      <c r="H538">
        <v>-73.950199999999995</v>
      </c>
      <c r="I538">
        <v>231667200</v>
      </c>
      <c r="J538">
        <v>169927200</v>
      </c>
      <c r="K538">
        <v>401594400</v>
      </c>
      <c r="L538">
        <v>-25398000</v>
      </c>
      <c r="M538" t="str">
        <f t="shared" si="113"/>
        <v>geometry: { "type": "Point", "coordinates": [-73.9502,40.656652]},</v>
      </c>
      <c r="N538" t="str">
        <f t="shared" si="114"/>
        <v>"id" : 536,</v>
      </c>
      <c r="O538" t="str">
        <f t="shared" si="115"/>
        <v>"delay_with_demand" : 376196400,</v>
      </c>
      <c r="P538" t="str">
        <f t="shared" si="116"/>
        <v>"station_0" : "3 Av - 138 St_0",</v>
      </c>
      <c r="Q538" t="str">
        <f t="shared" si="117"/>
        <v>"station_1" : "Winthrop St_0",</v>
      </c>
      <c r="R538" t="str">
        <f t="shared" si="118"/>
        <v>"station_0_lat" : 40.810476,</v>
      </c>
      <c r="S538" t="str">
        <f t="shared" si="119"/>
        <v>"station_0_lon" : -73.926138,</v>
      </c>
      <c r="T538" t="str">
        <f t="shared" si="120"/>
        <v>"station_1_lat" : 40.656652,</v>
      </c>
      <c r="U538" t="str">
        <f t="shared" si="121"/>
        <v>"station_1_lon" : -73.9502,</v>
      </c>
      <c r="V538" t="str">
        <f t="shared" si="122"/>
        <v>"delay_0" : 231667200,</v>
      </c>
      <c r="W538" t="str">
        <f t="shared" si="123"/>
        <v>"delay_1" : 169927200,</v>
      </c>
      <c r="X538" t="str">
        <f t="shared" si="124"/>
        <v>"sum" : 401594400,</v>
      </c>
      <c r="Y538" t="str">
        <f t="shared" si="125"/>
        <v>"synergy" : -25398000},</v>
      </c>
      <c r="Z538" t="str">
        <f t="shared" si="126"/>
        <v>{"id" : 536,"delay_with_demand" : 376196400,"station_0" : "3 Av - 138 St_0","station_1" : "Winthrop St_0","station_0_lat" : 40.810476,"station_0_lon" : -73.926138,"station_1_lat" : 40.656652,"station_1_lon" : -73.9502,"delay_0" : 231667200,"delay_1" : 169927200,"sum" : 401594400,"synergy" : -25398000},</v>
      </c>
    </row>
    <row r="539" spans="1:26" x14ac:dyDescent="0.2">
      <c r="A539">
        <v>537</v>
      </c>
      <c r="B539">
        <v>344332800</v>
      </c>
      <c r="C539" t="s">
        <v>29</v>
      </c>
      <c r="D539" t="s">
        <v>45</v>
      </c>
      <c r="E539">
        <v>40.752882</v>
      </c>
      <c r="F539">
        <v>-73.932755</v>
      </c>
      <c r="G539">
        <v>40.656652000000001</v>
      </c>
      <c r="H539">
        <v>-73.950199999999995</v>
      </c>
      <c r="I539">
        <v>199249200</v>
      </c>
      <c r="J539">
        <v>169927200</v>
      </c>
      <c r="K539">
        <v>369176400</v>
      </c>
      <c r="L539">
        <v>-24843600</v>
      </c>
      <c r="M539" t="str">
        <f t="shared" si="113"/>
        <v>geometry: { "type": "Point", "coordinates": [-73.9502,40.656652]},</v>
      </c>
      <c r="N539" t="str">
        <f t="shared" si="114"/>
        <v>"id" : 537,</v>
      </c>
      <c r="O539" t="str">
        <f t="shared" si="115"/>
        <v>"delay_with_demand" : 344332800,</v>
      </c>
      <c r="P539" t="str">
        <f t="shared" si="116"/>
        <v>"station_0" : "39 Av_0",</v>
      </c>
      <c r="Q539" t="str">
        <f t="shared" si="117"/>
        <v>"station_1" : "Winthrop St_0",</v>
      </c>
      <c r="R539" t="str">
        <f t="shared" si="118"/>
        <v>"station_0_lat" : 40.752882,</v>
      </c>
      <c r="S539" t="str">
        <f t="shared" si="119"/>
        <v>"station_0_lon" : -73.932755,</v>
      </c>
      <c r="T539" t="str">
        <f t="shared" si="120"/>
        <v>"station_1_lat" : 40.656652,</v>
      </c>
      <c r="U539" t="str">
        <f t="shared" si="121"/>
        <v>"station_1_lon" : -73.9502,</v>
      </c>
      <c r="V539" t="str">
        <f t="shared" si="122"/>
        <v>"delay_0" : 199249200,</v>
      </c>
      <c r="W539" t="str">
        <f t="shared" si="123"/>
        <v>"delay_1" : 169927200,</v>
      </c>
      <c r="X539" t="str">
        <f t="shared" si="124"/>
        <v>"sum" : 369176400,</v>
      </c>
      <c r="Y539" t="str">
        <f t="shared" si="125"/>
        <v>"synergy" : -24843600},</v>
      </c>
      <c r="Z539" t="str">
        <f t="shared" si="126"/>
        <v>{"id" : 537,"delay_with_demand" : 344332800,"station_0" : "39 Av_0","station_1" : "Winthrop St_0","station_0_lat" : 40.752882,"station_0_lon" : -73.932755,"station_1_lat" : 40.656652,"station_1_lon" : -73.9502,"delay_0" : 199249200,"delay_1" : 169927200,"sum" : 369176400,"synergy" : -24843600},</v>
      </c>
    </row>
    <row r="540" spans="1:26" x14ac:dyDescent="0.2">
      <c r="A540">
        <v>538</v>
      </c>
      <c r="B540">
        <v>340179036.30000001</v>
      </c>
      <c r="C540" t="s">
        <v>30</v>
      </c>
      <c r="D540" t="s">
        <v>45</v>
      </c>
      <c r="E540">
        <v>40.721691</v>
      </c>
      <c r="F540">
        <v>-73.844521</v>
      </c>
      <c r="G540">
        <v>40.656652000000001</v>
      </c>
      <c r="H540">
        <v>-73.950199999999995</v>
      </c>
      <c r="I540">
        <v>194729005.80000001</v>
      </c>
      <c r="J540">
        <v>169927200</v>
      </c>
      <c r="K540">
        <v>364656205.80000001</v>
      </c>
      <c r="L540">
        <v>-24477169.57</v>
      </c>
      <c r="M540" t="str">
        <f t="shared" si="113"/>
        <v>geometry: { "type": "Point", "coordinates": [-73.9502,40.656652]},</v>
      </c>
      <c r="N540" t="str">
        <f t="shared" si="114"/>
        <v>"id" : 538,</v>
      </c>
      <c r="O540" t="str">
        <f t="shared" si="115"/>
        <v>"delay_with_demand" : 340179036.3,</v>
      </c>
      <c r="P540" t="str">
        <f t="shared" si="116"/>
        <v>"station_0" : "Forest Hills - 71 Av_0",</v>
      </c>
      <c r="Q540" t="str">
        <f t="shared" si="117"/>
        <v>"station_1" : "Winthrop St_0",</v>
      </c>
      <c r="R540" t="str">
        <f t="shared" si="118"/>
        <v>"station_0_lat" : 40.721691,</v>
      </c>
      <c r="S540" t="str">
        <f t="shared" si="119"/>
        <v>"station_0_lon" : -73.844521,</v>
      </c>
      <c r="T540" t="str">
        <f t="shared" si="120"/>
        <v>"station_1_lat" : 40.656652,</v>
      </c>
      <c r="U540" t="str">
        <f t="shared" si="121"/>
        <v>"station_1_lon" : -73.9502,</v>
      </c>
      <c r="V540" t="str">
        <f t="shared" si="122"/>
        <v>"delay_0" : 194729005.8,</v>
      </c>
      <c r="W540" t="str">
        <f t="shared" si="123"/>
        <v>"delay_1" : 169927200,</v>
      </c>
      <c r="X540" t="str">
        <f t="shared" si="124"/>
        <v>"sum" : 364656205.8,</v>
      </c>
      <c r="Y540" t="str">
        <f t="shared" si="125"/>
        <v>"synergy" : -24477169.57},</v>
      </c>
      <c r="Z540" t="str">
        <f t="shared" si="126"/>
        <v>{"id" : 538,"delay_with_demand" : 340179036.3,"station_0" : "Forest Hills - 71 Av_0","station_1" : "Winthrop St_0","station_0_lat" : 40.721691,"station_0_lon" : -73.844521,"station_1_lat" : 40.656652,"station_1_lon" : -73.9502,"delay_0" : 194729005.8,"delay_1" : 169927200,"sum" : 364656205.8,"synergy" : -24477169.57},</v>
      </c>
    </row>
    <row r="541" spans="1:26" x14ac:dyDescent="0.2">
      <c r="A541">
        <v>539</v>
      </c>
      <c r="B541">
        <v>340012800</v>
      </c>
      <c r="C541" t="s">
        <v>31</v>
      </c>
      <c r="D541" t="s">
        <v>45</v>
      </c>
      <c r="E541">
        <v>40.707563999999998</v>
      </c>
      <c r="F541">
        <v>-73.803325999999998</v>
      </c>
      <c r="G541">
        <v>40.656652000000001</v>
      </c>
      <c r="H541">
        <v>-73.950199999999995</v>
      </c>
      <c r="I541">
        <v>195591600</v>
      </c>
      <c r="J541">
        <v>169927200</v>
      </c>
      <c r="K541">
        <v>365518800</v>
      </c>
      <c r="L541">
        <v>-25506000</v>
      </c>
      <c r="M541" t="str">
        <f t="shared" si="113"/>
        <v>geometry: { "type": "Point", "coordinates": [-73.9502,40.656652]},</v>
      </c>
      <c r="N541" t="str">
        <f t="shared" si="114"/>
        <v>"id" : 539,</v>
      </c>
      <c r="O541" t="str">
        <f t="shared" si="115"/>
        <v>"delay_with_demand" : 340012800,</v>
      </c>
      <c r="P541" t="str">
        <f t="shared" si="116"/>
        <v>"station_0" : "Parsons Blvd_0",</v>
      </c>
      <c r="Q541" t="str">
        <f t="shared" si="117"/>
        <v>"station_1" : "Winthrop St_0",</v>
      </c>
      <c r="R541" t="str">
        <f t="shared" si="118"/>
        <v>"station_0_lat" : 40.707564,</v>
      </c>
      <c r="S541" t="str">
        <f t="shared" si="119"/>
        <v>"station_0_lon" : -73.803326,</v>
      </c>
      <c r="T541" t="str">
        <f t="shared" si="120"/>
        <v>"station_1_lat" : 40.656652,</v>
      </c>
      <c r="U541" t="str">
        <f t="shared" si="121"/>
        <v>"station_1_lon" : -73.9502,</v>
      </c>
      <c r="V541" t="str">
        <f t="shared" si="122"/>
        <v>"delay_0" : 195591600,</v>
      </c>
      <c r="W541" t="str">
        <f t="shared" si="123"/>
        <v>"delay_1" : 169927200,</v>
      </c>
      <c r="X541" t="str">
        <f t="shared" si="124"/>
        <v>"sum" : 365518800,</v>
      </c>
      <c r="Y541" t="str">
        <f t="shared" si="125"/>
        <v>"synergy" : -25506000},</v>
      </c>
      <c r="Z541" t="str">
        <f t="shared" si="126"/>
        <v>{"id" : 539,"delay_with_demand" : 340012800,"station_0" : "Parsons Blvd_0","station_1" : "Winthrop St_0","station_0_lat" : 40.707564,"station_0_lon" : -73.803326,"station_1_lat" : 40.656652,"station_1_lon" : -73.9502,"delay_0" : 195591600,"delay_1" : 169927200,"sum" : 365518800,"synergy" : -25506000},</v>
      </c>
    </row>
    <row r="542" spans="1:26" x14ac:dyDescent="0.2">
      <c r="A542">
        <v>540</v>
      </c>
      <c r="B542">
        <v>337233600</v>
      </c>
      <c r="C542" t="s">
        <v>32</v>
      </c>
      <c r="D542" t="s">
        <v>45</v>
      </c>
      <c r="E542">
        <v>40.677044000000002</v>
      </c>
      <c r="F542">
        <v>-73.865049999999997</v>
      </c>
      <c r="G542">
        <v>40.656652000000001</v>
      </c>
      <c r="H542">
        <v>-73.950199999999995</v>
      </c>
      <c r="I542">
        <v>193507200</v>
      </c>
      <c r="J542">
        <v>169927200</v>
      </c>
      <c r="K542">
        <v>363434400</v>
      </c>
      <c r="L542">
        <v>-26200800</v>
      </c>
      <c r="M542" t="str">
        <f t="shared" si="113"/>
        <v>geometry: { "type": "Point", "coordinates": [-73.9502,40.656652]},</v>
      </c>
      <c r="N542" t="str">
        <f t="shared" si="114"/>
        <v>"id" : 540,</v>
      </c>
      <c r="O542" t="str">
        <f t="shared" si="115"/>
        <v>"delay_with_demand" : 337233600,</v>
      </c>
      <c r="P542" t="str">
        <f t="shared" si="116"/>
        <v>"station_0" : "Grant Av_0",</v>
      </c>
      <c r="Q542" t="str">
        <f t="shared" si="117"/>
        <v>"station_1" : "Winthrop St_0",</v>
      </c>
      <c r="R542" t="str">
        <f t="shared" si="118"/>
        <v>"station_0_lat" : 40.677044,</v>
      </c>
      <c r="S542" t="str">
        <f t="shared" si="119"/>
        <v>"station_0_lon" : -73.86505,</v>
      </c>
      <c r="T542" t="str">
        <f t="shared" si="120"/>
        <v>"station_1_lat" : 40.656652,</v>
      </c>
      <c r="U542" t="str">
        <f t="shared" si="121"/>
        <v>"station_1_lon" : -73.9502,</v>
      </c>
      <c r="V542" t="str">
        <f t="shared" si="122"/>
        <v>"delay_0" : 193507200,</v>
      </c>
      <c r="W542" t="str">
        <f t="shared" si="123"/>
        <v>"delay_1" : 169927200,</v>
      </c>
      <c r="X542" t="str">
        <f t="shared" si="124"/>
        <v>"sum" : 363434400,</v>
      </c>
      <c r="Y542" t="str">
        <f t="shared" si="125"/>
        <v>"synergy" : -26200800},</v>
      </c>
      <c r="Z542" t="str">
        <f t="shared" si="126"/>
        <v>{"id" : 540,"delay_with_demand" : 337233600,"station_0" : "Grant Av_0","station_1" : "Winthrop St_0","station_0_lat" : 40.677044,"station_0_lon" : -73.86505,"station_1_lat" : 40.656652,"station_1_lon" : -73.9502,"delay_0" : 193507200,"delay_1" : 169927200,"sum" : 363434400,"synergy" : -26200800},</v>
      </c>
    </row>
    <row r="543" spans="1:26" x14ac:dyDescent="0.2">
      <c r="A543">
        <v>541</v>
      </c>
      <c r="B543">
        <v>341784000</v>
      </c>
      <c r="C543" t="s">
        <v>33</v>
      </c>
      <c r="D543" t="s">
        <v>45</v>
      </c>
      <c r="E543">
        <v>40.756804000000002</v>
      </c>
      <c r="F543">
        <v>-73.929575</v>
      </c>
      <c r="G543">
        <v>40.656652000000001</v>
      </c>
      <c r="H543">
        <v>-73.950199999999995</v>
      </c>
      <c r="I543">
        <v>196700400</v>
      </c>
      <c r="J543">
        <v>169927200</v>
      </c>
      <c r="K543">
        <v>366627600</v>
      </c>
      <c r="L543">
        <v>-24843600</v>
      </c>
      <c r="M543" t="str">
        <f t="shared" si="113"/>
        <v>geometry: { "type": "Point", "coordinates": [-73.9502,40.656652]},</v>
      </c>
      <c r="N543" t="str">
        <f t="shared" si="114"/>
        <v>"id" : 541,</v>
      </c>
      <c r="O543" t="str">
        <f t="shared" si="115"/>
        <v>"delay_with_demand" : 341784000,</v>
      </c>
      <c r="P543" t="str">
        <f t="shared" si="116"/>
        <v>"station_0" : "36 Av_0",</v>
      </c>
      <c r="Q543" t="str">
        <f t="shared" si="117"/>
        <v>"station_1" : "Winthrop St_0",</v>
      </c>
      <c r="R543" t="str">
        <f t="shared" si="118"/>
        <v>"station_0_lat" : 40.756804,</v>
      </c>
      <c r="S543" t="str">
        <f t="shared" si="119"/>
        <v>"station_0_lon" : -73.929575,</v>
      </c>
      <c r="T543" t="str">
        <f t="shared" si="120"/>
        <v>"station_1_lat" : 40.656652,</v>
      </c>
      <c r="U543" t="str">
        <f t="shared" si="121"/>
        <v>"station_1_lon" : -73.9502,</v>
      </c>
      <c r="V543" t="str">
        <f t="shared" si="122"/>
        <v>"delay_0" : 196700400,</v>
      </c>
      <c r="W543" t="str">
        <f t="shared" si="123"/>
        <v>"delay_1" : 169927200,</v>
      </c>
      <c r="X543" t="str">
        <f t="shared" si="124"/>
        <v>"sum" : 366627600,</v>
      </c>
      <c r="Y543" t="str">
        <f t="shared" si="125"/>
        <v>"synergy" : -24843600},</v>
      </c>
      <c r="Z543" t="str">
        <f t="shared" si="126"/>
        <v>{"id" : 541,"delay_with_demand" : 341784000,"station_0" : "36 Av_0","station_1" : "Winthrop St_0","station_0_lat" : 40.756804,"station_0_lon" : -73.929575,"station_1_lat" : 40.656652,"station_1_lon" : -73.9502,"delay_0" : 196700400,"delay_1" : 169927200,"sum" : 366627600,"synergy" : -24843600},</v>
      </c>
    </row>
    <row r="544" spans="1:26" x14ac:dyDescent="0.2">
      <c r="A544">
        <v>542</v>
      </c>
      <c r="B544">
        <v>328013264.60000002</v>
      </c>
      <c r="C544" t="s">
        <v>35</v>
      </c>
      <c r="D544" t="s">
        <v>45</v>
      </c>
      <c r="E544">
        <v>40.757308000000002</v>
      </c>
      <c r="F544">
        <v>-73.989734999999996</v>
      </c>
      <c r="G544">
        <v>40.656652000000001</v>
      </c>
      <c r="H544">
        <v>-73.950199999999995</v>
      </c>
      <c r="I544">
        <v>184786800.30000001</v>
      </c>
      <c r="J544">
        <v>169927200</v>
      </c>
      <c r="K544">
        <v>354714000.30000001</v>
      </c>
      <c r="L544">
        <v>-26700735.66</v>
      </c>
      <c r="M544" t="str">
        <f t="shared" si="113"/>
        <v>geometry: { "type": "Point", "coordinates": [-73.9502,40.656652]},</v>
      </c>
      <c r="N544" t="str">
        <f t="shared" si="114"/>
        <v>"id" : 542,</v>
      </c>
      <c r="O544" t="str">
        <f t="shared" si="115"/>
        <v>"delay_with_demand" : 328013264.6,</v>
      </c>
      <c r="P544" t="str">
        <f t="shared" si="116"/>
        <v>"station_0" : "42 St - Port Authority Bus Terminal_0",</v>
      </c>
      <c r="Q544" t="str">
        <f t="shared" si="117"/>
        <v>"station_1" : "Winthrop St_0",</v>
      </c>
      <c r="R544" t="str">
        <f t="shared" si="118"/>
        <v>"station_0_lat" : 40.757308,</v>
      </c>
      <c r="S544" t="str">
        <f t="shared" si="119"/>
        <v>"station_0_lon" : -73.989735,</v>
      </c>
      <c r="T544" t="str">
        <f t="shared" si="120"/>
        <v>"station_1_lat" : 40.656652,</v>
      </c>
      <c r="U544" t="str">
        <f t="shared" si="121"/>
        <v>"station_1_lon" : -73.9502,</v>
      </c>
      <c r="V544" t="str">
        <f t="shared" si="122"/>
        <v>"delay_0" : 184786800.3,</v>
      </c>
      <c r="W544" t="str">
        <f t="shared" si="123"/>
        <v>"delay_1" : 169927200,</v>
      </c>
      <c r="X544" t="str">
        <f t="shared" si="124"/>
        <v>"sum" : 354714000.3,</v>
      </c>
      <c r="Y544" t="str">
        <f t="shared" si="125"/>
        <v>"synergy" : -26700735.66},</v>
      </c>
      <c r="Z544" t="str">
        <f t="shared" si="126"/>
        <v>{"id" : 542,"delay_with_demand" : 328013264.6,"station_0" : "42 St - Port Authority Bus Terminal_0","station_1" : "Winthrop St_0","station_0_lat" : 40.757308,"station_0_lon" : -73.989735,"station_1_lat" : 40.656652,"station_1_lon" : -73.9502,"delay_0" : 184786800.3,"delay_1" : 169927200,"sum" : 354714000.3,"synergy" : -26700735.66},</v>
      </c>
    </row>
    <row r="545" spans="1:26" x14ac:dyDescent="0.2">
      <c r="A545">
        <v>543</v>
      </c>
      <c r="B545">
        <v>336160800</v>
      </c>
      <c r="C545" t="s">
        <v>36</v>
      </c>
      <c r="D545" t="s">
        <v>45</v>
      </c>
      <c r="E545">
        <v>40.820948000000001</v>
      </c>
      <c r="F545">
        <v>-73.890548999999993</v>
      </c>
      <c r="G545">
        <v>40.656652000000001</v>
      </c>
      <c r="H545">
        <v>-73.950199999999995</v>
      </c>
      <c r="I545">
        <v>191325600</v>
      </c>
      <c r="J545">
        <v>169927200</v>
      </c>
      <c r="K545">
        <v>361252800</v>
      </c>
      <c r="L545">
        <v>-25092000</v>
      </c>
      <c r="M545" t="str">
        <f t="shared" si="113"/>
        <v>geometry: { "type": "Point", "coordinates": [-73.9502,40.656652]},</v>
      </c>
      <c r="N545" t="str">
        <f t="shared" si="114"/>
        <v>"id" : 543,</v>
      </c>
      <c r="O545" t="str">
        <f t="shared" si="115"/>
        <v>"delay_with_demand" : 336160800,</v>
      </c>
      <c r="P545" t="str">
        <f t="shared" si="116"/>
        <v>"station_0" : "Hunts Point Av_0",</v>
      </c>
      <c r="Q545" t="str">
        <f t="shared" si="117"/>
        <v>"station_1" : "Winthrop St_0",</v>
      </c>
      <c r="R545" t="str">
        <f t="shared" si="118"/>
        <v>"station_0_lat" : 40.820948,</v>
      </c>
      <c r="S545" t="str">
        <f t="shared" si="119"/>
        <v>"station_0_lon" : -73.890549,</v>
      </c>
      <c r="T545" t="str">
        <f t="shared" si="120"/>
        <v>"station_1_lat" : 40.656652,</v>
      </c>
      <c r="U545" t="str">
        <f t="shared" si="121"/>
        <v>"station_1_lon" : -73.9502,</v>
      </c>
      <c r="V545" t="str">
        <f t="shared" si="122"/>
        <v>"delay_0" : 191325600,</v>
      </c>
      <c r="W545" t="str">
        <f t="shared" si="123"/>
        <v>"delay_1" : 169927200,</v>
      </c>
      <c r="X545" t="str">
        <f t="shared" si="124"/>
        <v>"sum" : 361252800,</v>
      </c>
      <c r="Y545" t="str">
        <f t="shared" si="125"/>
        <v>"synergy" : -25092000},</v>
      </c>
      <c r="Z545" t="str">
        <f t="shared" si="126"/>
        <v>{"id" : 543,"delay_with_demand" : 336160800,"station_0" : "Hunts Point Av_0","station_1" : "Winthrop St_0","station_0_lat" : 40.820948,"station_0_lon" : -73.890549,"station_1_lat" : 40.656652,"station_1_lon" : -73.9502,"delay_0" : 191325600,"delay_1" : 169927200,"sum" : 361252800,"synergy" : -25092000},</v>
      </c>
    </row>
    <row r="546" spans="1:26" x14ac:dyDescent="0.2">
      <c r="A546">
        <v>544</v>
      </c>
      <c r="B546">
        <v>190576800</v>
      </c>
      <c r="C546" t="s">
        <v>37</v>
      </c>
      <c r="D546" t="s">
        <v>45</v>
      </c>
      <c r="E546">
        <v>40.667883000000003</v>
      </c>
      <c r="F546">
        <v>-73.950682999999998</v>
      </c>
      <c r="G546">
        <v>40.656652000000001</v>
      </c>
      <c r="H546">
        <v>-73.950199999999995</v>
      </c>
      <c r="I546">
        <v>190162800</v>
      </c>
      <c r="J546">
        <v>169927200</v>
      </c>
      <c r="K546">
        <v>360090000</v>
      </c>
      <c r="L546">
        <v>-169513200</v>
      </c>
      <c r="M546" t="str">
        <f t="shared" si="113"/>
        <v>geometry: { "type": "Point", "coordinates": [-73.9502,40.656652]},</v>
      </c>
      <c r="N546" t="str">
        <f t="shared" si="114"/>
        <v>"id" : 544,</v>
      </c>
      <c r="O546" t="str">
        <f t="shared" si="115"/>
        <v>"delay_with_demand" : 190576800,</v>
      </c>
      <c r="P546" t="str">
        <f t="shared" si="116"/>
        <v>"station_0" : "President St_0",</v>
      </c>
      <c r="Q546" t="str">
        <f t="shared" si="117"/>
        <v>"station_1" : "Winthrop St_0",</v>
      </c>
      <c r="R546" t="str">
        <f t="shared" si="118"/>
        <v>"station_0_lat" : 40.667883,</v>
      </c>
      <c r="S546" t="str">
        <f t="shared" si="119"/>
        <v>"station_0_lon" : -73.950683,</v>
      </c>
      <c r="T546" t="str">
        <f t="shared" si="120"/>
        <v>"station_1_lat" : 40.656652,</v>
      </c>
      <c r="U546" t="str">
        <f t="shared" si="121"/>
        <v>"station_1_lon" : -73.9502,</v>
      </c>
      <c r="V546" t="str">
        <f t="shared" si="122"/>
        <v>"delay_0" : 190162800,</v>
      </c>
      <c r="W546" t="str">
        <f t="shared" si="123"/>
        <v>"delay_1" : 169927200,</v>
      </c>
      <c r="X546" t="str">
        <f t="shared" si="124"/>
        <v>"sum" : 360090000,</v>
      </c>
      <c r="Y546" t="str">
        <f t="shared" si="125"/>
        <v>"synergy" : -169513200},</v>
      </c>
      <c r="Z546" t="str">
        <f t="shared" si="126"/>
        <v>{"id" : 544,"delay_with_demand" : 190576800,"station_0" : "President St_0","station_1" : "Winthrop St_0","station_0_lat" : 40.667883,"station_0_lon" : -73.950683,"station_1_lat" : 40.656652,"station_1_lon" : -73.9502,"delay_0" : 190162800,"delay_1" : 169927200,"sum" : 360090000,"synergy" : -169513200},</v>
      </c>
    </row>
    <row r="547" spans="1:26" x14ac:dyDescent="0.2">
      <c r="A547">
        <v>545</v>
      </c>
      <c r="B547">
        <v>314550281.80000001</v>
      </c>
      <c r="C547" t="s">
        <v>38</v>
      </c>
      <c r="D547" t="s">
        <v>45</v>
      </c>
      <c r="E547">
        <v>40.684150440000003</v>
      </c>
      <c r="F547">
        <v>-73.977874889999995</v>
      </c>
      <c r="G547">
        <v>40.656652000000001</v>
      </c>
      <c r="H547">
        <v>-73.950199999999995</v>
      </c>
      <c r="I547">
        <v>189349948</v>
      </c>
      <c r="J547">
        <v>169927200</v>
      </c>
      <c r="K547">
        <v>359277148</v>
      </c>
      <c r="L547">
        <v>-44726866.25</v>
      </c>
      <c r="M547" t="str">
        <f t="shared" si="113"/>
        <v>geometry: { "type": "Point", "coordinates": [-73.9502,40.656652]},</v>
      </c>
      <c r="N547" t="str">
        <f t="shared" si="114"/>
        <v>"id" : 545,</v>
      </c>
      <c r="O547" t="str">
        <f t="shared" si="115"/>
        <v>"delay_with_demand" : 314550281.8,</v>
      </c>
      <c r="P547" t="str">
        <f t="shared" si="116"/>
        <v>"station_0" : "Atlantic Av - Barclays Ctr_0",</v>
      </c>
      <c r="Q547" t="str">
        <f t="shared" si="117"/>
        <v>"station_1" : "Winthrop St_0",</v>
      </c>
      <c r="R547" t="str">
        <f t="shared" si="118"/>
        <v>"station_0_lat" : 40.68415044,</v>
      </c>
      <c r="S547" t="str">
        <f t="shared" si="119"/>
        <v>"station_0_lon" : -73.97787489,</v>
      </c>
      <c r="T547" t="str">
        <f t="shared" si="120"/>
        <v>"station_1_lat" : 40.656652,</v>
      </c>
      <c r="U547" t="str">
        <f t="shared" si="121"/>
        <v>"station_1_lon" : -73.9502,</v>
      </c>
      <c r="V547" t="str">
        <f t="shared" si="122"/>
        <v>"delay_0" : 189349948,</v>
      </c>
      <c r="W547" t="str">
        <f t="shared" si="123"/>
        <v>"delay_1" : 169927200,</v>
      </c>
      <c r="X547" t="str">
        <f t="shared" si="124"/>
        <v>"sum" : 359277148,</v>
      </c>
      <c r="Y547" t="str">
        <f t="shared" si="125"/>
        <v>"synergy" : -44726866.25},</v>
      </c>
      <c r="Z547" t="str">
        <f t="shared" si="126"/>
        <v>{"id" : 545,"delay_with_demand" : 314550281.8,"station_0" : "Atlantic Av - Barclays Ctr_0","station_1" : "Winthrop St_0","station_0_lat" : 40.68415044,"station_0_lon" : -73.97787489,"station_1_lat" : 40.656652,"station_1_lon" : -73.9502,"delay_0" : 189349948,"delay_1" : 169927200,"sum" : 359277148,"synergy" : -44726866.25},</v>
      </c>
    </row>
    <row r="548" spans="1:26" x14ac:dyDescent="0.2">
      <c r="A548">
        <v>546</v>
      </c>
      <c r="B548">
        <v>335314828</v>
      </c>
      <c r="C548" t="s">
        <v>22</v>
      </c>
      <c r="D548" t="s">
        <v>45</v>
      </c>
      <c r="E548">
        <v>40.762526000000001</v>
      </c>
      <c r="F548">
        <v>-73.967967000000002</v>
      </c>
      <c r="G548">
        <v>40.656652000000001</v>
      </c>
      <c r="H548">
        <v>-73.950199999999995</v>
      </c>
      <c r="I548">
        <v>191735687</v>
      </c>
      <c r="J548">
        <v>169927200</v>
      </c>
      <c r="K548">
        <v>361662887</v>
      </c>
      <c r="L548">
        <v>-26348059</v>
      </c>
      <c r="M548" t="str">
        <f t="shared" si="113"/>
        <v>geometry: { "type": "Point", "coordinates": [-73.9502,40.656652]},</v>
      </c>
      <c r="N548" t="str">
        <f t="shared" si="114"/>
        <v>"id" : 546,</v>
      </c>
      <c r="O548" t="str">
        <f t="shared" si="115"/>
        <v>"delay_with_demand" : 335314828,</v>
      </c>
      <c r="P548" t="str">
        <f t="shared" si="116"/>
        <v>"station_0" : "59 St_0",</v>
      </c>
      <c r="Q548" t="str">
        <f t="shared" si="117"/>
        <v>"station_1" : "Winthrop St_0",</v>
      </c>
      <c r="R548" t="str">
        <f t="shared" si="118"/>
        <v>"station_0_lat" : 40.762526,</v>
      </c>
      <c r="S548" t="str">
        <f t="shared" si="119"/>
        <v>"station_0_lon" : -73.967967,</v>
      </c>
      <c r="T548" t="str">
        <f t="shared" si="120"/>
        <v>"station_1_lat" : 40.656652,</v>
      </c>
      <c r="U548" t="str">
        <f t="shared" si="121"/>
        <v>"station_1_lon" : -73.9502,</v>
      </c>
      <c r="V548" t="str">
        <f t="shared" si="122"/>
        <v>"delay_0" : 191735687,</v>
      </c>
      <c r="W548" t="str">
        <f t="shared" si="123"/>
        <v>"delay_1" : 169927200,</v>
      </c>
      <c r="X548" t="str">
        <f t="shared" si="124"/>
        <v>"sum" : 361662887,</v>
      </c>
      <c r="Y548" t="str">
        <f t="shared" si="125"/>
        <v>"synergy" : -26348059},</v>
      </c>
      <c r="Z548" t="str">
        <f t="shared" si="126"/>
        <v>{"id" : 546,"delay_with_demand" : 335314828,"station_0" : "59 St_0","station_1" : "Winthrop St_0","station_0_lat" : 40.762526,"station_0_lon" : -73.967967,"station_1_lat" : 40.656652,"station_1_lon" : -73.9502,"delay_0" : 191735687,"delay_1" : 169927200,"sum" : 361662887,"synergy" : -26348059},</v>
      </c>
    </row>
    <row r="549" spans="1:26" x14ac:dyDescent="0.2">
      <c r="A549">
        <v>547</v>
      </c>
      <c r="B549">
        <v>180662400</v>
      </c>
      <c r="C549" t="s">
        <v>41</v>
      </c>
      <c r="D549" t="s">
        <v>45</v>
      </c>
      <c r="E549">
        <v>40.662742000000001</v>
      </c>
      <c r="F549">
        <v>-73.950850000000003</v>
      </c>
      <c r="G549">
        <v>40.656652000000001</v>
      </c>
      <c r="H549">
        <v>-73.950199999999995</v>
      </c>
      <c r="I549">
        <v>180536400</v>
      </c>
      <c r="J549">
        <v>169927200</v>
      </c>
      <c r="K549">
        <v>350463600</v>
      </c>
      <c r="L549">
        <v>-169801200</v>
      </c>
      <c r="M549" t="str">
        <f t="shared" si="113"/>
        <v>geometry: { "type": "Point", "coordinates": [-73.9502,40.656652]},</v>
      </c>
      <c r="N549" t="str">
        <f t="shared" si="114"/>
        <v>"id" : 547,</v>
      </c>
      <c r="O549" t="str">
        <f t="shared" si="115"/>
        <v>"delay_with_demand" : 180662400,</v>
      </c>
      <c r="P549" t="str">
        <f t="shared" si="116"/>
        <v>"station_0" : "Sterling St_0",</v>
      </c>
      <c r="Q549" t="str">
        <f t="shared" si="117"/>
        <v>"station_1" : "Winthrop St_0",</v>
      </c>
      <c r="R549" t="str">
        <f t="shared" si="118"/>
        <v>"station_0_lat" : 40.662742,</v>
      </c>
      <c r="S549" t="str">
        <f t="shared" si="119"/>
        <v>"station_0_lon" : -73.95085,</v>
      </c>
      <c r="T549" t="str">
        <f t="shared" si="120"/>
        <v>"station_1_lat" : 40.656652,</v>
      </c>
      <c r="U549" t="str">
        <f t="shared" si="121"/>
        <v>"station_1_lon" : -73.9502,</v>
      </c>
      <c r="V549" t="str">
        <f t="shared" si="122"/>
        <v>"delay_0" : 180536400,</v>
      </c>
      <c r="W549" t="str">
        <f t="shared" si="123"/>
        <v>"delay_1" : 169927200,</v>
      </c>
      <c r="X549" t="str">
        <f t="shared" si="124"/>
        <v>"sum" : 350463600,</v>
      </c>
      <c r="Y549" t="str">
        <f t="shared" si="125"/>
        <v>"synergy" : -169801200},</v>
      </c>
      <c r="Z549" t="str">
        <f t="shared" si="126"/>
        <v>{"id" : 547,"delay_with_demand" : 180662400,"station_0" : "Sterling St_0","station_1" : "Winthrop St_0","station_0_lat" : 40.662742,"station_0_lon" : -73.95085,"station_1_lat" : 40.656652,"station_1_lon" : -73.9502,"delay_0" : 180536400,"delay_1" : 169927200,"sum" : 350463600,"synergy" : -169801200},</v>
      </c>
    </row>
    <row r="550" spans="1:26" x14ac:dyDescent="0.2">
      <c r="A550">
        <v>548</v>
      </c>
      <c r="B550">
        <v>320058000</v>
      </c>
      <c r="C550" t="s">
        <v>42</v>
      </c>
      <c r="D550" t="s">
        <v>45</v>
      </c>
      <c r="E550">
        <v>40.76182</v>
      </c>
      <c r="F550">
        <v>-73.925507999999994</v>
      </c>
      <c r="G550">
        <v>40.656652000000001</v>
      </c>
      <c r="H550">
        <v>-73.950199999999995</v>
      </c>
      <c r="I550">
        <v>174884400</v>
      </c>
      <c r="J550">
        <v>169927200</v>
      </c>
      <c r="K550">
        <v>344811600</v>
      </c>
      <c r="L550">
        <v>-24753600</v>
      </c>
      <c r="M550" t="str">
        <f t="shared" si="113"/>
        <v>geometry: { "type": "Point", "coordinates": [-73.9502,40.656652]},</v>
      </c>
      <c r="N550" t="str">
        <f t="shared" si="114"/>
        <v>"id" : 548,</v>
      </c>
      <c r="O550" t="str">
        <f t="shared" si="115"/>
        <v>"delay_with_demand" : 320058000,</v>
      </c>
      <c r="P550" t="str">
        <f t="shared" si="116"/>
        <v>"station_0" : "Broadway_1",</v>
      </c>
      <c r="Q550" t="str">
        <f t="shared" si="117"/>
        <v>"station_1" : "Winthrop St_0",</v>
      </c>
      <c r="R550" t="str">
        <f t="shared" si="118"/>
        <v>"station_0_lat" : 40.76182,</v>
      </c>
      <c r="S550" t="str">
        <f t="shared" si="119"/>
        <v>"station_0_lon" : -73.925508,</v>
      </c>
      <c r="T550" t="str">
        <f t="shared" si="120"/>
        <v>"station_1_lat" : 40.656652,</v>
      </c>
      <c r="U550" t="str">
        <f t="shared" si="121"/>
        <v>"station_1_lon" : -73.9502,</v>
      </c>
      <c r="V550" t="str">
        <f t="shared" si="122"/>
        <v>"delay_0" : 174884400,</v>
      </c>
      <c r="W550" t="str">
        <f t="shared" si="123"/>
        <v>"delay_1" : 169927200,</v>
      </c>
      <c r="X550" t="str">
        <f t="shared" si="124"/>
        <v>"sum" : 344811600,</v>
      </c>
      <c r="Y550" t="str">
        <f t="shared" si="125"/>
        <v>"synergy" : -24753600},</v>
      </c>
      <c r="Z550" t="str">
        <f t="shared" si="126"/>
        <v>{"id" : 548,"delay_with_demand" : 320058000,"station_0" : "Broadway_1","station_1" : "Winthrop St_0","station_0_lat" : 40.76182,"station_0_lon" : -73.925508,"station_1_lat" : 40.656652,"station_1_lon" : -73.9502,"delay_0" : 174884400,"delay_1" : 169927200,"sum" : 344811600,"synergy" : -24753600},</v>
      </c>
    </row>
    <row r="551" spans="1:26" x14ac:dyDescent="0.2">
      <c r="A551">
        <v>549</v>
      </c>
      <c r="B551">
        <v>316375200</v>
      </c>
      <c r="C551" t="s">
        <v>43</v>
      </c>
      <c r="D551" t="s">
        <v>45</v>
      </c>
      <c r="E551">
        <v>40.679371000000003</v>
      </c>
      <c r="F551">
        <v>-73.858992000000001</v>
      </c>
      <c r="G551">
        <v>40.656652000000001</v>
      </c>
      <c r="H551">
        <v>-73.950199999999995</v>
      </c>
      <c r="I551">
        <v>172328400</v>
      </c>
      <c r="J551">
        <v>169927200</v>
      </c>
      <c r="K551">
        <v>342255600</v>
      </c>
      <c r="L551">
        <v>-25880400</v>
      </c>
      <c r="M551" t="str">
        <f t="shared" si="113"/>
        <v>geometry: { "type": "Point", "coordinates": [-73.9502,40.656652]},</v>
      </c>
      <c r="N551" t="str">
        <f t="shared" si="114"/>
        <v>"id" : 549,</v>
      </c>
      <c r="O551" t="str">
        <f t="shared" si="115"/>
        <v>"delay_with_demand" : 316375200,</v>
      </c>
      <c r="P551" t="str">
        <f t="shared" si="116"/>
        <v>"station_0" : "80 St_0",</v>
      </c>
      <c r="Q551" t="str">
        <f t="shared" si="117"/>
        <v>"station_1" : "Winthrop St_0",</v>
      </c>
      <c r="R551" t="str">
        <f t="shared" si="118"/>
        <v>"station_0_lat" : 40.679371,</v>
      </c>
      <c r="S551" t="str">
        <f t="shared" si="119"/>
        <v>"station_0_lon" : -73.858992,</v>
      </c>
      <c r="T551" t="str">
        <f t="shared" si="120"/>
        <v>"station_1_lat" : 40.656652,</v>
      </c>
      <c r="U551" t="str">
        <f t="shared" si="121"/>
        <v>"station_1_lon" : -73.9502,</v>
      </c>
      <c r="V551" t="str">
        <f t="shared" si="122"/>
        <v>"delay_0" : 172328400,</v>
      </c>
      <c r="W551" t="str">
        <f t="shared" si="123"/>
        <v>"delay_1" : 169927200,</v>
      </c>
      <c r="X551" t="str">
        <f t="shared" si="124"/>
        <v>"sum" : 342255600,</v>
      </c>
      <c r="Y551" t="str">
        <f t="shared" si="125"/>
        <v>"synergy" : -25880400},</v>
      </c>
      <c r="Z551" t="str">
        <f t="shared" si="126"/>
        <v>{"id" : 549,"delay_with_demand" : 316375200,"station_0" : "80 St_0","station_1" : "Winthrop St_0","station_0_lat" : 40.679371,"station_0_lon" : -73.858992,"station_1_lat" : 40.656652,"station_1_lon" : -73.9502,"delay_0" : 172328400,"delay_1" : 169927200,"sum" : 342255600,"synergy" : -25880400},</v>
      </c>
    </row>
    <row r="552" spans="1:26" x14ac:dyDescent="0.2">
      <c r="A552">
        <v>550</v>
      </c>
      <c r="B552">
        <v>322572991.69999999</v>
      </c>
      <c r="C552" t="s">
        <v>34</v>
      </c>
      <c r="D552" t="s">
        <v>45</v>
      </c>
      <c r="E552">
        <v>40.735204500000002</v>
      </c>
      <c r="F552">
        <v>-73.990259499999993</v>
      </c>
      <c r="G552">
        <v>40.656652000000001</v>
      </c>
      <c r="H552">
        <v>-73.950199999999995</v>
      </c>
      <c r="I552">
        <v>181991702.30000001</v>
      </c>
      <c r="J552">
        <v>169927200</v>
      </c>
      <c r="K552">
        <v>351918902.30000001</v>
      </c>
      <c r="L552">
        <v>-29345910.609999999</v>
      </c>
      <c r="M552" t="str">
        <f t="shared" si="113"/>
        <v>geometry: { "type": "Point", "coordinates": [-73.9502,40.656652]},</v>
      </c>
      <c r="N552" t="str">
        <f t="shared" si="114"/>
        <v>"id" : 550,</v>
      </c>
      <c r="O552" t="str">
        <f t="shared" si="115"/>
        <v>"delay_with_demand" : 322572991.7,</v>
      </c>
      <c r="P552" t="str">
        <f t="shared" si="116"/>
        <v>"station_0" : "14 St - Union Sq_0",</v>
      </c>
      <c r="Q552" t="str">
        <f t="shared" si="117"/>
        <v>"station_1" : "Winthrop St_0",</v>
      </c>
      <c r="R552" t="str">
        <f t="shared" si="118"/>
        <v>"station_0_lat" : 40.7352045,</v>
      </c>
      <c r="S552" t="str">
        <f t="shared" si="119"/>
        <v>"station_0_lon" : -73.9902595,</v>
      </c>
      <c r="T552" t="str">
        <f t="shared" si="120"/>
        <v>"station_1_lat" : 40.656652,</v>
      </c>
      <c r="U552" t="str">
        <f t="shared" si="121"/>
        <v>"station_1_lon" : -73.9502,</v>
      </c>
      <c r="V552" t="str">
        <f t="shared" si="122"/>
        <v>"delay_0" : 181991702.3,</v>
      </c>
      <c r="W552" t="str">
        <f t="shared" si="123"/>
        <v>"delay_1" : 169927200,</v>
      </c>
      <c r="X552" t="str">
        <f t="shared" si="124"/>
        <v>"sum" : 351918902.3,</v>
      </c>
      <c r="Y552" t="str">
        <f t="shared" si="125"/>
        <v>"synergy" : -29345910.61},</v>
      </c>
      <c r="Z552" t="str">
        <f t="shared" si="126"/>
        <v>{"id" : 550,"delay_with_demand" : 322572991.7,"station_0" : "14 St - Union Sq_0","station_1" : "Winthrop St_0","station_0_lat" : 40.7352045,"station_0_lon" : -73.9902595,"station_1_lat" : 40.656652,"station_1_lon" : -73.9502,"delay_0" : 181991702.3,"delay_1" : 169927200,"sum" : 351918902.3,"synergy" : -29345910.61},</v>
      </c>
    </row>
    <row r="553" spans="1:26" x14ac:dyDescent="0.2">
      <c r="A553">
        <v>551</v>
      </c>
      <c r="B553">
        <v>316990800</v>
      </c>
      <c r="C553" t="s">
        <v>46</v>
      </c>
      <c r="D553" t="s">
        <v>45</v>
      </c>
      <c r="E553">
        <v>40.841894000000003</v>
      </c>
      <c r="F553">
        <v>-73.873487999999995</v>
      </c>
      <c r="G553">
        <v>40.656652000000001</v>
      </c>
      <c r="H553">
        <v>-73.950199999999995</v>
      </c>
      <c r="I553">
        <v>172069200</v>
      </c>
      <c r="J553">
        <v>169927200</v>
      </c>
      <c r="K553">
        <v>341996400</v>
      </c>
      <c r="L553">
        <v>-25005600</v>
      </c>
      <c r="M553" t="str">
        <f t="shared" si="113"/>
        <v>geometry: { "type": "Point", "coordinates": [-73.9502,40.656652]},</v>
      </c>
      <c r="N553" t="str">
        <f t="shared" si="114"/>
        <v>"id" : 551,</v>
      </c>
      <c r="O553" t="str">
        <f t="shared" si="115"/>
        <v>"delay_with_demand" : 316990800,</v>
      </c>
      <c r="P553" t="str">
        <f t="shared" si="116"/>
        <v>"station_0" : "E 180 St_0",</v>
      </c>
      <c r="Q553" t="str">
        <f t="shared" si="117"/>
        <v>"station_1" : "Winthrop St_0",</v>
      </c>
      <c r="R553" t="str">
        <f t="shared" si="118"/>
        <v>"station_0_lat" : 40.841894,</v>
      </c>
      <c r="S553" t="str">
        <f t="shared" si="119"/>
        <v>"station_0_lon" : -73.873488,</v>
      </c>
      <c r="T553" t="str">
        <f t="shared" si="120"/>
        <v>"station_1_lat" : 40.656652,</v>
      </c>
      <c r="U553" t="str">
        <f t="shared" si="121"/>
        <v>"station_1_lon" : -73.9502,</v>
      </c>
      <c r="V553" t="str">
        <f t="shared" si="122"/>
        <v>"delay_0" : 172069200,</v>
      </c>
      <c r="W553" t="str">
        <f t="shared" si="123"/>
        <v>"delay_1" : 169927200,</v>
      </c>
      <c r="X553" t="str">
        <f t="shared" si="124"/>
        <v>"sum" : 341996400,</v>
      </c>
      <c r="Y553" t="str">
        <f t="shared" si="125"/>
        <v>"synergy" : -25005600},</v>
      </c>
      <c r="Z553" t="str">
        <f t="shared" si="126"/>
        <v>{"id" : 551,"delay_with_demand" : 316990800,"station_0" : "E 180 St_0","station_1" : "Winthrop St_0","station_0_lat" : 40.841894,"station_0_lon" : -73.873488,"station_1_lat" : 40.656652,"station_1_lon" : -73.9502,"delay_0" : 172069200,"delay_1" : 169927200,"sum" : 341996400,"synergy" : -25005600},</v>
      </c>
    </row>
    <row r="554" spans="1:26" x14ac:dyDescent="0.2">
      <c r="A554">
        <v>552</v>
      </c>
      <c r="B554">
        <v>444736281.5</v>
      </c>
      <c r="C554" t="s">
        <v>12</v>
      </c>
      <c r="D554" t="s">
        <v>42</v>
      </c>
      <c r="E554">
        <v>40.746644000000003</v>
      </c>
      <c r="F554">
        <v>-73.891338000000005</v>
      </c>
      <c r="G554">
        <v>40.76182</v>
      </c>
      <c r="H554">
        <v>-73.925507999999994</v>
      </c>
      <c r="I554">
        <v>301205900.10000002</v>
      </c>
      <c r="J554">
        <v>174884400</v>
      </c>
      <c r="K554">
        <v>476090300.10000002</v>
      </c>
      <c r="L554">
        <v>-31354018.620000001</v>
      </c>
      <c r="M554" t="str">
        <f t="shared" si="113"/>
        <v>geometry: { "type": "Point", "coordinates": [-73.925508,40.76182]},</v>
      </c>
      <c r="N554" t="str">
        <f t="shared" si="114"/>
        <v>"id" : 552,</v>
      </c>
      <c r="O554" t="str">
        <f t="shared" si="115"/>
        <v>"delay_with_demand" : 444736281.5,</v>
      </c>
      <c r="P554" t="str">
        <f t="shared" si="116"/>
        <v>"station_0" : "Jackson Hts - Roosevelt Av_0",</v>
      </c>
      <c r="Q554" t="str">
        <f t="shared" si="117"/>
        <v>"station_1" : "Broadway_1",</v>
      </c>
      <c r="R554" t="str">
        <f t="shared" si="118"/>
        <v>"station_0_lat" : 40.746644,</v>
      </c>
      <c r="S554" t="str">
        <f t="shared" si="119"/>
        <v>"station_0_lon" : -73.891338,</v>
      </c>
      <c r="T554" t="str">
        <f t="shared" si="120"/>
        <v>"station_1_lat" : 40.76182,</v>
      </c>
      <c r="U554" t="str">
        <f t="shared" si="121"/>
        <v>"station_1_lon" : -73.925508,</v>
      </c>
      <c r="V554" t="str">
        <f t="shared" si="122"/>
        <v>"delay_0" : 301205900.1,</v>
      </c>
      <c r="W554" t="str">
        <f t="shared" si="123"/>
        <v>"delay_1" : 174884400,</v>
      </c>
      <c r="X554" t="str">
        <f t="shared" si="124"/>
        <v>"sum" : 476090300.1,</v>
      </c>
      <c r="Y554" t="str">
        <f t="shared" si="125"/>
        <v>"synergy" : -31354018.62},</v>
      </c>
      <c r="Z554" t="str">
        <f t="shared" si="126"/>
        <v>{"id" : 552,"delay_with_demand" : 444736281.5,"station_0" : "Jackson Hts - Roosevelt Av_0","station_1" : "Broadway_1","station_0_lat" : 40.746644,"station_0_lon" : -73.891338,"station_1_lat" : 40.76182,"station_1_lon" : -73.925508,"delay_0" : 301205900.1,"delay_1" : 174884400,"sum" : 476090300.1,"synergy" : -31354018.62},</v>
      </c>
    </row>
    <row r="555" spans="1:26" x14ac:dyDescent="0.2">
      <c r="A555">
        <v>553</v>
      </c>
      <c r="B555">
        <v>434642053.60000002</v>
      </c>
      <c r="C555" t="s">
        <v>14</v>
      </c>
      <c r="D555" t="s">
        <v>42</v>
      </c>
      <c r="E555">
        <v>40.818398330000001</v>
      </c>
      <c r="F555">
        <v>-73.926929000000001</v>
      </c>
      <c r="G555">
        <v>40.76182</v>
      </c>
      <c r="H555">
        <v>-73.925507999999994</v>
      </c>
      <c r="I555">
        <v>284908878.5</v>
      </c>
      <c r="J555">
        <v>174884400</v>
      </c>
      <c r="K555">
        <v>459793278.5</v>
      </c>
      <c r="L555">
        <v>-25151224.829999998</v>
      </c>
      <c r="M555" t="str">
        <f t="shared" si="113"/>
        <v>geometry: { "type": "Point", "coordinates": [-73.925508,40.76182]},</v>
      </c>
      <c r="N555" t="str">
        <f t="shared" si="114"/>
        <v>"id" : 553,</v>
      </c>
      <c r="O555" t="str">
        <f t="shared" si="115"/>
        <v>"delay_with_demand" : 434642053.6,</v>
      </c>
      <c r="P555" t="str">
        <f t="shared" si="116"/>
        <v>"station_0" : "149 St - Grand Concourse_0",</v>
      </c>
      <c r="Q555" t="str">
        <f t="shared" si="117"/>
        <v>"station_1" : "Broadway_1",</v>
      </c>
      <c r="R555" t="str">
        <f t="shared" si="118"/>
        <v>"station_0_lat" : 40.81839833,</v>
      </c>
      <c r="S555" t="str">
        <f t="shared" si="119"/>
        <v>"station_0_lon" : -73.926929,</v>
      </c>
      <c r="T555" t="str">
        <f t="shared" si="120"/>
        <v>"station_1_lat" : 40.76182,</v>
      </c>
      <c r="U555" t="str">
        <f t="shared" si="121"/>
        <v>"station_1_lon" : -73.925508,</v>
      </c>
      <c r="V555" t="str">
        <f t="shared" si="122"/>
        <v>"delay_0" : 284908878.5,</v>
      </c>
      <c r="W555" t="str">
        <f t="shared" si="123"/>
        <v>"delay_1" : 174884400,</v>
      </c>
      <c r="X555" t="str">
        <f t="shared" si="124"/>
        <v>"sum" : 459793278.5,</v>
      </c>
      <c r="Y555" t="str">
        <f t="shared" si="125"/>
        <v>"synergy" : -25151224.83},</v>
      </c>
      <c r="Z555" t="str">
        <f t="shared" si="126"/>
        <v>{"id" : 553,"delay_with_demand" : 434642053.6,"station_0" : "149 St - Grand Concourse_0","station_1" : "Broadway_1","station_0_lat" : 40.81839833,"station_0_lon" : -73.926929,"station_1_lat" : 40.76182,"station_1_lon" : -73.925508,"delay_0" : 284908878.5,"delay_1" : 174884400,"sum" : 459793278.5,"synergy" : -25151224.83},</v>
      </c>
    </row>
    <row r="556" spans="1:26" x14ac:dyDescent="0.2">
      <c r="A556">
        <v>554</v>
      </c>
      <c r="B556">
        <v>429288510.5</v>
      </c>
      <c r="C556" t="s">
        <v>15</v>
      </c>
      <c r="D556" t="s">
        <v>42</v>
      </c>
      <c r="E556">
        <v>40.804138000000002</v>
      </c>
      <c r="F556">
        <v>-73.937594000000004</v>
      </c>
      <c r="G556">
        <v>40.76182</v>
      </c>
      <c r="H556">
        <v>-73.925507999999994</v>
      </c>
      <c r="I556">
        <v>281095859.89999998</v>
      </c>
      <c r="J556">
        <v>174884400</v>
      </c>
      <c r="K556">
        <v>455980259.89999998</v>
      </c>
      <c r="L556">
        <v>-26691749.350000001</v>
      </c>
      <c r="M556" t="str">
        <f t="shared" si="113"/>
        <v>geometry: { "type": "Point", "coordinates": [-73.925508,40.76182]},</v>
      </c>
      <c r="N556" t="str">
        <f t="shared" si="114"/>
        <v>"id" : 554,</v>
      </c>
      <c r="O556" t="str">
        <f t="shared" si="115"/>
        <v>"delay_with_demand" : 429288510.5,</v>
      </c>
      <c r="P556" t="str">
        <f t="shared" si="116"/>
        <v>"station_0" : "125 St_2",</v>
      </c>
      <c r="Q556" t="str">
        <f t="shared" si="117"/>
        <v>"station_1" : "Broadway_1",</v>
      </c>
      <c r="R556" t="str">
        <f t="shared" si="118"/>
        <v>"station_0_lat" : 40.804138,</v>
      </c>
      <c r="S556" t="str">
        <f t="shared" si="119"/>
        <v>"station_0_lon" : -73.937594,</v>
      </c>
      <c r="T556" t="str">
        <f t="shared" si="120"/>
        <v>"station_1_lat" : 40.76182,</v>
      </c>
      <c r="U556" t="str">
        <f t="shared" si="121"/>
        <v>"station_1_lon" : -73.925508,</v>
      </c>
      <c r="V556" t="str">
        <f t="shared" si="122"/>
        <v>"delay_0" : 281095859.9,</v>
      </c>
      <c r="W556" t="str">
        <f t="shared" si="123"/>
        <v>"delay_1" : 174884400,</v>
      </c>
      <c r="X556" t="str">
        <f t="shared" si="124"/>
        <v>"sum" : 455980259.9,</v>
      </c>
      <c r="Y556" t="str">
        <f t="shared" si="125"/>
        <v>"synergy" : -26691749.35},</v>
      </c>
      <c r="Z556" t="str">
        <f t="shared" si="126"/>
        <v>{"id" : 554,"delay_with_demand" : 429288510.5,"station_0" : "125 St_2","station_1" : "Broadway_1","station_0_lat" : 40.804138,"station_0_lon" : -73.937594,"station_1_lat" : 40.76182,"station_1_lon" : -73.925508,"delay_0" : 281095859.9,"delay_1" : 174884400,"sum" : 455980259.9,"synergy" : -26691749.35},</v>
      </c>
    </row>
    <row r="557" spans="1:26" x14ac:dyDescent="0.2">
      <c r="A557">
        <v>555</v>
      </c>
      <c r="B557">
        <v>426714605.10000002</v>
      </c>
      <c r="C557" t="s">
        <v>16</v>
      </c>
      <c r="D557" t="s">
        <v>42</v>
      </c>
      <c r="E557">
        <v>40.678904000000003</v>
      </c>
      <c r="F557">
        <v>-73.904579200000001</v>
      </c>
      <c r="G557">
        <v>40.76182</v>
      </c>
      <c r="H557">
        <v>-73.925507999999994</v>
      </c>
      <c r="I557">
        <v>279697292.30000001</v>
      </c>
      <c r="J557">
        <v>174884400</v>
      </c>
      <c r="K557">
        <v>454581692.30000001</v>
      </c>
      <c r="L557">
        <v>-27867087.25</v>
      </c>
      <c r="M557" t="str">
        <f t="shared" si="113"/>
        <v>geometry: { "type": "Point", "coordinates": [-73.925508,40.76182]},</v>
      </c>
      <c r="N557" t="str">
        <f t="shared" si="114"/>
        <v>"id" : 555,</v>
      </c>
      <c r="O557" t="str">
        <f t="shared" si="115"/>
        <v>"delay_with_demand" : 426714605.1,</v>
      </c>
      <c r="P557" t="str">
        <f t="shared" si="116"/>
        <v>"station_0" : "Broadway Jct_0",</v>
      </c>
      <c r="Q557" t="str">
        <f t="shared" si="117"/>
        <v>"station_1" : "Broadway_1",</v>
      </c>
      <c r="R557" t="str">
        <f t="shared" si="118"/>
        <v>"station_0_lat" : 40.678904,</v>
      </c>
      <c r="S557" t="str">
        <f t="shared" si="119"/>
        <v>"station_0_lon" : -73.9045792,</v>
      </c>
      <c r="T557" t="str">
        <f t="shared" si="120"/>
        <v>"station_1_lat" : 40.76182,</v>
      </c>
      <c r="U557" t="str">
        <f t="shared" si="121"/>
        <v>"station_1_lon" : -73.925508,</v>
      </c>
      <c r="V557" t="str">
        <f t="shared" si="122"/>
        <v>"delay_0" : 279697292.3,</v>
      </c>
      <c r="W557" t="str">
        <f t="shared" si="123"/>
        <v>"delay_1" : 174884400,</v>
      </c>
      <c r="X557" t="str">
        <f t="shared" si="124"/>
        <v>"sum" : 454581692.3,</v>
      </c>
      <c r="Y557" t="str">
        <f t="shared" si="125"/>
        <v>"synergy" : -27867087.25},</v>
      </c>
      <c r="Z557" t="str">
        <f t="shared" si="126"/>
        <v>{"id" : 555,"delay_with_demand" : 426714605.1,"station_0" : "Broadway Jct_0","station_1" : "Broadway_1","station_0_lat" : 40.678904,"station_0_lon" : -73.9045792,"station_1_lat" : 40.76182,"station_1_lon" : -73.925508,"delay_0" : 279697292.3,"delay_1" : 174884400,"sum" : 454581692.3,"synergy" : -27867087.25},</v>
      </c>
    </row>
    <row r="558" spans="1:26" x14ac:dyDescent="0.2">
      <c r="A558">
        <v>556</v>
      </c>
      <c r="B558">
        <v>416046524.80000001</v>
      </c>
      <c r="C558" t="s">
        <v>17</v>
      </c>
      <c r="D558" t="s">
        <v>42</v>
      </c>
      <c r="E558">
        <v>40.714441000000001</v>
      </c>
      <c r="F558">
        <v>-73.831007999999997</v>
      </c>
      <c r="G558">
        <v>40.76182</v>
      </c>
      <c r="H558">
        <v>-73.925507999999994</v>
      </c>
      <c r="I558">
        <v>269526592.10000002</v>
      </c>
      <c r="J558">
        <v>174884400</v>
      </c>
      <c r="K558">
        <v>444410992.10000002</v>
      </c>
      <c r="L558">
        <v>-28364467.280000001</v>
      </c>
      <c r="M558" t="str">
        <f t="shared" si="113"/>
        <v>geometry: { "type": "Point", "coordinates": [-73.925508,40.76182]},</v>
      </c>
      <c r="N558" t="str">
        <f t="shared" si="114"/>
        <v>"id" : 556,</v>
      </c>
      <c r="O558" t="str">
        <f t="shared" si="115"/>
        <v>"delay_with_demand" : 416046524.8,</v>
      </c>
      <c r="P558" t="str">
        <f t="shared" si="116"/>
        <v>"station_0" : "Kew Gardens - Union Tpke_0",</v>
      </c>
      <c r="Q558" t="str">
        <f t="shared" si="117"/>
        <v>"station_1" : "Broadway_1",</v>
      </c>
      <c r="R558" t="str">
        <f t="shared" si="118"/>
        <v>"station_0_lat" : 40.714441,</v>
      </c>
      <c r="S558" t="str">
        <f t="shared" si="119"/>
        <v>"station_0_lon" : -73.831008,</v>
      </c>
      <c r="T558" t="str">
        <f t="shared" si="120"/>
        <v>"station_1_lat" : 40.76182,</v>
      </c>
      <c r="U558" t="str">
        <f t="shared" si="121"/>
        <v>"station_1_lon" : -73.925508,</v>
      </c>
      <c r="V558" t="str">
        <f t="shared" si="122"/>
        <v>"delay_0" : 269526592.1,</v>
      </c>
      <c r="W558" t="str">
        <f t="shared" si="123"/>
        <v>"delay_1" : 174884400,</v>
      </c>
      <c r="X558" t="str">
        <f t="shared" si="124"/>
        <v>"sum" : 444410992.1,</v>
      </c>
      <c r="Y558" t="str">
        <f t="shared" si="125"/>
        <v>"synergy" : -28364467.28},</v>
      </c>
      <c r="Z558" t="str">
        <f t="shared" si="126"/>
        <v>{"id" : 556,"delay_with_demand" : 416046524.8,"station_0" : "Kew Gardens - Union Tpke_0","station_1" : "Broadway_1","station_0_lat" : 40.714441,"station_0_lon" : -73.831008,"station_1_lat" : 40.76182,"station_1_lon" : -73.925508,"delay_0" : 269526592.1,"delay_1" : 174884400,"sum" : 444410992.1,"synergy" : -28364467.28},</v>
      </c>
    </row>
    <row r="559" spans="1:26" x14ac:dyDescent="0.2">
      <c r="A559">
        <v>557</v>
      </c>
      <c r="B559">
        <v>418730234.10000002</v>
      </c>
      <c r="C559" t="s">
        <v>18</v>
      </c>
      <c r="D559" t="s">
        <v>42</v>
      </c>
      <c r="E559">
        <v>40.751707000000003</v>
      </c>
      <c r="F559">
        <v>-73.976686599999994</v>
      </c>
      <c r="G559">
        <v>40.76182</v>
      </c>
      <c r="H559">
        <v>-73.925507999999994</v>
      </c>
      <c r="I559">
        <v>276309490.89999998</v>
      </c>
      <c r="J559">
        <v>174884400</v>
      </c>
      <c r="K559">
        <v>451193890.89999998</v>
      </c>
      <c r="L559">
        <v>-32463656.84</v>
      </c>
      <c r="M559" t="str">
        <f t="shared" si="113"/>
        <v>geometry: { "type": "Point", "coordinates": [-73.925508,40.76182]},</v>
      </c>
      <c r="N559" t="str">
        <f t="shared" si="114"/>
        <v>"id" : 557,</v>
      </c>
      <c r="O559" t="str">
        <f t="shared" si="115"/>
        <v>"delay_with_demand" : 418730234.1,</v>
      </c>
      <c r="P559" t="str">
        <f t="shared" si="116"/>
        <v>"station_0" : "Grand Central - 42 St_0",</v>
      </c>
      <c r="Q559" t="str">
        <f t="shared" si="117"/>
        <v>"station_1" : "Broadway_1",</v>
      </c>
      <c r="R559" t="str">
        <f t="shared" si="118"/>
        <v>"station_0_lat" : 40.751707,</v>
      </c>
      <c r="S559" t="str">
        <f t="shared" si="119"/>
        <v>"station_0_lon" : -73.9766866,</v>
      </c>
      <c r="T559" t="str">
        <f t="shared" si="120"/>
        <v>"station_1_lat" : 40.76182,</v>
      </c>
      <c r="U559" t="str">
        <f t="shared" si="121"/>
        <v>"station_1_lon" : -73.925508,</v>
      </c>
      <c r="V559" t="str">
        <f t="shared" si="122"/>
        <v>"delay_0" : 276309490.9,</v>
      </c>
      <c r="W559" t="str">
        <f t="shared" si="123"/>
        <v>"delay_1" : 174884400,</v>
      </c>
      <c r="X559" t="str">
        <f t="shared" si="124"/>
        <v>"sum" : 451193890.9,</v>
      </c>
      <c r="Y559" t="str">
        <f t="shared" si="125"/>
        <v>"synergy" : -32463656.84},</v>
      </c>
      <c r="Z559" t="str">
        <f t="shared" si="126"/>
        <v>{"id" : 557,"delay_with_demand" : 418730234.1,"station_0" : "Grand Central - 42 St_0","station_1" : "Broadway_1","station_0_lat" : 40.751707,"station_0_lon" : -73.9766866,"station_1_lat" : 40.76182,"station_1_lon" : -73.925508,"delay_0" : 276309490.9,"delay_1" : 174884400,"sum" : 451193890.9,"synergy" : -32463656.84},</v>
      </c>
    </row>
    <row r="560" spans="1:26" x14ac:dyDescent="0.2">
      <c r="A560">
        <v>558</v>
      </c>
      <c r="B560">
        <v>416954630.60000002</v>
      </c>
      <c r="C560" t="s">
        <v>19</v>
      </c>
      <c r="D560" t="s">
        <v>42</v>
      </c>
      <c r="E560">
        <v>40.749144999999999</v>
      </c>
      <c r="F560">
        <v>-73.869527000000005</v>
      </c>
      <c r="G560">
        <v>40.76182</v>
      </c>
      <c r="H560">
        <v>-73.925507999999994</v>
      </c>
      <c r="I560">
        <v>272507330.60000002</v>
      </c>
      <c r="J560">
        <v>174884400</v>
      </c>
      <c r="K560">
        <v>447391730.60000002</v>
      </c>
      <c r="L560">
        <v>-30437100</v>
      </c>
      <c r="M560" t="str">
        <f t="shared" si="113"/>
        <v>geometry: { "type": "Point", "coordinates": [-73.925508,40.76182]},</v>
      </c>
      <c r="N560" t="str">
        <f t="shared" si="114"/>
        <v>"id" : 558,</v>
      </c>
      <c r="O560" t="str">
        <f t="shared" si="115"/>
        <v>"delay_with_demand" : 416954630.6,</v>
      </c>
      <c r="P560" t="str">
        <f t="shared" si="116"/>
        <v>"station_0" : "Junction Blvd_0",</v>
      </c>
      <c r="Q560" t="str">
        <f t="shared" si="117"/>
        <v>"station_1" : "Broadway_1",</v>
      </c>
      <c r="R560" t="str">
        <f t="shared" si="118"/>
        <v>"station_0_lat" : 40.749145,</v>
      </c>
      <c r="S560" t="str">
        <f t="shared" si="119"/>
        <v>"station_0_lon" : -73.869527,</v>
      </c>
      <c r="T560" t="str">
        <f t="shared" si="120"/>
        <v>"station_1_lat" : 40.76182,</v>
      </c>
      <c r="U560" t="str">
        <f t="shared" si="121"/>
        <v>"station_1_lon" : -73.925508,</v>
      </c>
      <c r="V560" t="str">
        <f t="shared" si="122"/>
        <v>"delay_0" : 272507330.6,</v>
      </c>
      <c r="W560" t="str">
        <f t="shared" si="123"/>
        <v>"delay_1" : 174884400,</v>
      </c>
      <c r="X560" t="str">
        <f t="shared" si="124"/>
        <v>"sum" : 447391730.6,</v>
      </c>
      <c r="Y560" t="str">
        <f t="shared" si="125"/>
        <v>"synergy" : -30437100},</v>
      </c>
      <c r="Z560" t="str">
        <f t="shared" si="126"/>
        <v>{"id" : 558,"delay_with_demand" : 416954630.6,"station_0" : "Junction Blvd_0","station_1" : "Broadway_1","station_0_lat" : 40.749145,"station_0_lon" : -73.869527,"station_1_lat" : 40.76182,"station_1_lon" : -73.925508,"delay_0" : 272507330.6,"delay_1" : 174884400,"sum" : 447391730.6,"synergy" : -30437100},</v>
      </c>
    </row>
    <row r="561" spans="1:26" x14ac:dyDescent="0.2">
      <c r="A561">
        <v>559</v>
      </c>
      <c r="B561">
        <v>404247600</v>
      </c>
      <c r="C561" t="s">
        <v>20</v>
      </c>
      <c r="D561" t="s">
        <v>42</v>
      </c>
      <c r="E561">
        <v>40.816108999999997</v>
      </c>
      <c r="F561">
        <v>-73.917756999999995</v>
      </c>
      <c r="G561">
        <v>40.76182</v>
      </c>
      <c r="H561">
        <v>-73.925507999999994</v>
      </c>
      <c r="I561">
        <v>254329200</v>
      </c>
      <c r="J561">
        <v>174884400</v>
      </c>
      <c r="K561">
        <v>429213600</v>
      </c>
      <c r="L561">
        <v>-24966000</v>
      </c>
      <c r="M561" t="str">
        <f t="shared" si="113"/>
        <v>geometry: { "type": "Point", "coordinates": [-73.925508,40.76182]},</v>
      </c>
      <c r="N561" t="str">
        <f t="shared" si="114"/>
        <v>"id" : 559,</v>
      </c>
      <c r="O561" t="str">
        <f t="shared" si="115"/>
        <v>"delay_with_demand" : 404247600,</v>
      </c>
      <c r="P561" t="str">
        <f t="shared" si="116"/>
        <v>"station_0" : "3 Av - 149 St_0",</v>
      </c>
      <c r="Q561" t="str">
        <f t="shared" si="117"/>
        <v>"station_1" : "Broadway_1",</v>
      </c>
      <c r="R561" t="str">
        <f t="shared" si="118"/>
        <v>"station_0_lat" : 40.816109,</v>
      </c>
      <c r="S561" t="str">
        <f t="shared" si="119"/>
        <v>"station_0_lon" : -73.917757,</v>
      </c>
      <c r="T561" t="str">
        <f t="shared" si="120"/>
        <v>"station_1_lat" : 40.76182,</v>
      </c>
      <c r="U561" t="str">
        <f t="shared" si="121"/>
        <v>"station_1_lon" : -73.925508,</v>
      </c>
      <c r="V561" t="str">
        <f t="shared" si="122"/>
        <v>"delay_0" : 254329200,</v>
      </c>
      <c r="W561" t="str">
        <f t="shared" si="123"/>
        <v>"delay_1" : 174884400,</v>
      </c>
      <c r="X561" t="str">
        <f t="shared" si="124"/>
        <v>"sum" : 429213600,</v>
      </c>
      <c r="Y561" t="str">
        <f t="shared" si="125"/>
        <v>"synergy" : -24966000},</v>
      </c>
      <c r="Z561" t="str">
        <f t="shared" si="126"/>
        <v>{"id" : 559,"delay_with_demand" : 404247600,"station_0" : "3 Av - 149 St_0","station_1" : "Broadway_1","station_0_lat" : 40.816109,"station_0_lon" : -73.917757,"station_1_lat" : 40.76182,"station_1_lon" : -73.925508,"delay_0" : 254329200,"delay_1" : 174884400,"sum" : 429213600,"synergy" : -24966000},</v>
      </c>
    </row>
    <row r="562" spans="1:26" x14ac:dyDescent="0.2">
      <c r="A562">
        <v>560</v>
      </c>
      <c r="B562">
        <v>390489712.5</v>
      </c>
      <c r="C562" t="s">
        <v>21</v>
      </c>
      <c r="D562" t="s">
        <v>42</v>
      </c>
      <c r="E562">
        <v>40.764628999999999</v>
      </c>
      <c r="F562">
        <v>-73.966113000000007</v>
      </c>
      <c r="G562">
        <v>40.76182</v>
      </c>
      <c r="H562">
        <v>-73.925507999999994</v>
      </c>
      <c r="I562">
        <v>242562659.40000001</v>
      </c>
      <c r="J562">
        <v>174884400</v>
      </c>
      <c r="K562">
        <v>417447059.39999998</v>
      </c>
      <c r="L562">
        <v>-26957346.899999999</v>
      </c>
      <c r="M562" t="str">
        <f t="shared" si="113"/>
        <v>geometry: { "type": "Point", "coordinates": [-73.925508,40.76182]},</v>
      </c>
      <c r="N562" t="str">
        <f t="shared" si="114"/>
        <v>"id" : 560,</v>
      </c>
      <c r="O562" t="str">
        <f t="shared" si="115"/>
        <v>"delay_with_demand" : 390489712.5,</v>
      </c>
      <c r="P562" t="str">
        <f t="shared" si="116"/>
        <v>"station_0" : "Lexington Av/63 St_0",</v>
      </c>
      <c r="Q562" t="str">
        <f t="shared" si="117"/>
        <v>"station_1" : "Broadway_1",</v>
      </c>
      <c r="R562" t="str">
        <f t="shared" si="118"/>
        <v>"station_0_lat" : 40.764629,</v>
      </c>
      <c r="S562" t="str">
        <f t="shared" si="119"/>
        <v>"station_0_lon" : -73.966113,</v>
      </c>
      <c r="T562" t="str">
        <f t="shared" si="120"/>
        <v>"station_1_lat" : 40.76182,</v>
      </c>
      <c r="U562" t="str">
        <f t="shared" si="121"/>
        <v>"station_1_lon" : -73.925508,</v>
      </c>
      <c r="V562" t="str">
        <f t="shared" si="122"/>
        <v>"delay_0" : 242562659.4,</v>
      </c>
      <c r="W562" t="str">
        <f t="shared" si="123"/>
        <v>"delay_1" : 174884400,</v>
      </c>
      <c r="X562" t="str">
        <f t="shared" si="124"/>
        <v>"sum" : 417447059.4,</v>
      </c>
      <c r="Y562" t="str">
        <f t="shared" si="125"/>
        <v>"synergy" : -26957346.9},</v>
      </c>
      <c r="Z562" t="str">
        <f t="shared" si="126"/>
        <v>{"id" : 560,"delay_with_demand" : 390489712.5,"station_0" : "Lexington Av/63 St_0","station_1" : "Broadway_1","station_0_lat" : 40.764629,"station_0_lon" : -73.966113,"station_1_lat" : 40.76182,"station_1_lon" : -73.925508,"delay_0" : 242562659.4,"delay_1" : 174884400,"sum" : 417447059.4,"synergy" : -26957346.9},</v>
      </c>
    </row>
    <row r="563" spans="1:26" x14ac:dyDescent="0.2">
      <c r="A563">
        <v>561</v>
      </c>
      <c r="B563">
        <v>242802186</v>
      </c>
      <c r="C563" t="s">
        <v>13</v>
      </c>
      <c r="D563" t="s">
        <v>42</v>
      </c>
      <c r="E563">
        <v>40.750582000000001</v>
      </c>
      <c r="F563">
        <v>-73.940201999999999</v>
      </c>
      <c r="G563">
        <v>40.76182</v>
      </c>
      <c r="H563">
        <v>-73.925507999999994</v>
      </c>
      <c r="I563">
        <v>241567386</v>
      </c>
      <c r="J563">
        <v>174884400</v>
      </c>
      <c r="K563">
        <v>416451786</v>
      </c>
      <c r="L563">
        <v>-173649600</v>
      </c>
      <c r="M563" t="str">
        <f t="shared" si="113"/>
        <v>geometry: { "type": "Point", "coordinates": [-73.925508,40.76182]},</v>
      </c>
      <c r="N563" t="str">
        <f t="shared" si="114"/>
        <v>"id" : 561,</v>
      </c>
      <c r="O563" t="str">
        <f t="shared" si="115"/>
        <v>"delay_with_demand" : 242802186,</v>
      </c>
      <c r="P563" t="str">
        <f t="shared" si="116"/>
        <v>"station_0" : "Queensboro Plaza_0",</v>
      </c>
      <c r="Q563" t="str">
        <f t="shared" si="117"/>
        <v>"station_1" : "Broadway_1",</v>
      </c>
      <c r="R563" t="str">
        <f t="shared" si="118"/>
        <v>"station_0_lat" : 40.750582,</v>
      </c>
      <c r="S563" t="str">
        <f t="shared" si="119"/>
        <v>"station_0_lon" : -73.940202,</v>
      </c>
      <c r="T563" t="str">
        <f t="shared" si="120"/>
        <v>"station_1_lat" : 40.76182,</v>
      </c>
      <c r="U563" t="str">
        <f t="shared" si="121"/>
        <v>"station_1_lon" : -73.925508,</v>
      </c>
      <c r="V563" t="str">
        <f t="shared" si="122"/>
        <v>"delay_0" : 241567386,</v>
      </c>
      <c r="W563" t="str">
        <f t="shared" si="123"/>
        <v>"delay_1" : 174884400,</v>
      </c>
      <c r="X563" t="str">
        <f t="shared" si="124"/>
        <v>"sum" : 416451786,</v>
      </c>
      <c r="Y563" t="str">
        <f t="shared" si="125"/>
        <v>"synergy" : -173649600},</v>
      </c>
      <c r="Z563" t="str">
        <f t="shared" si="126"/>
        <v>{"id" : 561,"delay_with_demand" : 242802186,"station_0" : "Queensboro Plaza_0","station_1" : "Broadway_1","station_0_lat" : 40.750582,"station_0_lon" : -73.940202,"station_1_lat" : 40.76182,"station_1_lon" : -73.925508,"delay_0" : 241567386,"delay_1" : 174884400,"sum" : 416451786,"synergy" : -173649600},</v>
      </c>
    </row>
    <row r="564" spans="1:26" x14ac:dyDescent="0.2">
      <c r="A564">
        <v>562</v>
      </c>
      <c r="B564">
        <v>374190144.19999999</v>
      </c>
      <c r="C564" t="s">
        <v>23</v>
      </c>
      <c r="D564" t="s">
        <v>42</v>
      </c>
      <c r="E564">
        <v>40.827934669999998</v>
      </c>
      <c r="F564">
        <v>-73.925711000000007</v>
      </c>
      <c r="G564">
        <v>40.76182</v>
      </c>
      <c r="H564">
        <v>-73.925507999999994</v>
      </c>
      <c r="I564">
        <v>224782444.80000001</v>
      </c>
      <c r="J564">
        <v>174884400</v>
      </c>
      <c r="K564">
        <v>399666844.80000001</v>
      </c>
      <c r="L564">
        <v>-25476700.559999999</v>
      </c>
      <c r="M564" t="str">
        <f t="shared" si="113"/>
        <v>geometry: { "type": "Point", "coordinates": [-73.925508,40.76182]},</v>
      </c>
      <c r="N564" t="str">
        <f t="shared" si="114"/>
        <v>"id" : 562,</v>
      </c>
      <c r="O564" t="str">
        <f t="shared" si="115"/>
        <v>"delay_with_demand" : 374190144.2,</v>
      </c>
      <c r="P564" t="str">
        <f t="shared" si="116"/>
        <v>"station_0" : "161 St - Yankee Stadium_0",</v>
      </c>
      <c r="Q564" t="str">
        <f t="shared" si="117"/>
        <v>"station_1" : "Broadway_1",</v>
      </c>
      <c r="R564" t="str">
        <f t="shared" si="118"/>
        <v>"station_0_lat" : 40.82793467,</v>
      </c>
      <c r="S564" t="str">
        <f t="shared" si="119"/>
        <v>"station_0_lon" : -73.925711,</v>
      </c>
      <c r="T564" t="str">
        <f t="shared" si="120"/>
        <v>"station_1_lat" : 40.76182,</v>
      </c>
      <c r="U564" t="str">
        <f t="shared" si="121"/>
        <v>"station_1_lon" : -73.925508,</v>
      </c>
      <c r="V564" t="str">
        <f t="shared" si="122"/>
        <v>"delay_0" : 224782444.8,</v>
      </c>
      <c r="W564" t="str">
        <f t="shared" si="123"/>
        <v>"delay_1" : 174884400,</v>
      </c>
      <c r="X564" t="str">
        <f t="shared" si="124"/>
        <v>"sum" : 399666844.8,</v>
      </c>
      <c r="Y564" t="str">
        <f t="shared" si="125"/>
        <v>"synergy" : -25476700.56},</v>
      </c>
      <c r="Z564" t="str">
        <f t="shared" si="126"/>
        <v>{"id" : 562,"delay_with_demand" : 374190144.2,"station_0" : "161 St - Yankee Stadium_0","station_1" : "Broadway_1","station_0_lat" : 40.82793467,"station_0_lon" : -73.925711,"station_1_lat" : 40.76182,"station_1_lon" : -73.925508,"delay_0" : 224782444.8,"delay_1" : 174884400,"sum" : 399666844.8,"synergy" : -25476700.56},</v>
      </c>
    </row>
    <row r="565" spans="1:26" x14ac:dyDescent="0.2">
      <c r="A565">
        <v>563</v>
      </c>
      <c r="B565">
        <v>383224878.89999998</v>
      </c>
      <c r="C565" t="s">
        <v>24</v>
      </c>
      <c r="D565" t="s">
        <v>42</v>
      </c>
      <c r="E565">
        <v>40.670681999999999</v>
      </c>
      <c r="F565">
        <v>-73.958130999999995</v>
      </c>
      <c r="G565">
        <v>40.76182</v>
      </c>
      <c r="H565">
        <v>-73.925507999999994</v>
      </c>
      <c r="I565">
        <v>233154443.5</v>
      </c>
      <c r="J565">
        <v>174884400</v>
      </c>
      <c r="K565">
        <v>408038843.5</v>
      </c>
      <c r="L565">
        <v>-24813964.52</v>
      </c>
      <c r="M565" t="str">
        <f t="shared" si="113"/>
        <v>geometry: { "type": "Point", "coordinates": [-73.925508,40.76182]},</v>
      </c>
      <c r="N565" t="str">
        <f t="shared" si="114"/>
        <v>"id" : 563,</v>
      </c>
      <c r="O565" t="str">
        <f t="shared" si="115"/>
        <v>"delay_with_demand" : 383224878.9,</v>
      </c>
      <c r="P565" t="str">
        <f t="shared" si="116"/>
        <v>"station_0" : "Franklin Av_1",</v>
      </c>
      <c r="Q565" t="str">
        <f t="shared" si="117"/>
        <v>"station_1" : "Broadway_1",</v>
      </c>
      <c r="R565" t="str">
        <f t="shared" si="118"/>
        <v>"station_0_lat" : 40.670682,</v>
      </c>
      <c r="S565" t="str">
        <f t="shared" si="119"/>
        <v>"station_0_lon" : -73.958131,</v>
      </c>
      <c r="T565" t="str">
        <f t="shared" si="120"/>
        <v>"station_1_lat" : 40.76182,</v>
      </c>
      <c r="U565" t="str">
        <f t="shared" si="121"/>
        <v>"station_1_lon" : -73.925508,</v>
      </c>
      <c r="V565" t="str">
        <f t="shared" si="122"/>
        <v>"delay_0" : 233154443.5,</v>
      </c>
      <c r="W565" t="str">
        <f t="shared" si="123"/>
        <v>"delay_1" : 174884400,</v>
      </c>
      <c r="X565" t="str">
        <f t="shared" si="124"/>
        <v>"sum" : 408038843.5,</v>
      </c>
      <c r="Y565" t="str">
        <f t="shared" si="125"/>
        <v>"synergy" : -24813964.52},</v>
      </c>
      <c r="Z565" t="str">
        <f t="shared" si="126"/>
        <v>{"id" : 563,"delay_with_demand" : 383224878.9,"station_0" : "Franklin Av_1","station_1" : "Broadway_1","station_0_lat" : 40.670682,"station_0_lon" : -73.958131,"station_1_lat" : 40.76182,"station_1_lon" : -73.925508,"delay_0" : 233154443.5,"delay_1" : 174884400,"sum" : 408038843.5,"synergy" : -24813964.52},</v>
      </c>
    </row>
    <row r="566" spans="1:26" x14ac:dyDescent="0.2">
      <c r="A566">
        <v>564</v>
      </c>
      <c r="B566">
        <v>368851250.30000001</v>
      </c>
      <c r="C566" t="s">
        <v>25</v>
      </c>
      <c r="D566" t="s">
        <v>42</v>
      </c>
      <c r="E566">
        <v>40.655144</v>
      </c>
      <c r="F566">
        <v>-74.003549000000007</v>
      </c>
      <c r="G566">
        <v>40.76182</v>
      </c>
      <c r="H566">
        <v>-73.925507999999994</v>
      </c>
      <c r="I566">
        <v>218885155.30000001</v>
      </c>
      <c r="J566">
        <v>174884400</v>
      </c>
      <c r="K566">
        <v>393769555.30000001</v>
      </c>
      <c r="L566">
        <v>-24918305</v>
      </c>
      <c r="M566" t="str">
        <f t="shared" si="113"/>
        <v>geometry: { "type": "Point", "coordinates": [-73.925508,40.76182]},</v>
      </c>
      <c r="N566" t="str">
        <f t="shared" si="114"/>
        <v>"id" : 564,</v>
      </c>
      <c r="O566" t="str">
        <f t="shared" si="115"/>
        <v>"delay_with_demand" : 368851250.3,</v>
      </c>
      <c r="P566" t="str">
        <f t="shared" si="116"/>
        <v>"station_0" : "36 St_0",</v>
      </c>
      <c r="Q566" t="str">
        <f t="shared" si="117"/>
        <v>"station_1" : "Broadway_1",</v>
      </c>
      <c r="R566" t="str">
        <f t="shared" si="118"/>
        <v>"station_0_lat" : 40.655144,</v>
      </c>
      <c r="S566" t="str">
        <f t="shared" si="119"/>
        <v>"station_0_lon" : -74.003549,</v>
      </c>
      <c r="T566" t="str">
        <f t="shared" si="120"/>
        <v>"station_1_lat" : 40.76182,</v>
      </c>
      <c r="U566" t="str">
        <f t="shared" si="121"/>
        <v>"station_1_lon" : -73.925508,</v>
      </c>
      <c r="V566" t="str">
        <f t="shared" si="122"/>
        <v>"delay_0" : 218885155.3,</v>
      </c>
      <c r="W566" t="str">
        <f t="shared" si="123"/>
        <v>"delay_1" : 174884400,</v>
      </c>
      <c r="X566" t="str">
        <f t="shared" si="124"/>
        <v>"sum" : 393769555.3,</v>
      </c>
      <c r="Y566" t="str">
        <f t="shared" si="125"/>
        <v>"synergy" : -24918305},</v>
      </c>
      <c r="Z566" t="str">
        <f t="shared" si="126"/>
        <v>{"id" : 564,"delay_with_demand" : 368851250.3,"station_0" : "36 St_0","station_1" : "Broadway_1","station_0_lat" : 40.655144,"station_0_lon" : -74.003549,"station_1_lat" : 40.76182,"station_1_lon" : -73.925508,"delay_0" : 218885155.3,"delay_1" : 174884400,"sum" : 393769555.3,"synergy" : -24918305},</v>
      </c>
    </row>
    <row r="567" spans="1:26" x14ac:dyDescent="0.2">
      <c r="A567">
        <v>565</v>
      </c>
      <c r="B567">
        <v>365310000</v>
      </c>
      <c r="C567" t="s">
        <v>26</v>
      </c>
      <c r="D567" t="s">
        <v>42</v>
      </c>
      <c r="E567">
        <v>40.768799000000001</v>
      </c>
      <c r="F567">
        <v>-73.958423999999994</v>
      </c>
      <c r="G567">
        <v>40.76182</v>
      </c>
      <c r="H567">
        <v>-73.925507999999994</v>
      </c>
      <c r="I567">
        <v>216691200</v>
      </c>
      <c r="J567">
        <v>174884400</v>
      </c>
      <c r="K567">
        <v>391575600</v>
      </c>
      <c r="L567">
        <v>-26265600</v>
      </c>
      <c r="M567" t="str">
        <f t="shared" si="113"/>
        <v>geometry: { "type": "Point", "coordinates": [-73.925508,40.76182]},</v>
      </c>
      <c r="N567" t="str">
        <f t="shared" si="114"/>
        <v>"id" : 565,</v>
      </c>
      <c r="O567" t="str">
        <f t="shared" si="115"/>
        <v>"delay_with_demand" : 365310000,</v>
      </c>
      <c r="P567" t="str">
        <f t="shared" si="116"/>
        <v>"station_0" : "72 St_2",</v>
      </c>
      <c r="Q567" t="str">
        <f t="shared" si="117"/>
        <v>"station_1" : "Broadway_1",</v>
      </c>
      <c r="R567" t="str">
        <f t="shared" si="118"/>
        <v>"station_0_lat" : 40.768799,</v>
      </c>
      <c r="S567" t="str">
        <f t="shared" si="119"/>
        <v>"station_0_lon" : -73.958424,</v>
      </c>
      <c r="T567" t="str">
        <f t="shared" si="120"/>
        <v>"station_1_lat" : 40.76182,</v>
      </c>
      <c r="U567" t="str">
        <f t="shared" si="121"/>
        <v>"station_1_lon" : -73.925508,</v>
      </c>
      <c r="V567" t="str">
        <f t="shared" si="122"/>
        <v>"delay_0" : 216691200,</v>
      </c>
      <c r="W567" t="str">
        <f t="shared" si="123"/>
        <v>"delay_1" : 174884400,</v>
      </c>
      <c r="X567" t="str">
        <f t="shared" si="124"/>
        <v>"sum" : 391575600,</v>
      </c>
      <c r="Y567" t="str">
        <f t="shared" si="125"/>
        <v>"synergy" : -26265600},</v>
      </c>
      <c r="Z567" t="str">
        <f t="shared" si="126"/>
        <v>{"id" : 565,"delay_with_demand" : 365310000,"station_0" : "72 St_2","station_1" : "Broadway_1","station_0_lat" : 40.768799,"station_0_lon" : -73.958424,"station_1_lat" : 40.76182,"station_1_lon" : -73.925508,"delay_0" : 216691200,"delay_1" : 174884400,"sum" : 391575600,"synergy" : -26265600},</v>
      </c>
    </row>
    <row r="568" spans="1:26" x14ac:dyDescent="0.2">
      <c r="A568">
        <v>566</v>
      </c>
      <c r="B568">
        <v>349925100</v>
      </c>
      <c r="C568" t="s">
        <v>27</v>
      </c>
      <c r="D568" t="s">
        <v>42</v>
      </c>
      <c r="E568">
        <v>40.675376999999997</v>
      </c>
      <c r="F568">
        <v>-73.872106000000002</v>
      </c>
      <c r="G568">
        <v>40.76182</v>
      </c>
      <c r="H568">
        <v>-73.925507999999994</v>
      </c>
      <c r="I568">
        <v>202447500</v>
      </c>
      <c r="J568">
        <v>174884400</v>
      </c>
      <c r="K568">
        <v>377331900</v>
      </c>
      <c r="L568">
        <v>-27406800</v>
      </c>
      <c r="M568" t="str">
        <f t="shared" si="113"/>
        <v>geometry: { "type": "Point", "coordinates": [-73.925508,40.76182]},</v>
      </c>
      <c r="N568" t="str">
        <f t="shared" si="114"/>
        <v>"id" : 566,</v>
      </c>
      <c r="O568" t="str">
        <f t="shared" si="115"/>
        <v>"delay_with_demand" : 349925100,</v>
      </c>
      <c r="P568" t="str">
        <f t="shared" si="116"/>
        <v>"station_0" : "Euclid Av_0",</v>
      </c>
      <c r="Q568" t="str">
        <f t="shared" si="117"/>
        <v>"station_1" : "Broadway_1",</v>
      </c>
      <c r="R568" t="str">
        <f t="shared" si="118"/>
        <v>"station_0_lat" : 40.675377,</v>
      </c>
      <c r="S568" t="str">
        <f t="shared" si="119"/>
        <v>"station_0_lon" : -73.872106,</v>
      </c>
      <c r="T568" t="str">
        <f t="shared" si="120"/>
        <v>"station_1_lat" : 40.76182,</v>
      </c>
      <c r="U568" t="str">
        <f t="shared" si="121"/>
        <v>"station_1_lon" : -73.925508,</v>
      </c>
      <c r="V568" t="str">
        <f t="shared" si="122"/>
        <v>"delay_0" : 202447500,</v>
      </c>
      <c r="W568" t="str">
        <f t="shared" si="123"/>
        <v>"delay_1" : 174884400,</v>
      </c>
      <c r="X568" t="str">
        <f t="shared" si="124"/>
        <v>"sum" : 377331900,</v>
      </c>
      <c r="Y568" t="str">
        <f t="shared" si="125"/>
        <v>"synergy" : -27406800},</v>
      </c>
      <c r="Z568" t="str">
        <f t="shared" si="126"/>
        <v>{"id" : 566,"delay_with_demand" : 349925100,"station_0" : "Euclid Av_0","station_1" : "Broadway_1","station_0_lat" : 40.675377,"station_0_lon" : -73.872106,"station_1_lat" : 40.76182,"station_1_lon" : -73.925508,"delay_0" : 202447500,"delay_1" : 174884400,"sum" : 377331900,"synergy" : -27406800},</v>
      </c>
    </row>
    <row r="569" spans="1:26" x14ac:dyDescent="0.2">
      <c r="A569">
        <v>567</v>
      </c>
      <c r="B569">
        <v>380430000</v>
      </c>
      <c r="C569" t="s">
        <v>28</v>
      </c>
      <c r="D569" t="s">
        <v>42</v>
      </c>
      <c r="E569">
        <v>40.810476000000001</v>
      </c>
      <c r="F569">
        <v>-73.926137999999995</v>
      </c>
      <c r="G569">
        <v>40.76182</v>
      </c>
      <c r="H569">
        <v>-73.925507999999994</v>
      </c>
      <c r="I569">
        <v>231667200</v>
      </c>
      <c r="J569">
        <v>174884400</v>
      </c>
      <c r="K569">
        <v>406551600</v>
      </c>
      <c r="L569">
        <v>-26121600</v>
      </c>
      <c r="M569" t="str">
        <f t="shared" si="113"/>
        <v>geometry: { "type": "Point", "coordinates": [-73.925508,40.76182]},</v>
      </c>
      <c r="N569" t="str">
        <f t="shared" si="114"/>
        <v>"id" : 567,</v>
      </c>
      <c r="O569" t="str">
        <f t="shared" si="115"/>
        <v>"delay_with_demand" : 380430000,</v>
      </c>
      <c r="P569" t="str">
        <f t="shared" si="116"/>
        <v>"station_0" : "3 Av - 138 St_0",</v>
      </c>
      <c r="Q569" t="str">
        <f t="shared" si="117"/>
        <v>"station_1" : "Broadway_1",</v>
      </c>
      <c r="R569" t="str">
        <f t="shared" si="118"/>
        <v>"station_0_lat" : 40.810476,</v>
      </c>
      <c r="S569" t="str">
        <f t="shared" si="119"/>
        <v>"station_0_lon" : -73.926138,</v>
      </c>
      <c r="T569" t="str">
        <f t="shared" si="120"/>
        <v>"station_1_lat" : 40.76182,</v>
      </c>
      <c r="U569" t="str">
        <f t="shared" si="121"/>
        <v>"station_1_lon" : -73.925508,</v>
      </c>
      <c r="V569" t="str">
        <f t="shared" si="122"/>
        <v>"delay_0" : 231667200,</v>
      </c>
      <c r="W569" t="str">
        <f t="shared" si="123"/>
        <v>"delay_1" : 174884400,</v>
      </c>
      <c r="X569" t="str">
        <f t="shared" si="124"/>
        <v>"sum" : 406551600,</v>
      </c>
      <c r="Y569" t="str">
        <f t="shared" si="125"/>
        <v>"synergy" : -26121600},</v>
      </c>
      <c r="Z569" t="str">
        <f t="shared" si="126"/>
        <v>{"id" : 567,"delay_with_demand" : 380430000,"station_0" : "3 Av - 138 St_0","station_1" : "Broadway_1","station_0_lat" : 40.810476,"station_0_lon" : -73.926138,"station_1_lat" : 40.76182,"station_1_lon" : -73.925508,"delay_0" : 231667200,"delay_1" : 174884400,"sum" : 406551600,"synergy" : -26121600},</v>
      </c>
    </row>
    <row r="570" spans="1:26" x14ac:dyDescent="0.2">
      <c r="A570">
        <v>568</v>
      </c>
      <c r="B570">
        <v>200343600</v>
      </c>
      <c r="C570" t="s">
        <v>29</v>
      </c>
      <c r="D570" t="s">
        <v>42</v>
      </c>
      <c r="E570">
        <v>40.752882</v>
      </c>
      <c r="F570">
        <v>-73.932755</v>
      </c>
      <c r="G570">
        <v>40.76182</v>
      </c>
      <c r="H570">
        <v>-73.925507999999994</v>
      </c>
      <c r="I570">
        <v>199249200</v>
      </c>
      <c r="J570">
        <v>174884400</v>
      </c>
      <c r="K570">
        <v>374133600</v>
      </c>
      <c r="L570">
        <v>-173790000</v>
      </c>
      <c r="M570" t="str">
        <f t="shared" si="113"/>
        <v>geometry: { "type": "Point", "coordinates": [-73.925508,40.76182]},</v>
      </c>
      <c r="N570" t="str">
        <f t="shared" si="114"/>
        <v>"id" : 568,</v>
      </c>
      <c r="O570" t="str">
        <f t="shared" si="115"/>
        <v>"delay_with_demand" : 200343600,</v>
      </c>
      <c r="P570" t="str">
        <f t="shared" si="116"/>
        <v>"station_0" : "39 Av_0",</v>
      </c>
      <c r="Q570" t="str">
        <f t="shared" si="117"/>
        <v>"station_1" : "Broadway_1",</v>
      </c>
      <c r="R570" t="str">
        <f t="shared" si="118"/>
        <v>"station_0_lat" : 40.752882,</v>
      </c>
      <c r="S570" t="str">
        <f t="shared" si="119"/>
        <v>"station_0_lon" : -73.932755,</v>
      </c>
      <c r="T570" t="str">
        <f t="shared" si="120"/>
        <v>"station_1_lat" : 40.76182,</v>
      </c>
      <c r="U570" t="str">
        <f t="shared" si="121"/>
        <v>"station_1_lon" : -73.925508,</v>
      </c>
      <c r="V570" t="str">
        <f t="shared" si="122"/>
        <v>"delay_0" : 199249200,</v>
      </c>
      <c r="W570" t="str">
        <f t="shared" si="123"/>
        <v>"delay_1" : 174884400,</v>
      </c>
      <c r="X570" t="str">
        <f t="shared" si="124"/>
        <v>"sum" : 374133600,</v>
      </c>
      <c r="Y570" t="str">
        <f t="shared" si="125"/>
        <v>"synergy" : -173790000},</v>
      </c>
      <c r="Z570" t="str">
        <f t="shared" si="126"/>
        <v>{"id" : 568,"delay_with_demand" : 200343600,"station_0" : "39 Av_0","station_1" : "Broadway_1","station_0_lat" : 40.752882,"station_0_lon" : -73.932755,"station_1_lat" : 40.76182,"station_1_lon" : -73.925508,"delay_0" : 199249200,"delay_1" : 174884400,"sum" : 374133600,"synergy" : -173790000},</v>
      </c>
    </row>
    <row r="571" spans="1:26" x14ac:dyDescent="0.2">
      <c r="A571">
        <v>569</v>
      </c>
      <c r="B571">
        <v>341577175.80000001</v>
      </c>
      <c r="C571" t="s">
        <v>30</v>
      </c>
      <c r="D571" t="s">
        <v>42</v>
      </c>
      <c r="E571">
        <v>40.721691</v>
      </c>
      <c r="F571">
        <v>-73.844521</v>
      </c>
      <c r="G571">
        <v>40.76182</v>
      </c>
      <c r="H571">
        <v>-73.925507999999994</v>
      </c>
      <c r="I571">
        <v>194729005.80000001</v>
      </c>
      <c r="J571">
        <v>174884400</v>
      </c>
      <c r="K571">
        <v>369613405.80000001</v>
      </c>
      <c r="L571">
        <v>-28036230.059999999</v>
      </c>
      <c r="M571" t="str">
        <f t="shared" si="113"/>
        <v>geometry: { "type": "Point", "coordinates": [-73.925508,40.76182]},</v>
      </c>
      <c r="N571" t="str">
        <f t="shared" si="114"/>
        <v>"id" : 569,</v>
      </c>
      <c r="O571" t="str">
        <f t="shared" si="115"/>
        <v>"delay_with_demand" : 341577175.8,</v>
      </c>
      <c r="P571" t="str">
        <f t="shared" si="116"/>
        <v>"station_0" : "Forest Hills - 71 Av_0",</v>
      </c>
      <c r="Q571" t="str">
        <f t="shared" si="117"/>
        <v>"station_1" : "Broadway_1",</v>
      </c>
      <c r="R571" t="str">
        <f t="shared" si="118"/>
        <v>"station_0_lat" : 40.721691,</v>
      </c>
      <c r="S571" t="str">
        <f t="shared" si="119"/>
        <v>"station_0_lon" : -73.844521,</v>
      </c>
      <c r="T571" t="str">
        <f t="shared" si="120"/>
        <v>"station_1_lat" : 40.76182,</v>
      </c>
      <c r="U571" t="str">
        <f t="shared" si="121"/>
        <v>"station_1_lon" : -73.925508,</v>
      </c>
      <c r="V571" t="str">
        <f t="shared" si="122"/>
        <v>"delay_0" : 194729005.8,</v>
      </c>
      <c r="W571" t="str">
        <f t="shared" si="123"/>
        <v>"delay_1" : 174884400,</v>
      </c>
      <c r="X571" t="str">
        <f t="shared" si="124"/>
        <v>"sum" : 369613405.8,</v>
      </c>
      <c r="Y571" t="str">
        <f t="shared" si="125"/>
        <v>"synergy" : -28036230.06},</v>
      </c>
      <c r="Z571" t="str">
        <f t="shared" si="126"/>
        <v>{"id" : 569,"delay_with_demand" : 341577175.8,"station_0" : "Forest Hills - 71 Av_0","station_1" : "Broadway_1","station_0_lat" : 40.721691,"station_0_lon" : -73.844521,"station_1_lat" : 40.76182,"station_1_lon" : -73.925508,"delay_0" : 194729005.8,"delay_1" : 174884400,"sum" : 369613405.8,"synergy" : -28036230.06},</v>
      </c>
    </row>
    <row r="572" spans="1:26" x14ac:dyDescent="0.2">
      <c r="A572">
        <v>570</v>
      </c>
      <c r="B572">
        <v>343461600</v>
      </c>
      <c r="C572" t="s">
        <v>31</v>
      </c>
      <c r="D572" t="s">
        <v>42</v>
      </c>
      <c r="E572">
        <v>40.707563999999998</v>
      </c>
      <c r="F572">
        <v>-73.803325999999998</v>
      </c>
      <c r="G572">
        <v>40.76182</v>
      </c>
      <c r="H572">
        <v>-73.925507999999994</v>
      </c>
      <c r="I572">
        <v>195591600</v>
      </c>
      <c r="J572">
        <v>174884400</v>
      </c>
      <c r="K572">
        <v>370476000</v>
      </c>
      <c r="L572">
        <v>-27014400</v>
      </c>
      <c r="M572" t="str">
        <f t="shared" si="113"/>
        <v>geometry: { "type": "Point", "coordinates": [-73.925508,40.76182]},</v>
      </c>
      <c r="N572" t="str">
        <f t="shared" si="114"/>
        <v>"id" : 570,</v>
      </c>
      <c r="O572" t="str">
        <f t="shared" si="115"/>
        <v>"delay_with_demand" : 343461600,</v>
      </c>
      <c r="P572" t="str">
        <f t="shared" si="116"/>
        <v>"station_0" : "Parsons Blvd_0",</v>
      </c>
      <c r="Q572" t="str">
        <f t="shared" si="117"/>
        <v>"station_1" : "Broadway_1",</v>
      </c>
      <c r="R572" t="str">
        <f t="shared" si="118"/>
        <v>"station_0_lat" : 40.707564,</v>
      </c>
      <c r="S572" t="str">
        <f t="shared" si="119"/>
        <v>"station_0_lon" : -73.803326,</v>
      </c>
      <c r="T572" t="str">
        <f t="shared" si="120"/>
        <v>"station_1_lat" : 40.76182,</v>
      </c>
      <c r="U572" t="str">
        <f t="shared" si="121"/>
        <v>"station_1_lon" : -73.925508,</v>
      </c>
      <c r="V572" t="str">
        <f t="shared" si="122"/>
        <v>"delay_0" : 195591600,</v>
      </c>
      <c r="W572" t="str">
        <f t="shared" si="123"/>
        <v>"delay_1" : 174884400,</v>
      </c>
      <c r="X572" t="str">
        <f t="shared" si="124"/>
        <v>"sum" : 370476000,</v>
      </c>
      <c r="Y572" t="str">
        <f t="shared" si="125"/>
        <v>"synergy" : -27014400},</v>
      </c>
      <c r="Z572" t="str">
        <f t="shared" si="126"/>
        <v>{"id" : 570,"delay_with_demand" : 343461600,"station_0" : "Parsons Blvd_0","station_1" : "Broadway_1","station_0_lat" : 40.707564,"station_0_lon" : -73.803326,"station_1_lat" : 40.76182,"station_1_lon" : -73.925508,"delay_0" : 195591600,"delay_1" : 174884400,"sum" : 370476000,"synergy" : -27014400},</v>
      </c>
    </row>
    <row r="573" spans="1:26" x14ac:dyDescent="0.2">
      <c r="A573">
        <v>571</v>
      </c>
      <c r="B573">
        <v>341038800</v>
      </c>
      <c r="C573" t="s">
        <v>32</v>
      </c>
      <c r="D573" t="s">
        <v>42</v>
      </c>
      <c r="E573">
        <v>40.677044000000002</v>
      </c>
      <c r="F573">
        <v>-73.865049999999997</v>
      </c>
      <c r="G573">
        <v>40.76182</v>
      </c>
      <c r="H573">
        <v>-73.925507999999994</v>
      </c>
      <c r="I573">
        <v>193507200</v>
      </c>
      <c r="J573">
        <v>174884400</v>
      </c>
      <c r="K573">
        <v>368391600</v>
      </c>
      <c r="L573">
        <v>-27352800</v>
      </c>
      <c r="M573" t="str">
        <f t="shared" si="113"/>
        <v>geometry: { "type": "Point", "coordinates": [-73.925508,40.76182]},</v>
      </c>
      <c r="N573" t="str">
        <f t="shared" si="114"/>
        <v>"id" : 571,</v>
      </c>
      <c r="O573" t="str">
        <f t="shared" si="115"/>
        <v>"delay_with_demand" : 341038800,</v>
      </c>
      <c r="P573" t="str">
        <f t="shared" si="116"/>
        <v>"station_0" : "Grant Av_0",</v>
      </c>
      <c r="Q573" t="str">
        <f t="shared" si="117"/>
        <v>"station_1" : "Broadway_1",</v>
      </c>
      <c r="R573" t="str">
        <f t="shared" si="118"/>
        <v>"station_0_lat" : 40.677044,</v>
      </c>
      <c r="S573" t="str">
        <f t="shared" si="119"/>
        <v>"station_0_lon" : -73.86505,</v>
      </c>
      <c r="T573" t="str">
        <f t="shared" si="120"/>
        <v>"station_1_lat" : 40.76182,</v>
      </c>
      <c r="U573" t="str">
        <f t="shared" si="121"/>
        <v>"station_1_lon" : -73.925508,</v>
      </c>
      <c r="V573" t="str">
        <f t="shared" si="122"/>
        <v>"delay_0" : 193507200,</v>
      </c>
      <c r="W573" t="str">
        <f t="shared" si="123"/>
        <v>"delay_1" : 174884400,</v>
      </c>
      <c r="X573" t="str">
        <f t="shared" si="124"/>
        <v>"sum" : 368391600,</v>
      </c>
      <c r="Y573" t="str">
        <f t="shared" si="125"/>
        <v>"synergy" : -27352800},</v>
      </c>
      <c r="Z573" t="str">
        <f t="shared" si="126"/>
        <v>{"id" : 571,"delay_with_demand" : 341038800,"station_0" : "Grant Av_0","station_1" : "Broadway_1","station_0_lat" : 40.677044,"station_0_lon" : -73.86505,"station_1_lat" : 40.76182,"station_1_lon" : -73.925508,"delay_0" : 193507200,"delay_1" : 174884400,"sum" : 368391600,"synergy" : -27352800},</v>
      </c>
    </row>
    <row r="574" spans="1:26" x14ac:dyDescent="0.2">
      <c r="A574">
        <v>572</v>
      </c>
      <c r="B574">
        <v>197038800</v>
      </c>
      <c r="C574" t="s">
        <v>33</v>
      </c>
      <c r="D574" t="s">
        <v>42</v>
      </c>
      <c r="E574">
        <v>40.756804000000002</v>
      </c>
      <c r="F574">
        <v>-73.929575</v>
      </c>
      <c r="G574">
        <v>40.76182</v>
      </c>
      <c r="H574">
        <v>-73.925507999999994</v>
      </c>
      <c r="I574">
        <v>196700400</v>
      </c>
      <c r="J574">
        <v>174884400</v>
      </c>
      <c r="K574">
        <v>371584800</v>
      </c>
      <c r="L574">
        <v>-174546000</v>
      </c>
      <c r="M574" t="str">
        <f t="shared" si="113"/>
        <v>geometry: { "type": "Point", "coordinates": [-73.925508,40.76182]},</v>
      </c>
      <c r="N574" t="str">
        <f t="shared" si="114"/>
        <v>"id" : 572,</v>
      </c>
      <c r="O574" t="str">
        <f t="shared" si="115"/>
        <v>"delay_with_demand" : 197038800,</v>
      </c>
      <c r="P574" t="str">
        <f t="shared" si="116"/>
        <v>"station_0" : "36 Av_0",</v>
      </c>
      <c r="Q574" t="str">
        <f t="shared" si="117"/>
        <v>"station_1" : "Broadway_1",</v>
      </c>
      <c r="R574" t="str">
        <f t="shared" si="118"/>
        <v>"station_0_lat" : 40.756804,</v>
      </c>
      <c r="S574" t="str">
        <f t="shared" si="119"/>
        <v>"station_0_lon" : -73.929575,</v>
      </c>
      <c r="T574" t="str">
        <f t="shared" si="120"/>
        <v>"station_1_lat" : 40.76182,</v>
      </c>
      <c r="U574" t="str">
        <f t="shared" si="121"/>
        <v>"station_1_lon" : -73.925508,</v>
      </c>
      <c r="V574" t="str">
        <f t="shared" si="122"/>
        <v>"delay_0" : 196700400,</v>
      </c>
      <c r="W574" t="str">
        <f t="shared" si="123"/>
        <v>"delay_1" : 174884400,</v>
      </c>
      <c r="X574" t="str">
        <f t="shared" si="124"/>
        <v>"sum" : 371584800,</v>
      </c>
      <c r="Y574" t="str">
        <f t="shared" si="125"/>
        <v>"synergy" : -174546000},</v>
      </c>
      <c r="Z574" t="str">
        <f t="shared" si="126"/>
        <v>{"id" : 572,"delay_with_demand" : 197038800,"station_0" : "36 Av_0","station_1" : "Broadway_1","station_0_lat" : 40.756804,"station_0_lon" : -73.929575,"station_1_lat" : 40.76182,"station_1_lon" : -73.925508,"delay_0" : 196700400,"delay_1" : 174884400,"sum" : 371584800,"synergy" : -174546000},</v>
      </c>
    </row>
    <row r="575" spans="1:26" x14ac:dyDescent="0.2">
      <c r="A575">
        <v>573</v>
      </c>
      <c r="B575">
        <v>331812038.39999998</v>
      </c>
      <c r="C575" t="s">
        <v>35</v>
      </c>
      <c r="D575" t="s">
        <v>42</v>
      </c>
      <c r="E575">
        <v>40.757308000000002</v>
      </c>
      <c r="F575">
        <v>-73.989734999999996</v>
      </c>
      <c r="G575">
        <v>40.76182</v>
      </c>
      <c r="H575">
        <v>-73.925507999999994</v>
      </c>
      <c r="I575">
        <v>184786800.30000001</v>
      </c>
      <c r="J575">
        <v>174884400</v>
      </c>
      <c r="K575">
        <v>359671200.30000001</v>
      </c>
      <c r="L575">
        <v>-27859161.879999999</v>
      </c>
      <c r="M575" t="str">
        <f t="shared" si="113"/>
        <v>geometry: { "type": "Point", "coordinates": [-73.925508,40.76182]},</v>
      </c>
      <c r="N575" t="str">
        <f t="shared" si="114"/>
        <v>"id" : 573,</v>
      </c>
      <c r="O575" t="str">
        <f t="shared" si="115"/>
        <v>"delay_with_demand" : 331812038.4,</v>
      </c>
      <c r="P575" t="str">
        <f t="shared" si="116"/>
        <v>"station_0" : "42 St - Port Authority Bus Terminal_0",</v>
      </c>
      <c r="Q575" t="str">
        <f t="shared" si="117"/>
        <v>"station_1" : "Broadway_1",</v>
      </c>
      <c r="R575" t="str">
        <f t="shared" si="118"/>
        <v>"station_0_lat" : 40.757308,</v>
      </c>
      <c r="S575" t="str">
        <f t="shared" si="119"/>
        <v>"station_0_lon" : -73.989735,</v>
      </c>
      <c r="T575" t="str">
        <f t="shared" si="120"/>
        <v>"station_1_lat" : 40.76182,</v>
      </c>
      <c r="U575" t="str">
        <f t="shared" si="121"/>
        <v>"station_1_lon" : -73.925508,</v>
      </c>
      <c r="V575" t="str">
        <f t="shared" si="122"/>
        <v>"delay_0" : 184786800.3,</v>
      </c>
      <c r="W575" t="str">
        <f t="shared" si="123"/>
        <v>"delay_1" : 174884400,</v>
      </c>
      <c r="X575" t="str">
        <f t="shared" si="124"/>
        <v>"sum" : 359671200.3,</v>
      </c>
      <c r="Y575" t="str">
        <f t="shared" si="125"/>
        <v>"synergy" : -27859161.88},</v>
      </c>
      <c r="Z575" t="str">
        <f t="shared" si="126"/>
        <v>{"id" : 573,"delay_with_demand" : 331812038.4,"station_0" : "42 St - Port Authority Bus Terminal_0","station_1" : "Broadway_1","station_0_lat" : 40.757308,"station_0_lon" : -73.989735,"station_1_lat" : 40.76182,"station_1_lon" : -73.925508,"delay_0" : 184786800.3,"delay_1" : 174884400,"sum" : 359671200.3,"synergy" : -27859161.88},</v>
      </c>
    </row>
    <row r="576" spans="1:26" x14ac:dyDescent="0.2">
      <c r="A576">
        <v>574</v>
      </c>
      <c r="B576">
        <v>340628400</v>
      </c>
      <c r="C576" t="s">
        <v>36</v>
      </c>
      <c r="D576" t="s">
        <v>42</v>
      </c>
      <c r="E576">
        <v>40.820948000000001</v>
      </c>
      <c r="F576">
        <v>-73.890548999999993</v>
      </c>
      <c r="G576">
        <v>40.76182</v>
      </c>
      <c r="H576">
        <v>-73.925507999999994</v>
      </c>
      <c r="I576">
        <v>191325600</v>
      </c>
      <c r="J576">
        <v>174884400</v>
      </c>
      <c r="K576">
        <v>366210000</v>
      </c>
      <c r="L576">
        <v>-25581600</v>
      </c>
      <c r="M576" t="str">
        <f t="shared" si="113"/>
        <v>geometry: { "type": "Point", "coordinates": [-73.925508,40.76182]},</v>
      </c>
      <c r="N576" t="str">
        <f t="shared" si="114"/>
        <v>"id" : 574,</v>
      </c>
      <c r="O576" t="str">
        <f t="shared" si="115"/>
        <v>"delay_with_demand" : 340628400,</v>
      </c>
      <c r="P576" t="str">
        <f t="shared" si="116"/>
        <v>"station_0" : "Hunts Point Av_0",</v>
      </c>
      <c r="Q576" t="str">
        <f t="shared" si="117"/>
        <v>"station_1" : "Broadway_1",</v>
      </c>
      <c r="R576" t="str">
        <f t="shared" si="118"/>
        <v>"station_0_lat" : 40.820948,</v>
      </c>
      <c r="S576" t="str">
        <f t="shared" si="119"/>
        <v>"station_0_lon" : -73.890549,</v>
      </c>
      <c r="T576" t="str">
        <f t="shared" si="120"/>
        <v>"station_1_lat" : 40.76182,</v>
      </c>
      <c r="U576" t="str">
        <f t="shared" si="121"/>
        <v>"station_1_lon" : -73.925508,</v>
      </c>
      <c r="V576" t="str">
        <f t="shared" si="122"/>
        <v>"delay_0" : 191325600,</v>
      </c>
      <c r="W576" t="str">
        <f t="shared" si="123"/>
        <v>"delay_1" : 174884400,</v>
      </c>
      <c r="X576" t="str">
        <f t="shared" si="124"/>
        <v>"sum" : 366210000,</v>
      </c>
      <c r="Y576" t="str">
        <f t="shared" si="125"/>
        <v>"synergy" : -25581600},</v>
      </c>
      <c r="Z576" t="str">
        <f t="shared" si="126"/>
        <v>{"id" : 574,"delay_with_demand" : 340628400,"station_0" : "Hunts Point Av_0","station_1" : "Broadway_1","station_0_lat" : 40.820948,"station_0_lon" : -73.890549,"station_1_lat" : 40.76182,"station_1_lon" : -73.925508,"delay_0" : 191325600,"delay_1" : 174884400,"sum" : 366210000,"synergy" : -25581600},</v>
      </c>
    </row>
    <row r="577" spans="1:26" x14ac:dyDescent="0.2">
      <c r="A577">
        <v>575</v>
      </c>
      <c r="B577">
        <v>340268400</v>
      </c>
      <c r="C577" t="s">
        <v>37</v>
      </c>
      <c r="D577" t="s">
        <v>42</v>
      </c>
      <c r="E577">
        <v>40.667883000000003</v>
      </c>
      <c r="F577">
        <v>-73.950682999999998</v>
      </c>
      <c r="G577">
        <v>40.76182</v>
      </c>
      <c r="H577">
        <v>-73.925507999999994</v>
      </c>
      <c r="I577">
        <v>190162800</v>
      </c>
      <c r="J577">
        <v>174884400</v>
      </c>
      <c r="K577">
        <v>365047200</v>
      </c>
      <c r="L577">
        <v>-24778800</v>
      </c>
      <c r="M577" t="str">
        <f t="shared" si="113"/>
        <v>geometry: { "type": "Point", "coordinates": [-73.925508,40.76182]},</v>
      </c>
      <c r="N577" t="str">
        <f t="shared" si="114"/>
        <v>"id" : 575,</v>
      </c>
      <c r="O577" t="str">
        <f t="shared" si="115"/>
        <v>"delay_with_demand" : 340268400,</v>
      </c>
      <c r="P577" t="str">
        <f t="shared" si="116"/>
        <v>"station_0" : "President St_0",</v>
      </c>
      <c r="Q577" t="str">
        <f t="shared" si="117"/>
        <v>"station_1" : "Broadway_1",</v>
      </c>
      <c r="R577" t="str">
        <f t="shared" si="118"/>
        <v>"station_0_lat" : 40.667883,</v>
      </c>
      <c r="S577" t="str">
        <f t="shared" si="119"/>
        <v>"station_0_lon" : -73.950683,</v>
      </c>
      <c r="T577" t="str">
        <f t="shared" si="120"/>
        <v>"station_1_lat" : 40.76182,</v>
      </c>
      <c r="U577" t="str">
        <f t="shared" si="121"/>
        <v>"station_1_lon" : -73.925508,</v>
      </c>
      <c r="V577" t="str">
        <f t="shared" si="122"/>
        <v>"delay_0" : 190162800,</v>
      </c>
      <c r="W577" t="str">
        <f t="shared" si="123"/>
        <v>"delay_1" : 174884400,</v>
      </c>
      <c r="X577" t="str">
        <f t="shared" si="124"/>
        <v>"sum" : 365047200,</v>
      </c>
      <c r="Y577" t="str">
        <f t="shared" si="125"/>
        <v>"synergy" : -24778800},</v>
      </c>
      <c r="Z577" t="str">
        <f t="shared" si="126"/>
        <v>{"id" : 575,"delay_with_demand" : 340268400,"station_0" : "President St_0","station_1" : "Broadway_1","station_0_lat" : 40.667883,"station_0_lon" : -73.950683,"station_1_lat" : 40.76182,"station_1_lon" : -73.925508,"delay_0" : 190162800,"delay_1" : 174884400,"sum" : 365047200,"synergy" : -24778800},</v>
      </c>
    </row>
    <row r="578" spans="1:26" x14ac:dyDescent="0.2">
      <c r="A578">
        <v>576</v>
      </c>
      <c r="B578">
        <v>339609663.80000001</v>
      </c>
      <c r="C578" t="s">
        <v>38</v>
      </c>
      <c r="D578" t="s">
        <v>42</v>
      </c>
      <c r="E578">
        <v>40.684150440000003</v>
      </c>
      <c r="F578">
        <v>-73.977874889999995</v>
      </c>
      <c r="G578">
        <v>40.76182</v>
      </c>
      <c r="H578">
        <v>-73.925507999999994</v>
      </c>
      <c r="I578">
        <v>189349948</v>
      </c>
      <c r="J578">
        <v>174884400</v>
      </c>
      <c r="K578">
        <v>364234348</v>
      </c>
      <c r="L578">
        <v>-24624684.260000002</v>
      </c>
      <c r="M578" t="str">
        <f t="shared" si="113"/>
        <v>geometry: { "type": "Point", "coordinates": [-73.925508,40.76182]},</v>
      </c>
      <c r="N578" t="str">
        <f t="shared" si="114"/>
        <v>"id" : 576,</v>
      </c>
      <c r="O578" t="str">
        <f t="shared" si="115"/>
        <v>"delay_with_demand" : 339609663.8,</v>
      </c>
      <c r="P578" t="str">
        <f t="shared" si="116"/>
        <v>"station_0" : "Atlantic Av - Barclays Ctr_0",</v>
      </c>
      <c r="Q578" t="str">
        <f t="shared" si="117"/>
        <v>"station_1" : "Broadway_1",</v>
      </c>
      <c r="R578" t="str">
        <f t="shared" si="118"/>
        <v>"station_0_lat" : 40.68415044,</v>
      </c>
      <c r="S578" t="str">
        <f t="shared" si="119"/>
        <v>"station_0_lon" : -73.97787489,</v>
      </c>
      <c r="T578" t="str">
        <f t="shared" si="120"/>
        <v>"station_1_lat" : 40.76182,</v>
      </c>
      <c r="U578" t="str">
        <f t="shared" si="121"/>
        <v>"station_1_lon" : -73.925508,</v>
      </c>
      <c r="V578" t="str">
        <f t="shared" si="122"/>
        <v>"delay_0" : 189349948,</v>
      </c>
      <c r="W578" t="str">
        <f t="shared" si="123"/>
        <v>"delay_1" : 174884400,</v>
      </c>
      <c r="X578" t="str">
        <f t="shared" si="124"/>
        <v>"sum" : 364234348,</v>
      </c>
      <c r="Y578" t="str">
        <f t="shared" si="125"/>
        <v>"synergy" : -24624684.26},</v>
      </c>
      <c r="Z578" t="str">
        <f t="shared" si="126"/>
        <v>{"id" : 576,"delay_with_demand" : 339609663.8,"station_0" : "Atlantic Av - Barclays Ctr_0","station_1" : "Broadway_1","station_0_lat" : 40.68415044,"station_0_lon" : -73.97787489,"station_1_lat" : 40.76182,"station_1_lon" : -73.925508,"delay_0" : 189349948,"delay_1" : 174884400,"sum" : 364234348,"synergy" : -24624684.26},</v>
      </c>
    </row>
    <row r="579" spans="1:26" x14ac:dyDescent="0.2">
      <c r="A579">
        <v>577</v>
      </c>
      <c r="B579">
        <v>337029818.19999999</v>
      </c>
      <c r="C579" t="s">
        <v>22</v>
      </c>
      <c r="D579" t="s">
        <v>42</v>
      </c>
      <c r="E579">
        <v>40.762526000000001</v>
      </c>
      <c r="F579">
        <v>-73.967967000000002</v>
      </c>
      <c r="G579">
        <v>40.76182</v>
      </c>
      <c r="H579">
        <v>-73.925507999999994</v>
      </c>
      <c r="I579">
        <v>191735687</v>
      </c>
      <c r="J579">
        <v>174884400</v>
      </c>
      <c r="K579">
        <v>366620087</v>
      </c>
      <c r="L579">
        <v>-29590268.75</v>
      </c>
      <c r="M579" t="str">
        <f t="shared" ref="M579:M642" si="127">O$1&amp;"["&amp;H579&amp;","&amp;G579&amp;"]},"</f>
        <v>geometry: { "type": "Point", "coordinates": [-73.925508,40.76182]},</v>
      </c>
      <c r="N579" t="str">
        <f t="shared" ref="N579:N642" si="128">$M$1&amp;A$1&amp;$M$1&amp;" : "&amp;A579&amp;","</f>
        <v>"id" : 577,</v>
      </c>
      <c r="O579" t="str">
        <f t="shared" ref="O579:O642" si="129">$M$1&amp;B$1&amp;$M$1&amp;" : "&amp;B579&amp;","</f>
        <v>"delay_with_demand" : 337029818.2,</v>
      </c>
      <c r="P579" t="str">
        <f t="shared" ref="P579:P642" si="130">$M$1&amp;C$1&amp;$M$1&amp;" : "&amp;$M$1&amp;C579&amp;$M$1&amp;","</f>
        <v>"station_0" : "59 St_0",</v>
      </c>
      <c r="Q579" t="str">
        <f t="shared" ref="Q579:Q642" si="131">$M$1&amp;D$1&amp;$M$1&amp;" : "&amp;$M$1&amp;D579&amp;$M$1&amp;","</f>
        <v>"station_1" : "Broadway_1",</v>
      </c>
      <c r="R579" t="str">
        <f t="shared" ref="R579:R642" si="132">$M$1&amp;E$1&amp;$M$1&amp;" : "&amp;E579&amp;","</f>
        <v>"station_0_lat" : 40.762526,</v>
      </c>
      <c r="S579" t="str">
        <f t="shared" ref="S579:S642" si="133">$M$1&amp;F$1&amp;$M$1&amp;" : "&amp;F579&amp;","</f>
        <v>"station_0_lon" : -73.967967,</v>
      </c>
      <c r="T579" t="str">
        <f t="shared" ref="T579:T642" si="134">$M$1&amp;G$1&amp;$M$1&amp;" : "&amp;G579&amp;","</f>
        <v>"station_1_lat" : 40.76182,</v>
      </c>
      <c r="U579" t="str">
        <f t="shared" ref="U579:U642" si="135">$M$1&amp;H$1&amp;$M$1&amp;" : "&amp;H579&amp;","</f>
        <v>"station_1_lon" : -73.925508,</v>
      </c>
      <c r="V579" t="str">
        <f t="shared" ref="V579:V642" si="136">$M$1&amp;I$1&amp;$M$1&amp;" : "&amp;I579&amp;","</f>
        <v>"delay_0" : 191735687,</v>
      </c>
      <c r="W579" t="str">
        <f t="shared" ref="W579:W642" si="137">$M$1&amp;J$1&amp;$M$1&amp;" : "&amp;J579&amp;","</f>
        <v>"delay_1" : 174884400,</v>
      </c>
      <c r="X579" t="str">
        <f t="shared" ref="X579:X642" si="138">$M$1&amp;K$1&amp;$M$1&amp;" : "&amp;K579&amp;","</f>
        <v>"sum" : 366620087,</v>
      </c>
      <c r="Y579" t="str">
        <f t="shared" ref="Y579:Y642" si="139">$M$1&amp;L$1&amp;$M$1&amp;" : "&amp;L579&amp;"},"</f>
        <v>"synergy" : -29590268.75},</v>
      </c>
      <c r="Z579" t="str">
        <f t="shared" ref="Z579:Z642" si="140">"{"&amp;N579&amp;O579&amp;P579&amp;Q579&amp;R579&amp;S579&amp;T579&amp;U579&amp;V579&amp;W579&amp;X579&amp;Y579</f>
        <v>{"id" : 577,"delay_with_demand" : 337029818.2,"station_0" : "59 St_0","station_1" : "Broadway_1","station_0_lat" : 40.762526,"station_0_lon" : -73.967967,"station_1_lat" : 40.76182,"station_1_lon" : -73.925508,"delay_0" : 191735687,"delay_1" : 174884400,"sum" : 366620087,"synergy" : -29590268.75},</v>
      </c>
    </row>
    <row r="580" spans="1:26" x14ac:dyDescent="0.2">
      <c r="A580">
        <v>578</v>
      </c>
      <c r="B580">
        <v>330667200</v>
      </c>
      <c r="C580" t="s">
        <v>41</v>
      </c>
      <c r="D580" t="s">
        <v>42</v>
      </c>
      <c r="E580">
        <v>40.662742000000001</v>
      </c>
      <c r="F580">
        <v>-73.950850000000003</v>
      </c>
      <c r="G580">
        <v>40.76182</v>
      </c>
      <c r="H580">
        <v>-73.925507999999994</v>
      </c>
      <c r="I580">
        <v>180536400</v>
      </c>
      <c r="J580">
        <v>174884400</v>
      </c>
      <c r="K580">
        <v>355420800</v>
      </c>
      <c r="L580">
        <v>-24753600</v>
      </c>
      <c r="M580" t="str">
        <f t="shared" si="127"/>
        <v>geometry: { "type": "Point", "coordinates": [-73.925508,40.76182]},</v>
      </c>
      <c r="N580" t="str">
        <f t="shared" si="128"/>
        <v>"id" : 578,</v>
      </c>
      <c r="O580" t="str">
        <f t="shared" si="129"/>
        <v>"delay_with_demand" : 330667200,</v>
      </c>
      <c r="P580" t="str">
        <f t="shared" si="130"/>
        <v>"station_0" : "Sterling St_0",</v>
      </c>
      <c r="Q580" t="str">
        <f t="shared" si="131"/>
        <v>"station_1" : "Broadway_1",</v>
      </c>
      <c r="R580" t="str">
        <f t="shared" si="132"/>
        <v>"station_0_lat" : 40.662742,</v>
      </c>
      <c r="S580" t="str">
        <f t="shared" si="133"/>
        <v>"station_0_lon" : -73.95085,</v>
      </c>
      <c r="T580" t="str">
        <f t="shared" si="134"/>
        <v>"station_1_lat" : 40.76182,</v>
      </c>
      <c r="U580" t="str">
        <f t="shared" si="135"/>
        <v>"station_1_lon" : -73.925508,</v>
      </c>
      <c r="V580" t="str">
        <f t="shared" si="136"/>
        <v>"delay_0" : 180536400,</v>
      </c>
      <c r="W580" t="str">
        <f t="shared" si="137"/>
        <v>"delay_1" : 174884400,</v>
      </c>
      <c r="X580" t="str">
        <f t="shared" si="138"/>
        <v>"sum" : 355420800,</v>
      </c>
      <c r="Y580" t="str">
        <f t="shared" si="139"/>
        <v>"synergy" : -24753600},</v>
      </c>
      <c r="Z580" t="str">
        <f t="shared" si="140"/>
        <v>{"id" : 578,"delay_with_demand" : 330667200,"station_0" : "Sterling St_0","station_1" : "Broadway_1","station_0_lat" : 40.662742,"station_0_lon" : -73.95085,"station_1_lat" : 40.76182,"station_1_lon" : -73.925508,"delay_0" : 180536400,"delay_1" : 174884400,"sum" : 355420800,"synergy" : -24753600},</v>
      </c>
    </row>
    <row r="581" spans="1:26" x14ac:dyDescent="0.2">
      <c r="A581">
        <v>579</v>
      </c>
      <c r="B581">
        <v>328665032.5</v>
      </c>
      <c r="C581" t="s">
        <v>34</v>
      </c>
      <c r="D581" t="s">
        <v>42</v>
      </c>
      <c r="E581">
        <v>40.735204500000002</v>
      </c>
      <c r="F581">
        <v>-73.990259499999993</v>
      </c>
      <c r="G581">
        <v>40.76182</v>
      </c>
      <c r="H581">
        <v>-73.925507999999994</v>
      </c>
      <c r="I581">
        <v>181991702.30000001</v>
      </c>
      <c r="J581">
        <v>174884400</v>
      </c>
      <c r="K581">
        <v>356876102.30000001</v>
      </c>
      <c r="L581">
        <v>-28211069.829999998</v>
      </c>
      <c r="M581" t="str">
        <f t="shared" si="127"/>
        <v>geometry: { "type": "Point", "coordinates": [-73.925508,40.76182]},</v>
      </c>
      <c r="N581" t="str">
        <f t="shared" si="128"/>
        <v>"id" : 579,</v>
      </c>
      <c r="O581" t="str">
        <f t="shared" si="129"/>
        <v>"delay_with_demand" : 328665032.5,</v>
      </c>
      <c r="P581" t="str">
        <f t="shared" si="130"/>
        <v>"station_0" : "14 St - Union Sq_0",</v>
      </c>
      <c r="Q581" t="str">
        <f t="shared" si="131"/>
        <v>"station_1" : "Broadway_1",</v>
      </c>
      <c r="R581" t="str">
        <f t="shared" si="132"/>
        <v>"station_0_lat" : 40.7352045,</v>
      </c>
      <c r="S581" t="str">
        <f t="shared" si="133"/>
        <v>"station_0_lon" : -73.9902595,</v>
      </c>
      <c r="T581" t="str">
        <f t="shared" si="134"/>
        <v>"station_1_lat" : 40.76182,</v>
      </c>
      <c r="U581" t="str">
        <f t="shared" si="135"/>
        <v>"station_1_lon" : -73.925508,</v>
      </c>
      <c r="V581" t="str">
        <f t="shared" si="136"/>
        <v>"delay_0" : 181991702.3,</v>
      </c>
      <c r="W581" t="str">
        <f t="shared" si="137"/>
        <v>"delay_1" : 174884400,</v>
      </c>
      <c r="X581" t="str">
        <f t="shared" si="138"/>
        <v>"sum" : 356876102.3,</v>
      </c>
      <c r="Y581" t="str">
        <f t="shared" si="139"/>
        <v>"synergy" : -28211069.83},</v>
      </c>
      <c r="Z581" t="str">
        <f t="shared" si="140"/>
        <v>{"id" : 579,"delay_with_demand" : 328665032.5,"station_0" : "14 St - Union Sq_0","station_1" : "Broadway_1","station_0_lat" : 40.7352045,"station_0_lon" : -73.9902595,"station_1_lat" : 40.76182,"station_1_lon" : -73.925508,"delay_0" : 181991702.3,"delay_1" : 174884400,"sum" : 356876102.3,"synergy" : -28211069.83},</v>
      </c>
    </row>
    <row r="582" spans="1:26" x14ac:dyDescent="0.2">
      <c r="A582">
        <v>580</v>
      </c>
      <c r="B582">
        <v>444371646.10000002</v>
      </c>
      <c r="C582" t="s">
        <v>12</v>
      </c>
      <c r="D582" t="s">
        <v>44</v>
      </c>
      <c r="E582">
        <v>40.746644000000003</v>
      </c>
      <c r="F582">
        <v>-73.891338000000005</v>
      </c>
      <c r="G582">
        <v>40.840555999999999</v>
      </c>
      <c r="H582">
        <v>-73.940133000000003</v>
      </c>
      <c r="I582">
        <v>301205900.10000002</v>
      </c>
      <c r="J582">
        <v>169786980.80000001</v>
      </c>
      <c r="K582">
        <v>470992880.89999998</v>
      </c>
      <c r="L582">
        <v>-26621234.82</v>
      </c>
      <c r="M582" t="str">
        <f t="shared" si="127"/>
        <v>geometry: { "type": "Point", "coordinates": [-73.940133,40.840556]},</v>
      </c>
      <c r="N582" t="str">
        <f t="shared" si="128"/>
        <v>"id" : 580,</v>
      </c>
      <c r="O582" t="str">
        <f t="shared" si="129"/>
        <v>"delay_with_demand" : 444371646.1,</v>
      </c>
      <c r="P582" t="str">
        <f t="shared" si="130"/>
        <v>"station_0" : "Jackson Hts - Roosevelt Av_0",</v>
      </c>
      <c r="Q582" t="str">
        <f t="shared" si="131"/>
        <v>"station_1" : "168 St - Washington Hts_0",</v>
      </c>
      <c r="R582" t="str">
        <f t="shared" si="132"/>
        <v>"station_0_lat" : 40.746644,</v>
      </c>
      <c r="S582" t="str">
        <f t="shared" si="133"/>
        <v>"station_0_lon" : -73.891338,</v>
      </c>
      <c r="T582" t="str">
        <f t="shared" si="134"/>
        <v>"station_1_lat" : 40.840556,</v>
      </c>
      <c r="U582" t="str">
        <f t="shared" si="135"/>
        <v>"station_1_lon" : -73.940133,</v>
      </c>
      <c r="V582" t="str">
        <f t="shared" si="136"/>
        <v>"delay_0" : 301205900.1,</v>
      </c>
      <c r="W582" t="str">
        <f t="shared" si="137"/>
        <v>"delay_1" : 169786980.8,</v>
      </c>
      <c r="X582" t="str">
        <f t="shared" si="138"/>
        <v>"sum" : 470992880.9,</v>
      </c>
      <c r="Y582" t="str">
        <f t="shared" si="139"/>
        <v>"synergy" : -26621234.82},</v>
      </c>
      <c r="Z582" t="str">
        <f t="shared" si="140"/>
        <v>{"id" : 580,"delay_with_demand" : 444371646.1,"station_0" : "Jackson Hts - Roosevelt Av_0","station_1" : "168 St - Washington Hts_0","station_0_lat" : 40.746644,"station_0_lon" : -73.891338,"station_1_lat" : 40.840556,"station_1_lon" : -73.940133,"delay_0" : 301205900.1,"delay_1" : 169786980.8,"sum" : 470992880.9,"synergy" : -26621234.82},</v>
      </c>
    </row>
    <row r="583" spans="1:26" x14ac:dyDescent="0.2">
      <c r="A583">
        <v>581</v>
      </c>
      <c r="B583">
        <v>424920908.69999999</v>
      </c>
      <c r="C583" t="s">
        <v>14</v>
      </c>
      <c r="D583" t="s">
        <v>44</v>
      </c>
      <c r="E583">
        <v>40.818398330000001</v>
      </c>
      <c r="F583">
        <v>-73.926929000000001</v>
      </c>
      <c r="G583">
        <v>40.840555999999999</v>
      </c>
      <c r="H583">
        <v>-73.940133000000003</v>
      </c>
      <c r="I583">
        <v>284908878.5</v>
      </c>
      <c r="J583">
        <v>169786980.80000001</v>
      </c>
      <c r="K583">
        <v>454695859.19999999</v>
      </c>
      <c r="L583">
        <v>-29774950.48</v>
      </c>
      <c r="M583" t="str">
        <f t="shared" si="127"/>
        <v>geometry: { "type": "Point", "coordinates": [-73.940133,40.840556]},</v>
      </c>
      <c r="N583" t="str">
        <f t="shared" si="128"/>
        <v>"id" : 581,</v>
      </c>
      <c r="O583" t="str">
        <f t="shared" si="129"/>
        <v>"delay_with_demand" : 424920908.7,</v>
      </c>
      <c r="P583" t="str">
        <f t="shared" si="130"/>
        <v>"station_0" : "149 St - Grand Concourse_0",</v>
      </c>
      <c r="Q583" t="str">
        <f t="shared" si="131"/>
        <v>"station_1" : "168 St - Washington Hts_0",</v>
      </c>
      <c r="R583" t="str">
        <f t="shared" si="132"/>
        <v>"station_0_lat" : 40.81839833,</v>
      </c>
      <c r="S583" t="str">
        <f t="shared" si="133"/>
        <v>"station_0_lon" : -73.926929,</v>
      </c>
      <c r="T583" t="str">
        <f t="shared" si="134"/>
        <v>"station_1_lat" : 40.840556,</v>
      </c>
      <c r="U583" t="str">
        <f t="shared" si="135"/>
        <v>"station_1_lon" : -73.940133,</v>
      </c>
      <c r="V583" t="str">
        <f t="shared" si="136"/>
        <v>"delay_0" : 284908878.5,</v>
      </c>
      <c r="W583" t="str">
        <f t="shared" si="137"/>
        <v>"delay_1" : 169786980.8,</v>
      </c>
      <c r="X583" t="str">
        <f t="shared" si="138"/>
        <v>"sum" : 454695859.2,</v>
      </c>
      <c r="Y583" t="str">
        <f t="shared" si="139"/>
        <v>"synergy" : -29774950.48},</v>
      </c>
      <c r="Z583" t="str">
        <f t="shared" si="140"/>
        <v>{"id" : 581,"delay_with_demand" : 424920908.7,"station_0" : "149 St - Grand Concourse_0","station_1" : "168 St - Washington Hts_0","station_0_lat" : 40.81839833,"station_0_lon" : -73.926929,"station_1_lat" : 40.840556,"station_1_lon" : -73.940133,"delay_0" : 284908878.5,"delay_1" : 169786980.8,"sum" : 454695859.2,"synergy" : -29774950.48},</v>
      </c>
    </row>
    <row r="584" spans="1:26" x14ac:dyDescent="0.2">
      <c r="A584">
        <v>582</v>
      </c>
      <c r="B584">
        <v>421272781.5</v>
      </c>
      <c r="C584" t="s">
        <v>15</v>
      </c>
      <c r="D584" t="s">
        <v>44</v>
      </c>
      <c r="E584">
        <v>40.804138000000002</v>
      </c>
      <c r="F584">
        <v>-73.937594000000004</v>
      </c>
      <c r="G584">
        <v>40.840555999999999</v>
      </c>
      <c r="H584">
        <v>-73.940133000000003</v>
      </c>
      <c r="I584">
        <v>281095859.89999998</v>
      </c>
      <c r="J584">
        <v>169786980.80000001</v>
      </c>
      <c r="K584">
        <v>450882840.69999999</v>
      </c>
      <c r="L584">
        <v>-29610059.190000001</v>
      </c>
      <c r="M584" t="str">
        <f t="shared" si="127"/>
        <v>geometry: { "type": "Point", "coordinates": [-73.940133,40.840556]},</v>
      </c>
      <c r="N584" t="str">
        <f t="shared" si="128"/>
        <v>"id" : 582,</v>
      </c>
      <c r="O584" t="str">
        <f t="shared" si="129"/>
        <v>"delay_with_demand" : 421272781.5,</v>
      </c>
      <c r="P584" t="str">
        <f t="shared" si="130"/>
        <v>"station_0" : "125 St_2",</v>
      </c>
      <c r="Q584" t="str">
        <f t="shared" si="131"/>
        <v>"station_1" : "168 St - Washington Hts_0",</v>
      </c>
      <c r="R584" t="str">
        <f t="shared" si="132"/>
        <v>"station_0_lat" : 40.804138,</v>
      </c>
      <c r="S584" t="str">
        <f t="shared" si="133"/>
        <v>"station_0_lon" : -73.937594,</v>
      </c>
      <c r="T584" t="str">
        <f t="shared" si="134"/>
        <v>"station_1_lat" : 40.840556,</v>
      </c>
      <c r="U584" t="str">
        <f t="shared" si="135"/>
        <v>"station_1_lon" : -73.940133,</v>
      </c>
      <c r="V584" t="str">
        <f t="shared" si="136"/>
        <v>"delay_0" : 281095859.9,</v>
      </c>
      <c r="W584" t="str">
        <f t="shared" si="137"/>
        <v>"delay_1" : 169786980.8,</v>
      </c>
      <c r="X584" t="str">
        <f t="shared" si="138"/>
        <v>"sum" : 450882840.7,</v>
      </c>
      <c r="Y584" t="str">
        <f t="shared" si="139"/>
        <v>"synergy" : -29610059.19},</v>
      </c>
      <c r="Z584" t="str">
        <f t="shared" si="140"/>
        <v>{"id" : 582,"delay_with_demand" : 421272781.5,"station_0" : "125 St_2","station_1" : "168 St - Washington Hts_0","station_0_lat" : 40.804138,"station_0_lon" : -73.937594,"station_1_lat" : 40.840556,"station_1_lon" : -73.940133,"delay_0" : 281095859.9,"delay_1" : 169786980.8,"sum" : 450882840.7,"synergy" : -29610059.19},</v>
      </c>
    </row>
    <row r="585" spans="1:26" x14ac:dyDescent="0.2">
      <c r="A585">
        <v>583</v>
      </c>
      <c r="B585">
        <v>423674567.19999999</v>
      </c>
      <c r="C585" t="s">
        <v>16</v>
      </c>
      <c r="D585" t="s">
        <v>44</v>
      </c>
      <c r="E585">
        <v>40.678904000000003</v>
      </c>
      <c r="F585">
        <v>-73.904579200000001</v>
      </c>
      <c r="G585">
        <v>40.840555999999999</v>
      </c>
      <c r="H585">
        <v>-73.940133000000003</v>
      </c>
      <c r="I585">
        <v>279697292.30000001</v>
      </c>
      <c r="J585">
        <v>169786980.80000001</v>
      </c>
      <c r="K585">
        <v>449484273.10000002</v>
      </c>
      <c r="L585">
        <v>-25809705.890000001</v>
      </c>
      <c r="M585" t="str">
        <f t="shared" si="127"/>
        <v>geometry: { "type": "Point", "coordinates": [-73.940133,40.840556]},</v>
      </c>
      <c r="N585" t="str">
        <f t="shared" si="128"/>
        <v>"id" : 583,</v>
      </c>
      <c r="O585" t="str">
        <f t="shared" si="129"/>
        <v>"delay_with_demand" : 423674567.2,</v>
      </c>
      <c r="P585" t="str">
        <f t="shared" si="130"/>
        <v>"station_0" : "Broadway Jct_0",</v>
      </c>
      <c r="Q585" t="str">
        <f t="shared" si="131"/>
        <v>"station_1" : "168 St - Washington Hts_0",</v>
      </c>
      <c r="R585" t="str">
        <f t="shared" si="132"/>
        <v>"station_0_lat" : 40.678904,</v>
      </c>
      <c r="S585" t="str">
        <f t="shared" si="133"/>
        <v>"station_0_lon" : -73.9045792,</v>
      </c>
      <c r="T585" t="str">
        <f t="shared" si="134"/>
        <v>"station_1_lat" : 40.840556,</v>
      </c>
      <c r="U585" t="str">
        <f t="shared" si="135"/>
        <v>"station_1_lon" : -73.940133,</v>
      </c>
      <c r="V585" t="str">
        <f t="shared" si="136"/>
        <v>"delay_0" : 279697292.3,</v>
      </c>
      <c r="W585" t="str">
        <f t="shared" si="137"/>
        <v>"delay_1" : 169786980.8,</v>
      </c>
      <c r="X585" t="str">
        <f t="shared" si="138"/>
        <v>"sum" : 449484273.1,</v>
      </c>
      <c r="Y585" t="str">
        <f t="shared" si="139"/>
        <v>"synergy" : -25809705.89},</v>
      </c>
      <c r="Z585" t="str">
        <f t="shared" si="140"/>
        <v>{"id" : 583,"delay_with_demand" : 423674567.2,"station_0" : "Broadway Jct_0","station_1" : "168 St - Washington Hts_0","station_0_lat" : 40.678904,"station_0_lon" : -73.9045792,"station_1_lat" : 40.840556,"station_1_lon" : -73.940133,"delay_0" : 279697292.3,"delay_1" : 169786980.8,"sum" : 449484273.1,"synergy" : -25809705.89},</v>
      </c>
    </row>
    <row r="586" spans="1:26" x14ac:dyDescent="0.2">
      <c r="A586">
        <v>584</v>
      </c>
      <c r="B586">
        <v>413385798.30000001</v>
      </c>
      <c r="C586" t="s">
        <v>17</v>
      </c>
      <c r="D586" t="s">
        <v>44</v>
      </c>
      <c r="E586">
        <v>40.714441000000001</v>
      </c>
      <c r="F586">
        <v>-73.831007999999997</v>
      </c>
      <c r="G586">
        <v>40.840555999999999</v>
      </c>
      <c r="H586">
        <v>-73.940133000000003</v>
      </c>
      <c r="I586">
        <v>269526592.10000002</v>
      </c>
      <c r="J586">
        <v>169786980.80000001</v>
      </c>
      <c r="K586">
        <v>439313572.80000001</v>
      </c>
      <c r="L586">
        <v>-25927774.539999999</v>
      </c>
      <c r="M586" t="str">
        <f t="shared" si="127"/>
        <v>geometry: { "type": "Point", "coordinates": [-73.940133,40.840556]},</v>
      </c>
      <c r="N586" t="str">
        <f t="shared" si="128"/>
        <v>"id" : 584,</v>
      </c>
      <c r="O586" t="str">
        <f t="shared" si="129"/>
        <v>"delay_with_demand" : 413385798.3,</v>
      </c>
      <c r="P586" t="str">
        <f t="shared" si="130"/>
        <v>"station_0" : "Kew Gardens - Union Tpke_0",</v>
      </c>
      <c r="Q586" t="str">
        <f t="shared" si="131"/>
        <v>"station_1" : "168 St - Washington Hts_0",</v>
      </c>
      <c r="R586" t="str">
        <f t="shared" si="132"/>
        <v>"station_0_lat" : 40.714441,</v>
      </c>
      <c r="S586" t="str">
        <f t="shared" si="133"/>
        <v>"station_0_lon" : -73.831008,</v>
      </c>
      <c r="T586" t="str">
        <f t="shared" si="134"/>
        <v>"station_1_lat" : 40.840556,</v>
      </c>
      <c r="U586" t="str">
        <f t="shared" si="135"/>
        <v>"station_1_lon" : -73.940133,</v>
      </c>
      <c r="V586" t="str">
        <f t="shared" si="136"/>
        <v>"delay_0" : 269526592.1,</v>
      </c>
      <c r="W586" t="str">
        <f t="shared" si="137"/>
        <v>"delay_1" : 169786980.8,</v>
      </c>
      <c r="X586" t="str">
        <f t="shared" si="138"/>
        <v>"sum" : 439313572.8,</v>
      </c>
      <c r="Y586" t="str">
        <f t="shared" si="139"/>
        <v>"synergy" : -25927774.54},</v>
      </c>
      <c r="Z586" t="str">
        <f t="shared" si="140"/>
        <v>{"id" : 584,"delay_with_demand" : 413385798.3,"station_0" : "Kew Gardens - Union Tpke_0","station_1" : "168 St - Washington Hts_0","station_0_lat" : 40.714441,"station_0_lon" : -73.831008,"station_1_lat" : 40.840556,"station_1_lon" : -73.940133,"delay_0" : 269526592.1,"delay_1" : 169786980.8,"sum" : 439313572.8,"synergy" : -25927774.54},</v>
      </c>
    </row>
    <row r="587" spans="1:26" x14ac:dyDescent="0.2">
      <c r="A587">
        <v>585</v>
      </c>
      <c r="B587">
        <v>418347565.5</v>
      </c>
      <c r="C587" t="s">
        <v>18</v>
      </c>
      <c r="D587" t="s">
        <v>44</v>
      </c>
      <c r="E587">
        <v>40.751707000000003</v>
      </c>
      <c r="F587">
        <v>-73.976686599999994</v>
      </c>
      <c r="G587">
        <v>40.840555999999999</v>
      </c>
      <c r="H587">
        <v>-73.940133000000003</v>
      </c>
      <c r="I587">
        <v>276309490.89999998</v>
      </c>
      <c r="J587">
        <v>169786980.80000001</v>
      </c>
      <c r="K587">
        <v>446096471.69999999</v>
      </c>
      <c r="L587">
        <v>-27748906.170000002</v>
      </c>
      <c r="M587" t="str">
        <f t="shared" si="127"/>
        <v>geometry: { "type": "Point", "coordinates": [-73.940133,40.840556]},</v>
      </c>
      <c r="N587" t="str">
        <f t="shared" si="128"/>
        <v>"id" : 585,</v>
      </c>
      <c r="O587" t="str">
        <f t="shared" si="129"/>
        <v>"delay_with_demand" : 418347565.5,</v>
      </c>
      <c r="P587" t="str">
        <f t="shared" si="130"/>
        <v>"station_0" : "Grand Central - 42 St_0",</v>
      </c>
      <c r="Q587" t="str">
        <f t="shared" si="131"/>
        <v>"station_1" : "168 St - Washington Hts_0",</v>
      </c>
      <c r="R587" t="str">
        <f t="shared" si="132"/>
        <v>"station_0_lat" : 40.751707,</v>
      </c>
      <c r="S587" t="str">
        <f t="shared" si="133"/>
        <v>"station_0_lon" : -73.9766866,</v>
      </c>
      <c r="T587" t="str">
        <f t="shared" si="134"/>
        <v>"station_1_lat" : 40.840556,</v>
      </c>
      <c r="U587" t="str">
        <f t="shared" si="135"/>
        <v>"station_1_lon" : -73.940133,</v>
      </c>
      <c r="V587" t="str">
        <f t="shared" si="136"/>
        <v>"delay_0" : 276309490.9,</v>
      </c>
      <c r="W587" t="str">
        <f t="shared" si="137"/>
        <v>"delay_1" : 169786980.8,</v>
      </c>
      <c r="X587" t="str">
        <f t="shared" si="138"/>
        <v>"sum" : 446096471.7,</v>
      </c>
      <c r="Y587" t="str">
        <f t="shared" si="139"/>
        <v>"synergy" : -27748906.17},</v>
      </c>
      <c r="Z587" t="str">
        <f t="shared" si="140"/>
        <v>{"id" : 585,"delay_with_demand" : 418347565.5,"station_0" : "Grand Central - 42 St_0","station_1" : "168 St - Washington Hts_0","station_0_lat" : 40.751707,"station_0_lon" : -73.9766866,"station_1_lat" : 40.840556,"station_1_lon" : -73.940133,"delay_0" : 276309490.9,"delay_1" : 169786980.8,"sum" : 446096471.7,"synergy" : -27748906.17},</v>
      </c>
    </row>
    <row r="588" spans="1:26" x14ac:dyDescent="0.2">
      <c r="A588">
        <v>586</v>
      </c>
      <c r="B588">
        <v>416215605.69999999</v>
      </c>
      <c r="C588" t="s">
        <v>19</v>
      </c>
      <c r="D588" t="s">
        <v>44</v>
      </c>
      <c r="E588">
        <v>40.749144999999999</v>
      </c>
      <c r="F588">
        <v>-73.869527000000005</v>
      </c>
      <c r="G588">
        <v>40.840555999999999</v>
      </c>
      <c r="H588">
        <v>-73.940133000000003</v>
      </c>
      <c r="I588">
        <v>272507330.60000002</v>
      </c>
      <c r="J588">
        <v>169786980.80000001</v>
      </c>
      <c r="K588">
        <v>442294311.39999998</v>
      </c>
      <c r="L588">
        <v>-26078705.75</v>
      </c>
      <c r="M588" t="str">
        <f t="shared" si="127"/>
        <v>geometry: { "type": "Point", "coordinates": [-73.940133,40.840556]},</v>
      </c>
      <c r="N588" t="str">
        <f t="shared" si="128"/>
        <v>"id" : 586,</v>
      </c>
      <c r="O588" t="str">
        <f t="shared" si="129"/>
        <v>"delay_with_demand" : 416215605.7,</v>
      </c>
      <c r="P588" t="str">
        <f t="shared" si="130"/>
        <v>"station_0" : "Junction Blvd_0",</v>
      </c>
      <c r="Q588" t="str">
        <f t="shared" si="131"/>
        <v>"station_1" : "168 St - Washington Hts_0",</v>
      </c>
      <c r="R588" t="str">
        <f t="shared" si="132"/>
        <v>"station_0_lat" : 40.749145,</v>
      </c>
      <c r="S588" t="str">
        <f t="shared" si="133"/>
        <v>"station_0_lon" : -73.869527,</v>
      </c>
      <c r="T588" t="str">
        <f t="shared" si="134"/>
        <v>"station_1_lat" : 40.840556,</v>
      </c>
      <c r="U588" t="str">
        <f t="shared" si="135"/>
        <v>"station_1_lon" : -73.940133,</v>
      </c>
      <c r="V588" t="str">
        <f t="shared" si="136"/>
        <v>"delay_0" : 272507330.6,</v>
      </c>
      <c r="W588" t="str">
        <f t="shared" si="137"/>
        <v>"delay_1" : 169786980.8,</v>
      </c>
      <c r="X588" t="str">
        <f t="shared" si="138"/>
        <v>"sum" : 442294311.4,</v>
      </c>
      <c r="Y588" t="str">
        <f t="shared" si="139"/>
        <v>"synergy" : -26078705.75},</v>
      </c>
      <c r="Z588" t="str">
        <f t="shared" si="140"/>
        <v>{"id" : 586,"delay_with_demand" : 416215605.7,"station_0" : "Junction Blvd_0","station_1" : "168 St - Washington Hts_0","station_0_lat" : 40.749145,"station_0_lon" : -73.869527,"station_1_lat" : 40.840556,"station_1_lon" : -73.940133,"delay_0" : 272507330.6,"delay_1" : 169786980.8,"sum" : 442294311.4,"synergy" : -26078705.75},</v>
      </c>
    </row>
    <row r="589" spans="1:26" x14ac:dyDescent="0.2">
      <c r="A589">
        <v>587</v>
      </c>
      <c r="B589">
        <v>396157027.19999999</v>
      </c>
      <c r="C589" t="s">
        <v>20</v>
      </c>
      <c r="D589" t="s">
        <v>44</v>
      </c>
      <c r="E589">
        <v>40.816108999999997</v>
      </c>
      <c r="F589">
        <v>-73.917756999999995</v>
      </c>
      <c r="G589">
        <v>40.840555999999999</v>
      </c>
      <c r="H589">
        <v>-73.940133000000003</v>
      </c>
      <c r="I589">
        <v>254329200</v>
      </c>
      <c r="J589">
        <v>169786980.80000001</v>
      </c>
      <c r="K589">
        <v>424116180.80000001</v>
      </c>
      <c r="L589">
        <v>-27959153.620000001</v>
      </c>
      <c r="M589" t="str">
        <f t="shared" si="127"/>
        <v>geometry: { "type": "Point", "coordinates": [-73.940133,40.840556]},</v>
      </c>
      <c r="N589" t="str">
        <f t="shared" si="128"/>
        <v>"id" : 587,</v>
      </c>
      <c r="O589" t="str">
        <f t="shared" si="129"/>
        <v>"delay_with_demand" : 396157027.2,</v>
      </c>
      <c r="P589" t="str">
        <f t="shared" si="130"/>
        <v>"station_0" : "3 Av - 149 St_0",</v>
      </c>
      <c r="Q589" t="str">
        <f t="shared" si="131"/>
        <v>"station_1" : "168 St - Washington Hts_0",</v>
      </c>
      <c r="R589" t="str">
        <f t="shared" si="132"/>
        <v>"station_0_lat" : 40.816109,</v>
      </c>
      <c r="S589" t="str">
        <f t="shared" si="133"/>
        <v>"station_0_lon" : -73.917757,</v>
      </c>
      <c r="T589" t="str">
        <f t="shared" si="134"/>
        <v>"station_1_lat" : 40.840556,</v>
      </c>
      <c r="U589" t="str">
        <f t="shared" si="135"/>
        <v>"station_1_lon" : -73.940133,</v>
      </c>
      <c r="V589" t="str">
        <f t="shared" si="136"/>
        <v>"delay_0" : 254329200,</v>
      </c>
      <c r="W589" t="str">
        <f t="shared" si="137"/>
        <v>"delay_1" : 169786980.8,</v>
      </c>
      <c r="X589" t="str">
        <f t="shared" si="138"/>
        <v>"sum" : 424116180.8,</v>
      </c>
      <c r="Y589" t="str">
        <f t="shared" si="139"/>
        <v>"synergy" : -27959153.62},</v>
      </c>
      <c r="Z589" t="str">
        <f t="shared" si="140"/>
        <v>{"id" : 587,"delay_with_demand" : 396157027.2,"station_0" : "3 Av - 149 St_0","station_1" : "168 St - Washington Hts_0","station_0_lat" : 40.816109,"station_0_lon" : -73.917757,"station_1_lat" : 40.840556,"station_1_lon" : -73.940133,"delay_0" : 254329200,"delay_1" : 169786980.8,"sum" : 424116180.8,"synergy" : -27959153.62},</v>
      </c>
    </row>
    <row r="590" spans="1:26" x14ac:dyDescent="0.2">
      <c r="A590">
        <v>588</v>
      </c>
      <c r="B590">
        <v>386132626.69999999</v>
      </c>
      <c r="C590" t="s">
        <v>21</v>
      </c>
      <c r="D590" t="s">
        <v>44</v>
      </c>
      <c r="E590">
        <v>40.764628999999999</v>
      </c>
      <c r="F590">
        <v>-73.966113000000007</v>
      </c>
      <c r="G590">
        <v>40.840555999999999</v>
      </c>
      <c r="H590">
        <v>-73.940133000000003</v>
      </c>
      <c r="I590">
        <v>242562659.40000001</v>
      </c>
      <c r="J590">
        <v>169786980.80000001</v>
      </c>
      <c r="K590">
        <v>412349640.19999999</v>
      </c>
      <c r="L590">
        <v>-26217013.489999998</v>
      </c>
      <c r="M590" t="str">
        <f t="shared" si="127"/>
        <v>geometry: { "type": "Point", "coordinates": [-73.940133,40.840556]},</v>
      </c>
      <c r="N590" t="str">
        <f t="shared" si="128"/>
        <v>"id" : 588,</v>
      </c>
      <c r="O590" t="str">
        <f t="shared" si="129"/>
        <v>"delay_with_demand" : 386132626.7,</v>
      </c>
      <c r="P590" t="str">
        <f t="shared" si="130"/>
        <v>"station_0" : "Lexington Av/63 St_0",</v>
      </c>
      <c r="Q590" t="str">
        <f t="shared" si="131"/>
        <v>"station_1" : "168 St - Washington Hts_0",</v>
      </c>
      <c r="R590" t="str">
        <f t="shared" si="132"/>
        <v>"station_0_lat" : 40.764629,</v>
      </c>
      <c r="S590" t="str">
        <f t="shared" si="133"/>
        <v>"station_0_lon" : -73.966113,</v>
      </c>
      <c r="T590" t="str">
        <f t="shared" si="134"/>
        <v>"station_1_lat" : 40.840556,</v>
      </c>
      <c r="U590" t="str">
        <f t="shared" si="135"/>
        <v>"station_1_lon" : -73.940133,</v>
      </c>
      <c r="V590" t="str">
        <f t="shared" si="136"/>
        <v>"delay_0" : 242562659.4,</v>
      </c>
      <c r="W590" t="str">
        <f t="shared" si="137"/>
        <v>"delay_1" : 169786980.8,</v>
      </c>
      <c r="X590" t="str">
        <f t="shared" si="138"/>
        <v>"sum" : 412349640.2,</v>
      </c>
      <c r="Y590" t="str">
        <f t="shared" si="139"/>
        <v>"synergy" : -26217013.49},</v>
      </c>
      <c r="Z590" t="str">
        <f t="shared" si="140"/>
        <v>{"id" : 588,"delay_with_demand" : 386132626.7,"station_0" : "Lexington Av/63 St_0","station_1" : "168 St - Washington Hts_0","station_0_lat" : 40.764629,"station_0_lon" : -73.966113,"station_1_lat" : 40.840556,"station_1_lon" : -73.940133,"delay_0" : 242562659.4,"delay_1" : 169786980.8,"sum" : 412349640.2,"synergy" : -26217013.49},</v>
      </c>
    </row>
    <row r="591" spans="1:26" x14ac:dyDescent="0.2">
      <c r="A591">
        <v>589</v>
      </c>
      <c r="B591">
        <v>385733451.69999999</v>
      </c>
      <c r="C591" t="s">
        <v>13</v>
      </c>
      <c r="D591" t="s">
        <v>44</v>
      </c>
      <c r="E591">
        <v>40.750582000000001</v>
      </c>
      <c r="F591">
        <v>-73.940201999999999</v>
      </c>
      <c r="G591">
        <v>40.840555999999999</v>
      </c>
      <c r="H591">
        <v>-73.940133000000003</v>
      </c>
      <c r="I591">
        <v>241567386</v>
      </c>
      <c r="J591">
        <v>169786980.80000001</v>
      </c>
      <c r="K591">
        <v>411354366.69999999</v>
      </c>
      <c r="L591">
        <v>-25620915.02</v>
      </c>
      <c r="M591" t="str">
        <f t="shared" si="127"/>
        <v>geometry: { "type": "Point", "coordinates": [-73.940133,40.840556]},</v>
      </c>
      <c r="N591" t="str">
        <f t="shared" si="128"/>
        <v>"id" : 589,</v>
      </c>
      <c r="O591" t="str">
        <f t="shared" si="129"/>
        <v>"delay_with_demand" : 385733451.7,</v>
      </c>
      <c r="P591" t="str">
        <f t="shared" si="130"/>
        <v>"station_0" : "Queensboro Plaza_0",</v>
      </c>
      <c r="Q591" t="str">
        <f t="shared" si="131"/>
        <v>"station_1" : "168 St - Washington Hts_0",</v>
      </c>
      <c r="R591" t="str">
        <f t="shared" si="132"/>
        <v>"station_0_lat" : 40.750582,</v>
      </c>
      <c r="S591" t="str">
        <f t="shared" si="133"/>
        <v>"station_0_lon" : -73.940202,</v>
      </c>
      <c r="T591" t="str">
        <f t="shared" si="134"/>
        <v>"station_1_lat" : 40.840556,</v>
      </c>
      <c r="U591" t="str">
        <f t="shared" si="135"/>
        <v>"station_1_lon" : -73.940133,</v>
      </c>
      <c r="V591" t="str">
        <f t="shared" si="136"/>
        <v>"delay_0" : 241567386,</v>
      </c>
      <c r="W591" t="str">
        <f t="shared" si="137"/>
        <v>"delay_1" : 169786980.8,</v>
      </c>
      <c r="X591" t="str">
        <f t="shared" si="138"/>
        <v>"sum" : 411354366.7,</v>
      </c>
      <c r="Y591" t="str">
        <f t="shared" si="139"/>
        <v>"synergy" : -25620915.02},</v>
      </c>
      <c r="Z591" t="str">
        <f t="shared" si="140"/>
        <v>{"id" : 589,"delay_with_demand" : 385733451.7,"station_0" : "Queensboro Plaza_0","station_1" : "168 St - Washington Hts_0","station_0_lat" : 40.750582,"station_0_lon" : -73.940202,"station_1_lat" : 40.840556,"station_1_lon" : -73.940133,"delay_0" : 241567386,"delay_1" : 169786980.8,"sum" : 411354366.7,"synergy" : -25620915.02},</v>
      </c>
    </row>
    <row r="592" spans="1:26" x14ac:dyDescent="0.2">
      <c r="A592">
        <v>590</v>
      </c>
      <c r="B592">
        <v>363202169.89999998</v>
      </c>
      <c r="C592" t="s">
        <v>23</v>
      </c>
      <c r="D592" t="s">
        <v>44</v>
      </c>
      <c r="E592">
        <v>40.827934669999998</v>
      </c>
      <c r="F592">
        <v>-73.925711000000007</v>
      </c>
      <c r="G592">
        <v>40.840555999999999</v>
      </c>
      <c r="H592">
        <v>-73.940133000000003</v>
      </c>
      <c r="I592">
        <v>224782444.80000001</v>
      </c>
      <c r="J592">
        <v>169786980.80000001</v>
      </c>
      <c r="K592">
        <v>394569425.60000002</v>
      </c>
      <c r="L592">
        <v>-31367255.710000001</v>
      </c>
      <c r="M592" t="str">
        <f t="shared" si="127"/>
        <v>geometry: { "type": "Point", "coordinates": [-73.940133,40.840556]},</v>
      </c>
      <c r="N592" t="str">
        <f t="shared" si="128"/>
        <v>"id" : 590,</v>
      </c>
      <c r="O592" t="str">
        <f t="shared" si="129"/>
        <v>"delay_with_demand" : 363202169.9,</v>
      </c>
      <c r="P592" t="str">
        <f t="shared" si="130"/>
        <v>"station_0" : "161 St - Yankee Stadium_0",</v>
      </c>
      <c r="Q592" t="str">
        <f t="shared" si="131"/>
        <v>"station_1" : "168 St - Washington Hts_0",</v>
      </c>
      <c r="R592" t="str">
        <f t="shared" si="132"/>
        <v>"station_0_lat" : 40.82793467,</v>
      </c>
      <c r="S592" t="str">
        <f t="shared" si="133"/>
        <v>"station_0_lon" : -73.925711,</v>
      </c>
      <c r="T592" t="str">
        <f t="shared" si="134"/>
        <v>"station_1_lat" : 40.840556,</v>
      </c>
      <c r="U592" t="str">
        <f t="shared" si="135"/>
        <v>"station_1_lon" : -73.940133,</v>
      </c>
      <c r="V592" t="str">
        <f t="shared" si="136"/>
        <v>"delay_0" : 224782444.8,</v>
      </c>
      <c r="W592" t="str">
        <f t="shared" si="137"/>
        <v>"delay_1" : 169786980.8,</v>
      </c>
      <c r="X592" t="str">
        <f t="shared" si="138"/>
        <v>"sum" : 394569425.6,</v>
      </c>
      <c r="Y592" t="str">
        <f t="shared" si="139"/>
        <v>"synergy" : -31367255.71},</v>
      </c>
      <c r="Z592" t="str">
        <f t="shared" si="140"/>
        <v>{"id" : 590,"delay_with_demand" : 363202169.9,"station_0" : "161 St - Yankee Stadium_0","station_1" : "168 St - Washington Hts_0","station_0_lat" : 40.82793467,"station_0_lon" : -73.925711,"station_1_lat" : 40.840556,"station_1_lon" : -73.940133,"delay_0" : 224782444.8,"delay_1" : 169786980.8,"sum" : 394569425.6,"synergy" : -31367255.71},</v>
      </c>
    </row>
    <row r="593" spans="1:26" x14ac:dyDescent="0.2">
      <c r="A593">
        <v>591</v>
      </c>
      <c r="B593">
        <v>377567250.5</v>
      </c>
      <c r="C593" t="s">
        <v>24</v>
      </c>
      <c r="D593" t="s">
        <v>44</v>
      </c>
      <c r="E593">
        <v>40.670681999999999</v>
      </c>
      <c r="F593">
        <v>-73.958130999999995</v>
      </c>
      <c r="G593">
        <v>40.840555999999999</v>
      </c>
      <c r="H593">
        <v>-73.940133000000003</v>
      </c>
      <c r="I593">
        <v>233154443.5</v>
      </c>
      <c r="J593">
        <v>169786980.80000001</v>
      </c>
      <c r="K593">
        <v>402941424.19999999</v>
      </c>
      <c r="L593">
        <v>-25374173.739999998</v>
      </c>
      <c r="M593" t="str">
        <f t="shared" si="127"/>
        <v>geometry: { "type": "Point", "coordinates": [-73.940133,40.840556]},</v>
      </c>
      <c r="N593" t="str">
        <f t="shared" si="128"/>
        <v>"id" : 591,</v>
      </c>
      <c r="O593" t="str">
        <f t="shared" si="129"/>
        <v>"delay_with_demand" : 377567250.5,</v>
      </c>
      <c r="P593" t="str">
        <f t="shared" si="130"/>
        <v>"station_0" : "Franklin Av_1",</v>
      </c>
      <c r="Q593" t="str">
        <f t="shared" si="131"/>
        <v>"station_1" : "168 St - Washington Hts_0",</v>
      </c>
      <c r="R593" t="str">
        <f t="shared" si="132"/>
        <v>"station_0_lat" : 40.670682,</v>
      </c>
      <c r="S593" t="str">
        <f t="shared" si="133"/>
        <v>"station_0_lon" : -73.958131,</v>
      </c>
      <c r="T593" t="str">
        <f t="shared" si="134"/>
        <v>"station_1_lat" : 40.840556,</v>
      </c>
      <c r="U593" t="str">
        <f t="shared" si="135"/>
        <v>"station_1_lon" : -73.940133,</v>
      </c>
      <c r="V593" t="str">
        <f t="shared" si="136"/>
        <v>"delay_0" : 233154443.5,</v>
      </c>
      <c r="W593" t="str">
        <f t="shared" si="137"/>
        <v>"delay_1" : 169786980.8,</v>
      </c>
      <c r="X593" t="str">
        <f t="shared" si="138"/>
        <v>"sum" : 402941424.2,</v>
      </c>
      <c r="Y593" t="str">
        <f t="shared" si="139"/>
        <v>"synergy" : -25374173.74},</v>
      </c>
      <c r="Z593" t="str">
        <f t="shared" si="140"/>
        <v>{"id" : 591,"delay_with_demand" : 377567250.5,"station_0" : "Franklin Av_1","station_1" : "168 St - Washington Hts_0","station_0_lat" : 40.670682,"station_0_lon" : -73.958131,"station_1_lat" : 40.840556,"station_1_lon" : -73.940133,"delay_0" : 233154443.5,"delay_1" : 169786980.8,"sum" : 402941424.2,"synergy" : -25374173.74},</v>
      </c>
    </row>
    <row r="594" spans="1:26" x14ac:dyDescent="0.2">
      <c r="A594">
        <v>592</v>
      </c>
      <c r="B594">
        <v>363090058.89999998</v>
      </c>
      <c r="C594" t="s">
        <v>25</v>
      </c>
      <c r="D594" t="s">
        <v>44</v>
      </c>
      <c r="E594">
        <v>40.655144</v>
      </c>
      <c r="F594">
        <v>-74.003549000000007</v>
      </c>
      <c r="G594">
        <v>40.840555999999999</v>
      </c>
      <c r="H594">
        <v>-73.940133000000003</v>
      </c>
      <c r="I594">
        <v>218885155.30000001</v>
      </c>
      <c r="J594">
        <v>169786980.80000001</v>
      </c>
      <c r="K594">
        <v>388672136.10000002</v>
      </c>
      <c r="L594">
        <v>-25582077.140000001</v>
      </c>
      <c r="M594" t="str">
        <f t="shared" si="127"/>
        <v>geometry: { "type": "Point", "coordinates": [-73.940133,40.840556]},</v>
      </c>
      <c r="N594" t="str">
        <f t="shared" si="128"/>
        <v>"id" : 592,</v>
      </c>
      <c r="O594" t="str">
        <f t="shared" si="129"/>
        <v>"delay_with_demand" : 363090058.9,</v>
      </c>
      <c r="P594" t="str">
        <f t="shared" si="130"/>
        <v>"station_0" : "36 St_0",</v>
      </c>
      <c r="Q594" t="str">
        <f t="shared" si="131"/>
        <v>"station_1" : "168 St - Washington Hts_0",</v>
      </c>
      <c r="R594" t="str">
        <f t="shared" si="132"/>
        <v>"station_0_lat" : 40.655144,</v>
      </c>
      <c r="S594" t="str">
        <f t="shared" si="133"/>
        <v>"station_0_lon" : -74.003549,</v>
      </c>
      <c r="T594" t="str">
        <f t="shared" si="134"/>
        <v>"station_1_lat" : 40.840556,</v>
      </c>
      <c r="U594" t="str">
        <f t="shared" si="135"/>
        <v>"station_1_lon" : -73.940133,</v>
      </c>
      <c r="V594" t="str">
        <f t="shared" si="136"/>
        <v>"delay_0" : 218885155.3,</v>
      </c>
      <c r="W594" t="str">
        <f t="shared" si="137"/>
        <v>"delay_1" : 169786980.8,</v>
      </c>
      <c r="X594" t="str">
        <f t="shared" si="138"/>
        <v>"sum" : 388672136.1,</v>
      </c>
      <c r="Y594" t="str">
        <f t="shared" si="139"/>
        <v>"synergy" : -25582077.14},</v>
      </c>
      <c r="Z594" t="str">
        <f t="shared" si="140"/>
        <v>{"id" : 592,"delay_with_demand" : 363090058.9,"station_0" : "36 St_0","station_1" : "168 St - Washington Hts_0","station_0_lat" : 40.655144,"station_0_lon" : -74.003549,"station_1_lat" : 40.840556,"station_1_lon" : -73.940133,"delay_0" : 218885155.3,"delay_1" : 169786980.8,"sum" : 388672136.1,"synergy" : -25582077.14},</v>
      </c>
    </row>
    <row r="595" spans="1:26" x14ac:dyDescent="0.2">
      <c r="A595">
        <v>593</v>
      </c>
      <c r="B595">
        <v>360565380.80000001</v>
      </c>
      <c r="C595" t="s">
        <v>26</v>
      </c>
      <c r="D595" t="s">
        <v>44</v>
      </c>
      <c r="E595">
        <v>40.768799000000001</v>
      </c>
      <c r="F595">
        <v>-73.958423999999994</v>
      </c>
      <c r="G595">
        <v>40.840555999999999</v>
      </c>
      <c r="H595">
        <v>-73.940133000000003</v>
      </c>
      <c r="I595">
        <v>216691200</v>
      </c>
      <c r="J595">
        <v>169786980.80000001</v>
      </c>
      <c r="K595">
        <v>386478180.80000001</v>
      </c>
      <c r="L595">
        <v>-25912800</v>
      </c>
      <c r="M595" t="str">
        <f t="shared" si="127"/>
        <v>geometry: { "type": "Point", "coordinates": [-73.940133,40.840556]},</v>
      </c>
      <c r="N595" t="str">
        <f t="shared" si="128"/>
        <v>"id" : 593,</v>
      </c>
      <c r="O595" t="str">
        <f t="shared" si="129"/>
        <v>"delay_with_demand" : 360565380.8,</v>
      </c>
      <c r="P595" t="str">
        <f t="shared" si="130"/>
        <v>"station_0" : "72 St_2",</v>
      </c>
      <c r="Q595" t="str">
        <f t="shared" si="131"/>
        <v>"station_1" : "168 St - Washington Hts_0",</v>
      </c>
      <c r="R595" t="str">
        <f t="shared" si="132"/>
        <v>"station_0_lat" : 40.768799,</v>
      </c>
      <c r="S595" t="str">
        <f t="shared" si="133"/>
        <v>"station_0_lon" : -73.958424,</v>
      </c>
      <c r="T595" t="str">
        <f t="shared" si="134"/>
        <v>"station_1_lat" : 40.840556,</v>
      </c>
      <c r="U595" t="str">
        <f t="shared" si="135"/>
        <v>"station_1_lon" : -73.940133,</v>
      </c>
      <c r="V595" t="str">
        <f t="shared" si="136"/>
        <v>"delay_0" : 216691200,</v>
      </c>
      <c r="W595" t="str">
        <f t="shared" si="137"/>
        <v>"delay_1" : 169786980.8,</v>
      </c>
      <c r="X595" t="str">
        <f t="shared" si="138"/>
        <v>"sum" : 386478180.8,</v>
      </c>
      <c r="Y595" t="str">
        <f t="shared" si="139"/>
        <v>"synergy" : -25912800},</v>
      </c>
      <c r="Z595" t="str">
        <f t="shared" si="140"/>
        <v>{"id" : 593,"delay_with_demand" : 360565380.8,"station_0" : "72 St_2","station_1" : "168 St - Washington Hts_0","station_0_lat" : 40.768799,"station_0_lon" : -73.958424,"station_1_lat" : 40.840556,"station_1_lon" : -73.940133,"delay_0" : 216691200,"delay_1" : 169786980.8,"sum" : 386478180.8,"synergy" : -25912800},</v>
      </c>
    </row>
    <row r="596" spans="1:26" x14ac:dyDescent="0.2">
      <c r="A596">
        <v>594</v>
      </c>
      <c r="B596">
        <v>346645680.80000001</v>
      </c>
      <c r="C596" t="s">
        <v>27</v>
      </c>
      <c r="D596" t="s">
        <v>44</v>
      </c>
      <c r="E596">
        <v>40.675376999999997</v>
      </c>
      <c r="F596">
        <v>-73.872106000000002</v>
      </c>
      <c r="G596">
        <v>40.840555999999999</v>
      </c>
      <c r="H596">
        <v>-73.940133000000003</v>
      </c>
      <c r="I596">
        <v>202447500</v>
      </c>
      <c r="J596">
        <v>169786980.80000001</v>
      </c>
      <c r="K596">
        <v>372234480.80000001</v>
      </c>
      <c r="L596">
        <v>-25588800</v>
      </c>
      <c r="M596" t="str">
        <f t="shared" si="127"/>
        <v>geometry: { "type": "Point", "coordinates": [-73.940133,40.840556]},</v>
      </c>
      <c r="N596" t="str">
        <f t="shared" si="128"/>
        <v>"id" : 594,</v>
      </c>
      <c r="O596" t="str">
        <f t="shared" si="129"/>
        <v>"delay_with_demand" : 346645680.8,</v>
      </c>
      <c r="P596" t="str">
        <f t="shared" si="130"/>
        <v>"station_0" : "Euclid Av_0",</v>
      </c>
      <c r="Q596" t="str">
        <f t="shared" si="131"/>
        <v>"station_1" : "168 St - Washington Hts_0",</v>
      </c>
      <c r="R596" t="str">
        <f t="shared" si="132"/>
        <v>"station_0_lat" : 40.675377,</v>
      </c>
      <c r="S596" t="str">
        <f t="shared" si="133"/>
        <v>"station_0_lon" : -73.872106,</v>
      </c>
      <c r="T596" t="str">
        <f t="shared" si="134"/>
        <v>"station_1_lat" : 40.840556,</v>
      </c>
      <c r="U596" t="str">
        <f t="shared" si="135"/>
        <v>"station_1_lon" : -73.940133,</v>
      </c>
      <c r="V596" t="str">
        <f t="shared" si="136"/>
        <v>"delay_0" : 202447500,</v>
      </c>
      <c r="W596" t="str">
        <f t="shared" si="137"/>
        <v>"delay_1" : 169786980.8,</v>
      </c>
      <c r="X596" t="str">
        <f t="shared" si="138"/>
        <v>"sum" : 372234480.8,</v>
      </c>
      <c r="Y596" t="str">
        <f t="shared" si="139"/>
        <v>"synergy" : -25588800},</v>
      </c>
      <c r="Z596" t="str">
        <f t="shared" si="140"/>
        <v>{"id" : 594,"delay_with_demand" : 346645680.8,"station_0" : "Euclid Av_0","station_1" : "168 St - Washington Hts_0","station_0_lat" : 40.675377,"station_0_lon" : -73.872106,"station_1_lat" : 40.840556,"station_1_lon" : -73.940133,"delay_0" : 202447500,"delay_1" : 169786980.8,"sum" : 372234480.8,"synergy" : -25588800},</v>
      </c>
    </row>
    <row r="597" spans="1:26" x14ac:dyDescent="0.2">
      <c r="A597">
        <v>595</v>
      </c>
      <c r="B597">
        <v>373190842.30000001</v>
      </c>
      <c r="C597" t="s">
        <v>28</v>
      </c>
      <c r="D597" t="s">
        <v>44</v>
      </c>
      <c r="E597">
        <v>40.810476000000001</v>
      </c>
      <c r="F597">
        <v>-73.926137999999995</v>
      </c>
      <c r="G597">
        <v>40.840555999999999</v>
      </c>
      <c r="H597">
        <v>-73.940133000000003</v>
      </c>
      <c r="I597">
        <v>231667200</v>
      </c>
      <c r="J597">
        <v>169786980.80000001</v>
      </c>
      <c r="K597">
        <v>401454180.80000001</v>
      </c>
      <c r="L597">
        <v>-28263338.52</v>
      </c>
      <c r="M597" t="str">
        <f t="shared" si="127"/>
        <v>geometry: { "type": "Point", "coordinates": [-73.940133,40.840556]},</v>
      </c>
      <c r="N597" t="str">
        <f t="shared" si="128"/>
        <v>"id" : 595,</v>
      </c>
      <c r="O597" t="str">
        <f t="shared" si="129"/>
        <v>"delay_with_demand" : 373190842.3,</v>
      </c>
      <c r="P597" t="str">
        <f t="shared" si="130"/>
        <v>"station_0" : "3 Av - 138 St_0",</v>
      </c>
      <c r="Q597" t="str">
        <f t="shared" si="131"/>
        <v>"station_1" : "168 St - Washington Hts_0",</v>
      </c>
      <c r="R597" t="str">
        <f t="shared" si="132"/>
        <v>"station_0_lat" : 40.810476,</v>
      </c>
      <c r="S597" t="str">
        <f t="shared" si="133"/>
        <v>"station_0_lon" : -73.926138,</v>
      </c>
      <c r="T597" t="str">
        <f t="shared" si="134"/>
        <v>"station_1_lat" : 40.840556,</v>
      </c>
      <c r="U597" t="str">
        <f t="shared" si="135"/>
        <v>"station_1_lon" : -73.940133,</v>
      </c>
      <c r="V597" t="str">
        <f t="shared" si="136"/>
        <v>"delay_0" : 231667200,</v>
      </c>
      <c r="W597" t="str">
        <f t="shared" si="137"/>
        <v>"delay_1" : 169786980.8,</v>
      </c>
      <c r="X597" t="str">
        <f t="shared" si="138"/>
        <v>"sum" : 401454180.8,</v>
      </c>
      <c r="Y597" t="str">
        <f t="shared" si="139"/>
        <v>"synergy" : -28263338.52},</v>
      </c>
      <c r="Z597" t="str">
        <f t="shared" si="140"/>
        <v>{"id" : 595,"delay_with_demand" : 373190842.3,"station_0" : "3 Av - 138 St_0","station_1" : "168 St - Washington Hts_0","station_0_lat" : 40.810476,"station_0_lon" : -73.926138,"station_1_lat" : 40.840556,"station_1_lon" : -73.940133,"delay_0" : 231667200,"delay_1" : 169786980.8,"sum" : 401454180.8,"synergy" : -28263338.52},</v>
      </c>
    </row>
    <row r="598" spans="1:26" x14ac:dyDescent="0.2">
      <c r="A598">
        <v>596</v>
      </c>
      <c r="B598">
        <v>343725998.30000001</v>
      </c>
      <c r="C598" t="s">
        <v>29</v>
      </c>
      <c r="D598" t="s">
        <v>44</v>
      </c>
      <c r="E598">
        <v>40.752882</v>
      </c>
      <c r="F598">
        <v>-73.932755</v>
      </c>
      <c r="G598">
        <v>40.840555999999999</v>
      </c>
      <c r="H598">
        <v>-73.940133000000003</v>
      </c>
      <c r="I598">
        <v>199249200</v>
      </c>
      <c r="J598">
        <v>169786980.80000001</v>
      </c>
      <c r="K598">
        <v>369036180.80000001</v>
      </c>
      <c r="L598">
        <v>-25310182.440000001</v>
      </c>
      <c r="M598" t="str">
        <f t="shared" si="127"/>
        <v>geometry: { "type": "Point", "coordinates": [-73.940133,40.840556]},</v>
      </c>
      <c r="N598" t="str">
        <f t="shared" si="128"/>
        <v>"id" : 596,</v>
      </c>
      <c r="O598" t="str">
        <f t="shared" si="129"/>
        <v>"delay_with_demand" : 343725998.3,</v>
      </c>
      <c r="P598" t="str">
        <f t="shared" si="130"/>
        <v>"station_0" : "39 Av_0",</v>
      </c>
      <c r="Q598" t="str">
        <f t="shared" si="131"/>
        <v>"station_1" : "168 St - Washington Hts_0",</v>
      </c>
      <c r="R598" t="str">
        <f t="shared" si="132"/>
        <v>"station_0_lat" : 40.752882,</v>
      </c>
      <c r="S598" t="str">
        <f t="shared" si="133"/>
        <v>"station_0_lon" : -73.932755,</v>
      </c>
      <c r="T598" t="str">
        <f t="shared" si="134"/>
        <v>"station_1_lat" : 40.840556,</v>
      </c>
      <c r="U598" t="str">
        <f t="shared" si="135"/>
        <v>"station_1_lon" : -73.940133,</v>
      </c>
      <c r="V598" t="str">
        <f t="shared" si="136"/>
        <v>"delay_0" : 199249200,</v>
      </c>
      <c r="W598" t="str">
        <f t="shared" si="137"/>
        <v>"delay_1" : 169786980.8,</v>
      </c>
      <c r="X598" t="str">
        <f t="shared" si="138"/>
        <v>"sum" : 369036180.8,</v>
      </c>
      <c r="Y598" t="str">
        <f t="shared" si="139"/>
        <v>"synergy" : -25310182.44},</v>
      </c>
      <c r="Z598" t="str">
        <f t="shared" si="140"/>
        <v>{"id" : 596,"delay_with_demand" : 343725998.3,"station_0" : "39 Av_0","station_1" : "168 St - Washington Hts_0","station_0_lat" : 40.752882,"station_0_lon" : -73.932755,"station_1_lat" : 40.840556,"station_1_lon" : -73.940133,"delay_0" : 199249200,"delay_1" : 169786980.8,"sum" : 369036180.8,"synergy" : -25310182.44},</v>
      </c>
    </row>
    <row r="599" spans="1:26" x14ac:dyDescent="0.2">
      <c r="A599">
        <v>597</v>
      </c>
      <c r="B599">
        <v>338923141.5</v>
      </c>
      <c r="C599" t="s">
        <v>30</v>
      </c>
      <c r="D599" t="s">
        <v>44</v>
      </c>
      <c r="E599">
        <v>40.721691</v>
      </c>
      <c r="F599">
        <v>-73.844521</v>
      </c>
      <c r="G599">
        <v>40.840555999999999</v>
      </c>
      <c r="H599">
        <v>-73.940133000000003</v>
      </c>
      <c r="I599">
        <v>194729005.80000001</v>
      </c>
      <c r="J599">
        <v>169786980.80000001</v>
      </c>
      <c r="K599">
        <v>364515986.60000002</v>
      </c>
      <c r="L599">
        <v>-25592845.050000001</v>
      </c>
      <c r="M599" t="str">
        <f t="shared" si="127"/>
        <v>geometry: { "type": "Point", "coordinates": [-73.940133,40.840556]},</v>
      </c>
      <c r="N599" t="str">
        <f t="shared" si="128"/>
        <v>"id" : 597,</v>
      </c>
      <c r="O599" t="str">
        <f t="shared" si="129"/>
        <v>"delay_with_demand" : 338923141.5,</v>
      </c>
      <c r="P599" t="str">
        <f t="shared" si="130"/>
        <v>"station_0" : "Forest Hills - 71 Av_0",</v>
      </c>
      <c r="Q599" t="str">
        <f t="shared" si="131"/>
        <v>"station_1" : "168 St - Washington Hts_0",</v>
      </c>
      <c r="R599" t="str">
        <f t="shared" si="132"/>
        <v>"station_0_lat" : 40.721691,</v>
      </c>
      <c r="S599" t="str">
        <f t="shared" si="133"/>
        <v>"station_0_lon" : -73.844521,</v>
      </c>
      <c r="T599" t="str">
        <f t="shared" si="134"/>
        <v>"station_1_lat" : 40.840556,</v>
      </c>
      <c r="U599" t="str">
        <f t="shared" si="135"/>
        <v>"station_1_lon" : -73.940133,</v>
      </c>
      <c r="V599" t="str">
        <f t="shared" si="136"/>
        <v>"delay_0" : 194729005.8,</v>
      </c>
      <c r="W599" t="str">
        <f t="shared" si="137"/>
        <v>"delay_1" : 169786980.8,</v>
      </c>
      <c r="X599" t="str">
        <f t="shared" si="138"/>
        <v>"sum" : 364515986.6,</v>
      </c>
      <c r="Y599" t="str">
        <f t="shared" si="139"/>
        <v>"synergy" : -25592845.05},</v>
      </c>
      <c r="Z599" t="str">
        <f t="shared" si="140"/>
        <v>{"id" : 597,"delay_with_demand" : 338923141.5,"station_0" : "Forest Hills - 71 Av_0","station_1" : "168 St - Washington Hts_0","station_0_lat" : 40.721691,"station_0_lon" : -73.844521,"station_1_lat" : 40.840556,"station_1_lon" : -73.940133,"delay_0" : 194729005.8,"delay_1" : 169786980.8,"sum" : 364515986.6,"synergy" : -25592845.05},</v>
      </c>
    </row>
    <row r="600" spans="1:26" x14ac:dyDescent="0.2">
      <c r="A600">
        <v>598</v>
      </c>
      <c r="B600">
        <v>340058524.89999998</v>
      </c>
      <c r="C600" t="s">
        <v>31</v>
      </c>
      <c r="D600" t="s">
        <v>44</v>
      </c>
      <c r="E600">
        <v>40.707563999999998</v>
      </c>
      <c r="F600">
        <v>-73.803325999999998</v>
      </c>
      <c r="G600">
        <v>40.840555999999999</v>
      </c>
      <c r="H600">
        <v>-73.940133000000003</v>
      </c>
      <c r="I600">
        <v>195591600</v>
      </c>
      <c r="J600">
        <v>169786980.80000001</v>
      </c>
      <c r="K600">
        <v>365378580.80000001</v>
      </c>
      <c r="L600">
        <v>-25320055.859999999</v>
      </c>
      <c r="M600" t="str">
        <f t="shared" si="127"/>
        <v>geometry: { "type": "Point", "coordinates": [-73.940133,40.840556]},</v>
      </c>
      <c r="N600" t="str">
        <f t="shared" si="128"/>
        <v>"id" : 598,</v>
      </c>
      <c r="O600" t="str">
        <f t="shared" si="129"/>
        <v>"delay_with_demand" : 340058524.9,</v>
      </c>
      <c r="P600" t="str">
        <f t="shared" si="130"/>
        <v>"station_0" : "Parsons Blvd_0",</v>
      </c>
      <c r="Q600" t="str">
        <f t="shared" si="131"/>
        <v>"station_1" : "168 St - Washington Hts_0",</v>
      </c>
      <c r="R600" t="str">
        <f t="shared" si="132"/>
        <v>"station_0_lat" : 40.707564,</v>
      </c>
      <c r="S600" t="str">
        <f t="shared" si="133"/>
        <v>"station_0_lon" : -73.803326,</v>
      </c>
      <c r="T600" t="str">
        <f t="shared" si="134"/>
        <v>"station_1_lat" : 40.840556,</v>
      </c>
      <c r="U600" t="str">
        <f t="shared" si="135"/>
        <v>"station_1_lon" : -73.940133,</v>
      </c>
      <c r="V600" t="str">
        <f t="shared" si="136"/>
        <v>"delay_0" : 195591600,</v>
      </c>
      <c r="W600" t="str">
        <f t="shared" si="137"/>
        <v>"delay_1" : 169786980.8,</v>
      </c>
      <c r="X600" t="str">
        <f t="shared" si="138"/>
        <v>"sum" : 365378580.8,</v>
      </c>
      <c r="Y600" t="str">
        <f t="shared" si="139"/>
        <v>"synergy" : -25320055.86},</v>
      </c>
      <c r="Z600" t="str">
        <f t="shared" si="140"/>
        <v>{"id" : 598,"delay_with_demand" : 340058524.9,"station_0" : "Parsons Blvd_0","station_1" : "168 St - Washington Hts_0","station_0_lat" : 40.707564,"station_0_lon" : -73.803326,"station_1_lat" : 40.840556,"station_1_lon" : -73.940133,"delay_0" : 195591600,"delay_1" : 169786980.8,"sum" : 365378580.8,"synergy" : -25320055.86},</v>
      </c>
    </row>
    <row r="601" spans="1:26" x14ac:dyDescent="0.2">
      <c r="A601">
        <v>599</v>
      </c>
      <c r="B601">
        <v>337759380.80000001</v>
      </c>
      <c r="C601" t="s">
        <v>32</v>
      </c>
      <c r="D601" t="s">
        <v>44</v>
      </c>
      <c r="E601">
        <v>40.677044000000002</v>
      </c>
      <c r="F601">
        <v>-73.865049999999997</v>
      </c>
      <c r="G601">
        <v>40.840555999999999</v>
      </c>
      <c r="H601">
        <v>-73.940133000000003</v>
      </c>
      <c r="I601">
        <v>193507200</v>
      </c>
      <c r="J601">
        <v>169786980.80000001</v>
      </c>
      <c r="K601">
        <v>363294180.80000001</v>
      </c>
      <c r="L601">
        <v>-25534800</v>
      </c>
      <c r="M601" t="str">
        <f t="shared" si="127"/>
        <v>geometry: { "type": "Point", "coordinates": [-73.940133,40.840556]},</v>
      </c>
      <c r="N601" t="str">
        <f t="shared" si="128"/>
        <v>"id" : 599,</v>
      </c>
      <c r="O601" t="str">
        <f t="shared" si="129"/>
        <v>"delay_with_demand" : 337759380.8,</v>
      </c>
      <c r="P601" t="str">
        <f t="shared" si="130"/>
        <v>"station_0" : "Grant Av_0",</v>
      </c>
      <c r="Q601" t="str">
        <f t="shared" si="131"/>
        <v>"station_1" : "168 St - Washington Hts_0",</v>
      </c>
      <c r="R601" t="str">
        <f t="shared" si="132"/>
        <v>"station_0_lat" : 40.677044,</v>
      </c>
      <c r="S601" t="str">
        <f t="shared" si="133"/>
        <v>"station_0_lon" : -73.86505,</v>
      </c>
      <c r="T601" t="str">
        <f t="shared" si="134"/>
        <v>"station_1_lat" : 40.840556,</v>
      </c>
      <c r="U601" t="str">
        <f t="shared" si="135"/>
        <v>"station_1_lon" : -73.940133,</v>
      </c>
      <c r="V601" t="str">
        <f t="shared" si="136"/>
        <v>"delay_0" : 193507200,</v>
      </c>
      <c r="W601" t="str">
        <f t="shared" si="137"/>
        <v>"delay_1" : 169786980.8,</v>
      </c>
      <c r="X601" t="str">
        <f t="shared" si="138"/>
        <v>"sum" : 363294180.8,</v>
      </c>
      <c r="Y601" t="str">
        <f t="shared" si="139"/>
        <v>"synergy" : -25534800},</v>
      </c>
      <c r="Z601" t="str">
        <f t="shared" si="140"/>
        <v>{"id" : 599,"delay_with_demand" : 337759380.8,"station_0" : "Grant Av_0","station_1" : "168 St - Washington Hts_0","station_0_lat" : 40.677044,"station_0_lon" : -73.86505,"station_1_lat" : 40.840556,"station_1_lon" : -73.940133,"delay_0" : 193507200,"delay_1" : 169786980.8,"sum" : 363294180.8,"synergy" : -25534800},</v>
      </c>
    </row>
    <row r="602" spans="1:26" x14ac:dyDescent="0.2">
      <c r="A602">
        <v>600</v>
      </c>
      <c r="B602">
        <v>341177198.30000001</v>
      </c>
      <c r="C602" t="s">
        <v>33</v>
      </c>
      <c r="D602" t="s">
        <v>44</v>
      </c>
      <c r="E602">
        <v>40.756804000000002</v>
      </c>
      <c r="F602">
        <v>-73.929575</v>
      </c>
      <c r="G602">
        <v>40.840555999999999</v>
      </c>
      <c r="H602">
        <v>-73.940133000000003</v>
      </c>
      <c r="I602">
        <v>196700400</v>
      </c>
      <c r="J602">
        <v>169786980.80000001</v>
      </c>
      <c r="K602">
        <v>366487380.80000001</v>
      </c>
      <c r="L602">
        <v>-25310182.440000001</v>
      </c>
      <c r="M602" t="str">
        <f t="shared" si="127"/>
        <v>geometry: { "type": "Point", "coordinates": [-73.940133,40.840556]},</v>
      </c>
      <c r="N602" t="str">
        <f t="shared" si="128"/>
        <v>"id" : 600,</v>
      </c>
      <c r="O602" t="str">
        <f t="shared" si="129"/>
        <v>"delay_with_demand" : 341177198.3,</v>
      </c>
      <c r="P602" t="str">
        <f t="shared" si="130"/>
        <v>"station_0" : "36 Av_0",</v>
      </c>
      <c r="Q602" t="str">
        <f t="shared" si="131"/>
        <v>"station_1" : "168 St - Washington Hts_0",</v>
      </c>
      <c r="R602" t="str">
        <f t="shared" si="132"/>
        <v>"station_0_lat" : 40.756804,</v>
      </c>
      <c r="S602" t="str">
        <f t="shared" si="133"/>
        <v>"station_0_lon" : -73.929575,</v>
      </c>
      <c r="T602" t="str">
        <f t="shared" si="134"/>
        <v>"station_1_lat" : 40.840556,</v>
      </c>
      <c r="U602" t="str">
        <f t="shared" si="135"/>
        <v>"station_1_lon" : -73.940133,</v>
      </c>
      <c r="V602" t="str">
        <f t="shared" si="136"/>
        <v>"delay_0" : 196700400,</v>
      </c>
      <c r="W602" t="str">
        <f t="shared" si="137"/>
        <v>"delay_1" : 169786980.8,</v>
      </c>
      <c r="X602" t="str">
        <f t="shared" si="138"/>
        <v>"sum" : 366487380.8,</v>
      </c>
      <c r="Y602" t="str">
        <f t="shared" si="139"/>
        <v>"synergy" : -25310182.44},</v>
      </c>
      <c r="Z602" t="str">
        <f t="shared" si="140"/>
        <v>{"id" : 600,"delay_with_demand" : 341177198.3,"station_0" : "36 Av_0","station_1" : "168 St - Washington Hts_0","station_0_lat" : 40.756804,"station_0_lon" : -73.929575,"station_1_lat" : 40.840556,"station_1_lon" : -73.940133,"delay_0" : 196700400,"delay_1" : 169786980.8,"sum" : 366487380.8,"synergy" : -25310182.44},</v>
      </c>
    </row>
    <row r="603" spans="1:26" x14ac:dyDescent="0.2">
      <c r="A603">
        <v>601</v>
      </c>
      <c r="B603">
        <v>325392200</v>
      </c>
      <c r="C603" t="s">
        <v>35</v>
      </c>
      <c r="D603" t="s">
        <v>44</v>
      </c>
      <c r="E603">
        <v>40.757308000000002</v>
      </c>
      <c r="F603">
        <v>-73.989734999999996</v>
      </c>
      <c r="G603">
        <v>40.840555999999999</v>
      </c>
      <c r="H603">
        <v>-73.940133000000003</v>
      </c>
      <c r="I603">
        <v>184786800.30000001</v>
      </c>
      <c r="J603">
        <v>169786980.80000001</v>
      </c>
      <c r="K603">
        <v>354573781</v>
      </c>
      <c r="L603">
        <v>-29181581.059999999</v>
      </c>
      <c r="M603" t="str">
        <f t="shared" si="127"/>
        <v>geometry: { "type": "Point", "coordinates": [-73.940133,40.840556]},</v>
      </c>
      <c r="N603" t="str">
        <f t="shared" si="128"/>
        <v>"id" : 601,</v>
      </c>
      <c r="O603" t="str">
        <f t="shared" si="129"/>
        <v>"delay_with_demand" : 325392200,</v>
      </c>
      <c r="P603" t="str">
        <f t="shared" si="130"/>
        <v>"station_0" : "42 St - Port Authority Bus Terminal_0",</v>
      </c>
      <c r="Q603" t="str">
        <f t="shared" si="131"/>
        <v>"station_1" : "168 St - Washington Hts_0",</v>
      </c>
      <c r="R603" t="str">
        <f t="shared" si="132"/>
        <v>"station_0_lat" : 40.757308,</v>
      </c>
      <c r="S603" t="str">
        <f t="shared" si="133"/>
        <v>"station_0_lon" : -73.989735,</v>
      </c>
      <c r="T603" t="str">
        <f t="shared" si="134"/>
        <v>"station_1_lat" : 40.840556,</v>
      </c>
      <c r="U603" t="str">
        <f t="shared" si="135"/>
        <v>"station_1_lon" : -73.940133,</v>
      </c>
      <c r="V603" t="str">
        <f t="shared" si="136"/>
        <v>"delay_0" : 184786800.3,</v>
      </c>
      <c r="W603" t="str">
        <f t="shared" si="137"/>
        <v>"delay_1" : 169786980.8,</v>
      </c>
      <c r="X603" t="str">
        <f t="shared" si="138"/>
        <v>"sum" : 354573781,</v>
      </c>
      <c r="Y603" t="str">
        <f t="shared" si="139"/>
        <v>"synergy" : -29181581.06},</v>
      </c>
      <c r="Z603" t="str">
        <f t="shared" si="140"/>
        <v>{"id" : 601,"delay_with_demand" : 325392200,"station_0" : "42 St - Port Authority Bus Terminal_0","station_1" : "168 St - Washington Hts_0","station_0_lat" : 40.757308,"station_0_lon" : -73.989735,"station_1_lat" : 40.840556,"station_1_lon" : -73.940133,"delay_0" : 184786800.3,"delay_1" : 169786980.8,"sum" : 354573781,"synergy" : -29181581.06},</v>
      </c>
    </row>
    <row r="604" spans="1:26" x14ac:dyDescent="0.2">
      <c r="A604">
        <v>602</v>
      </c>
      <c r="B604">
        <v>333918299.10000002</v>
      </c>
      <c r="C604" t="s">
        <v>36</v>
      </c>
      <c r="D604" t="s">
        <v>44</v>
      </c>
      <c r="E604">
        <v>40.820948000000001</v>
      </c>
      <c r="F604">
        <v>-73.890548999999993</v>
      </c>
      <c r="G604">
        <v>40.840555999999999</v>
      </c>
      <c r="H604">
        <v>-73.940133000000003</v>
      </c>
      <c r="I604">
        <v>191325600</v>
      </c>
      <c r="J604">
        <v>169786980.80000001</v>
      </c>
      <c r="K604">
        <v>361112580.80000001</v>
      </c>
      <c r="L604">
        <v>-27194281.710000001</v>
      </c>
      <c r="M604" t="str">
        <f t="shared" si="127"/>
        <v>geometry: { "type": "Point", "coordinates": [-73.940133,40.840556]},</v>
      </c>
      <c r="N604" t="str">
        <f t="shared" si="128"/>
        <v>"id" : 602,</v>
      </c>
      <c r="O604" t="str">
        <f t="shared" si="129"/>
        <v>"delay_with_demand" : 333918299.1,</v>
      </c>
      <c r="P604" t="str">
        <f t="shared" si="130"/>
        <v>"station_0" : "Hunts Point Av_0",</v>
      </c>
      <c r="Q604" t="str">
        <f t="shared" si="131"/>
        <v>"station_1" : "168 St - Washington Hts_0",</v>
      </c>
      <c r="R604" t="str">
        <f t="shared" si="132"/>
        <v>"station_0_lat" : 40.820948,</v>
      </c>
      <c r="S604" t="str">
        <f t="shared" si="133"/>
        <v>"station_0_lon" : -73.890549,</v>
      </c>
      <c r="T604" t="str">
        <f t="shared" si="134"/>
        <v>"station_1_lat" : 40.840556,</v>
      </c>
      <c r="U604" t="str">
        <f t="shared" si="135"/>
        <v>"station_1_lon" : -73.940133,</v>
      </c>
      <c r="V604" t="str">
        <f t="shared" si="136"/>
        <v>"delay_0" : 191325600,</v>
      </c>
      <c r="W604" t="str">
        <f t="shared" si="137"/>
        <v>"delay_1" : 169786980.8,</v>
      </c>
      <c r="X604" t="str">
        <f t="shared" si="138"/>
        <v>"sum" : 361112580.8,</v>
      </c>
      <c r="Y604" t="str">
        <f t="shared" si="139"/>
        <v>"synergy" : -27194281.71},</v>
      </c>
      <c r="Z604" t="str">
        <f t="shared" si="140"/>
        <v>{"id" : 602,"delay_with_demand" : 333918299.1,"station_0" : "Hunts Point Av_0","station_1" : "168 St - Washington Hts_0","station_0_lat" : 40.820948,"station_0_lon" : -73.890549,"station_1_lat" : 40.840556,"station_1_lon" : -73.940133,"delay_0" : 191325600,"delay_1" : 169786980.8,"sum" : 361112580.8,"synergy" : -27194281.71},</v>
      </c>
    </row>
    <row r="605" spans="1:26" x14ac:dyDescent="0.2">
      <c r="A605">
        <v>603</v>
      </c>
      <c r="B605">
        <v>334728180.80000001</v>
      </c>
      <c r="C605" t="s">
        <v>37</v>
      </c>
      <c r="D605" t="s">
        <v>44</v>
      </c>
      <c r="E605">
        <v>40.667883000000003</v>
      </c>
      <c r="F605">
        <v>-73.950682999999998</v>
      </c>
      <c r="G605">
        <v>40.840555999999999</v>
      </c>
      <c r="H605">
        <v>-73.940133000000003</v>
      </c>
      <c r="I605">
        <v>190162800</v>
      </c>
      <c r="J605">
        <v>169786980.80000001</v>
      </c>
      <c r="K605">
        <v>359949780.80000001</v>
      </c>
      <c r="L605">
        <v>-25221600</v>
      </c>
      <c r="M605" t="str">
        <f t="shared" si="127"/>
        <v>geometry: { "type": "Point", "coordinates": [-73.940133,40.840556]},</v>
      </c>
      <c r="N605" t="str">
        <f t="shared" si="128"/>
        <v>"id" : 603,</v>
      </c>
      <c r="O605" t="str">
        <f t="shared" si="129"/>
        <v>"delay_with_demand" : 334728180.8,</v>
      </c>
      <c r="P605" t="str">
        <f t="shared" si="130"/>
        <v>"station_0" : "President St_0",</v>
      </c>
      <c r="Q605" t="str">
        <f t="shared" si="131"/>
        <v>"station_1" : "168 St - Washington Hts_0",</v>
      </c>
      <c r="R605" t="str">
        <f t="shared" si="132"/>
        <v>"station_0_lat" : 40.667883,</v>
      </c>
      <c r="S605" t="str">
        <f t="shared" si="133"/>
        <v>"station_0_lon" : -73.950683,</v>
      </c>
      <c r="T605" t="str">
        <f t="shared" si="134"/>
        <v>"station_1_lat" : 40.840556,</v>
      </c>
      <c r="U605" t="str">
        <f t="shared" si="135"/>
        <v>"station_1_lon" : -73.940133,</v>
      </c>
      <c r="V605" t="str">
        <f t="shared" si="136"/>
        <v>"delay_0" : 190162800,</v>
      </c>
      <c r="W605" t="str">
        <f t="shared" si="137"/>
        <v>"delay_1" : 169786980.8,</v>
      </c>
      <c r="X605" t="str">
        <f t="shared" si="138"/>
        <v>"sum" : 359949780.8,</v>
      </c>
      <c r="Y605" t="str">
        <f t="shared" si="139"/>
        <v>"synergy" : -25221600},</v>
      </c>
      <c r="Z605" t="str">
        <f t="shared" si="140"/>
        <v>{"id" : 603,"delay_with_demand" : 334728180.8,"station_0" : "President St_0","station_1" : "168 St - Washington Hts_0","station_0_lat" : 40.667883,"station_0_lon" : -73.950683,"station_1_lat" : 40.840556,"station_1_lon" : -73.940133,"delay_0" : 190162800,"delay_1" : 169786980.8,"sum" : 359949780.8,"synergy" : -25221600},</v>
      </c>
    </row>
    <row r="606" spans="1:26" x14ac:dyDescent="0.2">
      <c r="A606">
        <v>604</v>
      </c>
      <c r="B606">
        <v>333999860.30000001</v>
      </c>
      <c r="C606" t="s">
        <v>38</v>
      </c>
      <c r="D606" t="s">
        <v>44</v>
      </c>
      <c r="E606">
        <v>40.684150440000003</v>
      </c>
      <c r="F606">
        <v>-73.977874889999995</v>
      </c>
      <c r="G606">
        <v>40.840555999999999</v>
      </c>
      <c r="H606">
        <v>-73.940133000000003</v>
      </c>
      <c r="I606">
        <v>189349948</v>
      </c>
      <c r="J606">
        <v>169786980.80000001</v>
      </c>
      <c r="K606">
        <v>359136928.80000001</v>
      </c>
      <c r="L606">
        <v>-25137068.449999999</v>
      </c>
      <c r="M606" t="str">
        <f t="shared" si="127"/>
        <v>geometry: { "type": "Point", "coordinates": [-73.940133,40.840556]},</v>
      </c>
      <c r="N606" t="str">
        <f t="shared" si="128"/>
        <v>"id" : 604,</v>
      </c>
      <c r="O606" t="str">
        <f t="shared" si="129"/>
        <v>"delay_with_demand" : 333999860.3,</v>
      </c>
      <c r="P606" t="str">
        <f t="shared" si="130"/>
        <v>"station_0" : "Atlantic Av - Barclays Ctr_0",</v>
      </c>
      <c r="Q606" t="str">
        <f t="shared" si="131"/>
        <v>"station_1" : "168 St - Washington Hts_0",</v>
      </c>
      <c r="R606" t="str">
        <f t="shared" si="132"/>
        <v>"station_0_lat" : 40.68415044,</v>
      </c>
      <c r="S606" t="str">
        <f t="shared" si="133"/>
        <v>"station_0_lon" : -73.97787489,</v>
      </c>
      <c r="T606" t="str">
        <f t="shared" si="134"/>
        <v>"station_1_lat" : 40.840556,</v>
      </c>
      <c r="U606" t="str">
        <f t="shared" si="135"/>
        <v>"station_1_lon" : -73.940133,</v>
      </c>
      <c r="V606" t="str">
        <f t="shared" si="136"/>
        <v>"delay_0" : 189349948,</v>
      </c>
      <c r="W606" t="str">
        <f t="shared" si="137"/>
        <v>"delay_1" : 169786980.8,</v>
      </c>
      <c r="X606" t="str">
        <f t="shared" si="138"/>
        <v>"sum" : 359136928.8,</v>
      </c>
      <c r="Y606" t="str">
        <f t="shared" si="139"/>
        <v>"synergy" : -25137068.45},</v>
      </c>
      <c r="Z606" t="str">
        <f t="shared" si="140"/>
        <v>{"id" : 604,"delay_with_demand" : 333999860.3,"station_0" : "Atlantic Av - Barclays Ctr_0","station_1" : "168 St - Washington Hts_0","station_0_lat" : 40.68415044,"station_0_lon" : -73.97787489,"station_1_lat" : 40.840556,"station_1_lon" : -73.940133,"delay_0" : 189349948,"delay_1" : 169786980.8,"sum" : 359136928.8,"synergy" : -25137068.45},</v>
      </c>
    </row>
    <row r="607" spans="1:26" x14ac:dyDescent="0.2">
      <c r="A607">
        <v>605</v>
      </c>
      <c r="B607">
        <v>336542050.30000001</v>
      </c>
      <c r="C607" t="s">
        <v>22</v>
      </c>
      <c r="D607" t="s">
        <v>44</v>
      </c>
      <c r="E607">
        <v>40.762526000000001</v>
      </c>
      <c r="F607">
        <v>-73.967967000000002</v>
      </c>
      <c r="G607">
        <v>40.840555999999999</v>
      </c>
      <c r="H607">
        <v>-73.940133000000003</v>
      </c>
      <c r="I607">
        <v>191735687</v>
      </c>
      <c r="J607">
        <v>169786980.80000001</v>
      </c>
      <c r="K607">
        <v>361522667.69999999</v>
      </c>
      <c r="L607">
        <v>-24980617.440000001</v>
      </c>
      <c r="M607" t="str">
        <f t="shared" si="127"/>
        <v>geometry: { "type": "Point", "coordinates": [-73.940133,40.840556]},</v>
      </c>
      <c r="N607" t="str">
        <f t="shared" si="128"/>
        <v>"id" : 605,</v>
      </c>
      <c r="O607" t="str">
        <f t="shared" si="129"/>
        <v>"delay_with_demand" : 336542050.3,</v>
      </c>
      <c r="P607" t="str">
        <f t="shared" si="130"/>
        <v>"station_0" : "59 St_0",</v>
      </c>
      <c r="Q607" t="str">
        <f t="shared" si="131"/>
        <v>"station_1" : "168 St - Washington Hts_0",</v>
      </c>
      <c r="R607" t="str">
        <f t="shared" si="132"/>
        <v>"station_0_lat" : 40.762526,</v>
      </c>
      <c r="S607" t="str">
        <f t="shared" si="133"/>
        <v>"station_0_lon" : -73.967967,</v>
      </c>
      <c r="T607" t="str">
        <f t="shared" si="134"/>
        <v>"station_1_lat" : 40.840556,</v>
      </c>
      <c r="U607" t="str">
        <f t="shared" si="135"/>
        <v>"station_1_lon" : -73.940133,</v>
      </c>
      <c r="V607" t="str">
        <f t="shared" si="136"/>
        <v>"delay_0" : 191735687,</v>
      </c>
      <c r="W607" t="str">
        <f t="shared" si="137"/>
        <v>"delay_1" : 169786980.8,</v>
      </c>
      <c r="X607" t="str">
        <f t="shared" si="138"/>
        <v>"sum" : 361522667.7,</v>
      </c>
      <c r="Y607" t="str">
        <f t="shared" si="139"/>
        <v>"synergy" : -24980617.44},</v>
      </c>
      <c r="Z607" t="str">
        <f t="shared" si="140"/>
        <v>{"id" : 605,"delay_with_demand" : 336542050.3,"station_0" : "59 St_0","station_1" : "168 St - Washington Hts_0","station_0_lat" : 40.762526,"station_0_lon" : -73.967967,"station_1_lat" : 40.840556,"station_1_lon" : -73.940133,"delay_0" : 191735687,"delay_1" : 169786980.8,"sum" : 361522667.7,"synergy" : -24980617.44},</v>
      </c>
    </row>
    <row r="608" spans="1:26" x14ac:dyDescent="0.2">
      <c r="A608">
        <v>606</v>
      </c>
      <c r="B608">
        <v>325173780.80000001</v>
      </c>
      <c r="C608" t="s">
        <v>41</v>
      </c>
      <c r="D608" t="s">
        <v>44</v>
      </c>
      <c r="E608">
        <v>40.662742000000001</v>
      </c>
      <c r="F608">
        <v>-73.950850000000003</v>
      </c>
      <c r="G608">
        <v>40.840555999999999</v>
      </c>
      <c r="H608">
        <v>-73.940133000000003</v>
      </c>
      <c r="I608">
        <v>180536400</v>
      </c>
      <c r="J608">
        <v>169786980.80000001</v>
      </c>
      <c r="K608">
        <v>350323380.80000001</v>
      </c>
      <c r="L608">
        <v>-25149600</v>
      </c>
      <c r="M608" t="str">
        <f t="shared" si="127"/>
        <v>geometry: { "type": "Point", "coordinates": [-73.940133,40.840556]},</v>
      </c>
      <c r="N608" t="str">
        <f t="shared" si="128"/>
        <v>"id" : 606,</v>
      </c>
      <c r="O608" t="str">
        <f t="shared" si="129"/>
        <v>"delay_with_demand" : 325173780.8,</v>
      </c>
      <c r="P608" t="str">
        <f t="shared" si="130"/>
        <v>"station_0" : "Sterling St_0",</v>
      </c>
      <c r="Q608" t="str">
        <f t="shared" si="131"/>
        <v>"station_1" : "168 St - Washington Hts_0",</v>
      </c>
      <c r="R608" t="str">
        <f t="shared" si="132"/>
        <v>"station_0_lat" : 40.662742,</v>
      </c>
      <c r="S608" t="str">
        <f t="shared" si="133"/>
        <v>"station_0_lon" : -73.95085,</v>
      </c>
      <c r="T608" t="str">
        <f t="shared" si="134"/>
        <v>"station_1_lat" : 40.840556,</v>
      </c>
      <c r="U608" t="str">
        <f t="shared" si="135"/>
        <v>"station_1_lon" : -73.940133,</v>
      </c>
      <c r="V608" t="str">
        <f t="shared" si="136"/>
        <v>"delay_0" : 180536400,</v>
      </c>
      <c r="W608" t="str">
        <f t="shared" si="137"/>
        <v>"delay_1" : 169786980.8,</v>
      </c>
      <c r="X608" t="str">
        <f t="shared" si="138"/>
        <v>"sum" : 350323380.8,</v>
      </c>
      <c r="Y608" t="str">
        <f t="shared" si="139"/>
        <v>"synergy" : -25149600},</v>
      </c>
      <c r="Z608" t="str">
        <f t="shared" si="140"/>
        <v>{"id" : 606,"delay_with_demand" : 325173780.8,"station_0" : "Sterling St_0","station_1" : "168 St - Washington Hts_0","station_0_lat" : 40.662742,"station_0_lon" : -73.95085,"station_1_lat" : 40.840556,"station_1_lon" : -73.940133,"delay_0" : 180536400,"delay_1" : 169786980.8,"sum" : 350323380.8,"synergy" : -25149600},</v>
      </c>
    </row>
    <row r="609" spans="1:26" x14ac:dyDescent="0.2">
      <c r="A609">
        <v>607</v>
      </c>
      <c r="B609">
        <v>319530398.30000001</v>
      </c>
      <c r="C609" t="s">
        <v>42</v>
      </c>
      <c r="D609" t="s">
        <v>44</v>
      </c>
      <c r="E609">
        <v>40.76182</v>
      </c>
      <c r="F609">
        <v>-73.925507999999994</v>
      </c>
      <c r="G609">
        <v>40.840555999999999</v>
      </c>
      <c r="H609">
        <v>-73.940133000000003</v>
      </c>
      <c r="I609">
        <v>174884400</v>
      </c>
      <c r="J609">
        <v>169786980.80000001</v>
      </c>
      <c r="K609">
        <v>344671380.80000001</v>
      </c>
      <c r="L609">
        <v>-25140982.440000001</v>
      </c>
      <c r="M609" t="str">
        <f t="shared" si="127"/>
        <v>geometry: { "type": "Point", "coordinates": [-73.940133,40.840556]},</v>
      </c>
      <c r="N609" t="str">
        <f t="shared" si="128"/>
        <v>"id" : 607,</v>
      </c>
      <c r="O609" t="str">
        <f t="shared" si="129"/>
        <v>"delay_with_demand" : 319530398.3,</v>
      </c>
      <c r="P609" t="str">
        <f t="shared" si="130"/>
        <v>"station_0" : "Broadway_1",</v>
      </c>
      <c r="Q609" t="str">
        <f t="shared" si="131"/>
        <v>"station_1" : "168 St - Washington Hts_0",</v>
      </c>
      <c r="R609" t="str">
        <f t="shared" si="132"/>
        <v>"station_0_lat" : 40.76182,</v>
      </c>
      <c r="S609" t="str">
        <f t="shared" si="133"/>
        <v>"station_0_lon" : -73.925508,</v>
      </c>
      <c r="T609" t="str">
        <f t="shared" si="134"/>
        <v>"station_1_lat" : 40.840556,</v>
      </c>
      <c r="U609" t="str">
        <f t="shared" si="135"/>
        <v>"station_1_lon" : -73.940133,</v>
      </c>
      <c r="V609" t="str">
        <f t="shared" si="136"/>
        <v>"delay_0" : 174884400,</v>
      </c>
      <c r="W609" t="str">
        <f t="shared" si="137"/>
        <v>"delay_1" : 169786980.8,</v>
      </c>
      <c r="X609" t="str">
        <f t="shared" si="138"/>
        <v>"sum" : 344671380.8,</v>
      </c>
      <c r="Y609" t="str">
        <f t="shared" si="139"/>
        <v>"synergy" : -25140982.44},</v>
      </c>
      <c r="Z609" t="str">
        <f t="shared" si="140"/>
        <v>{"id" : 607,"delay_with_demand" : 319530398.3,"station_0" : "Broadway_1","station_1" : "168 St - Washington Hts_0","station_0_lat" : 40.76182,"station_0_lon" : -73.925508,"station_1_lat" : 40.840556,"station_1_lon" : -73.940133,"delay_0" : 174884400,"delay_1" : 169786980.8,"sum" : 344671380.8,"synergy" : -25140982.44},</v>
      </c>
    </row>
    <row r="610" spans="1:26" x14ac:dyDescent="0.2">
      <c r="A610">
        <v>608</v>
      </c>
      <c r="B610">
        <v>316850580.80000001</v>
      </c>
      <c r="C610" t="s">
        <v>43</v>
      </c>
      <c r="D610" t="s">
        <v>44</v>
      </c>
      <c r="E610">
        <v>40.679371000000003</v>
      </c>
      <c r="F610">
        <v>-73.858992000000001</v>
      </c>
      <c r="G610">
        <v>40.840555999999999</v>
      </c>
      <c r="H610">
        <v>-73.940133000000003</v>
      </c>
      <c r="I610">
        <v>172328400</v>
      </c>
      <c r="J610">
        <v>169786980.80000001</v>
      </c>
      <c r="K610">
        <v>342115380.80000001</v>
      </c>
      <c r="L610">
        <v>-25264800</v>
      </c>
      <c r="M610" t="str">
        <f t="shared" si="127"/>
        <v>geometry: { "type": "Point", "coordinates": [-73.940133,40.840556]},</v>
      </c>
      <c r="N610" t="str">
        <f t="shared" si="128"/>
        <v>"id" : 608,</v>
      </c>
      <c r="O610" t="str">
        <f t="shared" si="129"/>
        <v>"delay_with_demand" : 316850580.8,</v>
      </c>
      <c r="P610" t="str">
        <f t="shared" si="130"/>
        <v>"station_0" : "80 St_0",</v>
      </c>
      <c r="Q610" t="str">
        <f t="shared" si="131"/>
        <v>"station_1" : "168 St - Washington Hts_0",</v>
      </c>
      <c r="R610" t="str">
        <f t="shared" si="132"/>
        <v>"station_0_lat" : 40.679371,</v>
      </c>
      <c r="S610" t="str">
        <f t="shared" si="133"/>
        <v>"station_0_lon" : -73.858992,</v>
      </c>
      <c r="T610" t="str">
        <f t="shared" si="134"/>
        <v>"station_1_lat" : 40.840556,</v>
      </c>
      <c r="U610" t="str">
        <f t="shared" si="135"/>
        <v>"station_1_lon" : -73.940133,</v>
      </c>
      <c r="V610" t="str">
        <f t="shared" si="136"/>
        <v>"delay_0" : 172328400,</v>
      </c>
      <c r="W610" t="str">
        <f t="shared" si="137"/>
        <v>"delay_1" : 169786980.8,</v>
      </c>
      <c r="X610" t="str">
        <f t="shared" si="138"/>
        <v>"sum" : 342115380.8,</v>
      </c>
      <c r="Y610" t="str">
        <f t="shared" si="139"/>
        <v>"synergy" : -25264800},</v>
      </c>
      <c r="Z610" t="str">
        <f t="shared" si="140"/>
        <v>{"id" : 608,"delay_with_demand" : 316850580.8,"station_0" : "80 St_0","station_1" : "168 St - Washington Hts_0","station_0_lat" : 40.679371,"station_0_lon" : -73.858992,"station_1_lat" : 40.840556,"station_1_lon" : -73.940133,"delay_0" : 172328400,"delay_1" : 169786980.8,"sum" : 342115380.8,"synergy" : -25264800},</v>
      </c>
    </row>
    <row r="611" spans="1:26" x14ac:dyDescent="0.2">
      <c r="A611">
        <v>609</v>
      </c>
      <c r="B611">
        <v>325058420.69999999</v>
      </c>
      <c r="C611" t="s">
        <v>34</v>
      </c>
      <c r="D611" t="s">
        <v>44</v>
      </c>
      <c r="E611">
        <v>40.735204500000002</v>
      </c>
      <c r="F611">
        <v>-73.990259499999993</v>
      </c>
      <c r="G611">
        <v>40.840555999999999</v>
      </c>
      <c r="H611">
        <v>-73.940133000000003</v>
      </c>
      <c r="I611">
        <v>181991702.30000001</v>
      </c>
      <c r="J611">
        <v>169786980.80000001</v>
      </c>
      <c r="K611">
        <v>351778683.10000002</v>
      </c>
      <c r="L611">
        <v>-26720262.379999999</v>
      </c>
      <c r="M611" t="str">
        <f t="shared" si="127"/>
        <v>geometry: { "type": "Point", "coordinates": [-73.940133,40.840556]},</v>
      </c>
      <c r="N611" t="str">
        <f t="shared" si="128"/>
        <v>"id" : 609,</v>
      </c>
      <c r="O611" t="str">
        <f t="shared" si="129"/>
        <v>"delay_with_demand" : 325058420.7,</v>
      </c>
      <c r="P611" t="str">
        <f t="shared" si="130"/>
        <v>"station_0" : "14 St - Union Sq_0",</v>
      </c>
      <c r="Q611" t="str">
        <f t="shared" si="131"/>
        <v>"station_1" : "168 St - Washington Hts_0",</v>
      </c>
      <c r="R611" t="str">
        <f t="shared" si="132"/>
        <v>"station_0_lat" : 40.7352045,</v>
      </c>
      <c r="S611" t="str">
        <f t="shared" si="133"/>
        <v>"station_0_lon" : -73.9902595,</v>
      </c>
      <c r="T611" t="str">
        <f t="shared" si="134"/>
        <v>"station_1_lat" : 40.840556,</v>
      </c>
      <c r="U611" t="str">
        <f t="shared" si="135"/>
        <v>"station_1_lon" : -73.940133,</v>
      </c>
      <c r="V611" t="str">
        <f t="shared" si="136"/>
        <v>"delay_0" : 181991702.3,</v>
      </c>
      <c r="W611" t="str">
        <f t="shared" si="137"/>
        <v>"delay_1" : 169786980.8,</v>
      </c>
      <c r="X611" t="str">
        <f t="shared" si="138"/>
        <v>"sum" : 351778683.1,</v>
      </c>
      <c r="Y611" t="str">
        <f t="shared" si="139"/>
        <v>"synergy" : -26720262.38},</v>
      </c>
      <c r="Z611" t="str">
        <f t="shared" si="140"/>
        <v>{"id" : 609,"delay_with_demand" : 325058420.7,"station_0" : "14 St - Union Sq_0","station_1" : "168 St - Washington Hts_0","station_0_lat" : 40.7352045,"station_0_lon" : -73.9902595,"station_1_lat" : 40.840556,"station_1_lon" : -73.940133,"delay_0" : 181991702.3,"delay_1" : 169786980.8,"sum" : 351778683.1,"synergy" : -26720262.38},</v>
      </c>
    </row>
    <row r="612" spans="1:26" x14ac:dyDescent="0.2">
      <c r="A612">
        <v>610</v>
      </c>
      <c r="B612">
        <v>314564580.80000001</v>
      </c>
      <c r="C612" t="s">
        <v>45</v>
      </c>
      <c r="D612" t="s">
        <v>44</v>
      </c>
      <c r="E612">
        <v>40.656652000000001</v>
      </c>
      <c r="F612">
        <v>-73.950199999999995</v>
      </c>
      <c r="G612">
        <v>40.840555999999999</v>
      </c>
      <c r="H612">
        <v>-73.940133000000003</v>
      </c>
      <c r="I612">
        <v>169927200</v>
      </c>
      <c r="J612">
        <v>169786980.80000001</v>
      </c>
      <c r="K612">
        <v>339714180.80000001</v>
      </c>
      <c r="L612">
        <v>-25149600</v>
      </c>
      <c r="M612" t="str">
        <f t="shared" si="127"/>
        <v>geometry: { "type": "Point", "coordinates": [-73.940133,40.840556]},</v>
      </c>
      <c r="N612" t="str">
        <f t="shared" si="128"/>
        <v>"id" : 610,</v>
      </c>
      <c r="O612" t="str">
        <f t="shared" si="129"/>
        <v>"delay_with_demand" : 314564580.8,</v>
      </c>
      <c r="P612" t="str">
        <f t="shared" si="130"/>
        <v>"station_0" : "Winthrop St_0",</v>
      </c>
      <c r="Q612" t="str">
        <f t="shared" si="131"/>
        <v>"station_1" : "168 St - Washington Hts_0",</v>
      </c>
      <c r="R612" t="str">
        <f t="shared" si="132"/>
        <v>"station_0_lat" : 40.656652,</v>
      </c>
      <c r="S612" t="str">
        <f t="shared" si="133"/>
        <v>"station_0_lon" : -73.9502,</v>
      </c>
      <c r="T612" t="str">
        <f t="shared" si="134"/>
        <v>"station_1_lat" : 40.840556,</v>
      </c>
      <c r="U612" t="str">
        <f t="shared" si="135"/>
        <v>"station_1_lon" : -73.940133,</v>
      </c>
      <c r="V612" t="str">
        <f t="shared" si="136"/>
        <v>"delay_0" : 169927200,</v>
      </c>
      <c r="W612" t="str">
        <f t="shared" si="137"/>
        <v>"delay_1" : 169786980.8,</v>
      </c>
      <c r="X612" t="str">
        <f t="shared" si="138"/>
        <v>"sum" : 339714180.8,</v>
      </c>
      <c r="Y612" t="str">
        <f t="shared" si="139"/>
        <v>"synergy" : -25149600},</v>
      </c>
      <c r="Z612" t="str">
        <f t="shared" si="140"/>
        <v>{"id" : 610,"delay_with_demand" : 314564580.8,"station_0" : "Winthrop St_0","station_1" : "168 St - Washington Hts_0","station_0_lat" : 40.656652,"station_0_lon" : -73.9502,"station_1_lat" : 40.840556,"station_1_lon" : -73.940133,"delay_0" : 169927200,"delay_1" : 169786980.8,"sum" : 339714180.8,"synergy" : -25149600},</v>
      </c>
    </row>
    <row r="613" spans="1:26" x14ac:dyDescent="0.2">
      <c r="A613">
        <v>611</v>
      </c>
      <c r="B613">
        <v>316289201.89999998</v>
      </c>
      <c r="C613" t="s">
        <v>46</v>
      </c>
      <c r="D613" t="s">
        <v>44</v>
      </c>
      <c r="E613">
        <v>40.841894000000003</v>
      </c>
      <c r="F613">
        <v>-73.873487999999995</v>
      </c>
      <c r="G613">
        <v>40.840555999999999</v>
      </c>
      <c r="H613">
        <v>-73.940133000000003</v>
      </c>
      <c r="I613">
        <v>172069200</v>
      </c>
      <c r="J613">
        <v>169786980.80000001</v>
      </c>
      <c r="K613">
        <v>341856180.80000001</v>
      </c>
      <c r="L613">
        <v>-25566978.829999998</v>
      </c>
      <c r="M613" t="str">
        <f t="shared" si="127"/>
        <v>geometry: { "type": "Point", "coordinates": [-73.940133,40.840556]},</v>
      </c>
      <c r="N613" t="str">
        <f t="shared" si="128"/>
        <v>"id" : 611,</v>
      </c>
      <c r="O613" t="str">
        <f t="shared" si="129"/>
        <v>"delay_with_demand" : 316289201.9,</v>
      </c>
      <c r="P613" t="str">
        <f t="shared" si="130"/>
        <v>"station_0" : "E 180 St_0",</v>
      </c>
      <c r="Q613" t="str">
        <f t="shared" si="131"/>
        <v>"station_1" : "168 St - Washington Hts_0",</v>
      </c>
      <c r="R613" t="str">
        <f t="shared" si="132"/>
        <v>"station_0_lat" : 40.841894,</v>
      </c>
      <c r="S613" t="str">
        <f t="shared" si="133"/>
        <v>"station_0_lon" : -73.873488,</v>
      </c>
      <c r="T613" t="str">
        <f t="shared" si="134"/>
        <v>"station_1_lat" : 40.840556,</v>
      </c>
      <c r="U613" t="str">
        <f t="shared" si="135"/>
        <v>"station_1_lon" : -73.940133,</v>
      </c>
      <c r="V613" t="str">
        <f t="shared" si="136"/>
        <v>"delay_0" : 172069200,</v>
      </c>
      <c r="W613" t="str">
        <f t="shared" si="137"/>
        <v>"delay_1" : 169786980.8,</v>
      </c>
      <c r="X613" t="str">
        <f t="shared" si="138"/>
        <v>"sum" : 341856180.8,</v>
      </c>
      <c r="Y613" t="str">
        <f t="shared" si="139"/>
        <v>"synergy" : -25566978.83},</v>
      </c>
      <c r="Z613" t="str">
        <f t="shared" si="140"/>
        <v>{"id" : 611,"delay_with_demand" : 316289201.9,"station_0" : "E 180 St_0","station_1" : "168 St - Washington Hts_0","station_0_lat" : 40.841894,"station_0_lon" : -73.873488,"station_1_lat" : 40.840556,"station_1_lon" : -73.940133,"delay_0" : 172069200,"delay_1" : 169786980.8,"sum" : 341856180.8,"synergy" : -25566978.83},</v>
      </c>
    </row>
    <row r="614" spans="1:26" x14ac:dyDescent="0.2">
      <c r="A614">
        <v>612</v>
      </c>
      <c r="B614">
        <v>442327130.89999998</v>
      </c>
      <c r="C614" t="s">
        <v>12</v>
      </c>
      <c r="D614" t="s">
        <v>49</v>
      </c>
      <c r="E614">
        <v>40.746644000000003</v>
      </c>
      <c r="F614">
        <v>-73.891338000000005</v>
      </c>
      <c r="G614">
        <v>40.703086999999996</v>
      </c>
      <c r="H614">
        <v>-74.012994000000006</v>
      </c>
      <c r="I614">
        <v>301205900.10000002</v>
      </c>
      <c r="J614">
        <v>166596572</v>
      </c>
      <c r="K614">
        <v>467802472.10000002</v>
      </c>
      <c r="L614">
        <v>-25475341.27</v>
      </c>
      <c r="M614" t="str">
        <f t="shared" si="127"/>
        <v>geometry: { "type": "Point", "coordinates": [-74.012994,40.703087]},</v>
      </c>
      <c r="N614" t="str">
        <f t="shared" si="128"/>
        <v>"id" : 612,</v>
      </c>
      <c r="O614" t="str">
        <f t="shared" si="129"/>
        <v>"delay_with_demand" : 442327130.9,</v>
      </c>
      <c r="P614" t="str">
        <f t="shared" si="130"/>
        <v>"station_0" : "Jackson Hts - Roosevelt Av_0",</v>
      </c>
      <c r="Q614" t="str">
        <f t="shared" si="131"/>
        <v>"station_1" : "Whitehall St_0",</v>
      </c>
      <c r="R614" t="str">
        <f t="shared" si="132"/>
        <v>"station_0_lat" : 40.746644,</v>
      </c>
      <c r="S614" t="str">
        <f t="shared" si="133"/>
        <v>"station_0_lon" : -73.891338,</v>
      </c>
      <c r="T614" t="str">
        <f t="shared" si="134"/>
        <v>"station_1_lat" : 40.703087,</v>
      </c>
      <c r="U614" t="str">
        <f t="shared" si="135"/>
        <v>"station_1_lon" : -74.012994,</v>
      </c>
      <c r="V614" t="str">
        <f t="shared" si="136"/>
        <v>"delay_0" : 301205900.1,</v>
      </c>
      <c r="W614" t="str">
        <f t="shared" si="137"/>
        <v>"delay_1" : 166596572,</v>
      </c>
      <c r="X614" t="str">
        <f t="shared" si="138"/>
        <v>"sum" : 467802472.1,</v>
      </c>
      <c r="Y614" t="str">
        <f t="shared" si="139"/>
        <v>"synergy" : -25475341.27},</v>
      </c>
      <c r="Z614" t="str">
        <f t="shared" si="140"/>
        <v>{"id" : 612,"delay_with_demand" : 442327130.9,"station_0" : "Jackson Hts - Roosevelt Av_0","station_1" : "Whitehall St_0","station_0_lat" : 40.746644,"station_0_lon" : -73.891338,"station_1_lat" : 40.703087,"station_1_lon" : -74.012994,"delay_0" : 301205900.1,"delay_1" : 166596572,"sum" : 467802472.1,"synergy" : -25475341.27},</v>
      </c>
    </row>
    <row r="615" spans="1:26" x14ac:dyDescent="0.2">
      <c r="A615">
        <v>613</v>
      </c>
      <c r="B615">
        <v>422690825.39999998</v>
      </c>
      <c r="C615" t="s">
        <v>14</v>
      </c>
      <c r="D615" t="s">
        <v>49</v>
      </c>
      <c r="E615">
        <v>40.818398330000001</v>
      </c>
      <c r="F615">
        <v>-73.926929000000001</v>
      </c>
      <c r="G615">
        <v>40.703086999999996</v>
      </c>
      <c r="H615">
        <v>-74.012994000000006</v>
      </c>
      <c r="I615">
        <v>284908878.5</v>
      </c>
      <c r="J615">
        <v>166596572</v>
      </c>
      <c r="K615">
        <v>451505450.39999998</v>
      </c>
      <c r="L615">
        <v>-28814625</v>
      </c>
      <c r="M615" t="str">
        <f t="shared" si="127"/>
        <v>geometry: { "type": "Point", "coordinates": [-74.012994,40.703087]},</v>
      </c>
      <c r="N615" t="str">
        <f t="shared" si="128"/>
        <v>"id" : 613,</v>
      </c>
      <c r="O615" t="str">
        <f t="shared" si="129"/>
        <v>"delay_with_demand" : 422690825.4,</v>
      </c>
      <c r="P615" t="str">
        <f t="shared" si="130"/>
        <v>"station_0" : "149 St - Grand Concourse_0",</v>
      </c>
      <c r="Q615" t="str">
        <f t="shared" si="131"/>
        <v>"station_1" : "Whitehall St_0",</v>
      </c>
      <c r="R615" t="str">
        <f t="shared" si="132"/>
        <v>"station_0_lat" : 40.81839833,</v>
      </c>
      <c r="S615" t="str">
        <f t="shared" si="133"/>
        <v>"station_0_lon" : -73.926929,</v>
      </c>
      <c r="T615" t="str">
        <f t="shared" si="134"/>
        <v>"station_1_lat" : 40.703087,</v>
      </c>
      <c r="U615" t="str">
        <f t="shared" si="135"/>
        <v>"station_1_lon" : -74.012994,</v>
      </c>
      <c r="V615" t="str">
        <f t="shared" si="136"/>
        <v>"delay_0" : 284908878.5,</v>
      </c>
      <c r="W615" t="str">
        <f t="shared" si="137"/>
        <v>"delay_1" : 166596572,</v>
      </c>
      <c r="X615" t="str">
        <f t="shared" si="138"/>
        <v>"sum" : 451505450.4,</v>
      </c>
      <c r="Y615" t="str">
        <f t="shared" si="139"/>
        <v>"synergy" : -28814625},</v>
      </c>
      <c r="Z615" t="str">
        <f t="shared" si="140"/>
        <v>{"id" : 613,"delay_with_demand" : 422690825.4,"station_0" : "149 St - Grand Concourse_0","station_1" : "Whitehall St_0","station_0_lat" : 40.81839833,"station_0_lon" : -73.926929,"station_1_lat" : 40.703087,"station_1_lon" : -74.012994,"delay_0" : 284908878.5,"delay_1" : 166596572,"sum" : 451505450.4,"synergy" : -28814625},</v>
      </c>
    </row>
    <row r="616" spans="1:26" x14ac:dyDescent="0.2">
      <c r="A616">
        <v>614</v>
      </c>
      <c r="B616">
        <v>417465341.30000001</v>
      </c>
      <c r="C616" t="s">
        <v>15</v>
      </c>
      <c r="D616" t="s">
        <v>49</v>
      </c>
      <c r="E616">
        <v>40.804138000000002</v>
      </c>
      <c r="F616">
        <v>-73.937594000000004</v>
      </c>
      <c r="G616">
        <v>40.703086999999996</v>
      </c>
      <c r="H616">
        <v>-74.012994000000006</v>
      </c>
      <c r="I616">
        <v>281095859.89999998</v>
      </c>
      <c r="J616">
        <v>166596572</v>
      </c>
      <c r="K616">
        <v>447692431.89999998</v>
      </c>
      <c r="L616">
        <v>-30227090.579999998</v>
      </c>
      <c r="M616" t="str">
        <f t="shared" si="127"/>
        <v>geometry: { "type": "Point", "coordinates": [-74.012994,40.703087]},</v>
      </c>
      <c r="N616" t="str">
        <f t="shared" si="128"/>
        <v>"id" : 614,</v>
      </c>
      <c r="O616" t="str">
        <f t="shared" si="129"/>
        <v>"delay_with_demand" : 417465341.3,</v>
      </c>
      <c r="P616" t="str">
        <f t="shared" si="130"/>
        <v>"station_0" : "125 St_2",</v>
      </c>
      <c r="Q616" t="str">
        <f t="shared" si="131"/>
        <v>"station_1" : "Whitehall St_0",</v>
      </c>
      <c r="R616" t="str">
        <f t="shared" si="132"/>
        <v>"station_0_lat" : 40.804138,</v>
      </c>
      <c r="S616" t="str">
        <f t="shared" si="133"/>
        <v>"station_0_lon" : -73.937594,</v>
      </c>
      <c r="T616" t="str">
        <f t="shared" si="134"/>
        <v>"station_1_lat" : 40.703087,</v>
      </c>
      <c r="U616" t="str">
        <f t="shared" si="135"/>
        <v>"station_1_lon" : -74.012994,</v>
      </c>
      <c r="V616" t="str">
        <f t="shared" si="136"/>
        <v>"delay_0" : 281095859.9,</v>
      </c>
      <c r="W616" t="str">
        <f t="shared" si="137"/>
        <v>"delay_1" : 166596572,</v>
      </c>
      <c r="X616" t="str">
        <f t="shared" si="138"/>
        <v>"sum" : 447692431.9,</v>
      </c>
      <c r="Y616" t="str">
        <f t="shared" si="139"/>
        <v>"synergy" : -30227090.58},</v>
      </c>
      <c r="Z616" t="str">
        <f t="shared" si="140"/>
        <v>{"id" : 614,"delay_with_demand" : 417465341.3,"station_0" : "125 St_2","station_1" : "Whitehall St_0","station_0_lat" : 40.804138,"station_0_lon" : -73.937594,"station_1_lat" : 40.703087,"station_1_lon" : -74.012994,"delay_0" : 281095859.9,"delay_1" : 166596572,"sum" : 447692431.9,"synergy" : -30227090.58},</v>
      </c>
    </row>
    <row r="617" spans="1:26" x14ac:dyDescent="0.2">
      <c r="A617">
        <v>615</v>
      </c>
      <c r="B617">
        <v>413737883.80000001</v>
      </c>
      <c r="C617" t="s">
        <v>16</v>
      </c>
      <c r="D617" t="s">
        <v>49</v>
      </c>
      <c r="E617">
        <v>40.678904000000003</v>
      </c>
      <c r="F617">
        <v>-73.904579200000001</v>
      </c>
      <c r="G617">
        <v>40.703086999999996</v>
      </c>
      <c r="H617">
        <v>-74.012994000000006</v>
      </c>
      <c r="I617">
        <v>279697292.30000001</v>
      </c>
      <c r="J617">
        <v>166596572</v>
      </c>
      <c r="K617">
        <v>446293864.30000001</v>
      </c>
      <c r="L617">
        <v>-32555980.469999999</v>
      </c>
      <c r="M617" t="str">
        <f t="shared" si="127"/>
        <v>geometry: { "type": "Point", "coordinates": [-74.012994,40.703087]},</v>
      </c>
      <c r="N617" t="str">
        <f t="shared" si="128"/>
        <v>"id" : 615,</v>
      </c>
      <c r="O617" t="str">
        <f t="shared" si="129"/>
        <v>"delay_with_demand" : 413737883.8,</v>
      </c>
      <c r="P617" t="str">
        <f t="shared" si="130"/>
        <v>"station_0" : "Broadway Jct_0",</v>
      </c>
      <c r="Q617" t="str">
        <f t="shared" si="131"/>
        <v>"station_1" : "Whitehall St_0",</v>
      </c>
      <c r="R617" t="str">
        <f t="shared" si="132"/>
        <v>"station_0_lat" : 40.678904,</v>
      </c>
      <c r="S617" t="str">
        <f t="shared" si="133"/>
        <v>"station_0_lon" : -73.9045792,</v>
      </c>
      <c r="T617" t="str">
        <f t="shared" si="134"/>
        <v>"station_1_lat" : 40.703087,</v>
      </c>
      <c r="U617" t="str">
        <f t="shared" si="135"/>
        <v>"station_1_lon" : -74.012994,</v>
      </c>
      <c r="V617" t="str">
        <f t="shared" si="136"/>
        <v>"delay_0" : 279697292.3,</v>
      </c>
      <c r="W617" t="str">
        <f t="shared" si="137"/>
        <v>"delay_1" : 166596572,</v>
      </c>
      <c r="X617" t="str">
        <f t="shared" si="138"/>
        <v>"sum" : 446293864.3,</v>
      </c>
      <c r="Y617" t="str">
        <f t="shared" si="139"/>
        <v>"synergy" : -32555980.47},</v>
      </c>
      <c r="Z617" t="str">
        <f t="shared" si="140"/>
        <v>{"id" : 615,"delay_with_demand" : 413737883.8,"station_0" : "Broadway Jct_0","station_1" : "Whitehall St_0","station_0_lat" : 40.678904,"station_0_lon" : -73.9045792,"station_1_lat" : 40.703087,"station_1_lon" : -74.012994,"delay_0" : 279697292.3,"delay_1" : 166596572,"sum" : 446293864.3,"synergy" : -32555980.47},</v>
      </c>
    </row>
    <row r="618" spans="1:26" x14ac:dyDescent="0.2">
      <c r="A618">
        <v>616</v>
      </c>
      <c r="B618">
        <v>407442425.39999998</v>
      </c>
      <c r="C618" t="s">
        <v>17</v>
      </c>
      <c r="D618" t="s">
        <v>49</v>
      </c>
      <c r="E618">
        <v>40.714441000000001</v>
      </c>
      <c r="F618">
        <v>-73.831007999999997</v>
      </c>
      <c r="G618">
        <v>40.703086999999996</v>
      </c>
      <c r="H618">
        <v>-74.012994000000006</v>
      </c>
      <c r="I618">
        <v>269526592.10000002</v>
      </c>
      <c r="J618">
        <v>166596572</v>
      </c>
      <c r="K618">
        <v>436123164</v>
      </c>
      <c r="L618">
        <v>-28680738.629999999</v>
      </c>
      <c r="M618" t="str">
        <f t="shared" si="127"/>
        <v>geometry: { "type": "Point", "coordinates": [-74.012994,40.703087]},</v>
      </c>
      <c r="N618" t="str">
        <f t="shared" si="128"/>
        <v>"id" : 616,</v>
      </c>
      <c r="O618" t="str">
        <f t="shared" si="129"/>
        <v>"delay_with_demand" : 407442425.4,</v>
      </c>
      <c r="P618" t="str">
        <f t="shared" si="130"/>
        <v>"station_0" : "Kew Gardens - Union Tpke_0",</v>
      </c>
      <c r="Q618" t="str">
        <f t="shared" si="131"/>
        <v>"station_1" : "Whitehall St_0",</v>
      </c>
      <c r="R618" t="str">
        <f t="shared" si="132"/>
        <v>"station_0_lat" : 40.714441,</v>
      </c>
      <c r="S618" t="str">
        <f t="shared" si="133"/>
        <v>"station_0_lon" : -73.831008,</v>
      </c>
      <c r="T618" t="str">
        <f t="shared" si="134"/>
        <v>"station_1_lat" : 40.703087,</v>
      </c>
      <c r="U618" t="str">
        <f t="shared" si="135"/>
        <v>"station_1_lon" : -74.012994,</v>
      </c>
      <c r="V618" t="str">
        <f t="shared" si="136"/>
        <v>"delay_0" : 269526592.1,</v>
      </c>
      <c r="W618" t="str">
        <f t="shared" si="137"/>
        <v>"delay_1" : 166596572,</v>
      </c>
      <c r="X618" t="str">
        <f t="shared" si="138"/>
        <v>"sum" : 436123164,</v>
      </c>
      <c r="Y618" t="str">
        <f t="shared" si="139"/>
        <v>"synergy" : -28680738.63},</v>
      </c>
      <c r="Z618" t="str">
        <f t="shared" si="140"/>
        <v>{"id" : 616,"delay_with_demand" : 407442425.4,"station_0" : "Kew Gardens - Union Tpke_0","station_1" : "Whitehall St_0","station_0_lat" : 40.714441,"station_0_lon" : -73.831008,"station_1_lat" : 40.703087,"station_1_lon" : -74.012994,"delay_0" : 269526592.1,"delay_1" : 166596572,"sum" : 436123164,"synergy" : -28680738.63},</v>
      </c>
    </row>
    <row r="619" spans="1:26" x14ac:dyDescent="0.2">
      <c r="A619">
        <v>617</v>
      </c>
      <c r="B619">
        <v>416713510.10000002</v>
      </c>
      <c r="C619" t="s">
        <v>18</v>
      </c>
      <c r="D619" t="s">
        <v>49</v>
      </c>
      <c r="E619">
        <v>40.751707000000003</v>
      </c>
      <c r="F619">
        <v>-73.976686599999994</v>
      </c>
      <c r="G619">
        <v>40.703086999999996</v>
      </c>
      <c r="H619">
        <v>-74.012994000000006</v>
      </c>
      <c r="I619">
        <v>276309490.89999998</v>
      </c>
      <c r="J619">
        <v>166596572</v>
      </c>
      <c r="K619">
        <v>442906062.89999998</v>
      </c>
      <c r="L619">
        <v>-26192552.859999999</v>
      </c>
      <c r="M619" t="str">
        <f t="shared" si="127"/>
        <v>geometry: { "type": "Point", "coordinates": [-74.012994,40.703087]},</v>
      </c>
      <c r="N619" t="str">
        <f t="shared" si="128"/>
        <v>"id" : 617,</v>
      </c>
      <c r="O619" t="str">
        <f t="shared" si="129"/>
        <v>"delay_with_demand" : 416713510.1,</v>
      </c>
      <c r="P619" t="str">
        <f t="shared" si="130"/>
        <v>"station_0" : "Grand Central - 42 St_0",</v>
      </c>
      <c r="Q619" t="str">
        <f t="shared" si="131"/>
        <v>"station_1" : "Whitehall St_0",</v>
      </c>
      <c r="R619" t="str">
        <f t="shared" si="132"/>
        <v>"station_0_lat" : 40.751707,</v>
      </c>
      <c r="S619" t="str">
        <f t="shared" si="133"/>
        <v>"station_0_lon" : -73.9766866,</v>
      </c>
      <c r="T619" t="str">
        <f t="shared" si="134"/>
        <v>"station_1_lat" : 40.703087,</v>
      </c>
      <c r="U619" t="str">
        <f t="shared" si="135"/>
        <v>"station_1_lon" : -74.012994,</v>
      </c>
      <c r="V619" t="str">
        <f t="shared" si="136"/>
        <v>"delay_0" : 276309490.9,</v>
      </c>
      <c r="W619" t="str">
        <f t="shared" si="137"/>
        <v>"delay_1" : 166596572,</v>
      </c>
      <c r="X619" t="str">
        <f t="shared" si="138"/>
        <v>"sum" : 442906062.9,</v>
      </c>
      <c r="Y619" t="str">
        <f t="shared" si="139"/>
        <v>"synergy" : -26192552.86},</v>
      </c>
      <c r="Z619" t="str">
        <f t="shared" si="140"/>
        <v>{"id" : 617,"delay_with_demand" : 416713510.1,"station_0" : "Grand Central - 42 St_0","station_1" : "Whitehall St_0","station_0_lat" : 40.751707,"station_0_lon" : -73.9766866,"station_1_lat" : 40.703087,"station_1_lon" : -74.012994,"delay_0" : 276309490.9,"delay_1" : 166596572,"sum" : 442906062.9,"synergy" : -26192552.86},</v>
      </c>
    </row>
    <row r="620" spans="1:26" x14ac:dyDescent="0.2">
      <c r="A620">
        <v>618</v>
      </c>
      <c r="B620">
        <v>408380062.60000002</v>
      </c>
      <c r="C620" t="s">
        <v>19</v>
      </c>
      <c r="D620" t="s">
        <v>49</v>
      </c>
      <c r="E620">
        <v>40.749144999999999</v>
      </c>
      <c r="F620">
        <v>-73.869527000000005</v>
      </c>
      <c r="G620">
        <v>40.703086999999996</v>
      </c>
      <c r="H620">
        <v>-74.012994000000006</v>
      </c>
      <c r="I620">
        <v>272507330.60000002</v>
      </c>
      <c r="J620">
        <v>166596572</v>
      </c>
      <c r="K620">
        <v>439103902.60000002</v>
      </c>
      <c r="L620">
        <v>-30723840</v>
      </c>
      <c r="M620" t="str">
        <f t="shared" si="127"/>
        <v>geometry: { "type": "Point", "coordinates": [-74.012994,40.703087]},</v>
      </c>
      <c r="N620" t="str">
        <f t="shared" si="128"/>
        <v>"id" : 618,</v>
      </c>
      <c r="O620" t="str">
        <f t="shared" si="129"/>
        <v>"delay_with_demand" : 408380062.6,</v>
      </c>
      <c r="P620" t="str">
        <f t="shared" si="130"/>
        <v>"station_0" : "Junction Blvd_0",</v>
      </c>
      <c r="Q620" t="str">
        <f t="shared" si="131"/>
        <v>"station_1" : "Whitehall St_0",</v>
      </c>
      <c r="R620" t="str">
        <f t="shared" si="132"/>
        <v>"station_0_lat" : 40.749145,</v>
      </c>
      <c r="S620" t="str">
        <f t="shared" si="133"/>
        <v>"station_0_lon" : -73.869527,</v>
      </c>
      <c r="T620" t="str">
        <f t="shared" si="134"/>
        <v>"station_1_lat" : 40.703087,</v>
      </c>
      <c r="U620" t="str">
        <f t="shared" si="135"/>
        <v>"station_1_lon" : -74.012994,</v>
      </c>
      <c r="V620" t="str">
        <f t="shared" si="136"/>
        <v>"delay_0" : 272507330.6,</v>
      </c>
      <c r="W620" t="str">
        <f t="shared" si="137"/>
        <v>"delay_1" : 166596572,</v>
      </c>
      <c r="X620" t="str">
        <f t="shared" si="138"/>
        <v>"sum" : 439103902.6,</v>
      </c>
      <c r="Y620" t="str">
        <f t="shared" si="139"/>
        <v>"synergy" : -30723840},</v>
      </c>
      <c r="Z620" t="str">
        <f t="shared" si="140"/>
        <v>{"id" : 618,"delay_with_demand" : 408380062.6,"station_0" : "Junction Blvd_0","station_1" : "Whitehall St_0","station_0_lat" : 40.749145,"station_0_lon" : -73.869527,"station_1_lat" : 40.703087,"station_1_lon" : -74.012994,"delay_0" : 272507330.6,"delay_1" : 166596572,"sum" : 439103902.6,"synergy" : -30723840},</v>
      </c>
    </row>
    <row r="621" spans="1:26" x14ac:dyDescent="0.2">
      <c r="A621">
        <v>619</v>
      </c>
      <c r="B621">
        <v>392248172</v>
      </c>
      <c r="C621" t="s">
        <v>20</v>
      </c>
      <c r="D621" t="s">
        <v>49</v>
      </c>
      <c r="E621">
        <v>40.816108999999997</v>
      </c>
      <c r="F621">
        <v>-73.917756999999995</v>
      </c>
      <c r="G621">
        <v>40.703086999999996</v>
      </c>
      <c r="H621">
        <v>-74.012994000000006</v>
      </c>
      <c r="I621">
        <v>254329200</v>
      </c>
      <c r="J621">
        <v>166596572</v>
      </c>
      <c r="K621">
        <v>420925772</v>
      </c>
      <c r="L621">
        <v>-28677600</v>
      </c>
      <c r="M621" t="str">
        <f t="shared" si="127"/>
        <v>geometry: { "type": "Point", "coordinates": [-74.012994,40.703087]},</v>
      </c>
      <c r="N621" t="str">
        <f t="shared" si="128"/>
        <v>"id" : 619,</v>
      </c>
      <c r="O621" t="str">
        <f t="shared" si="129"/>
        <v>"delay_with_demand" : 392248172,</v>
      </c>
      <c r="P621" t="str">
        <f t="shared" si="130"/>
        <v>"station_0" : "3 Av - 149 St_0",</v>
      </c>
      <c r="Q621" t="str">
        <f t="shared" si="131"/>
        <v>"station_1" : "Whitehall St_0",</v>
      </c>
      <c r="R621" t="str">
        <f t="shared" si="132"/>
        <v>"station_0_lat" : 40.816109,</v>
      </c>
      <c r="S621" t="str">
        <f t="shared" si="133"/>
        <v>"station_0_lon" : -73.917757,</v>
      </c>
      <c r="T621" t="str">
        <f t="shared" si="134"/>
        <v>"station_1_lat" : 40.703087,</v>
      </c>
      <c r="U621" t="str">
        <f t="shared" si="135"/>
        <v>"station_1_lon" : -74.012994,</v>
      </c>
      <c r="V621" t="str">
        <f t="shared" si="136"/>
        <v>"delay_0" : 254329200,</v>
      </c>
      <c r="W621" t="str">
        <f t="shared" si="137"/>
        <v>"delay_1" : 166596572,</v>
      </c>
      <c r="X621" t="str">
        <f t="shared" si="138"/>
        <v>"sum" : 420925772,</v>
      </c>
      <c r="Y621" t="str">
        <f t="shared" si="139"/>
        <v>"synergy" : -28677600},</v>
      </c>
      <c r="Z621" t="str">
        <f t="shared" si="140"/>
        <v>{"id" : 619,"delay_with_demand" : 392248172,"station_0" : "3 Av - 149 St_0","station_1" : "Whitehall St_0","station_0_lat" : 40.816109,"station_0_lon" : -73.917757,"station_1_lat" : 40.703087,"station_1_lon" : -74.012994,"delay_0" : 254329200,"delay_1" : 166596572,"sum" : 420925772,"synergy" : -28677600},</v>
      </c>
    </row>
    <row r="622" spans="1:26" x14ac:dyDescent="0.2">
      <c r="A622">
        <v>620</v>
      </c>
      <c r="B622">
        <v>379484321.5</v>
      </c>
      <c r="C622" t="s">
        <v>21</v>
      </c>
      <c r="D622" t="s">
        <v>49</v>
      </c>
      <c r="E622">
        <v>40.764628999999999</v>
      </c>
      <c r="F622">
        <v>-73.966113000000007</v>
      </c>
      <c r="G622">
        <v>40.703086999999996</v>
      </c>
      <c r="H622">
        <v>-74.012994000000006</v>
      </c>
      <c r="I622">
        <v>242562659.40000001</v>
      </c>
      <c r="J622">
        <v>166596572</v>
      </c>
      <c r="K622">
        <v>409159231.39999998</v>
      </c>
      <c r="L622">
        <v>-29674909.920000002</v>
      </c>
      <c r="M622" t="str">
        <f t="shared" si="127"/>
        <v>geometry: { "type": "Point", "coordinates": [-74.012994,40.703087]},</v>
      </c>
      <c r="N622" t="str">
        <f t="shared" si="128"/>
        <v>"id" : 620,</v>
      </c>
      <c r="O622" t="str">
        <f t="shared" si="129"/>
        <v>"delay_with_demand" : 379484321.5,</v>
      </c>
      <c r="P622" t="str">
        <f t="shared" si="130"/>
        <v>"station_0" : "Lexington Av/63 St_0",</v>
      </c>
      <c r="Q622" t="str">
        <f t="shared" si="131"/>
        <v>"station_1" : "Whitehall St_0",</v>
      </c>
      <c r="R622" t="str">
        <f t="shared" si="132"/>
        <v>"station_0_lat" : 40.764629,</v>
      </c>
      <c r="S622" t="str">
        <f t="shared" si="133"/>
        <v>"station_0_lon" : -73.966113,</v>
      </c>
      <c r="T622" t="str">
        <f t="shared" si="134"/>
        <v>"station_1_lat" : 40.703087,</v>
      </c>
      <c r="U622" t="str">
        <f t="shared" si="135"/>
        <v>"station_1_lon" : -74.012994,</v>
      </c>
      <c r="V622" t="str">
        <f t="shared" si="136"/>
        <v>"delay_0" : 242562659.4,</v>
      </c>
      <c r="W622" t="str">
        <f t="shared" si="137"/>
        <v>"delay_1" : 166596572,</v>
      </c>
      <c r="X622" t="str">
        <f t="shared" si="138"/>
        <v>"sum" : 409159231.4,</v>
      </c>
      <c r="Y622" t="str">
        <f t="shared" si="139"/>
        <v>"synergy" : -29674909.92},</v>
      </c>
      <c r="Z622" t="str">
        <f t="shared" si="140"/>
        <v>{"id" : 620,"delay_with_demand" : 379484321.5,"station_0" : "Lexington Av/63 St_0","station_1" : "Whitehall St_0","station_0_lat" : 40.764629,"station_0_lon" : -73.966113,"station_1_lat" : 40.703087,"station_1_lon" : -74.012994,"delay_0" : 242562659.4,"delay_1" : 166596572,"sum" : 409159231.4,"synergy" : -29674909.92},</v>
      </c>
    </row>
    <row r="623" spans="1:26" x14ac:dyDescent="0.2">
      <c r="A623">
        <v>621</v>
      </c>
      <c r="B623">
        <v>379443047.89999998</v>
      </c>
      <c r="C623" t="s">
        <v>13</v>
      </c>
      <c r="D623" t="s">
        <v>49</v>
      </c>
      <c r="E623">
        <v>40.750582000000001</v>
      </c>
      <c r="F623">
        <v>-73.940201999999999</v>
      </c>
      <c r="G623">
        <v>40.703086999999996</v>
      </c>
      <c r="H623">
        <v>-74.012994000000006</v>
      </c>
      <c r="I623">
        <v>241567386</v>
      </c>
      <c r="J623">
        <v>166596572</v>
      </c>
      <c r="K623">
        <v>408163957.89999998</v>
      </c>
      <c r="L623">
        <v>-28720910.059999999</v>
      </c>
      <c r="M623" t="str">
        <f t="shared" si="127"/>
        <v>geometry: { "type": "Point", "coordinates": [-74.012994,40.703087]},</v>
      </c>
      <c r="N623" t="str">
        <f t="shared" si="128"/>
        <v>"id" : 621,</v>
      </c>
      <c r="O623" t="str">
        <f t="shared" si="129"/>
        <v>"delay_with_demand" : 379443047.9,</v>
      </c>
      <c r="P623" t="str">
        <f t="shared" si="130"/>
        <v>"station_0" : "Queensboro Plaza_0",</v>
      </c>
      <c r="Q623" t="str">
        <f t="shared" si="131"/>
        <v>"station_1" : "Whitehall St_0",</v>
      </c>
      <c r="R623" t="str">
        <f t="shared" si="132"/>
        <v>"station_0_lat" : 40.750582,</v>
      </c>
      <c r="S623" t="str">
        <f t="shared" si="133"/>
        <v>"station_0_lon" : -73.940202,</v>
      </c>
      <c r="T623" t="str">
        <f t="shared" si="134"/>
        <v>"station_1_lat" : 40.703087,</v>
      </c>
      <c r="U623" t="str">
        <f t="shared" si="135"/>
        <v>"station_1_lon" : -74.012994,</v>
      </c>
      <c r="V623" t="str">
        <f t="shared" si="136"/>
        <v>"delay_0" : 241567386,</v>
      </c>
      <c r="W623" t="str">
        <f t="shared" si="137"/>
        <v>"delay_1" : 166596572,</v>
      </c>
      <c r="X623" t="str">
        <f t="shared" si="138"/>
        <v>"sum" : 408163957.9,</v>
      </c>
      <c r="Y623" t="str">
        <f t="shared" si="139"/>
        <v>"synergy" : -28720910.06},</v>
      </c>
      <c r="Z623" t="str">
        <f t="shared" si="140"/>
        <v>{"id" : 621,"delay_with_demand" : 379443047.9,"station_0" : "Queensboro Plaza_0","station_1" : "Whitehall St_0","station_0_lat" : 40.750582,"station_0_lon" : -73.940202,"station_1_lat" : 40.703087,"station_1_lon" : -74.012994,"delay_0" : 241567386,"delay_1" : 166596572,"sum" : 408163957.9,"synergy" : -28720910.06},</v>
      </c>
    </row>
    <row r="624" spans="1:26" x14ac:dyDescent="0.2">
      <c r="A624">
        <v>622</v>
      </c>
      <c r="B624">
        <v>363878656.30000001</v>
      </c>
      <c r="C624" t="s">
        <v>23</v>
      </c>
      <c r="D624" t="s">
        <v>49</v>
      </c>
      <c r="E624">
        <v>40.827934669999998</v>
      </c>
      <c r="F624">
        <v>-73.925711000000007</v>
      </c>
      <c r="G624">
        <v>40.703086999999996</v>
      </c>
      <c r="H624">
        <v>-74.012994000000006</v>
      </c>
      <c r="I624">
        <v>224782444.80000001</v>
      </c>
      <c r="J624">
        <v>166596572</v>
      </c>
      <c r="K624">
        <v>391379016.80000001</v>
      </c>
      <c r="L624">
        <v>-27500360.5</v>
      </c>
      <c r="M624" t="str">
        <f t="shared" si="127"/>
        <v>geometry: { "type": "Point", "coordinates": [-74.012994,40.703087]},</v>
      </c>
      <c r="N624" t="str">
        <f t="shared" si="128"/>
        <v>"id" : 622,</v>
      </c>
      <c r="O624" t="str">
        <f t="shared" si="129"/>
        <v>"delay_with_demand" : 363878656.3,</v>
      </c>
      <c r="P624" t="str">
        <f t="shared" si="130"/>
        <v>"station_0" : "161 St - Yankee Stadium_0",</v>
      </c>
      <c r="Q624" t="str">
        <f t="shared" si="131"/>
        <v>"station_1" : "Whitehall St_0",</v>
      </c>
      <c r="R624" t="str">
        <f t="shared" si="132"/>
        <v>"station_0_lat" : 40.82793467,</v>
      </c>
      <c r="S624" t="str">
        <f t="shared" si="133"/>
        <v>"station_0_lon" : -73.925711,</v>
      </c>
      <c r="T624" t="str">
        <f t="shared" si="134"/>
        <v>"station_1_lat" : 40.703087,</v>
      </c>
      <c r="U624" t="str">
        <f t="shared" si="135"/>
        <v>"station_1_lon" : -74.012994,</v>
      </c>
      <c r="V624" t="str">
        <f t="shared" si="136"/>
        <v>"delay_0" : 224782444.8,</v>
      </c>
      <c r="W624" t="str">
        <f t="shared" si="137"/>
        <v>"delay_1" : 166596572,</v>
      </c>
      <c r="X624" t="str">
        <f t="shared" si="138"/>
        <v>"sum" : 391379016.8,</v>
      </c>
      <c r="Y624" t="str">
        <f t="shared" si="139"/>
        <v>"synergy" : -27500360.5},</v>
      </c>
      <c r="Z624" t="str">
        <f t="shared" si="140"/>
        <v>{"id" : 622,"delay_with_demand" : 363878656.3,"station_0" : "161 St - Yankee Stadium_0","station_1" : "Whitehall St_0","station_0_lat" : 40.82793467,"station_0_lon" : -73.925711,"station_1_lat" : 40.703087,"station_1_lon" : -74.012994,"delay_0" : 224782444.8,"delay_1" : 166596572,"sum" : 391379016.8,"synergy" : -27500360.5},</v>
      </c>
    </row>
    <row r="625" spans="1:26" x14ac:dyDescent="0.2">
      <c r="A625">
        <v>623</v>
      </c>
      <c r="B625">
        <v>369902625.10000002</v>
      </c>
      <c r="C625" t="s">
        <v>24</v>
      </c>
      <c r="D625" t="s">
        <v>49</v>
      </c>
      <c r="E625">
        <v>40.670681999999999</v>
      </c>
      <c r="F625">
        <v>-73.958130999999995</v>
      </c>
      <c r="G625">
        <v>40.703086999999996</v>
      </c>
      <c r="H625">
        <v>-74.012994000000006</v>
      </c>
      <c r="I625">
        <v>233154443.5</v>
      </c>
      <c r="J625">
        <v>166596572</v>
      </c>
      <c r="K625">
        <v>399751015.39999998</v>
      </c>
      <c r="L625">
        <v>-29848390.350000001</v>
      </c>
      <c r="M625" t="str">
        <f t="shared" si="127"/>
        <v>geometry: { "type": "Point", "coordinates": [-74.012994,40.703087]},</v>
      </c>
      <c r="N625" t="str">
        <f t="shared" si="128"/>
        <v>"id" : 623,</v>
      </c>
      <c r="O625" t="str">
        <f t="shared" si="129"/>
        <v>"delay_with_demand" : 369902625.1,</v>
      </c>
      <c r="P625" t="str">
        <f t="shared" si="130"/>
        <v>"station_0" : "Franklin Av_1",</v>
      </c>
      <c r="Q625" t="str">
        <f t="shared" si="131"/>
        <v>"station_1" : "Whitehall St_0",</v>
      </c>
      <c r="R625" t="str">
        <f t="shared" si="132"/>
        <v>"station_0_lat" : 40.670682,</v>
      </c>
      <c r="S625" t="str">
        <f t="shared" si="133"/>
        <v>"station_0_lon" : -73.958131,</v>
      </c>
      <c r="T625" t="str">
        <f t="shared" si="134"/>
        <v>"station_1_lat" : 40.703087,</v>
      </c>
      <c r="U625" t="str">
        <f t="shared" si="135"/>
        <v>"station_1_lon" : -74.012994,</v>
      </c>
      <c r="V625" t="str">
        <f t="shared" si="136"/>
        <v>"delay_0" : 233154443.5,</v>
      </c>
      <c r="W625" t="str">
        <f t="shared" si="137"/>
        <v>"delay_1" : 166596572,</v>
      </c>
      <c r="X625" t="str">
        <f t="shared" si="138"/>
        <v>"sum" : 399751015.4,</v>
      </c>
      <c r="Y625" t="str">
        <f t="shared" si="139"/>
        <v>"synergy" : -29848390.35},</v>
      </c>
      <c r="Z625" t="str">
        <f t="shared" si="140"/>
        <v>{"id" : 623,"delay_with_demand" : 369902625.1,"station_0" : "Franklin Av_1","station_1" : "Whitehall St_0","station_0_lat" : 40.670682,"station_0_lon" : -73.958131,"station_1_lat" : 40.703087,"station_1_lon" : -74.012994,"delay_0" : 233154443.5,"delay_1" : 166596572,"sum" : 399751015.4,"synergy" : -29848390.35},</v>
      </c>
    </row>
    <row r="626" spans="1:26" x14ac:dyDescent="0.2">
      <c r="A626">
        <v>624</v>
      </c>
      <c r="B626">
        <v>356267834.80000001</v>
      </c>
      <c r="C626" t="s">
        <v>25</v>
      </c>
      <c r="D626" t="s">
        <v>49</v>
      </c>
      <c r="E626">
        <v>40.655144</v>
      </c>
      <c r="F626">
        <v>-74.003549000000007</v>
      </c>
      <c r="G626">
        <v>40.703086999999996</v>
      </c>
      <c r="H626">
        <v>-74.012994000000006</v>
      </c>
      <c r="I626">
        <v>218885155.30000001</v>
      </c>
      <c r="J626">
        <v>166596572</v>
      </c>
      <c r="K626">
        <v>385481727.30000001</v>
      </c>
      <c r="L626">
        <v>-29213892.5</v>
      </c>
      <c r="M626" t="str">
        <f t="shared" si="127"/>
        <v>geometry: { "type": "Point", "coordinates": [-74.012994,40.703087]},</v>
      </c>
      <c r="N626" t="str">
        <f t="shared" si="128"/>
        <v>"id" : 624,</v>
      </c>
      <c r="O626" t="str">
        <f t="shared" si="129"/>
        <v>"delay_with_demand" : 356267834.8,</v>
      </c>
      <c r="P626" t="str">
        <f t="shared" si="130"/>
        <v>"station_0" : "36 St_0",</v>
      </c>
      <c r="Q626" t="str">
        <f t="shared" si="131"/>
        <v>"station_1" : "Whitehall St_0",</v>
      </c>
      <c r="R626" t="str">
        <f t="shared" si="132"/>
        <v>"station_0_lat" : 40.655144,</v>
      </c>
      <c r="S626" t="str">
        <f t="shared" si="133"/>
        <v>"station_0_lon" : -74.003549,</v>
      </c>
      <c r="T626" t="str">
        <f t="shared" si="134"/>
        <v>"station_1_lat" : 40.703087,</v>
      </c>
      <c r="U626" t="str">
        <f t="shared" si="135"/>
        <v>"station_1_lon" : -74.012994,</v>
      </c>
      <c r="V626" t="str">
        <f t="shared" si="136"/>
        <v>"delay_0" : 218885155.3,</v>
      </c>
      <c r="W626" t="str">
        <f t="shared" si="137"/>
        <v>"delay_1" : 166596572,</v>
      </c>
      <c r="X626" t="str">
        <f t="shared" si="138"/>
        <v>"sum" : 385481727.3,</v>
      </c>
      <c r="Y626" t="str">
        <f t="shared" si="139"/>
        <v>"synergy" : -29213892.5},</v>
      </c>
      <c r="Z626" t="str">
        <f t="shared" si="140"/>
        <v>{"id" : 624,"delay_with_demand" : 356267834.8,"station_0" : "36 St_0","station_1" : "Whitehall St_0","station_0_lat" : 40.655144,"station_0_lon" : -74.003549,"station_1_lat" : 40.703087,"station_1_lon" : -74.012994,"delay_0" : 218885155.3,"delay_1" : 166596572,"sum" : 385481727.3,"synergy" : -29213892.5},</v>
      </c>
    </row>
    <row r="627" spans="1:26" x14ac:dyDescent="0.2">
      <c r="A627">
        <v>625</v>
      </c>
      <c r="B627">
        <v>353923322</v>
      </c>
      <c r="C627" t="s">
        <v>26</v>
      </c>
      <c r="D627" t="s">
        <v>49</v>
      </c>
      <c r="E627">
        <v>40.768799000000001</v>
      </c>
      <c r="F627">
        <v>-73.958423999999994</v>
      </c>
      <c r="G627">
        <v>40.703086999999996</v>
      </c>
      <c r="H627">
        <v>-74.012994000000006</v>
      </c>
      <c r="I627">
        <v>216691200</v>
      </c>
      <c r="J627">
        <v>166596572</v>
      </c>
      <c r="K627">
        <v>383287772</v>
      </c>
      <c r="L627">
        <v>-29364450</v>
      </c>
      <c r="M627" t="str">
        <f t="shared" si="127"/>
        <v>geometry: { "type": "Point", "coordinates": [-74.012994,40.703087]},</v>
      </c>
      <c r="N627" t="str">
        <f t="shared" si="128"/>
        <v>"id" : 625,</v>
      </c>
      <c r="O627" t="str">
        <f t="shared" si="129"/>
        <v>"delay_with_demand" : 353923322,</v>
      </c>
      <c r="P627" t="str">
        <f t="shared" si="130"/>
        <v>"station_0" : "72 St_2",</v>
      </c>
      <c r="Q627" t="str">
        <f t="shared" si="131"/>
        <v>"station_1" : "Whitehall St_0",</v>
      </c>
      <c r="R627" t="str">
        <f t="shared" si="132"/>
        <v>"station_0_lat" : 40.768799,</v>
      </c>
      <c r="S627" t="str">
        <f t="shared" si="133"/>
        <v>"station_0_lon" : -73.958424,</v>
      </c>
      <c r="T627" t="str">
        <f t="shared" si="134"/>
        <v>"station_1_lat" : 40.703087,</v>
      </c>
      <c r="U627" t="str">
        <f t="shared" si="135"/>
        <v>"station_1_lon" : -74.012994,</v>
      </c>
      <c r="V627" t="str">
        <f t="shared" si="136"/>
        <v>"delay_0" : 216691200,</v>
      </c>
      <c r="W627" t="str">
        <f t="shared" si="137"/>
        <v>"delay_1" : 166596572,</v>
      </c>
      <c r="X627" t="str">
        <f t="shared" si="138"/>
        <v>"sum" : 383287772,</v>
      </c>
      <c r="Y627" t="str">
        <f t="shared" si="139"/>
        <v>"synergy" : -29364450},</v>
      </c>
      <c r="Z627" t="str">
        <f t="shared" si="140"/>
        <v>{"id" : 625,"delay_with_demand" : 353923322,"station_0" : "72 St_2","station_1" : "Whitehall St_0","station_0_lat" : 40.768799,"station_0_lon" : -73.958424,"station_1_lat" : 40.703087,"station_1_lon" : -74.012994,"delay_0" : 216691200,"delay_1" : 166596572,"sum" : 383287772,"synergy" : -29364450},</v>
      </c>
    </row>
    <row r="628" spans="1:26" x14ac:dyDescent="0.2">
      <c r="A628">
        <v>626</v>
      </c>
      <c r="B628">
        <v>339547091.5</v>
      </c>
      <c r="C628" t="s">
        <v>27</v>
      </c>
      <c r="D628" t="s">
        <v>49</v>
      </c>
      <c r="E628">
        <v>40.675376999999997</v>
      </c>
      <c r="F628">
        <v>-73.872106000000002</v>
      </c>
      <c r="G628">
        <v>40.703086999999996</v>
      </c>
      <c r="H628">
        <v>-74.012994000000006</v>
      </c>
      <c r="I628">
        <v>202447500</v>
      </c>
      <c r="J628">
        <v>166596572</v>
      </c>
      <c r="K628">
        <v>369044072</v>
      </c>
      <c r="L628">
        <v>-29496980.48</v>
      </c>
      <c r="M628" t="str">
        <f t="shared" si="127"/>
        <v>geometry: { "type": "Point", "coordinates": [-74.012994,40.703087]},</v>
      </c>
      <c r="N628" t="str">
        <f t="shared" si="128"/>
        <v>"id" : 626,</v>
      </c>
      <c r="O628" t="str">
        <f t="shared" si="129"/>
        <v>"delay_with_demand" : 339547091.5,</v>
      </c>
      <c r="P628" t="str">
        <f t="shared" si="130"/>
        <v>"station_0" : "Euclid Av_0",</v>
      </c>
      <c r="Q628" t="str">
        <f t="shared" si="131"/>
        <v>"station_1" : "Whitehall St_0",</v>
      </c>
      <c r="R628" t="str">
        <f t="shared" si="132"/>
        <v>"station_0_lat" : 40.675377,</v>
      </c>
      <c r="S628" t="str">
        <f t="shared" si="133"/>
        <v>"station_0_lon" : -73.872106,</v>
      </c>
      <c r="T628" t="str">
        <f t="shared" si="134"/>
        <v>"station_1_lat" : 40.703087,</v>
      </c>
      <c r="U628" t="str">
        <f t="shared" si="135"/>
        <v>"station_1_lon" : -74.012994,</v>
      </c>
      <c r="V628" t="str">
        <f t="shared" si="136"/>
        <v>"delay_0" : 202447500,</v>
      </c>
      <c r="W628" t="str">
        <f t="shared" si="137"/>
        <v>"delay_1" : 166596572,</v>
      </c>
      <c r="X628" t="str">
        <f t="shared" si="138"/>
        <v>"sum" : 369044072,</v>
      </c>
      <c r="Y628" t="str">
        <f t="shared" si="139"/>
        <v>"synergy" : -29496980.48},</v>
      </c>
      <c r="Z628" t="str">
        <f t="shared" si="140"/>
        <v>{"id" : 626,"delay_with_demand" : 339547091.5,"station_0" : "Euclid Av_0","station_1" : "Whitehall St_0","station_0_lat" : 40.675377,"station_0_lon" : -73.872106,"station_1_lat" : 40.703087,"station_1_lon" : -74.012994,"delay_0" : 202447500,"delay_1" : 166596572,"sum" : 369044072,"synergy" : -29496980.48},</v>
      </c>
    </row>
    <row r="629" spans="1:26" x14ac:dyDescent="0.2">
      <c r="A629">
        <v>627</v>
      </c>
      <c r="B629">
        <v>368509772</v>
      </c>
      <c r="C629" t="s">
        <v>28</v>
      </c>
      <c r="D629" t="s">
        <v>49</v>
      </c>
      <c r="E629">
        <v>40.810476000000001</v>
      </c>
      <c r="F629">
        <v>-73.926137999999995</v>
      </c>
      <c r="G629">
        <v>40.703086999999996</v>
      </c>
      <c r="H629">
        <v>-74.012994000000006</v>
      </c>
      <c r="I629">
        <v>231667200</v>
      </c>
      <c r="J629">
        <v>166596572</v>
      </c>
      <c r="K629">
        <v>398263772</v>
      </c>
      <c r="L629">
        <v>-29754000</v>
      </c>
      <c r="M629" t="str">
        <f t="shared" si="127"/>
        <v>geometry: { "type": "Point", "coordinates": [-74.012994,40.703087]},</v>
      </c>
      <c r="N629" t="str">
        <f t="shared" si="128"/>
        <v>"id" : 627,</v>
      </c>
      <c r="O629" t="str">
        <f t="shared" si="129"/>
        <v>"delay_with_demand" : 368509772,</v>
      </c>
      <c r="P629" t="str">
        <f t="shared" si="130"/>
        <v>"station_0" : "3 Av - 138 St_0",</v>
      </c>
      <c r="Q629" t="str">
        <f t="shared" si="131"/>
        <v>"station_1" : "Whitehall St_0",</v>
      </c>
      <c r="R629" t="str">
        <f t="shared" si="132"/>
        <v>"station_0_lat" : 40.810476,</v>
      </c>
      <c r="S629" t="str">
        <f t="shared" si="133"/>
        <v>"station_0_lon" : -73.926138,</v>
      </c>
      <c r="T629" t="str">
        <f t="shared" si="134"/>
        <v>"station_1_lat" : 40.703087,</v>
      </c>
      <c r="U629" t="str">
        <f t="shared" si="135"/>
        <v>"station_1_lon" : -74.012994,</v>
      </c>
      <c r="V629" t="str">
        <f t="shared" si="136"/>
        <v>"delay_0" : 231667200,</v>
      </c>
      <c r="W629" t="str">
        <f t="shared" si="137"/>
        <v>"delay_1" : 166596572,</v>
      </c>
      <c r="X629" t="str">
        <f t="shared" si="138"/>
        <v>"sum" : 398263772,</v>
      </c>
      <c r="Y629" t="str">
        <f t="shared" si="139"/>
        <v>"synergy" : -29754000},</v>
      </c>
      <c r="Z629" t="str">
        <f t="shared" si="140"/>
        <v>{"id" : 627,"delay_with_demand" : 368509772,"station_0" : "3 Av - 138 St_0","station_1" : "Whitehall St_0","station_0_lat" : 40.810476,"station_0_lon" : -73.926138,"station_1_lat" : 40.703087,"station_1_lon" : -74.012994,"delay_0" : 231667200,"delay_1" : 166596572,"sum" : 398263772,"synergy" : -29754000},</v>
      </c>
    </row>
    <row r="630" spans="1:26" x14ac:dyDescent="0.2">
      <c r="A630">
        <v>628</v>
      </c>
      <c r="B630">
        <v>338021372</v>
      </c>
      <c r="C630" t="s">
        <v>29</v>
      </c>
      <c r="D630" t="s">
        <v>49</v>
      </c>
      <c r="E630">
        <v>40.752882</v>
      </c>
      <c r="F630">
        <v>-73.932755</v>
      </c>
      <c r="G630">
        <v>40.703086999999996</v>
      </c>
      <c r="H630">
        <v>-74.012994000000006</v>
      </c>
      <c r="I630">
        <v>199249200</v>
      </c>
      <c r="J630">
        <v>166596572</v>
      </c>
      <c r="K630">
        <v>365845772</v>
      </c>
      <c r="L630">
        <v>-27824400</v>
      </c>
      <c r="M630" t="str">
        <f t="shared" si="127"/>
        <v>geometry: { "type": "Point", "coordinates": [-74.012994,40.703087]},</v>
      </c>
      <c r="N630" t="str">
        <f t="shared" si="128"/>
        <v>"id" : 628,</v>
      </c>
      <c r="O630" t="str">
        <f t="shared" si="129"/>
        <v>"delay_with_demand" : 338021372,</v>
      </c>
      <c r="P630" t="str">
        <f t="shared" si="130"/>
        <v>"station_0" : "39 Av_0",</v>
      </c>
      <c r="Q630" t="str">
        <f t="shared" si="131"/>
        <v>"station_1" : "Whitehall St_0",</v>
      </c>
      <c r="R630" t="str">
        <f t="shared" si="132"/>
        <v>"station_0_lat" : 40.752882,</v>
      </c>
      <c r="S630" t="str">
        <f t="shared" si="133"/>
        <v>"station_0_lon" : -73.932755,</v>
      </c>
      <c r="T630" t="str">
        <f t="shared" si="134"/>
        <v>"station_1_lat" : 40.703087,</v>
      </c>
      <c r="U630" t="str">
        <f t="shared" si="135"/>
        <v>"station_1_lon" : -74.012994,</v>
      </c>
      <c r="V630" t="str">
        <f t="shared" si="136"/>
        <v>"delay_0" : 199249200,</v>
      </c>
      <c r="W630" t="str">
        <f t="shared" si="137"/>
        <v>"delay_1" : 166596572,</v>
      </c>
      <c r="X630" t="str">
        <f t="shared" si="138"/>
        <v>"sum" : 365845772,</v>
      </c>
      <c r="Y630" t="str">
        <f t="shared" si="139"/>
        <v>"synergy" : -27824400},</v>
      </c>
      <c r="Z630" t="str">
        <f t="shared" si="140"/>
        <v>{"id" : 628,"delay_with_demand" : 338021372,"station_0" : "39 Av_0","station_1" : "Whitehall St_0","station_0_lat" : 40.752882,"station_0_lon" : -73.932755,"station_1_lat" : 40.703087,"station_1_lon" : -74.012994,"delay_0" : 199249200,"delay_1" : 166596572,"sum" : 365845772,"synergy" : -27824400},</v>
      </c>
    </row>
    <row r="631" spans="1:26" x14ac:dyDescent="0.2">
      <c r="A631">
        <v>629</v>
      </c>
      <c r="B631">
        <v>336704846.5</v>
      </c>
      <c r="C631" t="s">
        <v>30</v>
      </c>
      <c r="D631" t="s">
        <v>49</v>
      </c>
      <c r="E631">
        <v>40.721691</v>
      </c>
      <c r="F631">
        <v>-73.844521</v>
      </c>
      <c r="G631">
        <v>40.703086999999996</v>
      </c>
      <c r="H631">
        <v>-74.012994000000006</v>
      </c>
      <c r="I631">
        <v>194729005.80000001</v>
      </c>
      <c r="J631">
        <v>166596572</v>
      </c>
      <c r="K631">
        <v>361325577.80000001</v>
      </c>
      <c r="L631">
        <v>-24620731.27</v>
      </c>
      <c r="M631" t="str">
        <f t="shared" si="127"/>
        <v>geometry: { "type": "Point", "coordinates": [-74.012994,40.703087]},</v>
      </c>
      <c r="N631" t="str">
        <f t="shared" si="128"/>
        <v>"id" : 629,</v>
      </c>
      <c r="O631" t="str">
        <f t="shared" si="129"/>
        <v>"delay_with_demand" : 336704846.5,</v>
      </c>
      <c r="P631" t="str">
        <f t="shared" si="130"/>
        <v>"station_0" : "Forest Hills - 71 Av_0",</v>
      </c>
      <c r="Q631" t="str">
        <f t="shared" si="131"/>
        <v>"station_1" : "Whitehall St_0",</v>
      </c>
      <c r="R631" t="str">
        <f t="shared" si="132"/>
        <v>"station_0_lat" : 40.721691,</v>
      </c>
      <c r="S631" t="str">
        <f t="shared" si="133"/>
        <v>"station_0_lon" : -73.844521,</v>
      </c>
      <c r="T631" t="str">
        <f t="shared" si="134"/>
        <v>"station_1_lat" : 40.703087,</v>
      </c>
      <c r="U631" t="str">
        <f t="shared" si="135"/>
        <v>"station_1_lon" : -74.012994,</v>
      </c>
      <c r="V631" t="str">
        <f t="shared" si="136"/>
        <v>"delay_0" : 194729005.8,</v>
      </c>
      <c r="W631" t="str">
        <f t="shared" si="137"/>
        <v>"delay_1" : 166596572,</v>
      </c>
      <c r="X631" t="str">
        <f t="shared" si="138"/>
        <v>"sum" : 361325577.8,</v>
      </c>
      <c r="Y631" t="str">
        <f t="shared" si="139"/>
        <v>"synergy" : -24620731.27},</v>
      </c>
      <c r="Z631" t="str">
        <f t="shared" si="140"/>
        <v>{"id" : 629,"delay_with_demand" : 336704846.5,"station_0" : "Forest Hills - 71 Av_0","station_1" : "Whitehall St_0","station_0_lat" : 40.721691,"station_0_lon" : -73.844521,"station_1_lat" : 40.703087,"station_1_lon" : -74.012994,"delay_0" : 194729005.8,"delay_1" : 166596572,"sum" : 361325577.8,"synergy" : -24620731.27},</v>
      </c>
    </row>
    <row r="632" spans="1:26" x14ac:dyDescent="0.2">
      <c r="A632">
        <v>630</v>
      </c>
      <c r="B632">
        <v>334288172</v>
      </c>
      <c r="C632" t="s">
        <v>31</v>
      </c>
      <c r="D632" t="s">
        <v>49</v>
      </c>
      <c r="E632">
        <v>40.707563999999998</v>
      </c>
      <c r="F632">
        <v>-73.803325999999998</v>
      </c>
      <c r="G632">
        <v>40.703086999999996</v>
      </c>
      <c r="H632">
        <v>-74.012994000000006</v>
      </c>
      <c r="I632">
        <v>195591600</v>
      </c>
      <c r="J632">
        <v>166596572</v>
      </c>
      <c r="K632">
        <v>362188172</v>
      </c>
      <c r="L632">
        <v>-27900000</v>
      </c>
      <c r="M632" t="str">
        <f t="shared" si="127"/>
        <v>geometry: { "type": "Point", "coordinates": [-74.012994,40.703087]},</v>
      </c>
      <c r="N632" t="str">
        <f t="shared" si="128"/>
        <v>"id" : 630,</v>
      </c>
      <c r="O632" t="str">
        <f t="shared" si="129"/>
        <v>"delay_with_demand" : 334288172,</v>
      </c>
      <c r="P632" t="str">
        <f t="shared" si="130"/>
        <v>"station_0" : "Parsons Blvd_0",</v>
      </c>
      <c r="Q632" t="str">
        <f t="shared" si="131"/>
        <v>"station_1" : "Whitehall St_0",</v>
      </c>
      <c r="R632" t="str">
        <f t="shared" si="132"/>
        <v>"station_0_lat" : 40.707564,</v>
      </c>
      <c r="S632" t="str">
        <f t="shared" si="133"/>
        <v>"station_0_lon" : -73.803326,</v>
      </c>
      <c r="T632" t="str">
        <f t="shared" si="134"/>
        <v>"station_1_lat" : 40.703087,</v>
      </c>
      <c r="U632" t="str">
        <f t="shared" si="135"/>
        <v>"station_1_lon" : -74.012994,</v>
      </c>
      <c r="V632" t="str">
        <f t="shared" si="136"/>
        <v>"delay_0" : 195591600,</v>
      </c>
      <c r="W632" t="str">
        <f t="shared" si="137"/>
        <v>"delay_1" : 166596572,</v>
      </c>
      <c r="X632" t="str">
        <f t="shared" si="138"/>
        <v>"sum" : 362188172,</v>
      </c>
      <c r="Y632" t="str">
        <f t="shared" si="139"/>
        <v>"synergy" : -27900000},</v>
      </c>
      <c r="Z632" t="str">
        <f t="shared" si="140"/>
        <v>{"id" : 630,"delay_with_demand" : 334288172,"station_0" : "Parsons Blvd_0","station_1" : "Whitehall St_0","station_0_lat" : 40.707564,"station_0_lon" : -73.803326,"station_1_lat" : 40.703087,"station_1_lon" : -74.012994,"delay_0" : 195591600,"delay_1" : 166596572,"sum" : 362188172,"synergy" : -27900000},</v>
      </c>
    </row>
    <row r="633" spans="1:26" x14ac:dyDescent="0.2">
      <c r="A633">
        <v>631</v>
      </c>
      <c r="B633">
        <v>330914925.39999998</v>
      </c>
      <c r="C633" t="s">
        <v>32</v>
      </c>
      <c r="D633" t="s">
        <v>49</v>
      </c>
      <c r="E633">
        <v>40.677044000000002</v>
      </c>
      <c r="F633">
        <v>-73.865049999999997</v>
      </c>
      <c r="G633">
        <v>40.703086999999996</v>
      </c>
      <c r="H633">
        <v>-74.012994000000006</v>
      </c>
      <c r="I633">
        <v>193507200</v>
      </c>
      <c r="J633">
        <v>166596572</v>
      </c>
      <c r="K633">
        <v>360103772</v>
      </c>
      <c r="L633">
        <v>-29188846.559999999</v>
      </c>
      <c r="M633" t="str">
        <f t="shared" si="127"/>
        <v>geometry: { "type": "Point", "coordinates": [-74.012994,40.703087]},</v>
      </c>
      <c r="N633" t="str">
        <f t="shared" si="128"/>
        <v>"id" : 631,</v>
      </c>
      <c r="O633" t="str">
        <f t="shared" si="129"/>
        <v>"delay_with_demand" : 330914925.4,</v>
      </c>
      <c r="P633" t="str">
        <f t="shared" si="130"/>
        <v>"station_0" : "Grant Av_0",</v>
      </c>
      <c r="Q633" t="str">
        <f t="shared" si="131"/>
        <v>"station_1" : "Whitehall St_0",</v>
      </c>
      <c r="R633" t="str">
        <f t="shared" si="132"/>
        <v>"station_0_lat" : 40.677044,</v>
      </c>
      <c r="S633" t="str">
        <f t="shared" si="133"/>
        <v>"station_0_lon" : -73.86505,</v>
      </c>
      <c r="T633" t="str">
        <f t="shared" si="134"/>
        <v>"station_1_lat" : 40.703087,</v>
      </c>
      <c r="U633" t="str">
        <f t="shared" si="135"/>
        <v>"station_1_lon" : -74.012994,</v>
      </c>
      <c r="V633" t="str">
        <f t="shared" si="136"/>
        <v>"delay_0" : 193507200,</v>
      </c>
      <c r="W633" t="str">
        <f t="shared" si="137"/>
        <v>"delay_1" : 166596572,</v>
      </c>
      <c r="X633" t="str">
        <f t="shared" si="138"/>
        <v>"sum" : 360103772,</v>
      </c>
      <c r="Y633" t="str">
        <f t="shared" si="139"/>
        <v>"synergy" : -29188846.56},</v>
      </c>
      <c r="Z633" t="str">
        <f t="shared" si="140"/>
        <v>{"id" : 631,"delay_with_demand" : 330914925.4,"station_0" : "Grant Av_0","station_1" : "Whitehall St_0","station_0_lat" : 40.677044,"station_0_lon" : -73.86505,"station_1_lat" : 40.703087,"station_1_lon" : -74.012994,"delay_0" : 193507200,"delay_1" : 166596572,"sum" : 360103772,"synergy" : -29188846.56},</v>
      </c>
    </row>
    <row r="634" spans="1:26" x14ac:dyDescent="0.2">
      <c r="A634">
        <v>632</v>
      </c>
      <c r="B634">
        <v>335472572</v>
      </c>
      <c r="C634" t="s">
        <v>33</v>
      </c>
      <c r="D634" t="s">
        <v>49</v>
      </c>
      <c r="E634">
        <v>40.756804000000002</v>
      </c>
      <c r="F634">
        <v>-73.929575</v>
      </c>
      <c r="G634">
        <v>40.703086999999996</v>
      </c>
      <c r="H634">
        <v>-74.012994000000006</v>
      </c>
      <c r="I634">
        <v>196700400</v>
      </c>
      <c r="J634">
        <v>166596572</v>
      </c>
      <c r="K634">
        <v>363296972</v>
      </c>
      <c r="L634">
        <v>-27824400</v>
      </c>
      <c r="M634" t="str">
        <f t="shared" si="127"/>
        <v>geometry: { "type": "Point", "coordinates": [-74.012994,40.703087]},</v>
      </c>
      <c r="N634" t="str">
        <f t="shared" si="128"/>
        <v>"id" : 632,</v>
      </c>
      <c r="O634" t="str">
        <f t="shared" si="129"/>
        <v>"delay_with_demand" : 335472572,</v>
      </c>
      <c r="P634" t="str">
        <f t="shared" si="130"/>
        <v>"station_0" : "36 Av_0",</v>
      </c>
      <c r="Q634" t="str">
        <f t="shared" si="131"/>
        <v>"station_1" : "Whitehall St_0",</v>
      </c>
      <c r="R634" t="str">
        <f t="shared" si="132"/>
        <v>"station_0_lat" : 40.756804,</v>
      </c>
      <c r="S634" t="str">
        <f t="shared" si="133"/>
        <v>"station_0_lon" : -73.929575,</v>
      </c>
      <c r="T634" t="str">
        <f t="shared" si="134"/>
        <v>"station_1_lat" : 40.703087,</v>
      </c>
      <c r="U634" t="str">
        <f t="shared" si="135"/>
        <v>"station_1_lon" : -74.012994,</v>
      </c>
      <c r="V634" t="str">
        <f t="shared" si="136"/>
        <v>"delay_0" : 196700400,</v>
      </c>
      <c r="W634" t="str">
        <f t="shared" si="137"/>
        <v>"delay_1" : 166596572,</v>
      </c>
      <c r="X634" t="str">
        <f t="shared" si="138"/>
        <v>"sum" : 363296972,</v>
      </c>
      <c r="Y634" t="str">
        <f t="shared" si="139"/>
        <v>"synergy" : -27824400},</v>
      </c>
      <c r="Z634" t="str">
        <f t="shared" si="140"/>
        <v>{"id" : 632,"delay_with_demand" : 335472572,"station_0" : "36 Av_0","station_1" : "Whitehall St_0","station_0_lat" : 40.756804,"station_0_lon" : -73.929575,"station_1_lat" : 40.703087,"station_1_lon" : -74.012994,"delay_0" : 196700400,"delay_1" : 166596572,"sum" : 363296972,"synergy" : -27824400},</v>
      </c>
    </row>
    <row r="635" spans="1:26" x14ac:dyDescent="0.2">
      <c r="A635">
        <v>633</v>
      </c>
      <c r="B635">
        <v>326612206</v>
      </c>
      <c r="C635" t="s">
        <v>35</v>
      </c>
      <c r="D635" t="s">
        <v>49</v>
      </c>
      <c r="E635">
        <v>40.757308000000002</v>
      </c>
      <c r="F635">
        <v>-73.989734999999996</v>
      </c>
      <c r="G635">
        <v>40.703086999999996</v>
      </c>
      <c r="H635">
        <v>-74.012994000000006</v>
      </c>
      <c r="I635">
        <v>184786800.30000001</v>
      </c>
      <c r="J635">
        <v>166596572</v>
      </c>
      <c r="K635">
        <v>351383372.30000001</v>
      </c>
      <c r="L635">
        <v>-24771166.27</v>
      </c>
      <c r="M635" t="str">
        <f t="shared" si="127"/>
        <v>geometry: { "type": "Point", "coordinates": [-74.012994,40.703087]},</v>
      </c>
      <c r="N635" t="str">
        <f t="shared" si="128"/>
        <v>"id" : 633,</v>
      </c>
      <c r="O635" t="str">
        <f t="shared" si="129"/>
        <v>"delay_with_demand" : 326612206,</v>
      </c>
      <c r="P635" t="str">
        <f t="shared" si="130"/>
        <v>"station_0" : "42 St - Port Authority Bus Terminal_0",</v>
      </c>
      <c r="Q635" t="str">
        <f t="shared" si="131"/>
        <v>"station_1" : "Whitehall St_0",</v>
      </c>
      <c r="R635" t="str">
        <f t="shared" si="132"/>
        <v>"station_0_lat" : 40.757308,</v>
      </c>
      <c r="S635" t="str">
        <f t="shared" si="133"/>
        <v>"station_0_lon" : -73.989735,</v>
      </c>
      <c r="T635" t="str">
        <f t="shared" si="134"/>
        <v>"station_1_lat" : 40.703087,</v>
      </c>
      <c r="U635" t="str">
        <f t="shared" si="135"/>
        <v>"station_1_lon" : -74.012994,</v>
      </c>
      <c r="V635" t="str">
        <f t="shared" si="136"/>
        <v>"delay_0" : 184786800.3,</v>
      </c>
      <c r="W635" t="str">
        <f t="shared" si="137"/>
        <v>"delay_1" : 166596572,</v>
      </c>
      <c r="X635" t="str">
        <f t="shared" si="138"/>
        <v>"sum" : 351383372.3,</v>
      </c>
      <c r="Y635" t="str">
        <f t="shared" si="139"/>
        <v>"synergy" : -24771166.27},</v>
      </c>
      <c r="Z635" t="str">
        <f t="shared" si="140"/>
        <v>{"id" : 633,"delay_with_demand" : 326612206,"station_0" : "42 St - Port Authority Bus Terminal_0","station_1" : "Whitehall St_0","station_0_lat" : 40.757308,"station_0_lon" : -73.989735,"station_1_lat" : 40.703087,"station_1_lon" : -74.012994,"delay_0" : 184786800.3,"delay_1" : 166596572,"sum" : 351383372.3,"synergy" : -24771166.27},</v>
      </c>
    </row>
    <row r="636" spans="1:26" x14ac:dyDescent="0.2">
      <c r="A636">
        <v>634</v>
      </c>
      <c r="B636">
        <v>329374172</v>
      </c>
      <c r="C636" t="s">
        <v>36</v>
      </c>
      <c r="D636" t="s">
        <v>49</v>
      </c>
      <c r="E636">
        <v>40.820948000000001</v>
      </c>
      <c r="F636">
        <v>-73.890548999999993</v>
      </c>
      <c r="G636">
        <v>40.703086999999996</v>
      </c>
      <c r="H636">
        <v>-74.012994000000006</v>
      </c>
      <c r="I636">
        <v>191325600</v>
      </c>
      <c r="J636">
        <v>166596572</v>
      </c>
      <c r="K636">
        <v>357922172</v>
      </c>
      <c r="L636">
        <v>-28548000</v>
      </c>
      <c r="M636" t="str">
        <f t="shared" si="127"/>
        <v>geometry: { "type": "Point", "coordinates": [-74.012994,40.703087]},</v>
      </c>
      <c r="N636" t="str">
        <f t="shared" si="128"/>
        <v>"id" : 634,</v>
      </c>
      <c r="O636" t="str">
        <f t="shared" si="129"/>
        <v>"delay_with_demand" : 329374172,</v>
      </c>
      <c r="P636" t="str">
        <f t="shared" si="130"/>
        <v>"station_0" : "Hunts Point Av_0",</v>
      </c>
      <c r="Q636" t="str">
        <f t="shared" si="131"/>
        <v>"station_1" : "Whitehall St_0",</v>
      </c>
      <c r="R636" t="str">
        <f t="shared" si="132"/>
        <v>"station_0_lat" : 40.820948,</v>
      </c>
      <c r="S636" t="str">
        <f t="shared" si="133"/>
        <v>"station_0_lon" : -73.890549,</v>
      </c>
      <c r="T636" t="str">
        <f t="shared" si="134"/>
        <v>"station_1_lat" : 40.703087,</v>
      </c>
      <c r="U636" t="str">
        <f t="shared" si="135"/>
        <v>"station_1_lon" : -74.012994,</v>
      </c>
      <c r="V636" t="str">
        <f t="shared" si="136"/>
        <v>"delay_0" : 191325600,</v>
      </c>
      <c r="W636" t="str">
        <f t="shared" si="137"/>
        <v>"delay_1" : 166596572,</v>
      </c>
      <c r="X636" t="str">
        <f t="shared" si="138"/>
        <v>"sum" : 357922172,</v>
      </c>
      <c r="Y636" t="str">
        <f t="shared" si="139"/>
        <v>"synergy" : -28548000},</v>
      </c>
      <c r="Z636" t="str">
        <f t="shared" si="140"/>
        <v>{"id" : 634,"delay_with_demand" : 329374172,"station_0" : "Hunts Point Av_0","station_1" : "Whitehall St_0","station_0_lat" : 40.820948,"station_0_lon" : -73.890549,"station_1_lat" : 40.703087,"station_1_lon" : -74.012994,"delay_0" : 191325600,"delay_1" : 166596572,"sum" : 357922172,"synergy" : -28548000},</v>
      </c>
    </row>
    <row r="637" spans="1:26" x14ac:dyDescent="0.2">
      <c r="A637">
        <v>635</v>
      </c>
      <c r="B637">
        <v>328155320.60000002</v>
      </c>
      <c r="C637" t="s">
        <v>37</v>
      </c>
      <c r="D637" t="s">
        <v>49</v>
      </c>
      <c r="E637">
        <v>40.667883000000003</v>
      </c>
      <c r="F637">
        <v>-73.950682999999998</v>
      </c>
      <c r="G637">
        <v>40.703086999999996</v>
      </c>
      <c r="H637">
        <v>-74.012994000000006</v>
      </c>
      <c r="I637">
        <v>190162800</v>
      </c>
      <c r="J637">
        <v>166596572</v>
      </c>
      <c r="K637">
        <v>356759372</v>
      </c>
      <c r="L637">
        <v>-28604051.43</v>
      </c>
      <c r="M637" t="str">
        <f t="shared" si="127"/>
        <v>geometry: { "type": "Point", "coordinates": [-74.012994,40.703087]},</v>
      </c>
      <c r="N637" t="str">
        <f t="shared" si="128"/>
        <v>"id" : 635,</v>
      </c>
      <c r="O637" t="str">
        <f t="shared" si="129"/>
        <v>"delay_with_demand" : 328155320.6,</v>
      </c>
      <c r="P637" t="str">
        <f t="shared" si="130"/>
        <v>"station_0" : "President St_0",</v>
      </c>
      <c r="Q637" t="str">
        <f t="shared" si="131"/>
        <v>"station_1" : "Whitehall St_0",</v>
      </c>
      <c r="R637" t="str">
        <f t="shared" si="132"/>
        <v>"station_0_lat" : 40.667883,</v>
      </c>
      <c r="S637" t="str">
        <f t="shared" si="133"/>
        <v>"station_0_lon" : -73.950683,</v>
      </c>
      <c r="T637" t="str">
        <f t="shared" si="134"/>
        <v>"station_1_lat" : 40.703087,</v>
      </c>
      <c r="U637" t="str">
        <f t="shared" si="135"/>
        <v>"station_1_lon" : -74.012994,</v>
      </c>
      <c r="V637" t="str">
        <f t="shared" si="136"/>
        <v>"delay_0" : 190162800,</v>
      </c>
      <c r="W637" t="str">
        <f t="shared" si="137"/>
        <v>"delay_1" : 166596572,</v>
      </c>
      <c r="X637" t="str">
        <f t="shared" si="138"/>
        <v>"sum" : 356759372,</v>
      </c>
      <c r="Y637" t="str">
        <f t="shared" si="139"/>
        <v>"synergy" : -28604051.43},</v>
      </c>
      <c r="Z637" t="str">
        <f t="shared" si="140"/>
        <v>{"id" : 635,"delay_with_demand" : 328155320.6,"station_0" : "President St_0","station_1" : "Whitehall St_0","station_0_lat" : 40.667883,"station_0_lon" : -73.950683,"station_1_lat" : 40.703087,"station_1_lon" : -74.012994,"delay_0" : 190162800,"delay_1" : 166596572,"sum" : 356759372,"synergy" : -28604051.43},</v>
      </c>
    </row>
    <row r="638" spans="1:26" x14ac:dyDescent="0.2">
      <c r="A638">
        <v>636</v>
      </c>
      <c r="B638">
        <v>329528065.5</v>
      </c>
      <c r="C638" t="s">
        <v>38</v>
      </c>
      <c r="D638" t="s">
        <v>49</v>
      </c>
      <c r="E638">
        <v>40.684150440000003</v>
      </c>
      <c r="F638">
        <v>-73.977874889999995</v>
      </c>
      <c r="G638">
        <v>40.703086999999996</v>
      </c>
      <c r="H638">
        <v>-74.012994000000006</v>
      </c>
      <c r="I638">
        <v>189349948</v>
      </c>
      <c r="J638">
        <v>166596572</v>
      </c>
      <c r="K638">
        <v>355946520</v>
      </c>
      <c r="L638">
        <v>-26418454.52</v>
      </c>
      <c r="M638" t="str">
        <f t="shared" si="127"/>
        <v>geometry: { "type": "Point", "coordinates": [-74.012994,40.703087]},</v>
      </c>
      <c r="N638" t="str">
        <f t="shared" si="128"/>
        <v>"id" : 636,</v>
      </c>
      <c r="O638" t="str">
        <f t="shared" si="129"/>
        <v>"delay_with_demand" : 329528065.5,</v>
      </c>
      <c r="P638" t="str">
        <f t="shared" si="130"/>
        <v>"station_0" : "Atlantic Av - Barclays Ctr_0",</v>
      </c>
      <c r="Q638" t="str">
        <f t="shared" si="131"/>
        <v>"station_1" : "Whitehall St_0",</v>
      </c>
      <c r="R638" t="str">
        <f t="shared" si="132"/>
        <v>"station_0_lat" : 40.68415044,</v>
      </c>
      <c r="S638" t="str">
        <f t="shared" si="133"/>
        <v>"station_0_lon" : -73.97787489,</v>
      </c>
      <c r="T638" t="str">
        <f t="shared" si="134"/>
        <v>"station_1_lat" : 40.703087,</v>
      </c>
      <c r="U638" t="str">
        <f t="shared" si="135"/>
        <v>"station_1_lon" : -74.012994,</v>
      </c>
      <c r="V638" t="str">
        <f t="shared" si="136"/>
        <v>"delay_0" : 189349948,</v>
      </c>
      <c r="W638" t="str">
        <f t="shared" si="137"/>
        <v>"delay_1" : 166596572,</v>
      </c>
      <c r="X638" t="str">
        <f t="shared" si="138"/>
        <v>"sum" : 355946520,</v>
      </c>
      <c r="Y638" t="str">
        <f t="shared" si="139"/>
        <v>"synergy" : -26418454.52},</v>
      </c>
      <c r="Z638" t="str">
        <f t="shared" si="140"/>
        <v>{"id" : 636,"delay_with_demand" : 329528065.5,"station_0" : "Atlantic Av - Barclays Ctr_0","station_1" : "Whitehall St_0","station_0_lat" : 40.68415044,"station_0_lon" : -73.97787489,"station_1_lat" : 40.703087,"station_1_lon" : -74.012994,"delay_0" : 189349948,"delay_1" : 166596572,"sum" : 355946520,"synergy" : -26418454.52},</v>
      </c>
    </row>
    <row r="639" spans="1:26" x14ac:dyDescent="0.2">
      <c r="A639">
        <v>637</v>
      </c>
      <c r="B639">
        <v>330920659.10000002</v>
      </c>
      <c r="C639" t="s">
        <v>22</v>
      </c>
      <c r="D639" t="s">
        <v>49</v>
      </c>
      <c r="E639">
        <v>40.762526000000001</v>
      </c>
      <c r="F639">
        <v>-73.967967000000002</v>
      </c>
      <c r="G639">
        <v>40.703086999999996</v>
      </c>
      <c r="H639">
        <v>-74.012994000000006</v>
      </c>
      <c r="I639">
        <v>191735687</v>
      </c>
      <c r="J639">
        <v>166596572</v>
      </c>
      <c r="K639">
        <v>358332259</v>
      </c>
      <c r="L639">
        <v>-27411599.879999999</v>
      </c>
      <c r="M639" t="str">
        <f t="shared" si="127"/>
        <v>geometry: { "type": "Point", "coordinates": [-74.012994,40.703087]},</v>
      </c>
      <c r="N639" t="str">
        <f t="shared" si="128"/>
        <v>"id" : 637,</v>
      </c>
      <c r="O639" t="str">
        <f t="shared" si="129"/>
        <v>"delay_with_demand" : 330920659.1,</v>
      </c>
      <c r="P639" t="str">
        <f t="shared" si="130"/>
        <v>"station_0" : "59 St_0",</v>
      </c>
      <c r="Q639" t="str">
        <f t="shared" si="131"/>
        <v>"station_1" : "Whitehall St_0",</v>
      </c>
      <c r="R639" t="str">
        <f t="shared" si="132"/>
        <v>"station_0_lat" : 40.762526,</v>
      </c>
      <c r="S639" t="str">
        <f t="shared" si="133"/>
        <v>"station_0_lon" : -73.967967,</v>
      </c>
      <c r="T639" t="str">
        <f t="shared" si="134"/>
        <v>"station_1_lat" : 40.703087,</v>
      </c>
      <c r="U639" t="str">
        <f t="shared" si="135"/>
        <v>"station_1_lon" : -74.012994,</v>
      </c>
      <c r="V639" t="str">
        <f t="shared" si="136"/>
        <v>"delay_0" : 191735687,</v>
      </c>
      <c r="W639" t="str">
        <f t="shared" si="137"/>
        <v>"delay_1" : 166596572,</v>
      </c>
      <c r="X639" t="str">
        <f t="shared" si="138"/>
        <v>"sum" : 358332259,</v>
      </c>
      <c r="Y639" t="str">
        <f t="shared" si="139"/>
        <v>"synergy" : -27411599.88},</v>
      </c>
      <c r="Z639" t="str">
        <f t="shared" si="140"/>
        <v>{"id" : 637,"delay_with_demand" : 330920659.1,"station_0" : "59 St_0","station_1" : "Whitehall St_0","station_0_lat" : 40.762526,"station_0_lon" : -73.967967,"station_1_lat" : 40.703087,"station_1_lon" : -74.012994,"delay_0" : 191735687,"delay_1" : 166596572,"sum" : 358332259,"synergy" : -27411599.88},</v>
      </c>
    </row>
    <row r="640" spans="1:26" x14ac:dyDescent="0.2">
      <c r="A640">
        <v>638</v>
      </c>
      <c r="B640">
        <v>318601756.30000001</v>
      </c>
      <c r="C640" t="s">
        <v>41</v>
      </c>
      <c r="D640" t="s">
        <v>49</v>
      </c>
      <c r="E640">
        <v>40.662742000000001</v>
      </c>
      <c r="F640">
        <v>-73.950850000000003</v>
      </c>
      <c r="G640">
        <v>40.703086999999996</v>
      </c>
      <c r="H640">
        <v>-74.012994000000006</v>
      </c>
      <c r="I640">
        <v>180536400</v>
      </c>
      <c r="J640">
        <v>166596572</v>
      </c>
      <c r="K640">
        <v>347132972</v>
      </c>
      <c r="L640">
        <v>-28531215.719999999</v>
      </c>
      <c r="M640" t="str">
        <f t="shared" si="127"/>
        <v>geometry: { "type": "Point", "coordinates": [-74.012994,40.703087]},</v>
      </c>
      <c r="N640" t="str">
        <f t="shared" si="128"/>
        <v>"id" : 638,</v>
      </c>
      <c r="O640" t="str">
        <f t="shared" si="129"/>
        <v>"delay_with_demand" : 318601756.3,</v>
      </c>
      <c r="P640" t="str">
        <f t="shared" si="130"/>
        <v>"station_0" : "Sterling St_0",</v>
      </c>
      <c r="Q640" t="str">
        <f t="shared" si="131"/>
        <v>"station_1" : "Whitehall St_0",</v>
      </c>
      <c r="R640" t="str">
        <f t="shared" si="132"/>
        <v>"station_0_lat" : 40.662742,</v>
      </c>
      <c r="S640" t="str">
        <f t="shared" si="133"/>
        <v>"station_0_lon" : -73.95085,</v>
      </c>
      <c r="T640" t="str">
        <f t="shared" si="134"/>
        <v>"station_1_lat" : 40.703087,</v>
      </c>
      <c r="U640" t="str">
        <f t="shared" si="135"/>
        <v>"station_1_lon" : -74.012994,</v>
      </c>
      <c r="V640" t="str">
        <f t="shared" si="136"/>
        <v>"delay_0" : 180536400,</v>
      </c>
      <c r="W640" t="str">
        <f t="shared" si="137"/>
        <v>"delay_1" : 166596572,</v>
      </c>
      <c r="X640" t="str">
        <f t="shared" si="138"/>
        <v>"sum" : 347132972,</v>
      </c>
      <c r="Y640" t="str">
        <f t="shared" si="139"/>
        <v>"synergy" : -28531215.72},</v>
      </c>
      <c r="Z640" t="str">
        <f t="shared" si="140"/>
        <v>{"id" : 638,"delay_with_demand" : 318601756.3,"station_0" : "Sterling St_0","station_1" : "Whitehall St_0","station_0_lat" : 40.662742,"station_0_lon" : -73.95085,"station_1_lat" : 40.703087,"station_1_lon" : -74.012994,"delay_0" : 180536400,"delay_1" : 166596572,"sum" : 347132972,"synergy" : -28531215.72},</v>
      </c>
    </row>
    <row r="641" spans="1:26" x14ac:dyDescent="0.2">
      <c r="A641">
        <v>639</v>
      </c>
      <c r="B641">
        <v>314142572</v>
      </c>
      <c r="C641" t="s">
        <v>42</v>
      </c>
      <c r="D641" t="s">
        <v>49</v>
      </c>
      <c r="E641">
        <v>40.76182</v>
      </c>
      <c r="F641">
        <v>-73.925507999999994</v>
      </c>
      <c r="G641">
        <v>40.703086999999996</v>
      </c>
      <c r="H641">
        <v>-74.012994000000006</v>
      </c>
      <c r="I641">
        <v>174884400</v>
      </c>
      <c r="J641">
        <v>166596572</v>
      </c>
      <c r="K641">
        <v>341480972</v>
      </c>
      <c r="L641">
        <v>-27338400</v>
      </c>
      <c r="M641" t="str">
        <f t="shared" si="127"/>
        <v>geometry: { "type": "Point", "coordinates": [-74.012994,40.703087]},</v>
      </c>
      <c r="N641" t="str">
        <f t="shared" si="128"/>
        <v>"id" : 639,</v>
      </c>
      <c r="O641" t="str">
        <f t="shared" si="129"/>
        <v>"delay_with_demand" : 314142572,</v>
      </c>
      <c r="P641" t="str">
        <f t="shared" si="130"/>
        <v>"station_0" : "Broadway_1",</v>
      </c>
      <c r="Q641" t="str">
        <f t="shared" si="131"/>
        <v>"station_1" : "Whitehall St_0",</v>
      </c>
      <c r="R641" t="str">
        <f t="shared" si="132"/>
        <v>"station_0_lat" : 40.76182,</v>
      </c>
      <c r="S641" t="str">
        <f t="shared" si="133"/>
        <v>"station_0_lon" : -73.925508,</v>
      </c>
      <c r="T641" t="str">
        <f t="shared" si="134"/>
        <v>"station_1_lat" : 40.703087,</v>
      </c>
      <c r="U641" t="str">
        <f t="shared" si="135"/>
        <v>"station_1_lon" : -74.012994,</v>
      </c>
      <c r="V641" t="str">
        <f t="shared" si="136"/>
        <v>"delay_0" : 174884400,</v>
      </c>
      <c r="W641" t="str">
        <f t="shared" si="137"/>
        <v>"delay_1" : 166596572,</v>
      </c>
      <c r="X641" t="str">
        <f t="shared" si="138"/>
        <v>"sum" : 341480972,</v>
      </c>
      <c r="Y641" t="str">
        <f t="shared" si="139"/>
        <v>"synergy" : -27338400},</v>
      </c>
      <c r="Z641" t="str">
        <f t="shared" si="140"/>
        <v>{"id" : 639,"delay_with_demand" : 314142572,"station_0" : "Broadway_1","station_1" : "Whitehall St_0","station_0_lat" : 40.76182,"station_0_lon" : -73.925508,"station_1_lat" : 40.703087,"station_1_lon" : -74.012994,"delay_0" : 174884400,"delay_1" : 166596572,"sum" : 341480972,"synergy" : -27338400},</v>
      </c>
    </row>
    <row r="642" spans="1:26" x14ac:dyDescent="0.2">
      <c r="A642">
        <v>640</v>
      </c>
      <c r="B642">
        <v>310477461.39999998</v>
      </c>
      <c r="C642" t="s">
        <v>43</v>
      </c>
      <c r="D642" t="s">
        <v>49</v>
      </c>
      <c r="E642">
        <v>40.679371000000003</v>
      </c>
      <c r="F642">
        <v>-73.858992000000001</v>
      </c>
      <c r="G642">
        <v>40.703086999999996</v>
      </c>
      <c r="H642">
        <v>-74.012994000000006</v>
      </c>
      <c r="I642">
        <v>172328400</v>
      </c>
      <c r="J642">
        <v>166596572</v>
      </c>
      <c r="K642">
        <v>338924972</v>
      </c>
      <c r="L642">
        <v>-28447510.559999999</v>
      </c>
      <c r="M642" t="str">
        <f t="shared" si="127"/>
        <v>geometry: { "type": "Point", "coordinates": [-74.012994,40.703087]},</v>
      </c>
      <c r="N642" t="str">
        <f t="shared" si="128"/>
        <v>"id" : 640,</v>
      </c>
      <c r="O642" t="str">
        <f t="shared" si="129"/>
        <v>"delay_with_demand" : 310477461.4,</v>
      </c>
      <c r="P642" t="str">
        <f t="shared" si="130"/>
        <v>"station_0" : "80 St_0",</v>
      </c>
      <c r="Q642" t="str">
        <f t="shared" si="131"/>
        <v>"station_1" : "Whitehall St_0",</v>
      </c>
      <c r="R642" t="str">
        <f t="shared" si="132"/>
        <v>"station_0_lat" : 40.679371,</v>
      </c>
      <c r="S642" t="str">
        <f t="shared" si="133"/>
        <v>"station_0_lon" : -73.858992,</v>
      </c>
      <c r="T642" t="str">
        <f t="shared" si="134"/>
        <v>"station_1_lat" : 40.703087,</v>
      </c>
      <c r="U642" t="str">
        <f t="shared" si="135"/>
        <v>"station_1_lon" : -74.012994,</v>
      </c>
      <c r="V642" t="str">
        <f t="shared" si="136"/>
        <v>"delay_0" : 172328400,</v>
      </c>
      <c r="W642" t="str">
        <f t="shared" si="137"/>
        <v>"delay_1" : 166596572,</v>
      </c>
      <c r="X642" t="str">
        <f t="shared" si="138"/>
        <v>"sum" : 338924972,</v>
      </c>
      <c r="Y642" t="str">
        <f t="shared" si="139"/>
        <v>"synergy" : -28447510.56},</v>
      </c>
      <c r="Z642" t="str">
        <f t="shared" si="140"/>
        <v>{"id" : 640,"delay_with_demand" : 310477461.4,"station_0" : "80 St_0","station_1" : "Whitehall St_0","station_0_lat" : 40.679371,"station_0_lon" : -73.858992,"station_1_lat" : 40.703087,"station_1_lon" : -74.012994,"delay_0" : 172328400,"delay_1" : 166596572,"sum" : 338924972,"synergy" : -28447510.56},</v>
      </c>
    </row>
    <row r="643" spans="1:26" x14ac:dyDescent="0.2">
      <c r="A643">
        <v>641</v>
      </c>
      <c r="B643">
        <v>309243152.80000001</v>
      </c>
      <c r="C643" t="s">
        <v>44</v>
      </c>
      <c r="D643" t="s">
        <v>49</v>
      </c>
      <c r="E643">
        <v>40.840555999999999</v>
      </c>
      <c r="F643">
        <v>-73.940133000000003</v>
      </c>
      <c r="G643">
        <v>40.703086999999996</v>
      </c>
      <c r="H643">
        <v>-74.012994000000006</v>
      </c>
      <c r="I643">
        <v>169786980.80000001</v>
      </c>
      <c r="J643">
        <v>166596572</v>
      </c>
      <c r="K643">
        <v>336383552.80000001</v>
      </c>
      <c r="L643">
        <v>-27140400</v>
      </c>
      <c r="M643" t="str">
        <f t="shared" ref="M643:M706" si="141">O$1&amp;"["&amp;H643&amp;","&amp;G643&amp;"]},"</f>
        <v>geometry: { "type": "Point", "coordinates": [-74.012994,40.703087]},</v>
      </c>
      <c r="N643" t="str">
        <f t="shared" ref="N643:N706" si="142">$M$1&amp;A$1&amp;$M$1&amp;" : "&amp;A643&amp;","</f>
        <v>"id" : 641,</v>
      </c>
      <c r="O643" t="str">
        <f t="shared" ref="O643:O706" si="143">$M$1&amp;B$1&amp;$M$1&amp;" : "&amp;B643&amp;","</f>
        <v>"delay_with_demand" : 309243152.8,</v>
      </c>
      <c r="P643" t="str">
        <f t="shared" ref="P643:P706" si="144">$M$1&amp;C$1&amp;$M$1&amp;" : "&amp;$M$1&amp;C643&amp;$M$1&amp;","</f>
        <v>"station_0" : "168 St - Washington Hts_0",</v>
      </c>
      <c r="Q643" t="str">
        <f t="shared" ref="Q643:Q706" si="145">$M$1&amp;D$1&amp;$M$1&amp;" : "&amp;$M$1&amp;D643&amp;$M$1&amp;","</f>
        <v>"station_1" : "Whitehall St_0",</v>
      </c>
      <c r="R643" t="str">
        <f t="shared" ref="R643:R706" si="146">$M$1&amp;E$1&amp;$M$1&amp;" : "&amp;E643&amp;","</f>
        <v>"station_0_lat" : 40.840556,</v>
      </c>
      <c r="S643" t="str">
        <f t="shared" ref="S643:S706" si="147">$M$1&amp;F$1&amp;$M$1&amp;" : "&amp;F643&amp;","</f>
        <v>"station_0_lon" : -73.940133,</v>
      </c>
      <c r="T643" t="str">
        <f t="shared" ref="T643:T706" si="148">$M$1&amp;G$1&amp;$M$1&amp;" : "&amp;G643&amp;","</f>
        <v>"station_1_lat" : 40.703087,</v>
      </c>
      <c r="U643" t="str">
        <f t="shared" ref="U643:U706" si="149">$M$1&amp;H$1&amp;$M$1&amp;" : "&amp;H643&amp;","</f>
        <v>"station_1_lon" : -74.012994,</v>
      </c>
      <c r="V643" t="str">
        <f t="shared" ref="V643:V706" si="150">$M$1&amp;I$1&amp;$M$1&amp;" : "&amp;I643&amp;","</f>
        <v>"delay_0" : 169786980.8,</v>
      </c>
      <c r="W643" t="str">
        <f t="shared" ref="W643:W706" si="151">$M$1&amp;J$1&amp;$M$1&amp;" : "&amp;J643&amp;","</f>
        <v>"delay_1" : 166596572,</v>
      </c>
      <c r="X643" t="str">
        <f t="shared" ref="X643:X706" si="152">$M$1&amp;K$1&amp;$M$1&amp;" : "&amp;K643&amp;","</f>
        <v>"sum" : 336383552.8,</v>
      </c>
      <c r="Y643" t="str">
        <f t="shared" ref="Y643:Y706" si="153">$M$1&amp;L$1&amp;$M$1&amp;" : "&amp;L643&amp;"},"</f>
        <v>"synergy" : -27140400},</v>
      </c>
      <c r="Z643" t="str">
        <f t="shared" ref="Z643:Z706" si="154">"{"&amp;N643&amp;O643&amp;P643&amp;Q643&amp;R643&amp;S643&amp;T643&amp;U643&amp;V643&amp;W643&amp;X643&amp;Y643</f>
        <v>{"id" : 641,"delay_with_demand" : 309243152.8,"station_0" : "168 St - Washington Hts_0","station_1" : "Whitehall St_0","station_0_lat" : 40.840556,"station_0_lon" : -73.940133,"station_1_lat" : 40.703087,"station_1_lon" : -74.012994,"delay_0" : 169786980.8,"delay_1" : 166596572,"sum" : 336383552.8,"synergy" : -27140400},</v>
      </c>
    </row>
    <row r="644" spans="1:26" x14ac:dyDescent="0.2">
      <c r="A644">
        <v>642</v>
      </c>
      <c r="B644">
        <v>319424048.89999998</v>
      </c>
      <c r="C644" t="s">
        <v>34</v>
      </c>
      <c r="D644" t="s">
        <v>49</v>
      </c>
      <c r="E644">
        <v>40.735204500000002</v>
      </c>
      <c r="F644">
        <v>-73.990259499999993</v>
      </c>
      <c r="G644">
        <v>40.703086999999996</v>
      </c>
      <c r="H644">
        <v>-74.012994000000006</v>
      </c>
      <c r="I644">
        <v>181991702.30000001</v>
      </c>
      <c r="J644">
        <v>166596572</v>
      </c>
      <c r="K644">
        <v>348588274.30000001</v>
      </c>
      <c r="L644">
        <v>-29164225.41</v>
      </c>
      <c r="M644" t="str">
        <f t="shared" si="141"/>
        <v>geometry: { "type": "Point", "coordinates": [-74.012994,40.703087]},</v>
      </c>
      <c r="N644" t="str">
        <f t="shared" si="142"/>
        <v>"id" : 642,</v>
      </c>
      <c r="O644" t="str">
        <f t="shared" si="143"/>
        <v>"delay_with_demand" : 319424048.9,</v>
      </c>
      <c r="P644" t="str">
        <f t="shared" si="144"/>
        <v>"station_0" : "14 St - Union Sq_0",</v>
      </c>
      <c r="Q644" t="str">
        <f t="shared" si="145"/>
        <v>"station_1" : "Whitehall St_0",</v>
      </c>
      <c r="R644" t="str">
        <f t="shared" si="146"/>
        <v>"station_0_lat" : 40.7352045,</v>
      </c>
      <c r="S644" t="str">
        <f t="shared" si="147"/>
        <v>"station_0_lon" : -73.9902595,</v>
      </c>
      <c r="T644" t="str">
        <f t="shared" si="148"/>
        <v>"station_1_lat" : 40.703087,</v>
      </c>
      <c r="U644" t="str">
        <f t="shared" si="149"/>
        <v>"station_1_lon" : -74.012994,</v>
      </c>
      <c r="V644" t="str">
        <f t="shared" si="150"/>
        <v>"delay_0" : 181991702.3,</v>
      </c>
      <c r="W644" t="str">
        <f t="shared" si="151"/>
        <v>"delay_1" : 166596572,</v>
      </c>
      <c r="X644" t="str">
        <f t="shared" si="152"/>
        <v>"sum" : 348588274.3,</v>
      </c>
      <c r="Y644" t="str">
        <f t="shared" si="153"/>
        <v>"synergy" : -29164225.41},</v>
      </c>
      <c r="Z644" t="str">
        <f t="shared" si="154"/>
        <v>{"id" : 642,"delay_with_demand" : 319424048.9,"station_0" : "14 St - Union Sq_0","station_1" : "Whitehall St_0","station_0_lat" : 40.7352045,"station_0_lon" : -73.9902595,"station_1_lat" : 40.703087,"station_1_lon" : -74.012994,"delay_0" : 181991702.3,"delay_1" : 166596572,"sum" : 348588274.3,"synergy" : -29164225.41},</v>
      </c>
    </row>
    <row r="645" spans="1:26" x14ac:dyDescent="0.2">
      <c r="A645">
        <v>643</v>
      </c>
      <c r="B645">
        <v>308611042</v>
      </c>
      <c r="C645" t="s">
        <v>45</v>
      </c>
      <c r="D645" t="s">
        <v>49</v>
      </c>
      <c r="E645">
        <v>40.656652000000001</v>
      </c>
      <c r="F645">
        <v>-73.950199999999995</v>
      </c>
      <c r="G645">
        <v>40.703086999999996</v>
      </c>
      <c r="H645">
        <v>-74.012994000000006</v>
      </c>
      <c r="I645">
        <v>169927200</v>
      </c>
      <c r="J645">
        <v>166596572</v>
      </c>
      <c r="K645">
        <v>336523772</v>
      </c>
      <c r="L645">
        <v>-27912730</v>
      </c>
      <c r="M645" t="str">
        <f t="shared" si="141"/>
        <v>geometry: { "type": "Point", "coordinates": [-74.012994,40.703087]},</v>
      </c>
      <c r="N645" t="str">
        <f t="shared" si="142"/>
        <v>"id" : 643,</v>
      </c>
      <c r="O645" t="str">
        <f t="shared" si="143"/>
        <v>"delay_with_demand" : 308611042,</v>
      </c>
      <c r="P645" t="str">
        <f t="shared" si="144"/>
        <v>"station_0" : "Winthrop St_0",</v>
      </c>
      <c r="Q645" t="str">
        <f t="shared" si="145"/>
        <v>"station_1" : "Whitehall St_0",</v>
      </c>
      <c r="R645" t="str">
        <f t="shared" si="146"/>
        <v>"station_0_lat" : 40.656652,</v>
      </c>
      <c r="S645" t="str">
        <f t="shared" si="147"/>
        <v>"station_0_lon" : -73.9502,</v>
      </c>
      <c r="T645" t="str">
        <f t="shared" si="148"/>
        <v>"station_1_lat" : 40.703087,</v>
      </c>
      <c r="U645" t="str">
        <f t="shared" si="149"/>
        <v>"station_1_lon" : -74.012994,</v>
      </c>
      <c r="V645" t="str">
        <f t="shared" si="150"/>
        <v>"delay_0" : 169927200,</v>
      </c>
      <c r="W645" t="str">
        <f t="shared" si="151"/>
        <v>"delay_1" : 166596572,</v>
      </c>
      <c r="X645" t="str">
        <f t="shared" si="152"/>
        <v>"sum" : 336523772,</v>
      </c>
      <c r="Y645" t="str">
        <f t="shared" si="153"/>
        <v>"synergy" : -27912730},</v>
      </c>
      <c r="Z645" t="str">
        <f t="shared" si="154"/>
        <v>{"id" : 643,"delay_with_demand" : 308611042,"station_0" : "Winthrop St_0","station_1" : "Whitehall St_0","station_0_lat" : 40.656652,"station_0_lon" : -73.9502,"station_1_lat" : 40.703087,"station_1_lon" : -74.012994,"delay_0" : 169927200,"delay_1" : 166596572,"sum" : 336523772,"synergy" : -27912730},</v>
      </c>
    </row>
    <row r="646" spans="1:26" x14ac:dyDescent="0.2">
      <c r="A646">
        <v>644</v>
      </c>
      <c r="B646">
        <v>311572172</v>
      </c>
      <c r="C646" t="s">
        <v>46</v>
      </c>
      <c r="D646" t="s">
        <v>49</v>
      </c>
      <c r="E646">
        <v>40.841894000000003</v>
      </c>
      <c r="F646">
        <v>-73.873487999999995</v>
      </c>
      <c r="G646">
        <v>40.703086999999996</v>
      </c>
      <c r="H646">
        <v>-74.012994000000006</v>
      </c>
      <c r="I646">
        <v>172069200</v>
      </c>
      <c r="J646">
        <v>166596572</v>
      </c>
      <c r="K646">
        <v>338665772</v>
      </c>
      <c r="L646">
        <v>-27093600</v>
      </c>
      <c r="M646" t="str">
        <f t="shared" si="141"/>
        <v>geometry: { "type": "Point", "coordinates": [-74.012994,40.703087]},</v>
      </c>
      <c r="N646" t="str">
        <f t="shared" si="142"/>
        <v>"id" : 644,</v>
      </c>
      <c r="O646" t="str">
        <f t="shared" si="143"/>
        <v>"delay_with_demand" : 311572172,</v>
      </c>
      <c r="P646" t="str">
        <f t="shared" si="144"/>
        <v>"station_0" : "E 180 St_0",</v>
      </c>
      <c r="Q646" t="str">
        <f t="shared" si="145"/>
        <v>"station_1" : "Whitehall St_0",</v>
      </c>
      <c r="R646" t="str">
        <f t="shared" si="146"/>
        <v>"station_0_lat" : 40.841894,</v>
      </c>
      <c r="S646" t="str">
        <f t="shared" si="147"/>
        <v>"station_0_lon" : -73.873488,</v>
      </c>
      <c r="T646" t="str">
        <f t="shared" si="148"/>
        <v>"station_1_lat" : 40.703087,</v>
      </c>
      <c r="U646" t="str">
        <f t="shared" si="149"/>
        <v>"station_1_lon" : -74.012994,</v>
      </c>
      <c r="V646" t="str">
        <f t="shared" si="150"/>
        <v>"delay_0" : 172069200,</v>
      </c>
      <c r="W646" t="str">
        <f t="shared" si="151"/>
        <v>"delay_1" : 166596572,</v>
      </c>
      <c r="X646" t="str">
        <f t="shared" si="152"/>
        <v>"sum" : 338665772,</v>
      </c>
      <c r="Y646" t="str">
        <f t="shared" si="153"/>
        <v>"synergy" : -27093600},</v>
      </c>
      <c r="Z646" t="str">
        <f t="shared" si="154"/>
        <v>{"id" : 644,"delay_with_demand" : 311572172,"station_0" : "E 180 St_0","station_1" : "Whitehall St_0","station_0_lat" : 40.841894,"station_0_lon" : -73.873488,"station_1_lat" : 40.703087,"station_1_lon" : -74.012994,"delay_0" : 172069200,"delay_1" : 166596572,"sum" : 338665772,"synergy" : -27093600},</v>
      </c>
    </row>
    <row r="647" spans="1:26" x14ac:dyDescent="0.2">
      <c r="A647">
        <v>645</v>
      </c>
      <c r="B647">
        <v>439566407.69999999</v>
      </c>
      <c r="C647" t="s">
        <v>12</v>
      </c>
      <c r="D647" t="s">
        <v>50</v>
      </c>
      <c r="E647">
        <v>40.746644000000003</v>
      </c>
      <c r="F647">
        <v>-73.891338000000005</v>
      </c>
      <c r="G647">
        <v>40.679842999999998</v>
      </c>
      <c r="H647">
        <v>-73.851470000000006</v>
      </c>
      <c r="I647">
        <v>301205900.10000002</v>
      </c>
      <c r="J647">
        <v>163116000</v>
      </c>
      <c r="K647">
        <v>464321900.10000002</v>
      </c>
      <c r="L647">
        <v>-24755492.420000002</v>
      </c>
      <c r="M647" t="str">
        <f t="shared" si="141"/>
        <v>geometry: { "type": "Point", "coordinates": [-73.85147,40.679843]},</v>
      </c>
      <c r="N647" t="str">
        <f t="shared" si="142"/>
        <v>"id" : 645,</v>
      </c>
      <c r="O647" t="str">
        <f t="shared" si="143"/>
        <v>"delay_with_demand" : 439566407.7,</v>
      </c>
      <c r="P647" t="str">
        <f t="shared" si="144"/>
        <v>"station_0" : "Jackson Hts - Roosevelt Av_0",</v>
      </c>
      <c r="Q647" t="str">
        <f t="shared" si="145"/>
        <v>"station_1" : "88 St_0",</v>
      </c>
      <c r="R647" t="str">
        <f t="shared" si="146"/>
        <v>"station_0_lat" : 40.746644,</v>
      </c>
      <c r="S647" t="str">
        <f t="shared" si="147"/>
        <v>"station_0_lon" : -73.891338,</v>
      </c>
      <c r="T647" t="str">
        <f t="shared" si="148"/>
        <v>"station_1_lat" : 40.679843,</v>
      </c>
      <c r="U647" t="str">
        <f t="shared" si="149"/>
        <v>"station_1_lon" : -73.85147,</v>
      </c>
      <c r="V647" t="str">
        <f t="shared" si="150"/>
        <v>"delay_0" : 301205900.1,</v>
      </c>
      <c r="W647" t="str">
        <f t="shared" si="151"/>
        <v>"delay_1" : 163116000,</v>
      </c>
      <c r="X647" t="str">
        <f t="shared" si="152"/>
        <v>"sum" : 464321900.1,</v>
      </c>
      <c r="Y647" t="str">
        <f t="shared" si="153"/>
        <v>"synergy" : -24755492.42},</v>
      </c>
      <c r="Z647" t="str">
        <f t="shared" si="154"/>
        <v>{"id" : 645,"delay_with_demand" : 439566407.7,"station_0" : "Jackson Hts - Roosevelt Av_0","station_1" : "88 St_0","station_0_lat" : 40.746644,"station_0_lon" : -73.891338,"station_1_lat" : 40.679843,"station_1_lon" : -73.85147,"delay_0" : 301205900.1,"delay_1" : 163116000,"sum" : 464321900.1,"synergy" : -24755492.42},</v>
      </c>
    </row>
    <row r="648" spans="1:26" x14ac:dyDescent="0.2">
      <c r="A648">
        <v>646</v>
      </c>
      <c r="B648">
        <v>422886562.10000002</v>
      </c>
      <c r="C648" t="s">
        <v>14</v>
      </c>
      <c r="D648" t="s">
        <v>50</v>
      </c>
      <c r="E648">
        <v>40.818398330000001</v>
      </c>
      <c r="F648">
        <v>-73.926929000000001</v>
      </c>
      <c r="G648">
        <v>40.679842999999998</v>
      </c>
      <c r="H648">
        <v>-73.851470000000006</v>
      </c>
      <c r="I648">
        <v>284908878.5</v>
      </c>
      <c r="J648">
        <v>163116000</v>
      </c>
      <c r="K648">
        <v>448024878.5</v>
      </c>
      <c r="L648">
        <v>-25138316.329999998</v>
      </c>
      <c r="M648" t="str">
        <f t="shared" si="141"/>
        <v>geometry: { "type": "Point", "coordinates": [-73.85147,40.679843]},</v>
      </c>
      <c r="N648" t="str">
        <f t="shared" si="142"/>
        <v>"id" : 646,</v>
      </c>
      <c r="O648" t="str">
        <f t="shared" si="143"/>
        <v>"delay_with_demand" : 422886562.1,</v>
      </c>
      <c r="P648" t="str">
        <f t="shared" si="144"/>
        <v>"station_0" : "149 St - Grand Concourse_0",</v>
      </c>
      <c r="Q648" t="str">
        <f t="shared" si="145"/>
        <v>"station_1" : "88 St_0",</v>
      </c>
      <c r="R648" t="str">
        <f t="shared" si="146"/>
        <v>"station_0_lat" : 40.81839833,</v>
      </c>
      <c r="S648" t="str">
        <f t="shared" si="147"/>
        <v>"station_0_lon" : -73.926929,</v>
      </c>
      <c r="T648" t="str">
        <f t="shared" si="148"/>
        <v>"station_1_lat" : 40.679843,</v>
      </c>
      <c r="U648" t="str">
        <f t="shared" si="149"/>
        <v>"station_1_lon" : -73.85147,</v>
      </c>
      <c r="V648" t="str">
        <f t="shared" si="150"/>
        <v>"delay_0" : 284908878.5,</v>
      </c>
      <c r="W648" t="str">
        <f t="shared" si="151"/>
        <v>"delay_1" : 163116000,</v>
      </c>
      <c r="X648" t="str">
        <f t="shared" si="152"/>
        <v>"sum" : 448024878.5,</v>
      </c>
      <c r="Y648" t="str">
        <f t="shared" si="153"/>
        <v>"synergy" : -25138316.33},</v>
      </c>
      <c r="Z648" t="str">
        <f t="shared" si="154"/>
        <v>{"id" : 646,"delay_with_demand" : 422886562.1,"station_0" : "149 St - Grand Concourse_0","station_1" : "88 St_0","station_0_lat" : 40.81839833,"station_0_lon" : -73.926929,"station_1_lat" : 40.679843,"station_1_lon" : -73.85147,"delay_0" : 284908878.5,"delay_1" : 163116000,"sum" : 448024878.5,"synergy" : -25138316.33},</v>
      </c>
    </row>
    <row r="649" spans="1:26" x14ac:dyDescent="0.2">
      <c r="A649">
        <v>647</v>
      </c>
      <c r="B649">
        <v>418773500.19999999</v>
      </c>
      <c r="C649" t="s">
        <v>15</v>
      </c>
      <c r="D649" t="s">
        <v>50</v>
      </c>
      <c r="E649">
        <v>40.804138000000002</v>
      </c>
      <c r="F649">
        <v>-73.937594000000004</v>
      </c>
      <c r="G649">
        <v>40.679842999999998</v>
      </c>
      <c r="H649">
        <v>-73.851470000000006</v>
      </c>
      <c r="I649">
        <v>281095859.89999998</v>
      </c>
      <c r="J649">
        <v>163116000</v>
      </c>
      <c r="K649">
        <v>444211859.89999998</v>
      </c>
      <c r="L649">
        <v>-25438359.690000001</v>
      </c>
      <c r="M649" t="str">
        <f t="shared" si="141"/>
        <v>geometry: { "type": "Point", "coordinates": [-73.85147,40.679843]},</v>
      </c>
      <c r="N649" t="str">
        <f t="shared" si="142"/>
        <v>"id" : 647,</v>
      </c>
      <c r="O649" t="str">
        <f t="shared" si="143"/>
        <v>"delay_with_demand" : 418773500.2,</v>
      </c>
      <c r="P649" t="str">
        <f t="shared" si="144"/>
        <v>"station_0" : "125 St_2",</v>
      </c>
      <c r="Q649" t="str">
        <f t="shared" si="145"/>
        <v>"station_1" : "88 St_0",</v>
      </c>
      <c r="R649" t="str">
        <f t="shared" si="146"/>
        <v>"station_0_lat" : 40.804138,</v>
      </c>
      <c r="S649" t="str">
        <f t="shared" si="147"/>
        <v>"station_0_lon" : -73.937594,</v>
      </c>
      <c r="T649" t="str">
        <f t="shared" si="148"/>
        <v>"station_1_lat" : 40.679843,</v>
      </c>
      <c r="U649" t="str">
        <f t="shared" si="149"/>
        <v>"station_1_lon" : -73.85147,</v>
      </c>
      <c r="V649" t="str">
        <f t="shared" si="150"/>
        <v>"delay_0" : 281095859.9,</v>
      </c>
      <c r="W649" t="str">
        <f t="shared" si="151"/>
        <v>"delay_1" : 163116000,</v>
      </c>
      <c r="X649" t="str">
        <f t="shared" si="152"/>
        <v>"sum" : 444211859.9,</v>
      </c>
      <c r="Y649" t="str">
        <f t="shared" si="153"/>
        <v>"synergy" : -25438359.69},</v>
      </c>
      <c r="Z649" t="str">
        <f t="shared" si="154"/>
        <v>{"id" : 647,"delay_with_demand" : 418773500.2,"station_0" : "125 St_2","station_1" : "88 St_0","station_0_lat" : 40.804138,"station_0_lon" : -73.937594,"station_1_lat" : 40.679843,"station_1_lon" : -73.85147,"delay_0" : 281095859.9,"delay_1" : 163116000,"sum" : 444211859.9,"synergy" : -25438359.69},</v>
      </c>
    </row>
    <row r="650" spans="1:26" x14ac:dyDescent="0.2">
      <c r="A650">
        <v>648</v>
      </c>
      <c r="B650">
        <v>280935692.30000001</v>
      </c>
      <c r="C650" t="s">
        <v>16</v>
      </c>
      <c r="D650" t="s">
        <v>50</v>
      </c>
      <c r="E650">
        <v>40.678904000000003</v>
      </c>
      <c r="F650">
        <v>-73.904579200000001</v>
      </c>
      <c r="G650">
        <v>40.679842999999998</v>
      </c>
      <c r="H650">
        <v>-73.851470000000006</v>
      </c>
      <c r="I650">
        <v>279697292.30000001</v>
      </c>
      <c r="J650">
        <v>163116000</v>
      </c>
      <c r="K650">
        <v>442813292.30000001</v>
      </c>
      <c r="L650">
        <v>-161877600</v>
      </c>
      <c r="M650" t="str">
        <f t="shared" si="141"/>
        <v>geometry: { "type": "Point", "coordinates": [-73.85147,40.679843]},</v>
      </c>
      <c r="N650" t="str">
        <f t="shared" si="142"/>
        <v>"id" : 648,</v>
      </c>
      <c r="O650" t="str">
        <f t="shared" si="143"/>
        <v>"delay_with_demand" : 280935692.3,</v>
      </c>
      <c r="P650" t="str">
        <f t="shared" si="144"/>
        <v>"station_0" : "Broadway Jct_0",</v>
      </c>
      <c r="Q650" t="str">
        <f t="shared" si="145"/>
        <v>"station_1" : "88 St_0",</v>
      </c>
      <c r="R650" t="str">
        <f t="shared" si="146"/>
        <v>"station_0_lat" : 40.678904,</v>
      </c>
      <c r="S650" t="str">
        <f t="shared" si="147"/>
        <v>"station_0_lon" : -73.9045792,</v>
      </c>
      <c r="T650" t="str">
        <f t="shared" si="148"/>
        <v>"station_1_lat" : 40.679843,</v>
      </c>
      <c r="U650" t="str">
        <f t="shared" si="149"/>
        <v>"station_1_lon" : -73.85147,</v>
      </c>
      <c r="V650" t="str">
        <f t="shared" si="150"/>
        <v>"delay_0" : 279697292.3,</v>
      </c>
      <c r="W650" t="str">
        <f t="shared" si="151"/>
        <v>"delay_1" : 163116000,</v>
      </c>
      <c r="X650" t="str">
        <f t="shared" si="152"/>
        <v>"sum" : 442813292.3,</v>
      </c>
      <c r="Y650" t="str">
        <f t="shared" si="153"/>
        <v>"synergy" : -161877600},</v>
      </c>
      <c r="Z650" t="str">
        <f t="shared" si="154"/>
        <v>{"id" : 648,"delay_with_demand" : 280935692.3,"station_0" : "Broadway Jct_0","station_1" : "88 St_0","station_0_lat" : 40.678904,"station_0_lon" : -73.9045792,"station_1_lat" : 40.679843,"station_1_lon" : -73.85147,"delay_0" : 279697292.3,"delay_1" : 163116000,"sum" : 442813292.3,"synergy" : -161877600},</v>
      </c>
    </row>
    <row r="651" spans="1:26" x14ac:dyDescent="0.2">
      <c r="A651">
        <v>649</v>
      </c>
      <c r="B651">
        <v>403576064.69999999</v>
      </c>
      <c r="C651" t="s">
        <v>17</v>
      </c>
      <c r="D651" t="s">
        <v>50</v>
      </c>
      <c r="E651">
        <v>40.714441000000001</v>
      </c>
      <c r="F651">
        <v>-73.831007999999997</v>
      </c>
      <c r="G651">
        <v>40.679842999999998</v>
      </c>
      <c r="H651">
        <v>-73.851470000000006</v>
      </c>
      <c r="I651">
        <v>269526592.10000002</v>
      </c>
      <c r="J651">
        <v>163116000</v>
      </c>
      <c r="K651">
        <v>432642592.10000002</v>
      </c>
      <c r="L651">
        <v>-29066527.329999998</v>
      </c>
      <c r="M651" t="str">
        <f t="shared" si="141"/>
        <v>geometry: { "type": "Point", "coordinates": [-73.85147,40.679843]},</v>
      </c>
      <c r="N651" t="str">
        <f t="shared" si="142"/>
        <v>"id" : 649,</v>
      </c>
      <c r="O651" t="str">
        <f t="shared" si="143"/>
        <v>"delay_with_demand" : 403576064.7,</v>
      </c>
      <c r="P651" t="str">
        <f t="shared" si="144"/>
        <v>"station_0" : "Kew Gardens - Union Tpke_0",</v>
      </c>
      <c r="Q651" t="str">
        <f t="shared" si="145"/>
        <v>"station_1" : "88 St_0",</v>
      </c>
      <c r="R651" t="str">
        <f t="shared" si="146"/>
        <v>"station_0_lat" : 40.714441,</v>
      </c>
      <c r="S651" t="str">
        <f t="shared" si="147"/>
        <v>"station_0_lon" : -73.831008,</v>
      </c>
      <c r="T651" t="str">
        <f t="shared" si="148"/>
        <v>"station_1_lat" : 40.679843,</v>
      </c>
      <c r="U651" t="str">
        <f t="shared" si="149"/>
        <v>"station_1_lon" : -73.85147,</v>
      </c>
      <c r="V651" t="str">
        <f t="shared" si="150"/>
        <v>"delay_0" : 269526592.1,</v>
      </c>
      <c r="W651" t="str">
        <f t="shared" si="151"/>
        <v>"delay_1" : 163116000,</v>
      </c>
      <c r="X651" t="str">
        <f t="shared" si="152"/>
        <v>"sum" : 432642592.1,</v>
      </c>
      <c r="Y651" t="str">
        <f t="shared" si="153"/>
        <v>"synergy" : -29066527.33},</v>
      </c>
      <c r="Z651" t="str">
        <f t="shared" si="154"/>
        <v>{"id" : 649,"delay_with_demand" : 403576064.7,"station_0" : "Kew Gardens - Union Tpke_0","station_1" : "88 St_0","station_0_lat" : 40.714441,"station_0_lon" : -73.831008,"station_1_lat" : 40.679843,"station_1_lon" : -73.85147,"delay_0" : 269526592.1,"delay_1" : 163116000,"sum" : 432642592.1,"synergy" : -29066527.33},</v>
      </c>
    </row>
    <row r="652" spans="1:26" x14ac:dyDescent="0.2">
      <c r="A652">
        <v>650</v>
      </c>
      <c r="B652">
        <v>409908405.10000002</v>
      </c>
      <c r="C652" t="s">
        <v>18</v>
      </c>
      <c r="D652" t="s">
        <v>50</v>
      </c>
      <c r="E652">
        <v>40.751707000000003</v>
      </c>
      <c r="F652">
        <v>-73.976686599999994</v>
      </c>
      <c r="G652">
        <v>40.679842999999998</v>
      </c>
      <c r="H652">
        <v>-73.851470000000006</v>
      </c>
      <c r="I652">
        <v>276309490.89999998</v>
      </c>
      <c r="J652">
        <v>163116000</v>
      </c>
      <c r="K652">
        <v>439425490.89999998</v>
      </c>
      <c r="L652">
        <v>-29517085.859999999</v>
      </c>
      <c r="M652" t="str">
        <f t="shared" si="141"/>
        <v>geometry: { "type": "Point", "coordinates": [-73.85147,40.679843]},</v>
      </c>
      <c r="N652" t="str">
        <f t="shared" si="142"/>
        <v>"id" : 650,</v>
      </c>
      <c r="O652" t="str">
        <f t="shared" si="143"/>
        <v>"delay_with_demand" : 409908405.1,</v>
      </c>
      <c r="P652" t="str">
        <f t="shared" si="144"/>
        <v>"station_0" : "Grand Central - 42 St_0",</v>
      </c>
      <c r="Q652" t="str">
        <f t="shared" si="145"/>
        <v>"station_1" : "88 St_0",</v>
      </c>
      <c r="R652" t="str">
        <f t="shared" si="146"/>
        <v>"station_0_lat" : 40.751707,</v>
      </c>
      <c r="S652" t="str">
        <f t="shared" si="147"/>
        <v>"station_0_lon" : -73.9766866,</v>
      </c>
      <c r="T652" t="str">
        <f t="shared" si="148"/>
        <v>"station_1_lat" : 40.679843,</v>
      </c>
      <c r="U652" t="str">
        <f t="shared" si="149"/>
        <v>"station_1_lon" : -73.85147,</v>
      </c>
      <c r="V652" t="str">
        <f t="shared" si="150"/>
        <v>"delay_0" : 276309490.9,</v>
      </c>
      <c r="W652" t="str">
        <f t="shared" si="151"/>
        <v>"delay_1" : 163116000,</v>
      </c>
      <c r="X652" t="str">
        <f t="shared" si="152"/>
        <v>"sum" : 439425490.9,</v>
      </c>
      <c r="Y652" t="str">
        <f t="shared" si="153"/>
        <v>"synergy" : -29517085.86},</v>
      </c>
      <c r="Z652" t="str">
        <f t="shared" si="154"/>
        <v>{"id" : 650,"delay_with_demand" : 409908405.1,"station_0" : "Grand Central - 42 St_0","station_1" : "88 St_0","station_0_lat" : 40.751707,"station_0_lon" : -73.9766866,"station_1_lat" : 40.679843,"station_1_lon" : -73.85147,"delay_0" : 276309490.9,"delay_1" : 163116000,"sum" : 439425490.9,"synergy" : -29517085.86},</v>
      </c>
    </row>
    <row r="653" spans="1:26" x14ac:dyDescent="0.2">
      <c r="A653">
        <v>651</v>
      </c>
      <c r="B653">
        <v>406397855.60000002</v>
      </c>
      <c r="C653" t="s">
        <v>19</v>
      </c>
      <c r="D653" t="s">
        <v>50</v>
      </c>
      <c r="E653">
        <v>40.749144999999999</v>
      </c>
      <c r="F653">
        <v>-73.869527000000005</v>
      </c>
      <c r="G653">
        <v>40.679842999999998</v>
      </c>
      <c r="H653">
        <v>-73.851470000000006</v>
      </c>
      <c r="I653">
        <v>272507330.60000002</v>
      </c>
      <c r="J653">
        <v>163116000</v>
      </c>
      <c r="K653">
        <v>435623330.60000002</v>
      </c>
      <c r="L653">
        <v>-29225475</v>
      </c>
      <c r="M653" t="str">
        <f t="shared" si="141"/>
        <v>geometry: { "type": "Point", "coordinates": [-73.85147,40.679843]},</v>
      </c>
      <c r="N653" t="str">
        <f t="shared" si="142"/>
        <v>"id" : 651,</v>
      </c>
      <c r="O653" t="str">
        <f t="shared" si="143"/>
        <v>"delay_with_demand" : 406397855.6,</v>
      </c>
      <c r="P653" t="str">
        <f t="shared" si="144"/>
        <v>"station_0" : "Junction Blvd_0",</v>
      </c>
      <c r="Q653" t="str">
        <f t="shared" si="145"/>
        <v>"station_1" : "88 St_0",</v>
      </c>
      <c r="R653" t="str">
        <f t="shared" si="146"/>
        <v>"station_0_lat" : 40.749145,</v>
      </c>
      <c r="S653" t="str">
        <f t="shared" si="147"/>
        <v>"station_0_lon" : -73.869527,</v>
      </c>
      <c r="T653" t="str">
        <f t="shared" si="148"/>
        <v>"station_1_lat" : 40.679843,</v>
      </c>
      <c r="U653" t="str">
        <f t="shared" si="149"/>
        <v>"station_1_lon" : -73.85147,</v>
      </c>
      <c r="V653" t="str">
        <f t="shared" si="150"/>
        <v>"delay_0" : 272507330.6,</v>
      </c>
      <c r="W653" t="str">
        <f t="shared" si="151"/>
        <v>"delay_1" : 163116000,</v>
      </c>
      <c r="X653" t="str">
        <f t="shared" si="152"/>
        <v>"sum" : 435623330.6,</v>
      </c>
      <c r="Y653" t="str">
        <f t="shared" si="153"/>
        <v>"synergy" : -29225475},</v>
      </c>
      <c r="Z653" t="str">
        <f t="shared" si="154"/>
        <v>{"id" : 651,"delay_with_demand" : 406397855.6,"station_0" : "Junction Blvd_0","station_1" : "88 St_0","station_0_lat" : 40.749145,"station_0_lon" : -73.869527,"station_1_lat" : 40.679843,"station_1_lon" : -73.85147,"delay_0" : 272507330.6,"delay_1" : 163116000,"sum" : 435623330.6,"synergy" : -29225475},</v>
      </c>
    </row>
    <row r="654" spans="1:26" x14ac:dyDescent="0.2">
      <c r="A654">
        <v>652</v>
      </c>
      <c r="B654">
        <v>392320800</v>
      </c>
      <c r="C654" t="s">
        <v>20</v>
      </c>
      <c r="D654" t="s">
        <v>50</v>
      </c>
      <c r="E654">
        <v>40.816108999999997</v>
      </c>
      <c r="F654">
        <v>-73.917756999999995</v>
      </c>
      <c r="G654">
        <v>40.679842999999998</v>
      </c>
      <c r="H654">
        <v>-73.851470000000006</v>
      </c>
      <c r="I654">
        <v>254329200</v>
      </c>
      <c r="J654">
        <v>163116000</v>
      </c>
      <c r="K654">
        <v>417445200</v>
      </c>
      <c r="L654">
        <v>-25124400</v>
      </c>
      <c r="M654" t="str">
        <f t="shared" si="141"/>
        <v>geometry: { "type": "Point", "coordinates": [-73.85147,40.679843]},</v>
      </c>
      <c r="N654" t="str">
        <f t="shared" si="142"/>
        <v>"id" : 652,</v>
      </c>
      <c r="O654" t="str">
        <f t="shared" si="143"/>
        <v>"delay_with_demand" : 392320800,</v>
      </c>
      <c r="P654" t="str">
        <f t="shared" si="144"/>
        <v>"station_0" : "3 Av - 149 St_0",</v>
      </c>
      <c r="Q654" t="str">
        <f t="shared" si="145"/>
        <v>"station_1" : "88 St_0",</v>
      </c>
      <c r="R654" t="str">
        <f t="shared" si="146"/>
        <v>"station_0_lat" : 40.816109,</v>
      </c>
      <c r="S654" t="str">
        <f t="shared" si="147"/>
        <v>"station_0_lon" : -73.917757,</v>
      </c>
      <c r="T654" t="str">
        <f t="shared" si="148"/>
        <v>"station_1_lat" : 40.679843,</v>
      </c>
      <c r="U654" t="str">
        <f t="shared" si="149"/>
        <v>"station_1_lon" : -73.85147,</v>
      </c>
      <c r="V654" t="str">
        <f t="shared" si="150"/>
        <v>"delay_0" : 254329200,</v>
      </c>
      <c r="W654" t="str">
        <f t="shared" si="151"/>
        <v>"delay_1" : 163116000,</v>
      </c>
      <c r="X654" t="str">
        <f t="shared" si="152"/>
        <v>"sum" : 417445200,</v>
      </c>
      <c r="Y654" t="str">
        <f t="shared" si="153"/>
        <v>"synergy" : -25124400},</v>
      </c>
      <c r="Z654" t="str">
        <f t="shared" si="154"/>
        <v>{"id" : 652,"delay_with_demand" : 392320800,"station_0" : "3 Av - 149 St_0","station_1" : "88 St_0","station_0_lat" : 40.816109,"station_0_lon" : -73.917757,"station_1_lat" : 40.679843,"station_1_lon" : -73.85147,"delay_0" : 254329200,"delay_1" : 163116000,"sum" : 417445200,"synergy" : -25124400},</v>
      </c>
    </row>
    <row r="655" spans="1:26" x14ac:dyDescent="0.2">
      <c r="A655">
        <v>653</v>
      </c>
      <c r="B655">
        <v>379327904</v>
      </c>
      <c r="C655" t="s">
        <v>21</v>
      </c>
      <c r="D655" t="s">
        <v>50</v>
      </c>
      <c r="E655">
        <v>40.764628999999999</v>
      </c>
      <c r="F655">
        <v>-73.966113000000007</v>
      </c>
      <c r="G655">
        <v>40.679842999999998</v>
      </c>
      <c r="H655">
        <v>-73.851470000000006</v>
      </c>
      <c r="I655">
        <v>242562659.40000001</v>
      </c>
      <c r="J655">
        <v>163116000</v>
      </c>
      <c r="K655">
        <v>405678659.39999998</v>
      </c>
      <c r="L655">
        <v>-26350755.41</v>
      </c>
      <c r="M655" t="str">
        <f t="shared" si="141"/>
        <v>geometry: { "type": "Point", "coordinates": [-73.85147,40.679843]},</v>
      </c>
      <c r="N655" t="str">
        <f t="shared" si="142"/>
        <v>"id" : 653,</v>
      </c>
      <c r="O655" t="str">
        <f t="shared" si="143"/>
        <v>"delay_with_demand" : 379327904,</v>
      </c>
      <c r="P655" t="str">
        <f t="shared" si="144"/>
        <v>"station_0" : "Lexington Av/63 St_0",</v>
      </c>
      <c r="Q655" t="str">
        <f t="shared" si="145"/>
        <v>"station_1" : "88 St_0",</v>
      </c>
      <c r="R655" t="str">
        <f t="shared" si="146"/>
        <v>"station_0_lat" : 40.764629,</v>
      </c>
      <c r="S655" t="str">
        <f t="shared" si="147"/>
        <v>"station_0_lon" : -73.966113,</v>
      </c>
      <c r="T655" t="str">
        <f t="shared" si="148"/>
        <v>"station_1_lat" : 40.679843,</v>
      </c>
      <c r="U655" t="str">
        <f t="shared" si="149"/>
        <v>"station_1_lon" : -73.85147,</v>
      </c>
      <c r="V655" t="str">
        <f t="shared" si="150"/>
        <v>"delay_0" : 242562659.4,</v>
      </c>
      <c r="W655" t="str">
        <f t="shared" si="151"/>
        <v>"delay_1" : 163116000,</v>
      </c>
      <c r="X655" t="str">
        <f t="shared" si="152"/>
        <v>"sum" : 405678659.4,</v>
      </c>
      <c r="Y655" t="str">
        <f t="shared" si="153"/>
        <v>"synergy" : -26350755.41},</v>
      </c>
      <c r="Z655" t="str">
        <f t="shared" si="154"/>
        <v>{"id" : 653,"delay_with_demand" : 379327904,"station_0" : "Lexington Av/63 St_0","station_1" : "88 St_0","station_0_lat" : 40.764629,"station_0_lon" : -73.966113,"station_1_lat" : 40.679843,"station_1_lon" : -73.85147,"delay_0" : 242562659.4,"delay_1" : 163116000,"sum" : 405678659.4,"synergy" : -26350755.41},</v>
      </c>
    </row>
    <row r="656" spans="1:26" x14ac:dyDescent="0.2">
      <c r="A656">
        <v>654</v>
      </c>
      <c r="B656">
        <v>376248452.80000001</v>
      </c>
      <c r="C656" t="s">
        <v>13</v>
      </c>
      <c r="D656" t="s">
        <v>50</v>
      </c>
      <c r="E656">
        <v>40.750582000000001</v>
      </c>
      <c r="F656">
        <v>-73.940201999999999</v>
      </c>
      <c r="G656">
        <v>40.679842999999998</v>
      </c>
      <c r="H656">
        <v>-73.851470000000006</v>
      </c>
      <c r="I656">
        <v>241567386</v>
      </c>
      <c r="J656">
        <v>163116000</v>
      </c>
      <c r="K656">
        <v>404683386</v>
      </c>
      <c r="L656">
        <v>-28434933.170000002</v>
      </c>
      <c r="M656" t="str">
        <f t="shared" si="141"/>
        <v>geometry: { "type": "Point", "coordinates": [-73.85147,40.679843]},</v>
      </c>
      <c r="N656" t="str">
        <f t="shared" si="142"/>
        <v>"id" : 654,</v>
      </c>
      <c r="O656" t="str">
        <f t="shared" si="143"/>
        <v>"delay_with_demand" : 376248452.8,</v>
      </c>
      <c r="P656" t="str">
        <f t="shared" si="144"/>
        <v>"station_0" : "Queensboro Plaza_0",</v>
      </c>
      <c r="Q656" t="str">
        <f t="shared" si="145"/>
        <v>"station_1" : "88 St_0",</v>
      </c>
      <c r="R656" t="str">
        <f t="shared" si="146"/>
        <v>"station_0_lat" : 40.750582,</v>
      </c>
      <c r="S656" t="str">
        <f t="shared" si="147"/>
        <v>"station_0_lon" : -73.940202,</v>
      </c>
      <c r="T656" t="str">
        <f t="shared" si="148"/>
        <v>"station_1_lat" : 40.679843,</v>
      </c>
      <c r="U656" t="str">
        <f t="shared" si="149"/>
        <v>"station_1_lon" : -73.85147,</v>
      </c>
      <c r="V656" t="str">
        <f t="shared" si="150"/>
        <v>"delay_0" : 241567386,</v>
      </c>
      <c r="W656" t="str">
        <f t="shared" si="151"/>
        <v>"delay_1" : 163116000,</v>
      </c>
      <c r="X656" t="str">
        <f t="shared" si="152"/>
        <v>"sum" : 404683386,</v>
      </c>
      <c r="Y656" t="str">
        <f t="shared" si="153"/>
        <v>"synergy" : -28434933.17},</v>
      </c>
      <c r="Z656" t="str">
        <f t="shared" si="154"/>
        <v>{"id" : 654,"delay_with_demand" : 376248452.8,"station_0" : "Queensboro Plaza_0","station_1" : "88 St_0","station_0_lat" : 40.750582,"station_0_lon" : -73.940202,"station_1_lat" : 40.679843,"station_1_lon" : -73.85147,"delay_0" : 241567386,"delay_1" : 163116000,"sum" : 404683386,"synergy" : -28434933.17},</v>
      </c>
    </row>
    <row r="657" spans="1:26" x14ac:dyDescent="0.2">
      <c r="A657">
        <v>655</v>
      </c>
      <c r="B657">
        <v>362260450.39999998</v>
      </c>
      <c r="C657" t="s">
        <v>23</v>
      </c>
      <c r="D657" t="s">
        <v>50</v>
      </c>
      <c r="E657">
        <v>40.827934669999998</v>
      </c>
      <c r="F657">
        <v>-73.925711000000007</v>
      </c>
      <c r="G657">
        <v>40.679842999999998</v>
      </c>
      <c r="H657">
        <v>-73.851470000000006</v>
      </c>
      <c r="I657">
        <v>224782444.80000001</v>
      </c>
      <c r="J657">
        <v>163116000</v>
      </c>
      <c r="K657">
        <v>387898444.80000001</v>
      </c>
      <c r="L657">
        <v>-25637994.359999999</v>
      </c>
      <c r="M657" t="str">
        <f t="shared" si="141"/>
        <v>geometry: { "type": "Point", "coordinates": [-73.85147,40.679843]},</v>
      </c>
      <c r="N657" t="str">
        <f t="shared" si="142"/>
        <v>"id" : 655,</v>
      </c>
      <c r="O657" t="str">
        <f t="shared" si="143"/>
        <v>"delay_with_demand" : 362260450.4,</v>
      </c>
      <c r="P657" t="str">
        <f t="shared" si="144"/>
        <v>"station_0" : "161 St - Yankee Stadium_0",</v>
      </c>
      <c r="Q657" t="str">
        <f t="shared" si="145"/>
        <v>"station_1" : "88 St_0",</v>
      </c>
      <c r="R657" t="str">
        <f t="shared" si="146"/>
        <v>"station_0_lat" : 40.82793467,</v>
      </c>
      <c r="S657" t="str">
        <f t="shared" si="147"/>
        <v>"station_0_lon" : -73.925711,</v>
      </c>
      <c r="T657" t="str">
        <f t="shared" si="148"/>
        <v>"station_1_lat" : 40.679843,</v>
      </c>
      <c r="U657" t="str">
        <f t="shared" si="149"/>
        <v>"station_1_lon" : -73.85147,</v>
      </c>
      <c r="V657" t="str">
        <f t="shared" si="150"/>
        <v>"delay_0" : 224782444.8,</v>
      </c>
      <c r="W657" t="str">
        <f t="shared" si="151"/>
        <v>"delay_1" : 163116000,</v>
      </c>
      <c r="X657" t="str">
        <f t="shared" si="152"/>
        <v>"sum" : 387898444.8,</v>
      </c>
      <c r="Y657" t="str">
        <f t="shared" si="153"/>
        <v>"synergy" : -25637994.36},</v>
      </c>
      <c r="Z657" t="str">
        <f t="shared" si="154"/>
        <v>{"id" : 655,"delay_with_demand" : 362260450.4,"station_0" : "161 St - Yankee Stadium_0","station_1" : "88 St_0","station_0_lat" : 40.82793467,"station_0_lon" : -73.925711,"station_1_lat" : 40.679843,"station_1_lon" : -73.85147,"delay_0" : 224782444.8,"delay_1" : 163116000,"sum" : 387898444.8,"synergy" : -25637994.36},</v>
      </c>
    </row>
    <row r="658" spans="1:26" x14ac:dyDescent="0.2">
      <c r="A658">
        <v>656</v>
      </c>
      <c r="B658">
        <v>370486656.69999999</v>
      </c>
      <c r="C658" t="s">
        <v>24</v>
      </c>
      <c r="D658" t="s">
        <v>50</v>
      </c>
      <c r="E658">
        <v>40.670681999999999</v>
      </c>
      <c r="F658">
        <v>-73.958130999999995</v>
      </c>
      <c r="G658">
        <v>40.679842999999998</v>
      </c>
      <c r="H658">
        <v>-73.851470000000006</v>
      </c>
      <c r="I658">
        <v>233154443.5</v>
      </c>
      <c r="J658">
        <v>163116000</v>
      </c>
      <c r="K658">
        <v>396270443.5</v>
      </c>
      <c r="L658">
        <v>-25783786.719999999</v>
      </c>
      <c r="M658" t="str">
        <f t="shared" si="141"/>
        <v>geometry: { "type": "Point", "coordinates": [-73.85147,40.679843]},</v>
      </c>
      <c r="N658" t="str">
        <f t="shared" si="142"/>
        <v>"id" : 656,</v>
      </c>
      <c r="O658" t="str">
        <f t="shared" si="143"/>
        <v>"delay_with_demand" : 370486656.7,</v>
      </c>
      <c r="P658" t="str">
        <f t="shared" si="144"/>
        <v>"station_0" : "Franklin Av_1",</v>
      </c>
      <c r="Q658" t="str">
        <f t="shared" si="145"/>
        <v>"station_1" : "88 St_0",</v>
      </c>
      <c r="R658" t="str">
        <f t="shared" si="146"/>
        <v>"station_0_lat" : 40.670682,</v>
      </c>
      <c r="S658" t="str">
        <f t="shared" si="147"/>
        <v>"station_0_lon" : -73.958131,</v>
      </c>
      <c r="T658" t="str">
        <f t="shared" si="148"/>
        <v>"station_1_lat" : 40.679843,</v>
      </c>
      <c r="U658" t="str">
        <f t="shared" si="149"/>
        <v>"station_1_lon" : -73.85147,</v>
      </c>
      <c r="V658" t="str">
        <f t="shared" si="150"/>
        <v>"delay_0" : 233154443.5,</v>
      </c>
      <c r="W658" t="str">
        <f t="shared" si="151"/>
        <v>"delay_1" : 163116000,</v>
      </c>
      <c r="X658" t="str">
        <f t="shared" si="152"/>
        <v>"sum" : 396270443.5,</v>
      </c>
      <c r="Y658" t="str">
        <f t="shared" si="153"/>
        <v>"synergy" : -25783786.72},</v>
      </c>
      <c r="Z658" t="str">
        <f t="shared" si="154"/>
        <v>{"id" : 656,"delay_with_demand" : 370486656.7,"station_0" : "Franklin Av_1","station_1" : "88 St_0","station_0_lat" : 40.670682,"station_0_lon" : -73.958131,"station_1_lat" : 40.679843,"station_1_lon" : -73.85147,"delay_0" : 233154443.5,"delay_1" : 163116000,"sum" : 396270443.5,"synergy" : -25783786.72},</v>
      </c>
    </row>
    <row r="659" spans="1:26" x14ac:dyDescent="0.2">
      <c r="A659">
        <v>657</v>
      </c>
      <c r="B659">
        <v>356048331.69999999</v>
      </c>
      <c r="C659" t="s">
        <v>25</v>
      </c>
      <c r="D659" t="s">
        <v>50</v>
      </c>
      <c r="E659">
        <v>40.655144</v>
      </c>
      <c r="F659">
        <v>-74.003549000000007</v>
      </c>
      <c r="G659">
        <v>40.679842999999998</v>
      </c>
      <c r="H659">
        <v>-73.851470000000006</v>
      </c>
      <c r="I659">
        <v>218885155.30000001</v>
      </c>
      <c r="J659">
        <v>163116000</v>
      </c>
      <c r="K659">
        <v>382001155.30000001</v>
      </c>
      <c r="L659">
        <v>-25952823.57</v>
      </c>
      <c r="M659" t="str">
        <f t="shared" si="141"/>
        <v>geometry: { "type": "Point", "coordinates": [-73.85147,40.679843]},</v>
      </c>
      <c r="N659" t="str">
        <f t="shared" si="142"/>
        <v>"id" : 657,</v>
      </c>
      <c r="O659" t="str">
        <f t="shared" si="143"/>
        <v>"delay_with_demand" : 356048331.7,</v>
      </c>
      <c r="P659" t="str">
        <f t="shared" si="144"/>
        <v>"station_0" : "36 St_0",</v>
      </c>
      <c r="Q659" t="str">
        <f t="shared" si="145"/>
        <v>"station_1" : "88 St_0",</v>
      </c>
      <c r="R659" t="str">
        <f t="shared" si="146"/>
        <v>"station_0_lat" : 40.655144,</v>
      </c>
      <c r="S659" t="str">
        <f t="shared" si="147"/>
        <v>"station_0_lon" : -74.003549,</v>
      </c>
      <c r="T659" t="str">
        <f t="shared" si="148"/>
        <v>"station_1_lat" : 40.679843,</v>
      </c>
      <c r="U659" t="str">
        <f t="shared" si="149"/>
        <v>"station_1_lon" : -73.85147,</v>
      </c>
      <c r="V659" t="str">
        <f t="shared" si="150"/>
        <v>"delay_0" : 218885155.3,</v>
      </c>
      <c r="W659" t="str">
        <f t="shared" si="151"/>
        <v>"delay_1" : 163116000,</v>
      </c>
      <c r="X659" t="str">
        <f t="shared" si="152"/>
        <v>"sum" : 382001155.3,</v>
      </c>
      <c r="Y659" t="str">
        <f t="shared" si="153"/>
        <v>"synergy" : -25952823.57},</v>
      </c>
      <c r="Z659" t="str">
        <f t="shared" si="154"/>
        <v>{"id" : 657,"delay_with_demand" : 356048331.7,"station_0" : "36 St_0","station_1" : "88 St_0","station_0_lat" : 40.655144,"station_0_lon" : -74.003549,"station_1_lat" : 40.679843,"station_1_lon" : -73.85147,"delay_0" : 218885155.3,"delay_1" : 163116000,"sum" : 382001155.3,"synergy" : -25952823.57},</v>
      </c>
    </row>
    <row r="660" spans="1:26" x14ac:dyDescent="0.2">
      <c r="A660">
        <v>658</v>
      </c>
      <c r="B660">
        <v>353750400</v>
      </c>
      <c r="C660" t="s">
        <v>26</v>
      </c>
      <c r="D660" t="s">
        <v>50</v>
      </c>
      <c r="E660">
        <v>40.768799000000001</v>
      </c>
      <c r="F660">
        <v>-73.958423999999994</v>
      </c>
      <c r="G660">
        <v>40.679842999999998</v>
      </c>
      <c r="H660">
        <v>-73.851470000000006</v>
      </c>
      <c r="I660">
        <v>216691200</v>
      </c>
      <c r="J660">
        <v>163116000</v>
      </c>
      <c r="K660">
        <v>379807200</v>
      </c>
      <c r="L660">
        <v>-26056800</v>
      </c>
      <c r="M660" t="str">
        <f t="shared" si="141"/>
        <v>geometry: { "type": "Point", "coordinates": [-73.85147,40.679843]},</v>
      </c>
      <c r="N660" t="str">
        <f t="shared" si="142"/>
        <v>"id" : 658,</v>
      </c>
      <c r="O660" t="str">
        <f t="shared" si="143"/>
        <v>"delay_with_demand" : 353750400,</v>
      </c>
      <c r="P660" t="str">
        <f t="shared" si="144"/>
        <v>"station_0" : "72 St_2",</v>
      </c>
      <c r="Q660" t="str">
        <f t="shared" si="145"/>
        <v>"station_1" : "88 St_0",</v>
      </c>
      <c r="R660" t="str">
        <f t="shared" si="146"/>
        <v>"station_0_lat" : 40.768799,</v>
      </c>
      <c r="S660" t="str">
        <f t="shared" si="147"/>
        <v>"station_0_lon" : -73.958424,</v>
      </c>
      <c r="T660" t="str">
        <f t="shared" si="148"/>
        <v>"station_1_lat" : 40.679843,</v>
      </c>
      <c r="U660" t="str">
        <f t="shared" si="149"/>
        <v>"station_1_lon" : -73.85147,</v>
      </c>
      <c r="V660" t="str">
        <f t="shared" si="150"/>
        <v>"delay_0" : 216691200,</v>
      </c>
      <c r="W660" t="str">
        <f t="shared" si="151"/>
        <v>"delay_1" : 163116000,</v>
      </c>
      <c r="X660" t="str">
        <f t="shared" si="152"/>
        <v>"sum" : 379807200,</v>
      </c>
      <c r="Y660" t="str">
        <f t="shared" si="153"/>
        <v>"synergy" : -26056800},</v>
      </c>
      <c r="Z660" t="str">
        <f t="shared" si="154"/>
        <v>{"id" : 658,"delay_with_demand" : 353750400,"station_0" : "72 St_2","station_1" : "88 St_0","station_0_lat" : 40.768799,"station_0_lon" : -73.958424,"station_1_lat" : 40.679843,"station_1_lon" : -73.85147,"delay_0" : 216691200,"delay_1" : 163116000,"sum" : 379807200,"synergy" : -26056800},</v>
      </c>
    </row>
    <row r="661" spans="1:26" x14ac:dyDescent="0.2">
      <c r="A661">
        <v>659</v>
      </c>
      <c r="B661">
        <v>203059500</v>
      </c>
      <c r="C661" t="s">
        <v>27</v>
      </c>
      <c r="D661" t="s">
        <v>50</v>
      </c>
      <c r="E661">
        <v>40.675376999999997</v>
      </c>
      <c r="F661">
        <v>-73.872106000000002</v>
      </c>
      <c r="G661">
        <v>40.679842999999998</v>
      </c>
      <c r="H661">
        <v>-73.851470000000006</v>
      </c>
      <c r="I661">
        <v>202447500</v>
      </c>
      <c r="J661">
        <v>163116000</v>
      </c>
      <c r="K661">
        <v>365563500</v>
      </c>
      <c r="L661">
        <v>-162504000</v>
      </c>
      <c r="M661" t="str">
        <f t="shared" si="141"/>
        <v>geometry: { "type": "Point", "coordinates": [-73.85147,40.679843]},</v>
      </c>
      <c r="N661" t="str">
        <f t="shared" si="142"/>
        <v>"id" : 659,</v>
      </c>
      <c r="O661" t="str">
        <f t="shared" si="143"/>
        <v>"delay_with_demand" : 203059500,</v>
      </c>
      <c r="P661" t="str">
        <f t="shared" si="144"/>
        <v>"station_0" : "Euclid Av_0",</v>
      </c>
      <c r="Q661" t="str">
        <f t="shared" si="145"/>
        <v>"station_1" : "88 St_0",</v>
      </c>
      <c r="R661" t="str">
        <f t="shared" si="146"/>
        <v>"station_0_lat" : 40.675377,</v>
      </c>
      <c r="S661" t="str">
        <f t="shared" si="147"/>
        <v>"station_0_lon" : -73.872106,</v>
      </c>
      <c r="T661" t="str">
        <f t="shared" si="148"/>
        <v>"station_1_lat" : 40.679843,</v>
      </c>
      <c r="U661" t="str">
        <f t="shared" si="149"/>
        <v>"station_1_lon" : -73.85147,</v>
      </c>
      <c r="V661" t="str">
        <f t="shared" si="150"/>
        <v>"delay_0" : 202447500,</v>
      </c>
      <c r="W661" t="str">
        <f t="shared" si="151"/>
        <v>"delay_1" : 163116000,</v>
      </c>
      <c r="X661" t="str">
        <f t="shared" si="152"/>
        <v>"sum" : 365563500,</v>
      </c>
      <c r="Y661" t="str">
        <f t="shared" si="153"/>
        <v>"synergy" : -162504000},</v>
      </c>
      <c r="Z661" t="str">
        <f t="shared" si="154"/>
        <v>{"id" : 659,"delay_with_demand" : 203059500,"station_0" : "Euclid Av_0","station_1" : "88 St_0","station_0_lat" : 40.675377,"station_0_lon" : -73.872106,"station_1_lat" : 40.679843,"station_1_lon" : -73.85147,"delay_0" : 202447500,"delay_1" : 163116000,"sum" : 365563500,"synergy" : -162504000},</v>
      </c>
    </row>
    <row r="662" spans="1:26" x14ac:dyDescent="0.2">
      <c r="A662">
        <v>660</v>
      </c>
      <c r="B662">
        <v>369543600</v>
      </c>
      <c r="C662" t="s">
        <v>28</v>
      </c>
      <c r="D662" t="s">
        <v>50</v>
      </c>
      <c r="E662">
        <v>40.810476000000001</v>
      </c>
      <c r="F662">
        <v>-73.926137999999995</v>
      </c>
      <c r="G662">
        <v>40.679842999999998</v>
      </c>
      <c r="H662">
        <v>-73.851470000000006</v>
      </c>
      <c r="I662">
        <v>231667200</v>
      </c>
      <c r="J662">
        <v>163116000</v>
      </c>
      <c r="K662">
        <v>394783200</v>
      </c>
      <c r="L662">
        <v>-25239600</v>
      </c>
      <c r="M662" t="str">
        <f t="shared" si="141"/>
        <v>geometry: { "type": "Point", "coordinates": [-73.85147,40.679843]},</v>
      </c>
      <c r="N662" t="str">
        <f t="shared" si="142"/>
        <v>"id" : 660,</v>
      </c>
      <c r="O662" t="str">
        <f t="shared" si="143"/>
        <v>"delay_with_demand" : 369543600,</v>
      </c>
      <c r="P662" t="str">
        <f t="shared" si="144"/>
        <v>"station_0" : "3 Av - 138 St_0",</v>
      </c>
      <c r="Q662" t="str">
        <f t="shared" si="145"/>
        <v>"station_1" : "88 St_0",</v>
      </c>
      <c r="R662" t="str">
        <f t="shared" si="146"/>
        <v>"station_0_lat" : 40.810476,</v>
      </c>
      <c r="S662" t="str">
        <f t="shared" si="147"/>
        <v>"station_0_lon" : -73.926138,</v>
      </c>
      <c r="T662" t="str">
        <f t="shared" si="148"/>
        <v>"station_1_lat" : 40.679843,</v>
      </c>
      <c r="U662" t="str">
        <f t="shared" si="149"/>
        <v>"station_1_lon" : -73.85147,</v>
      </c>
      <c r="V662" t="str">
        <f t="shared" si="150"/>
        <v>"delay_0" : 231667200,</v>
      </c>
      <c r="W662" t="str">
        <f t="shared" si="151"/>
        <v>"delay_1" : 163116000,</v>
      </c>
      <c r="X662" t="str">
        <f t="shared" si="152"/>
        <v>"sum" : 394783200,</v>
      </c>
      <c r="Y662" t="str">
        <f t="shared" si="153"/>
        <v>"synergy" : -25239600},</v>
      </c>
      <c r="Z662" t="str">
        <f t="shared" si="154"/>
        <v>{"id" : 660,"delay_with_demand" : 369543600,"station_0" : "3 Av - 138 St_0","station_1" : "88 St_0","station_0_lat" : 40.810476,"station_0_lon" : -73.926138,"station_1_lat" : 40.679843,"station_1_lon" : -73.85147,"delay_0" : 231667200,"delay_1" : 163116000,"sum" : 394783200,"synergy" : -25239600},</v>
      </c>
    </row>
    <row r="663" spans="1:26" x14ac:dyDescent="0.2">
      <c r="A663">
        <v>661</v>
      </c>
      <c r="B663">
        <v>335041200</v>
      </c>
      <c r="C663" t="s">
        <v>29</v>
      </c>
      <c r="D663" t="s">
        <v>50</v>
      </c>
      <c r="E663">
        <v>40.752882</v>
      </c>
      <c r="F663">
        <v>-73.932755</v>
      </c>
      <c r="G663">
        <v>40.679842999999998</v>
      </c>
      <c r="H663">
        <v>-73.851470000000006</v>
      </c>
      <c r="I663">
        <v>199249200</v>
      </c>
      <c r="J663">
        <v>163116000</v>
      </c>
      <c r="K663">
        <v>362365200</v>
      </c>
      <c r="L663">
        <v>-27324000</v>
      </c>
      <c r="M663" t="str">
        <f t="shared" si="141"/>
        <v>geometry: { "type": "Point", "coordinates": [-73.85147,40.679843]},</v>
      </c>
      <c r="N663" t="str">
        <f t="shared" si="142"/>
        <v>"id" : 661,</v>
      </c>
      <c r="O663" t="str">
        <f t="shared" si="143"/>
        <v>"delay_with_demand" : 335041200,</v>
      </c>
      <c r="P663" t="str">
        <f t="shared" si="144"/>
        <v>"station_0" : "39 Av_0",</v>
      </c>
      <c r="Q663" t="str">
        <f t="shared" si="145"/>
        <v>"station_1" : "88 St_0",</v>
      </c>
      <c r="R663" t="str">
        <f t="shared" si="146"/>
        <v>"station_0_lat" : 40.752882,</v>
      </c>
      <c r="S663" t="str">
        <f t="shared" si="147"/>
        <v>"station_0_lon" : -73.932755,</v>
      </c>
      <c r="T663" t="str">
        <f t="shared" si="148"/>
        <v>"station_1_lat" : 40.679843,</v>
      </c>
      <c r="U663" t="str">
        <f t="shared" si="149"/>
        <v>"station_1_lon" : -73.85147,</v>
      </c>
      <c r="V663" t="str">
        <f t="shared" si="150"/>
        <v>"delay_0" : 199249200,</v>
      </c>
      <c r="W663" t="str">
        <f t="shared" si="151"/>
        <v>"delay_1" : 163116000,</v>
      </c>
      <c r="X663" t="str">
        <f t="shared" si="152"/>
        <v>"sum" : 362365200,</v>
      </c>
      <c r="Y663" t="str">
        <f t="shared" si="153"/>
        <v>"synergy" : -27324000},</v>
      </c>
      <c r="Z663" t="str">
        <f t="shared" si="154"/>
        <v>{"id" : 661,"delay_with_demand" : 335041200,"station_0" : "39 Av_0","station_1" : "88 St_0","station_0_lat" : 40.752882,"station_0_lon" : -73.932755,"station_1_lat" : 40.679843,"station_1_lon" : -73.85147,"delay_0" : 199249200,"delay_1" : 163116000,"sum" : 362365200,"synergy" : -27324000},</v>
      </c>
    </row>
    <row r="664" spans="1:26" x14ac:dyDescent="0.2">
      <c r="A664">
        <v>662</v>
      </c>
      <c r="B664">
        <v>332733449.80000001</v>
      </c>
      <c r="C664" t="s">
        <v>30</v>
      </c>
      <c r="D664" t="s">
        <v>50</v>
      </c>
      <c r="E664">
        <v>40.721691</v>
      </c>
      <c r="F664">
        <v>-73.844521</v>
      </c>
      <c r="G664">
        <v>40.679842999999998</v>
      </c>
      <c r="H664">
        <v>-73.851470000000006</v>
      </c>
      <c r="I664">
        <v>194729005.80000001</v>
      </c>
      <c r="J664">
        <v>163116000</v>
      </c>
      <c r="K664">
        <v>357845005.80000001</v>
      </c>
      <c r="L664">
        <v>-25111556.039999999</v>
      </c>
      <c r="M664" t="str">
        <f t="shared" si="141"/>
        <v>geometry: { "type": "Point", "coordinates": [-73.85147,40.679843]},</v>
      </c>
      <c r="N664" t="str">
        <f t="shared" si="142"/>
        <v>"id" : 662,</v>
      </c>
      <c r="O664" t="str">
        <f t="shared" si="143"/>
        <v>"delay_with_demand" : 332733449.8,</v>
      </c>
      <c r="P664" t="str">
        <f t="shared" si="144"/>
        <v>"station_0" : "Forest Hills - 71 Av_0",</v>
      </c>
      <c r="Q664" t="str">
        <f t="shared" si="145"/>
        <v>"station_1" : "88 St_0",</v>
      </c>
      <c r="R664" t="str">
        <f t="shared" si="146"/>
        <v>"station_0_lat" : 40.721691,</v>
      </c>
      <c r="S664" t="str">
        <f t="shared" si="147"/>
        <v>"station_0_lon" : -73.844521,</v>
      </c>
      <c r="T664" t="str">
        <f t="shared" si="148"/>
        <v>"station_1_lat" : 40.679843,</v>
      </c>
      <c r="U664" t="str">
        <f t="shared" si="149"/>
        <v>"station_1_lon" : -73.85147,</v>
      </c>
      <c r="V664" t="str">
        <f t="shared" si="150"/>
        <v>"delay_0" : 194729005.8,</v>
      </c>
      <c r="W664" t="str">
        <f t="shared" si="151"/>
        <v>"delay_1" : 163116000,</v>
      </c>
      <c r="X664" t="str">
        <f t="shared" si="152"/>
        <v>"sum" : 357845005.8,</v>
      </c>
      <c r="Y664" t="str">
        <f t="shared" si="153"/>
        <v>"synergy" : -25111556.04},</v>
      </c>
      <c r="Z664" t="str">
        <f t="shared" si="154"/>
        <v>{"id" : 662,"delay_with_demand" : 332733449.8,"station_0" : "Forest Hills - 71 Av_0","station_1" : "88 St_0","station_0_lat" : 40.721691,"station_0_lon" : -73.844521,"station_1_lat" : 40.679843,"station_1_lon" : -73.85147,"delay_0" : 194729005.8,"delay_1" : 163116000,"sum" : 357845005.8,"synergy" : -25111556.04},</v>
      </c>
    </row>
    <row r="665" spans="1:26" x14ac:dyDescent="0.2">
      <c r="A665">
        <v>663</v>
      </c>
      <c r="B665">
        <v>331250400</v>
      </c>
      <c r="C665" t="s">
        <v>31</v>
      </c>
      <c r="D665" t="s">
        <v>50</v>
      </c>
      <c r="E665">
        <v>40.707563999999998</v>
      </c>
      <c r="F665">
        <v>-73.803325999999998</v>
      </c>
      <c r="G665">
        <v>40.679842999999998</v>
      </c>
      <c r="H665">
        <v>-73.851470000000006</v>
      </c>
      <c r="I665">
        <v>195591600</v>
      </c>
      <c r="J665">
        <v>163116000</v>
      </c>
      <c r="K665">
        <v>358707600</v>
      </c>
      <c r="L665">
        <v>-27457200</v>
      </c>
      <c r="M665" t="str">
        <f t="shared" si="141"/>
        <v>geometry: { "type": "Point", "coordinates": [-73.85147,40.679843]},</v>
      </c>
      <c r="N665" t="str">
        <f t="shared" si="142"/>
        <v>"id" : 663,</v>
      </c>
      <c r="O665" t="str">
        <f t="shared" si="143"/>
        <v>"delay_with_demand" : 331250400,</v>
      </c>
      <c r="P665" t="str">
        <f t="shared" si="144"/>
        <v>"station_0" : "Parsons Blvd_0",</v>
      </c>
      <c r="Q665" t="str">
        <f t="shared" si="145"/>
        <v>"station_1" : "88 St_0",</v>
      </c>
      <c r="R665" t="str">
        <f t="shared" si="146"/>
        <v>"station_0_lat" : 40.707564,</v>
      </c>
      <c r="S665" t="str">
        <f t="shared" si="147"/>
        <v>"station_0_lon" : -73.803326,</v>
      </c>
      <c r="T665" t="str">
        <f t="shared" si="148"/>
        <v>"station_1_lat" : 40.679843,</v>
      </c>
      <c r="U665" t="str">
        <f t="shared" si="149"/>
        <v>"station_1_lon" : -73.85147,</v>
      </c>
      <c r="V665" t="str">
        <f t="shared" si="150"/>
        <v>"delay_0" : 195591600,</v>
      </c>
      <c r="W665" t="str">
        <f t="shared" si="151"/>
        <v>"delay_1" : 163116000,</v>
      </c>
      <c r="X665" t="str">
        <f t="shared" si="152"/>
        <v>"sum" : 358707600,</v>
      </c>
      <c r="Y665" t="str">
        <f t="shared" si="153"/>
        <v>"synergy" : -27457200},</v>
      </c>
      <c r="Z665" t="str">
        <f t="shared" si="154"/>
        <v>{"id" : 663,"delay_with_demand" : 331250400,"station_0" : "Parsons Blvd_0","station_1" : "88 St_0","station_0_lat" : 40.707564,"station_0_lon" : -73.803326,"station_1_lat" : 40.679843,"station_1_lon" : -73.85147,"delay_0" : 195591600,"delay_1" : 163116000,"sum" : 358707600,"synergy" : -27457200},</v>
      </c>
    </row>
    <row r="666" spans="1:26" x14ac:dyDescent="0.2">
      <c r="A666">
        <v>664</v>
      </c>
      <c r="B666">
        <v>193777200</v>
      </c>
      <c r="C666" t="s">
        <v>32</v>
      </c>
      <c r="D666" t="s">
        <v>50</v>
      </c>
      <c r="E666">
        <v>40.677044000000002</v>
      </c>
      <c r="F666">
        <v>-73.865049999999997</v>
      </c>
      <c r="G666">
        <v>40.679842999999998</v>
      </c>
      <c r="H666">
        <v>-73.851470000000006</v>
      </c>
      <c r="I666">
        <v>193507200</v>
      </c>
      <c r="J666">
        <v>163116000</v>
      </c>
      <c r="K666">
        <v>356623200</v>
      </c>
      <c r="L666">
        <v>-162846000</v>
      </c>
      <c r="M666" t="str">
        <f t="shared" si="141"/>
        <v>geometry: { "type": "Point", "coordinates": [-73.85147,40.679843]},</v>
      </c>
      <c r="N666" t="str">
        <f t="shared" si="142"/>
        <v>"id" : 664,</v>
      </c>
      <c r="O666" t="str">
        <f t="shared" si="143"/>
        <v>"delay_with_demand" : 193777200,</v>
      </c>
      <c r="P666" t="str">
        <f t="shared" si="144"/>
        <v>"station_0" : "Grant Av_0",</v>
      </c>
      <c r="Q666" t="str">
        <f t="shared" si="145"/>
        <v>"station_1" : "88 St_0",</v>
      </c>
      <c r="R666" t="str">
        <f t="shared" si="146"/>
        <v>"station_0_lat" : 40.677044,</v>
      </c>
      <c r="S666" t="str">
        <f t="shared" si="147"/>
        <v>"station_0_lon" : -73.86505,</v>
      </c>
      <c r="T666" t="str">
        <f t="shared" si="148"/>
        <v>"station_1_lat" : 40.679843,</v>
      </c>
      <c r="U666" t="str">
        <f t="shared" si="149"/>
        <v>"station_1_lon" : -73.85147,</v>
      </c>
      <c r="V666" t="str">
        <f t="shared" si="150"/>
        <v>"delay_0" : 193507200,</v>
      </c>
      <c r="W666" t="str">
        <f t="shared" si="151"/>
        <v>"delay_1" : 163116000,</v>
      </c>
      <c r="X666" t="str">
        <f t="shared" si="152"/>
        <v>"sum" : 356623200,</v>
      </c>
      <c r="Y666" t="str">
        <f t="shared" si="153"/>
        <v>"synergy" : -162846000},</v>
      </c>
      <c r="Z666" t="str">
        <f t="shared" si="154"/>
        <v>{"id" : 664,"delay_with_demand" : 193777200,"station_0" : "Grant Av_0","station_1" : "88 St_0","station_0_lat" : 40.677044,"station_0_lon" : -73.86505,"station_1_lat" : 40.679843,"station_1_lon" : -73.85147,"delay_0" : 193507200,"delay_1" : 163116000,"sum" : 356623200,"synergy" : -162846000},</v>
      </c>
    </row>
    <row r="667" spans="1:26" x14ac:dyDescent="0.2">
      <c r="A667">
        <v>665</v>
      </c>
      <c r="B667">
        <v>332528400</v>
      </c>
      <c r="C667" t="s">
        <v>33</v>
      </c>
      <c r="D667" t="s">
        <v>50</v>
      </c>
      <c r="E667">
        <v>40.756804000000002</v>
      </c>
      <c r="F667">
        <v>-73.929575</v>
      </c>
      <c r="G667">
        <v>40.679842999999998</v>
      </c>
      <c r="H667">
        <v>-73.851470000000006</v>
      </c>
      <c r="I667">
        <v>196700400</v>
      </c>
      <c r="J667">
        <v>163116000</v>
      </c>
      <c r="K667">
        <v>359816400</v>
      </c>
      <c r="L667">
        <v>-27288000</v>
      </c>
      <c r="M667" t="str">
        <f t="shared" si="141"/>
        <v>geometry: { "type": "Point", "coordinates": [-73.85147,40.679843]},</v>
      </c>
      <c r="N667" t="str">
        <f t="shared" si="142"/>
        <v>"id" : 665,</v>
      </c>
      <c r="O667" t="str">
        <f t="shared" si="143"/>
        <v>"delay_with_demand" : 332528400,</v>
      </c>
      <c r="P667" t="str">
        <f t="shared" si="144"/>
        <v>"station_0" : "36 Av_0",</v>
      </c>
      <c r="Q667" t="str">
        <f t="shared" si="145"/>
        <v>"station_1" : "88 St_0",</v>
      </c>
      <c r="R667" t="str">
        <f t="shared" si="146"/>
        <v>"station_0_lat" : 40.756804,</v>
      </c>
      <c r="S667" t="str">
        <f t="shared" si="147"/>
        <v>"station_0_lon" : -73.929575,</v>
      </c>
      <c r="T667" t="str">
        <f t="shared" si="148"/>
        <v>"station_1_lat" : 40.679843,</v>
      </c>
      <c r="U667" t="str">
        <f t="shared" si="149"/>
        <v>"station_1_lon" : -73.85147,</v>
      </c>
      <c r="V667" t="str">
        <f t="shared" si="150"/>
        <v>"delay_0" : 196700400,</v>
      </c>
      <c r="W667" t="str">
        <f t="shared" si="151"/>
        <v>"delay_1" : 163116000,</v>
      </c>
      <c r="X667" t="str">
        <f t="shared" si="152"/>
        <v>"sum" : 359816400,</v>
      </c>
      <c r="Y667" t="str">
        <f t="shared" si="153"/>
        <v>"synergy" : -27288000},</v>
      </c>
      <c r="Z667" t="str">
        <f t="shared" si="154"/>
        <v>{"id" : 665,"delay_with_demand" : 332528400,"station_0" : "36 Av_0","station_1" : "88 St_0","station_0_lat" : 40.756804,"station_0_lon" : -73.929575,"station_1_lat" : 40.679843,"station_1_lon" : -73.85147,"delay_0" : 196700400,"delay_1" : 163116000,"sum" : 359816400,"synergy" : -27288000},</v>
      </c>
    </row>
    <row r="668" spans="1:26" x14ac:dyDescent="0.2">
      <c r="A668">
        <v>666</v>
      </c>
      <c r="B668">
        <v>320844434.89999998</v>
      </c>
      <c r="C668" t="s">
        <v>35</v>
      </c>
      <c r="D668" t="s">
        <v>50</v>
      </c>
      <c r="E668">
        <v>40.757308000000002</v>
      </c>
      <c r="F668">
        <v>-73.989734999999996</v>
      </c>
      <c r="G668">
        <v>40.679842999999998</v>
      </c>
      <c r="H668">
        <v>-73.851470000000006</v>
      </c>
      <c r="I668">
        <v>184786800.30000001</v>
      </c>
      <c r="J668">
        <v>163116000</v>
      </c>
      <c r="K668">
        <v>347902800.30000001</v>
      </c>
      <c r="L668">
        <v>-27058365.379999999</v>
      </c>
      <c r="M668" t="str">
        <f t="shared" si="141"/>
        <v>geometry: { "type": "Point", "coordinates": [-73.85147,40.679843]},</v>
      </c>
      <c r="N668" t="str">
        <f t="shared" si="142"/>
        <v>"id" : 666,</v>
      </c>
      <c r="O668" t="str">
        <f t="shared" si="143"/>
        <v>"delay_with_demand" : 320844434.9,</v>
      </c>
      <c r="P668" t="str">
        <f t="shared" si="144"/>
        <v>"station_0" : "42 St - Port Authority Bus Terminal_0",</v>
      </c>
      <c r="Q668" t="str">
        <f t="shared" si="145"/>
        <v>"station_1" : "88 St_0",</v>
      </c>
      <c r="R668" t="str">
        <f t="shared" si="146"/>
        <v>"station_0_lat" : 40.757308,</v>
      </c>
      <c r="S668" t="str">
        <f t="shared" si="147"/>
        <v>"station_0_lon" : -73.989735,</v>
      </c>
      <c r="T668" t="str">
        <f t="shared" si="148"/>
        <v>"station_1_lat" : 40.679843,</v>
      </c>
      <c r="U668" t="str">
        <f t="shared" si="149"/>
        <v>"station_1_lon" : -73.85147,</v>
      </c>
      <c r="V668" t="str">
        <f t="shared" si="150"/>
        <v>"delay_0" : 184786800.3,</v>
      </c>
      <c r="W668" t="str">
        <f t="shared" si="151"/>
        <v>"delay_1" : 163116000,</v>
      </c>
      <c r="X668" t="str">
        <f t="shared" si="152"/>
        <v>"sum" : 347902800.3,</v>
      </c>
      <c r="Y668" t="str">
        <f t="shared" si="153"/>
        <v>"synergy" : -27058365.38},</v>
      </c>
      <c r="Z668" t="str">
        <f t="shared" si="154"/>
        <v>{"id" : 666,"delay_with_demand" : 320844434.9,"station_0" : "42 St - Port Authority Bus Terminal_0","station_1" : "88 St_0","station_0_lat" : 40.757308,"station_0_lon" : -73.989735,"station_1_lat" : 40.679843,"station_1_lon" : -73.85147,"delay_0" : 184786800.3,"delay_1" : 163116000,"sum" : 347902800.3,"synergy" : -27058365.38},</v>
      </c>
    </row>
    <row r="669" spans="1:26" x14ac:dyDescent="0.2">
      <c r="A669">
        <v>667</v>
      </c>
      <c r="B669">
        <v>329508000</v>
      </c>
      <c r="C669" t="s">
        <v>36</v>
      </c>
      <c r="D669" t="s">
        <v>50</v>
      </c>
      <c r="E669">
        <v>40.820948000000001</v>
      </c>
      <c r="F669">
        <v>-73.890548999999993</v>
      </c>
      <c r="G669">
        <v>40.679842999999998</v>
      </c>
      <c r="H669">
        <v>-73.851470000000006</v>
      </c>
      <c r="I669">
        <v>191325600</v>
      </c>
      <c r="J669">
        <v>163116000</v>
      </c>
      <c r="K669">
        <v>354441600</v>
      </c>
      <c r="L669">
        <v>-24933600</v>
      </c>
      <c r="M669" t="str">
        <f t="shared" si="141"/>
        <v>geometry: { "type": "Point", "coordinates": [-73.85147,40.679843]},</v>
      </c>
      <c r="N669" t="str">
        <f t="shared" si="142"/>
        <v>"id" : 667,</v>
      </c>
      <c r="O669" t="str">
        <f t="shared" si="143"/>
        <v>"delay_with_demand" : 329508000,</v>
      </c>
      <c r="P669" t="str">
        <f t="shared" si="144"/>
        <v>"station_0" : "Hunts Point Av_0",</v>
      </c>
      <c r="Q669" t="str">
        <f t="shared" si="145"/>
        <v>"station_1" : "88 St_0",</v>
      </c>
      <c r="R669" t="str">
        <f t="shared" si="146"/>
        <v>"station_0_lat" : 40.820948,</v>
      </c>
      <c r="S669" t="str">
        <f t="shared" si="147"/>
        <v>"station_0_lon" : -73.890549,</v>
      </c>
      <c r="T669" t="str">
        <f t="shared" si="148"/>
        <v>"station_1_lat" : 40.679843,</v>
      </c>
      <c r="U669" t="str">
        <f t="shared" si="149"/>
        <v>"station_1_lon" : -73.85147,</v>
      </c>
      <c r="V669" t="str">
        <f t="shared" si="150"/>
        <v>"delay_0" : 191325600,</v>
      </c>
      <c r="W669" t="str">
        <f t="shared" si="151"/>
        <v>"delay_1" : 163116000,</v>
      </c>
      <c r="X669" t="str">
        <f t="shared" si="152"/>
        <v>"sum" : 354441600,</v>
      </c>
      <c r="Y669" t="str">
        <f t="shared" si="153"/>
        <v>"synergy" : -24933600},</v>
      </c>
      <c r="Z669" t="str">
        <f t="shared" si="154"/>
        <v>{"id" : 667,"delay_with_demand" : 329508000,"station_0" : "Hunts Point Av_0","station_1" : "88 St_0","station_0_lat" : 40.820948,"station_0_lon" : -73.890549,"station_1_lat" : 40.679843,"station_1_lon" : -73.85147,"delay_0" : 191325600,"delay_1" : 163116000,"sum" : 354441600,"synergy" : -24933600},</v>
      </c>
    </row>
    <row r="670" spans="1:26" x14ac:dyDescent="0.2">
      <c r="A670">
        <v>668</v>
      </c>
      <c r="B670">
        <v>327744000</v>
      </c>
      <c r="C670" t="s">
        <v>37</v>
      </c>
      <c r="D670" t="s">
        <v>50</v>
      </c>
      <c r="E670">
        <v>40.667883000000003</v>
      </c>
      <c r="F670">
        <v>-73.950682999999998</v>
      </c>
      <c r="G670">
        <v>40.679842999999998</v>
      </c>
      <c r="H670">
        <v>-73.851470000000006</v>
      </c>
      <c r="I670">
        <v>190162800</v>
      </c>
      <c r="J670">
        <v>163116000</v>
      </c>
      <c r="K670">
        <v>353278800</v>
      </c>
      <c r="L670">
        <v>-25534800</v>
      </c>
      <c r="M670" t="str">
        <f t="shared" si="141"/>
        <v>geometry: { "type": "Point", "coordinates": [-73.85147,40.679843]},</v>
      </c>
      <c r="N670" t="str">
        <f t="shared" si="142"/>
        <v>"id" : 668,</v>
      </c>
      <c r="O670" t="str">
        <f t="shared" si="143"/>
        <v>"delay_with_demand" : 327744000,</v>
      </c>
      <c r="P670" t="str">
        <f t="shared" si="144"/>
        <v>"station_0" : "President St_0",</v>
      </c>
      <c r="Q670" t="str">
        <f t="shared" si="145"/>
        <v>"station_1" : "88 St_0",</v>
      </c>
      <c r="R670" t="str">
        <f t="shared" si="146"/>
        <v>"station_0_lat" : 40.667883,</v>
      </c>
      <c r="S670" t="str">
        <f t="shared" si="147"/>
        <v>"station_0_lon" : -73.950683,</v>
      </c>
      <c r="T670" t="str">
        <f t="shared" si="148"/>
        <v>"station_1_lat" : 40.679843,</v>
      </c>
      <c r="U670" t="str">
        <f t="shared" si="149"/>
        <v>"station_1_lon" : -73.85147,</v>
      </c>
      <c r="V670" t="str">
        <f t="shared" si="150"/>
        <v>"delay_0" : 190162800,</v>
      </c>
      <c r="W670" t="str">
        <f t="shared" si="151"/>
        <v>"delay_1" : 163116000,</v>
      </c>
      <c r="X670" t="str">
        <f t="shared" si="152"/>
        <v>"sum" : 353278800,</v>
      </c>
      <c r="Y670" t="str">
        <f t="shared" si="153"/>
        <v>"synergy" : -25534800},</v>
      </c>
      <c r="Z670" t="str">
        <f t="shared" si="154"/>
        <v>{"id" : 668,"delay_with_demand" : 327744000,"station_0" : "President St_0","station_1" : "88 St_0","station_0_lat" : 40.667883,"station_0_lon" : -73.950683,"station_1_lat" : 40.679843,"station_1_lon" : -73.85147,"delay_0" : 190162800,"delay_1" : 163116000,"sum" : 353278800,"synergy" : -25534800},</v>
      </c>
    </row>
    <row r="671" spans="1:26" x14ac:dyDescent="0.2">
      <c r="A671">
        <v>669</v>
      </c>
      <c r="B671">
        <v>327776523.69999999</v>
      </c>
      <c r="C671" t="s">
        <v>38</v>
      </c>
      <c r="D671" t="s">
        <v>50</v>
      </c>
      <c r="E671">
        <v>40.684150440000003</v>
      </c>
      <c r="F671">
        <v>-73.977874889999995</v>
      </c>
      <c r="G671">
        <v>40.679842999999998</v>
      </c>
      <c r="H671">
        <v>-73.851470000000006</v>
      </c>
      <c r="I671">
        <v>189349948</v>
      </c>
      <c r="J671">
        <v>163116000</v>
      </c>
      <c r="K671">
        <v>352465948</v>
      </c>
      <c r="L671">
        <v>-24689424.289999999</v>
      </c>
      <c r="M671" t="str">
        <f t="shared" si="141"/>
        <v>geometry: { "type": "Point", "coordinates": [-73.85147,40.679843]},</v>
      </c>
      <c r="N671" t="str">
        <f t="shared" si="142"/>
        <v>"id" : 669,</v>
      </c>
      <c r="O671" t="str">
        <f t="shared" si="143"/>
        <v>"delay_with_demand" : 327776523.7,</v>
      </c>
      <c r="P671" t="str">
        <f t="shared" si="144"/>
        <v>"station_0" : "Atlantic Av - Barclays Ctr_0",</v>
      </c>
      <c r="Q671" t="str">
        <f t="shared" si="145"/>
        <v>"station_1" : "88 St_0",</v>
      </c>
      <c r="R671" t="str">
        <f t="shared" si="146"/>
        <v>"station_0_lat" : 40.68415044,</v>
      </c>
      <c r="S671" t="str">
        <f t="shared" si="147"/>
        <v>"station_0_lon" : -73.97787489,</v>
      </c>
      <c r="T671" t="str">
        <f t="shared" si="148"/>
        <v>"station_1_lat" : 40.679843,</v>
      </c>
      <c r="U671" t="str">
        <f t="shared" si="149"/>
        <v>"station_1_lon" : -73.85147,</v>
      </c>
      <c r="V671" t="str">
        <f t="shared" si="150"/>
        <v>"delay_0" : 189349948,</v>
      </c>
      <c r="W671" t="str">
        <f t="shared" si="151"/>
        <v>"delay_1" : 163116000,</v>
      </c>
      <c r="X671" t="str">
        <f t="shared" si="152"/>
        <v>"sum" : 352465948,</v>
      </c>
      <c r="Y671" t="str">
        <f t="shared" si="153"/>
        <v>"synergy" : -24689424.29},</v>
      </c>
      <c r="Z671" t="str">
        <f t="shared" si="154"/>
        <v>{"id" : 669,"delay_with_demand" : 327776523.7,"station_0" : "Atlantic Av - Barclays Ctr_0","station_1" : "88 St_0","station_0_lat" : 40.68415044,"station_0_lon" : -73.97787489,"station_1_lat" : 40.679843,"station_1_lon" : -73.85147,"delay_0" : 189349948,"delay_1" : 163116000,"sum" : 352465948,"synergy" : -24689424.29},</v>
      </c>
    </row>
    <row r="672" spans="1:26" x14ac:dyDescent="0.2">
      <c r="A672">
        <v>670</v>
      </c>
      <c r="B672">
        <v>328320846.60000002</v>
      </c>
      <c r="C672" t="s">
        <v>22</v>
      </c>
      <c r="D672" t="s">
        <v>50</v>
      </c>
      <c r="E672">
        <v>40.762526000000001</v>
      </c>
      <c r="F672">
        <v>-73.967967000000002</v>
      </c>
      <c r="G672">
        <v>40.679842999999998</v>
      </c>
      <c r="H672">
        <v>-73.851470000000006</v>
      </c>
      <c r="I672">
        <v>191735687</v>
      </c>
      <c r="J672">
        <v>163116000</v>
      </c>
      <c r="K672">
        <v>354851687</v>
      </c>
      <c r="L672">
        <v>-26530840.32</v>
      </c>
      <c r="M672" t="str">
        <f t="shared" si="141"/>
        <v>geometry: { "type": "Point", "coordinates": [-73.85147,40.679843]},</v>
      </c>
      <c r="N672" t="str">
        <f t="shared" si="142"/>
        <v>"id" : 670,</v>
      </c>
      <c r="O672" t="str">
        <f t="shared" si="143"/>
        <v>"delay_with_demand" : 328320846.6,</v>
      </c>
      <c r="P672" t="str">
        <f t="shared" si="144"/>
        <v>"station_0" : "59 St_0",</v>
      </c>
      <c r="Q672" t="str">
        <f t="shared" si="145"/>
        <v>"station_1" : "88 St_0",</v>
      </c>
      <c r="R672" t="str">
        <f t="shared" si="146"/>
        <v>"station_0_lat" : 40.762526,</v>
      </c>
      <c r="S672" t="str">
        <f t="shared" si="147"/>
        <v>"station_0_lon" : -73.967967,</v>
      </c>
      <c r="T672" t="str">
        <f t="shared" si="148"/>
        <v>"station_1_lat" : 40.679843,</v>
      </c>
      <c r="U672" t="str">
        <f t="shared" si="149"/>
        <v>"station_1_lon" : -73.85147,</v>
      </c>
      <c r="V672" t="str">
        <f t="shared" si="150"/>
        <v>"delay_0" : 191735687,</v>
      </c>
      <c r="W672" t="str">
        <f t="shared" si="151"/>
        <v>"delay_1" : 163116000,</v>
      </c>
      <c r="X672" t="str">
        <f t="shared" si="152"/>
        <v>"sum" : 354851687,</v>
      </c>
      <c r="Y672" t="str">
        <f t="shared" si="153"/>
        <v>"synergy" : -26530840.32},</v>
      </c>
      <c r="Z672" t="str">
        <f t="shared" si="154"/>
        <v>{"id" : 670,"delay_with_demand" : 328320846.6,"station_0" : "59 St_0","station_1" : "88 St_0","station_0_lat" : 40.762526,"station_0_lon" : -73.967967,"station_1_lat" : 40.679843,"station_1_lon" : -73.85147,"delay_0" : 191735687,"delay_1" : 163116000,"sum" : 354851687,"synergy" : -26530840.32},</v>
      </c>
    </row>
    <row r="673" spans="1:26" x14ac:dyDescent="0.2">
      <c r="A673">
        <v>671</v>
      </c>
      <c r="B673">
        <v>301163305.10000002</v>
      </c>
      <c r="C673" t="s">
        <v>40</v>
      </c>
      <c r="D673" t="s">
        <v>50</v>
      </c>
      <c r="E673">
        <v>40.768275000000003</v>
      </c>
      <c r="F673">
        <v>-73.981818709999999</v>
      </c>
      <c r="G673">
        <v>40.679842999999998</v>
      </c>
      <c r="H673">
        <v>-73.851470000000006</v>
      </c>
      <c r="I673">
        <v>163710140.30000001</v>
      </c>
      <c r="J673">
        <v>163116000</v>
      </c>
      <c r="K673">
        <v>326826140.30000001</v>
      </c>
      <c r="L673">
        <v>-25662835.18</v>
      </c>
      <c r="M673" t="str">
        <f t="shared" si="141"/>
        <v>geometry: { "type": "Point", "coordinates": [-73.85147,40.679843]},</v>
      </c>
      <c r="N673" t="str">
        <f t="shared" si="142"/>
        <v>"id" : 671,</v>
      </c>
      <c r="O673" t="str">
        <f t="shared" si="143"/>
        <v>"delay_with_demand" : 301163305.1,</v>
      </c>
      <c r="P673" t="str">
        <f t="shared" si="144"/>
        <v>"station_0" : "59 St - Columbus Circle_0",</v>
      </c>
      <c r="Q673" t="str">
        <f t="shared" si="145"/>
        <v>"station_1" : "88 St_0",</v>
      </c>
      <c r="R673" t="str">
        <f t="shared" si="146"/>
        <v>"station_0_lat" : 40.768275,</v>
      </c>
      <c r="S673" t="str">
        <f t="shared" si="147"/>
        <v>"station_0_lon" : -73.98181871,</v>
      </c>
      <c r="T673" t="str">
        <f t="shared" si="148"/>
        <v>"station_1_lat" : 40.679843,</v>
      </c>
      <c r="U673" t="str">
        <f t="shared" si="149"/>
        <v>"station_1_lon" : -73.85147,</v>
      </c>
      <c r="V673" t="str">
        <f t="shared" si="150"/>
        <v>"delay_0" : 163710140.3,</v>
      </c>
      <c r="W673" t="str">
        <f t="shared" si="151"/>
        <v>"delay_1" : 163116000,</v>
      </c>
      <c r="X673" t="str">
        <f t="shared" si="152"/>
        <v>"sum" : 326826140.3,</v>
      </c>
      <c r="Y673" t="str">
        <f t="shared" si="153"/>
        <v>"synergy" : -25662835.18},</v>
      </c>
      <c r="Z673" t="str">
        <f t="shared" si="154"/>
        <v>{"id" : 671,"delay_with_demand" : 301163305.1,"station_0" : "59 St - Columbus Circle_0","station_1" : "88 St_0","station_0_lat" : 40.768275,"station_0_lon" : -73.98181871,"station_1_lat" : 40.679843,"station_1_lon" : -73.85147,"delay_0" : 163710140.3,"delay_1" : 163116000,"sum" : 326826140.3,"synergy" : -25662835.18},</v>
      </c>
    </row>
    <row r="674" spans="1:26" x14ac:dyDescent="0.2">
      <c r="A674">
        <v>672</v>
      </c>
      <c r="B674">
        <v>318132000</v>
      </c>
      <c r="C674" t="s">
        <v>41</v>
      </c>
      <c r="D674" t="s">
        <v>50</v>
      </c>
      <c r="E674">
        <v>40.662742000000001</v>
      </c>
      <c r="F674">
        <v>-73.950850000000003</v>
      </c>
      <c r="G674">
        <v>40.679842999999998</v>
      </c>
      <c r="H674">
        <v>-73.851470000000006</v>
      </c>
      <c r="I674">
        <v>180536400</v>
      </c>
      <c r="J674">
        <v>163116000</v>
      </c>
      <c r="K674">
        <v>343652400</v>
      </c>
      <c r="L674">
        <v>-25520400</v>
      </c>
      <c r="M674" t="str">
        <f t="shared" si="141"/>
        <v>geometry: { "type": "Point", "coordinates": [-73.85147,40.679843]},</v>
      </c>
      <c r="N674" t="str">
        <f t="shared" si="142"/>
        <v>"id" : 672,</v>
      </c>
      <c r="O674" t="str">
        <f t="shared" si="143"/>
        <v>"delay_with_demand" : 318132000,</v>
      </c>
      <c r="P674" t="str">
        <f t="shared" si="144"/>
        <v>"station_0" : "Sterling St_0",</v>
      </c>
      <c r="Q674" t="str">
        <f t="shared" si="145"/>
        <v>"station_1" : "88 St_0",</v>
      </c>
      <c r="R674" t="str">
        <f t="shared" si="146"/>
        <v>"station_0_lat" : 40.662742,</v>
      </c>
      <c r="S674" t="str">
        <f t="shared" si="147"/>
        <v>"station_0_lon" : -73.95085,</v>
      </c>
      <c r="T674" t="str">
        <f t="shared" si="148"/>
        <v>"station_1_lat" : 40.679843,</v>
      </c>
      <c r="U674" t="str">
        <f t="shared" si="149"/>
        <v>"station_1_lon" : -73.85147,</v>
      </c>
      <c r="V674" t="str">
        <f t="shared" si="150"/>
        <v>"delay_0" : 180536400,</v>
      </c>
      <c r="W674" t="str">
        <f t="shared" si="151"/>
        <v>"delay_1" : 163116000,</v>
      </c>
      <c r="X674" t="str">
        <f t="shared" si="152"/>
        <v>"sum" : 343652400,</v>
      </c>
      <c r="Y674" t="str">
        <f t="shared" si="153"/>
        <v>"synergy" : -25520400},</v>
      </c>
      <c r="Z674" t="str">
        <f t="shared" si="154"/>
        <v>{"id" : 672,"delay_with_demand" : 318132000,"station_0" : "Sterling St_0","station_1" : "88 St_0","station_0_lat" : 40.662742,"station_0_lon" : -73.95085,"station_1_lat" : 40.679843,"station_1_lon" : -73.85147,"delay_0" : 180536400,"delay_1" : 163116000,"sum" : 343652400,"synergy" : -25520400},</v>
      </c>
    </row>
    <row r="675" spans="1:26" x14ac:dyDescent="0.2">
      <c r="A675">
        <v>673</v>
      </c>
      <c r="B675">
        <v>310863600</v>
      </c>
      <c r="C675" t="s">
        <v>42</v>
      </c>
      <c r="D675" t="s">
        <v>50</v>
      </c>
      <c r="E675">
        <v>40.76182</v>
      </c>
      <c r="F675">
        <v>-73.925507999999994</v>
      </c>
      <c r="G675">
        <v>40.679842999999998</v>
      </c>
      <c r="H675">
        <v>-73.851470000000006</v>
      </c>
      <c r="I675">
        <v>174884400</v>
      </c>
      <c r="J675">
        <v>163116000</v>
      </c>
      <c r="K675">
        <v>338000400</v>
      </c>
      <c r="L675">
        <v>-27136800</v>
      </c>
      <c r="M675" t="str">
        <f t="shared" si="141"/>
        <v>geometry: { "type": "Point", "coordinates": [-73.85147,40.679843]},</v>
      </c>
      <c r="N675" t="str">
        <f t="shared" si="142"/>
        <v>"id" : 673,</v>
      </c>
      <c r="O675" t="str">
        <f t="shared" si="143"/>
        <v>"delay_with_demand" : 310863600,</v>
      </c>
      <c r="P675" t="str">
        <f t="shared" si="144"/>
        <v>"station_0" : "Broadway_1",</v>
      </c>
      <c r="Q675" t="str">
        <f t="shared" si="145"/>
        <v>"station_1" : "88 St_0",</v>
      </c>
      <c r="R675" t="str">
        <f t="shared" si="146"/>
        <v>"station_0_lat" : 40.76182,</v>
      </c>
      <c r="S675" t="str">
        <f t="shared" si="147"/>
        <v>"station_0_lon" : -73.925508,</v>
      </c>
      <c r="T675" t="str">
        <f t="shared" si="148"/>
        <v>"station_1_lat" : 40.679843,</v>
      </c>
      <c r="U675" t="str">
        <f t="shared" si="149"/>
        <v>"station_1_lon" : -73.85147,</v>
      </c>
      <c r="V675" t="str">
        <f t="shared" si="150"/>
        <v>"delay_0" : 174884400,</v>
      </c>
      <c r="W675" t="str">
        <f t="shared" si="151"/>
        <v>"delay_1" : 163116000,</v>
      </c>
      <c r="X675" t="str">
        <f t="shared" si="152"/>
        <v>"sum" : 338000400,</v>
      </c>
      <c r="Y675" t="str">
        <f t="shared" si="153"/>
        <v>"synergy" : -27136800},</v>
      </c>
      <c r="Z675" t="str">
        <f t="shared" si="154"/>
        <v>{"id" : 673,"delay_with_demand" : 310863600,"station_0" : "Broadway_1","station_1" : "88 St_0","station_0_lat" : 40.76182,"station_0_lon" : -73.925508,"station_1_lat" : 40.679843,"station_1_lon" : -73.85147,"delay_0" : 174884400,"delay_1" : 163116000,"sum" : 338000400,"synergy" : -27136800},</v>
      </c>
    </row>
    <row r="676" spans="1:26" x14ac:dyDescent="0.2">
      <c r="A676">
        <v>674</v>
      </c>
      <c r="B676">
        <v>172418400</v>
      </c>
      <c r="C676" t="s">
        <v>43</v>
      </c>
      <c r="D676" t="s">
        <v>50</v>
      </c>
      <c r="E676">
        <v>40.679371000000003</v>
      </c>
      <c r="F676">
        <v>-73.858992000000001</v>
      </c>
      <c r="G676">
        <v>40.679842999999998</v>
      </c>
      <c r="H676">
        <v>-73.851470000000006</v>
      </c>
      <c r="I676">
        <v>172328400</v>
      </c>
      <c r="J676">
        <v>163116000</v>
      </c>
      <c r="K676">
        <v>335444400</v>
      </c>
      <c r="L676">
        <v>-163026000</v>
      </c>
      <c r="M676" t="str">
        <f t="shared" si="141"/>
        <v>geometry: { "type": "Point", "coordinates": [-73.85147,40.679843]},</v>
      </c>
      <c r="N676" t="str">
        <f t="shared" si="142"/>
        <v>"id" : 674,</v>
      </c>
      <c r="O676" t="str">
        <f t="shared" si="143"/>
        <v>"delay_with_demand" : 172418400,</v>
      </c>
      <c r="P676" t="str">
        <f t="shared" si="144"/>
        <v>"station_0" : "80 St_0",</v>
      </c>
      <c r="Q676" t="str">
        <f t="shared" si="145"/>
        <v>"station_1" : "88 St_0",</v>
      </c>
      <c r="R676" t="str">
        <f t="shared" si="146"/>
        <v>"station_0_lat" : 40.679371,</v>
      </c>
      <c r="S676" t="str">
        <f t="shared" si="147"/>
        <v>"station_0_lon" : -73.858992,</v>
      </c>
      <c r="T676" t="str">
        <f t="shared" si="148"/>
        <v>"station_1_lat" : 40.679843,</v>
      </c>
      <c r="U676" t="str">
        <f t="shared" si="149"/>
        <v>"station_1_lon" : -73.85147,</v>
      </c>
      <c r="V676" t="str">
        <f t="shared" si="150"/>
        <v>"delay_0" : 172328400,</v>
      </c>
      <c r="W676" t="str">
        <f t="shared" si="151"/>
        <v>"delay_1" : 163116000,</v>
      </c>
      <c r="X676" t="str">
        <f t="shared" si="152"/>
        <v>"sum" : 335444400,</v>
      </c>
      <c r="Y676" t="str">
        <f t="shared" si="153"/>
        <v>"synergy" : -163026000},</v>
      </c>
      <c r="Z676" t="str">
        <f t="shared" si="154"/>
        <v>{"id" : 674,"delay_with_demand" : 172418400,"station_0" : "80 St_0","station_1" : "88 St_0","station_0_lat" : 40.679371,"station_0_lon" : -73.858992,"station_1_lat" : 40.679843,"station_1_lon" : -73.85147,"delay_0" : 172328400,"delay_1" : 163116000,"sum" : 335444400,"synergy" : -163026000},</v>
      </c>
    </row>
    <row r="677" spans="1:26" x14ac:dyDescent="0.2">
      <c r="A677">
        <v>675</v>
      </c>
      <c r="B677">
        <v>307638180.80000001</v>
      </c>
      <c r="C677" t="s">
        <v>44</v>
      </c>
      <c r="D677" t="s">
        <v>50</v>
      </c>
      <c r="E677">
        <v>40.840555999999999</v>
      </c>
      <c r="F677">
        <v>-73.940133000000003</v>
      </c>
      <c r="G677">
        <v>40.679842999999998</v>
      </c>
      <c r="H677">
        <v>-73.851470000000006</v>
      </c>
      <c r="I677">
        <v>169786980.80000001</v>
      </c>
      <c r="J677">
        <v>163116000</v>
      </c>
      <c r="K677">
        <v>332902980.80000001</v>
      </c>
      <c r="L677">
        <v>-25264800</v>
      </c>
      <c r="M677" t="str">
        <f t="shared" si="141"/>
        <v>geometry: { "type": "Point", "coordinates": [-73.85147,40.679843]},</v>
      </c>
      <c r="N677" t="str">
        <f t="shared" si="142"/>
        <v>"id" : 675,</v>
      </c>
      <c r="O677" t="str">
        <f t="shared" si="143"/>
        <v>"delay_with_demand" : 307638180.8,</v>
      </c>
      <c r="P677" t="str">
        <f t="shared" si="144"/>
        <v>"station_0" : "168 St - Washington Hts_0",</v>
      </c>
      <c r="Q677" t="str">
        <f t="shared" si="145"/>
        <v>"station_1" : "88 St_0",</v>
      </c>
      <c r="R677" t="str">
        <f t="shared" si="146"/>
        <v>"station_0_lat" : 40.840556,</v>
      </c>
      <c r="S677" t="str">
        <f t="shared" si="147"/>
        <v>"station_0_lon" : -73.940133,</v>
      </c>
      <c r="T677" t="str">
        <f t="shared" si="148"/>
        <v>"station_1_lat" : 40.679843,</v>
      </c>
      <c r="U677" t="str">
        <f t="shared" si="149"/>
        <v>"station_1_lon" : -73.85147,</v>
      </c>
      <c r="V677" t="str">
        <f t="shared" si="150"/>
        <v>"delay_0" : 169786980.8,</v>
      </c>
      <c r="W677" t="str">
        <f t="shared" si="151"/>
        <v>"delay_1" : 163116000,</v>
      </c>
      <c r="X677" t="str">
        <f t="shared" si="152"/>
        <v>"sum" : 332902980.8,</v>
      </c>
      <c r="Y677" t="str">
        <f t="shared" si="153"/>
        <v>"synergy" : -25264800},</v>
      </c>
      <c r="Z677" t="str">
        <f t="shared" si="154"/>
        <v>{"id" : 675,"delay_with_demand" : 307638180.8,"station_0" : "168 St - Washington Hts_0","station_1" : "88 St_0","station_0_lat" : 40.840556,"station_0_lon" : -73.940133,"station_1_lat" : 40.679843,"station_1_lon" : -73.85147,"delay_0" : 169786980.8,"delay_1" : 163116000,"sum" : 332902980.8,"synergy" : -25264800},</v>
      </c>
    </row>
    <row r="678" spans="1:26" x14ac:dyDescent="0.2">
      <c r="A678">
        <v>676</v>
      </c>
      <c r="B678">
        <v>318265505.10000002</v>
      </c>
      <c r="C678" t="s">
        <v>34</v>
      </c>
      <c r="D678" t="s">
        <v>50</v>
      </c>
      <c r="E678">
        <v>40.735204500000002</v>
      </c>
      <c r="F678">
        <v>-73.990259499999993</v>
      </c>
      <c r="G678">
        <v>40.679842999999998</v>
      </c>
      <c r="H678">
        <v>-73.851470000000006</v>
      </c>
      <c r="I678">
        <v>181991702.30000001</v>
      </c>
      <c r="J678">
        <v>163116000</v>
      </c>
      <c r="K678">
        <v>345107702.30000001</v>
      </c>
      <c r="L678">
        <v>-26842197.239999998</v>
      </c>
      <c r="M678" t="str">
        <f t="shared" si="141"/>
        <v>geometry: { "type": "Point", "coordinates": [-73.85147,40.679843]},</v>
      </c>
      <c r="N678" t="str">
        <f t="shared" si="142"/>
        <v>"id" : 676,</v>
      </c>
      <c r="O678" t="str">
        <f t="shared" si="143"/>
        <v>"delay_with_demand" : 318265505.1,</v>
      </c>
      <c r="P678" t="str">
        <f t="shared" si="144"/>
        <v>"station_0" : "14 St - Union Sq_0",</v>
      </c>
      <c r="Q678" t="str">
        <f t="shared" si="145"/>
        <v>"station_1" : "88 St_0",</v>
      </c>
      <c r="R678" t="str">
        <f t="shared" si="146"/>
        <v>"station_0_lat" : 40.7352045,</v>
      </c>
      <c r="S678" t="str">
        <f t="shared" si="147"/>
        <v>"station_0_lon" : -73.9902595,</v>
      </c>
      <c r="T678" t="str">
        <f t="shared" si="148"/>
        <v>"station_1_lat" : 40.679843,</v>
      </c>
      <c r="U678" t="str">
        <f t="shared" si="149"/>
        <v>"station_1_lon" : -73.85147,</v>
      </c>
      <c r="V678" t="str">
        <f t="shared" si="150"/>
        <v>"delay_0" : 181991702.3,</v>
      </c>
      <c r="W678" t="str">
        <f t="shared" si="151"/>
        <v>"delay_1" : 163116000,</v>
      </c>
      <c r="X678" t="str">
        <f t="shared" si="152"/>
        <v>"sum" : 345107702.3,</v>
      </c>
      <c r="Y678" t="str">
        <f t="shared" si="153"/>
        <v>"synergy" : -26842197.24},</v>
      </c>
      <c r="Z678" t="str">
        <f t="shared" si="154"/>
        <v>{"id" : 676,"delay_with_demand" : 318265505.1,"station_0" : "14 St - Union Sq_0","station_1" : "88 St_0","station_0_lat" : 40.7352045,"station_0_lon" : -73.9902595,"station_1_lat" : 40.679843,"station_1_lon" : -73.85147,"delay_0" : 181991702.3,"delay_1" : 163116000,"sum" : 345107702.3,"synergy" : -26842197.24},</v>
      </c>
    </row>
    <row r="679" spans="1:26" x14ac:dyDescent="0.2">
      <c r="A679">
        <v>677</v>
      </c>
      <c r="B679">
        <v>307522800</v>
      </c>
      <c r="C679" t="s">
        <v>45</v>
      </c>
      <c r="D679" t="s">
        <v>50</v>
      </c>
      <c r="E679">
        <v>40.656652000000001</v>
      </c>
      <c r="F679">
        <v>-73.950199999999995</v>
      </c>
      <c r="G679">
        <v>40.679842999999998</v>
      </c>
      <c r="H679">
        <v>-73.851470000000006</v>
      </c>
      <c r="I679">
        <v>169927200</v>
      </c>
      <c r="J679">
        <v>163116000</v>
      </c>
      <c r="K679">
        <v>333043200</v>
      </c>
      <c r="L679">
        <v>-25520400</v>
      </c>
      <c r="M679" t="str">
        <f t="shared" si="141"/>
        <v>geometry: { "type": "Point", "coordinates": [-73.85147,40.679843]},</v>
      </c>
      <c r="N679" t="str">
        <f t="shared" si="142"/>
        <v>"id" : 677,</v>
      </c>
      <c r="O679" t="str">
        <f t="shared" si="143"/>
        <v>"delay_with_demand" : 307522800,</v>
      </c>
      <c r="P679" t="str">
        <f t="shared" si="144"/>
        <v>"station_0" : "Winthrop St_0",</v>
      </c>
      <c r="Q679" t="str">
        <f t="shared" si="145"/>
        <v>"station_1" : "88 St_0",</v>
      </c>
      <c r="R679" t="str">
        <f t="shared" si="146"/>
        <v>"station_0_lat" : 40.656652,</v>
      </c>
      <c r="S679" t="str">
        <f t="shared" si="147"/>
        <v>"station_0_lon" : -73.9502,</v>
      </c>
      <c r="T679" t="str">
        <f t="shared" si="148"/>
        <v>"station_1_lat" : 40.679843,</v>
      </c>
      <c r="U679" t="str">
        <f t="shared" si="149"/>
        <v>"station_1_lon" : -73.85147,</v>
      </c>
      <c r="V679" t="str">
        <f t="shared" si="150"/>
        <v>"delay_0" : 169927200,</v>
      </c>
      <c r="W679" t="str">
        <f t="shared" si="151"/>
        <v>"delay_1" : 163116000,</v>
      </c>
      <c r="X679" t="str">
        <f t="shared" si="152"/>
        <v>"sum" : 333043200,</v>
      </c>
      <c r="Y679" t="str">
        <f t="shared" si="153"/>
        <v>"synergy" : -25520400},</v>
      </c>
      <c r="Z679" t="str">
        <f t="shared" si="154"/>
        <v>{"id" : 677,"delay_with_demand" : 307522800,"station_0" : "Winthrop St_0","station_1" : "88 St_0","station_0_lat" : 40.656652,"station_0_lon" : -73.9502,"station_1_lat" : 40.679843,"station_1_lon" : -73.85147,"delay_0" : 169927200,"delay_1" : 163116000,"sum" : 333043200,"synergy" : -25520400},</v>
      </c>
    </row>
    <row r="680" spans="1:26" x14ac:dyDescent="0.2">
      <c r="A680">
        <v>678</v>
      </c>
      <c r="B680">
        <v>310510800</v>
      </c>
      <c r="C680" t="s">
        <v>46</v>
      </c>
      <c r="D680" t="s">
        <v>50</v>
      </c>
      <c r="E680">
        <v>40.841894000000003</v>
      </c>
      <c r="F680">
        <v>-73.873487999999995</v>
      </c>
      <c r="G680">
        <v>40.679842999999998</v>
      </c>
      <c r="H680">
        <v>-73.851470000000006</v>
      </c>
      <c r="I680">
        <v>172069200</v>
      </c>
      <c r="J680">
        <v>163116000</v>
      </c>
      <c r="K680">
        <v>335185200</v>
      </c>
      <c r="L680">
        <v>-24674400</v>
      </c>
      <c r="M680" t="str">
        <f t="shared" si="141"/>
        <v>geometry: { "type": "Point", "coordinates": [-73.85147,40.679843]},</v>
      </c>
      <c r="N680" t="str">
        <f t="shared" si="142"/>
        <v>"id" : 678,</v>
      </c>
      <c r="O680" t="str">
        <f t="shared" si="143"/>
        <v>"delay_with_demand" : 310510800,</v>
      </c>
      <c r="P680" t="str">
        <f t="shared" si="144"/>
        <v>"station_0" : "E 180 St_0",</v>
      </c>
      <c r="Q680" t="str">
        <f t="shared" si="145"/>
        <v>"station_1" : "88 St_0",</v>
      </c>
      <c r="R680" t="str">
        <f t="shared" si="146"/>
        <v>"station_0_lat" : 40.841894,</v>
      </c>
      <c r="S680" t="str">
        <f t="shared" si="147"/>
        <v>"station_0_lon" : -73.873488,</v>
      </c>
      <c r="T680" t="str">
        <f t="shared" si="148"/>
        <v>"station_1_lat" : 40.679843,</v>
      </c>
      <c r="U680" t="str">
        <f t="shared" si="149"/>
        <v>"station_1_lon" : -73.85147,</v>
      </c>
      <c r="V680" t="str">
        <f t="shared" si="150"/>
        <v>"delay_0" : 172069200,</v>
      </c>
      <c r="W680" t="str">
        <f t="shared" si="151"/>
        <v>"delay_1" : 163116000,</v>
      </c>
      <c r="X680" t="str">
        <f t="shared" si="152"/>
        <v>"sum" : 335185200,</v>
      </c>
      <c r="Y680" t="str">
        <f t="shared" si="153"/>
        <v>"synergy" : -24674400},</v>
      </c>
      <c r="Z680" t="str">
        <f t="shared" si="154"/>
        <v>{"id" : 678,"delay_with_demand" : 310510800,"station_0" : "E 180 St_0","station_1" : "88 St_0","station_0_lat" : 40.841894,"station_0_lon" : -73.873488,"station_1_lat" : 40.679843,"station_1_lon" : -73.85147,"delay_0" : 172069200,"delay_1" : 163116000,"sum" : 335185200,"synergy" : -24674400},</v>
      </c>
    </row>
    <row r="681" spans="1:26" x14ac:dyDescent="0.2">
      <c r="A681">
        <v>679</v>
      </c>
      <c r="B681">
        <v>301045028.60000002</v>
      </c>
      <c r="C681" t="s">
        <v>47</v>
      </c>
      <c r="D681" t="s">
        <v>50</v>
      </c>
      <c r="E681">
        <v>40.760167000000003</v>
      </c>
      <c r="F681">
        <v>-73.975223999999997</v>
      </c>
      <c r="G681">
        <v>40.679842999999998</v>
      </c>
      <c r="H681">
        <v>-73.851470000000006</v>
      </c>
      <c r="I681">
        <v>163874228.59999999</v>
      </c>
      <c r="J681">
        <v>163116000</v>
      </c>
      <c r="K681">
        <v>326990228.60000002</v>
      </c>
      <c r="L681">
        <v>-25945200</v>
      </c>
      <c r="M681" t="str">
        <f t="shared" si="141"/>
        <v>geometry: { "type": "Point", "coordinates": [-73.85147,40.679843]},</v>
      </c>
      <c r="N681" t="str">
        <f t="shared" si="142"/>
        <v>"id" : 679,</v>
      </c>
      <c r="O681" t="str">
        <f t="shared" si="143"/>
        <v>"delay_with_demand" : 301045028.6,</v>
      </c>
      <c r="P681" t="str">
        <f t="shared" si="144"/>
        <v>"station_0" : "5 Av/53 St_0",</v>
      </c>
      <c r="Q681" t="str">
        <f t="shared" si="145"/>
        <v>"station_1" : "88 St_0",</v>
      </c>
      <c r="R681" t="str">
        <f t="shared" si="146"/>
        <v>"station_0_lat" : 40.760167,</v>
      </c>
      <c r="S681" t="str">
        <f t="shared" si="147"/>
        <v>"station_0_lon" : -73.975224,</v>
      </c>
      <c r="T681" t="str">
        <f t="shared" si="148"/>
        <v>"station_1_lat" : 40.679843,</v>
      </c>
      <c r="U681" t="str">
        <f t="shared" si="149"/>
        <v>"station_1_lon" : -73.85147,</v>
      </c>
      <c r="V681" t="str">
        <f t="shared" si="150"/>
        <v>"delay_0" : 163874228.6,</v>
      </c>
      <c r="W681" t="str">
        <f t="shared" si="151"/>
        <v>"delay_1" : 163116000,</v>
      </c>
      <c r="X681" t="str">
        <f t="shared" si="152"/>
        <v>"sum" : 326990228.6,</v>
      </c>
      <c r="Y681" t="str">
        <f t="shared" si="153"/>
        <v>"synergy" : -25945200},</v>
      </c>
      <c r="Z681" t="str">
        <f t="shared" si="154"/>
        <v>{"id" : 679,"delay_with_demand" : 301045028.6,"station_0" : "5 Av/53 St_0","station_1" : "88 St_0","station_0_lat" : 40.760167,"station_0_lon" : -73.975224,"station_1_lat" : 40.679843,"station_1_lon" : -73.85147,"delay_0" : 163874228.6,"delay_1" : 163116000,"sum" : 326990228.6,"synergy" : -25945200},</v>
      </c>
    </row>
    <row r="682" spans="1:26" x14ac:dyDescent="0.2">
      <c r="A682">
        <v>680</v>
      </c>
      <c r="B682">
        <v>302504498</v>
      </c>
      <c r="C682" t="s">
        <v>48</v>
      </c>
      <c r="D682" t="s">
        <v>50</v>
      </c>
      <c r="E682">
        <v>40.752769000000001</v>
      </c>
      <c r="F682">
        <v>-73.979189000000005</v>
      </c>
      <c r="G682">
        <v>40.679842999999998</v>
      </c>
      <c r="H682">
        <v>-73.851470000000006</v>
      </c>
      <c r="I682">
        <v>166557698</v>
      </c>
      <c r="J682">
        <v>163116000</v>
      </c>
      <c r="K682">
        <v>329673698</v>
      </c>
      <c r="L682">
        <v>-27169200</v>
      </c>
      <c r="M682" t="str">
        <f t="shared" si="141"/>
        <v>geometry: { "type": "Point", "coordinates": [-73.85147,40.679843]},</v>
      </c>
      <c r="N682" t="str">
        <f t="shared" si="142"/>
        <v>"id" : 680,</v>
      </c>
      <c r="O682" t="str">
        <f t="shared" si="143"/>
        <v>"delay_with_demand" : 302504498,</v>
      </c>
      <c r="P682" t="str">
        <f t="shared" si="144"/>
        <v>"station_0" : "Grand Central - 42 St_1",</v>
      </c>
      <c r="Q682" t="str">
        <f t="shared" si="145"/>
        <v>"station_1" : "88 St_0",</v>
      </c>
      <c r="R682" t="str">
        <f t="shared" si="146"/>
        <v>"station_0_lat" : 40.752769,</v>
      </c>
      <c r="S682" t="str">
        <f t="shared" si="147"/>
        <v>"station_0_lon" : -73.979189,</v>
      </c>
      <c r="T682" t="str">
        <f t="shared" si="148"/>
        <v>"station_1_lat" : 40.679843,</v>
      </c>
      <c r="U682" t="str">
        <f t="shared" si="149"/>
        <v>"station_1_lon" : -73.85147,</v>
      </c>
      <c r="V682" t="str">
        <f t="shared" si="150"/>
        <v>"delay_0" : 166557698,</v>
      </c>
      <c r="W682" t="str">
        <f t="shared" si="151"/>
        <v>"delay_1" : 163116000,</v>
      </c>
      <c r="X682" t="str">
        <f t="shared" si="152"/>
        <v>"sum" : 329673698,</v>
      </c>
      <c r="Y682" t="str">
        <f t="shared" si="153"/>
        <v>"synergy" : -27169200},</v>
      </c>
      <c r="Z682" t="str">
        <f t="shared" si="154"/>
        <v>{"id" : 680,"delay_with_demand" : 302504498,"station_0" : "Grand Central - 42 St_1","station_1" : "88 St_0","station_0_lat" : 40.752769,"station_0_lon" : -73.979189,"station_1_lat" : 40.679843,"station_1_lon" : -73.85147,"delay_0" : 166557698,"delay_1" : 163116000,"sum" : 329673698,"synergy" : -27169200},</v>
      </c>
    </row>
    <row r="683" spans="1:26" x14ac:dyDescent="0.2">
      <c r="A683">
        <v>681</v>
      </c>
      <c r="B683">
        <v>301522373.60000002</v>
      </c>
      <c r="C683" t="s">
        <v>49</v>
      </c>
      <c r="D683" t="s">
        <v>50</v>
      </c>
      <c r="E683">
        <v>40.703086999999996</v>
      </c>
      <c r="F683">
        <v>-74.012994000000006</v>
      </c>
      <c r="G683">
        <v>40.679842999999998</v>
      </c>
      <c r="H683">
        <v>-73.851470000000006</v>
      </c>
      <c r="I683">
        <v>166596572</v>
      </c>
      <c r="J683">
        <v>163116000</v>
      </c>
      <c r="K683">
        <v>329712572</v>
      </c>
      <c r="L683">
        <v>-28190198.370000001</v>
      </c>
      <c r="M683" t="str">
        <f t="shared" si="141"/>
        <v>geometry: { "type": "Point", "coordinates": [-73.85147,40.679843]},</v>
      </c>
      <c r="N683" t="str">
        <f t="shared" si="142"/>
        <v>"id" : 681,</v>
      </c>
      <c r="O683" t="str">
        <f t="shared" si="143"/>
        <v>"delay_with_demand" : 301522373.6,</v>
      </c>
      <c r="P683" t="str">
        <f t="shared" si="144"/>
        <v>"station_0" : "Whitehall St_0",</v>
      </c>
      <c r="Q683" t="str">
        <f t="shared" si="145"/>
        <v>"station_1" : "88 St_0",</v>
      </c>
      <c r="R683" t="str">
        <f t="shared" si="146"/>
        <v>"station_0_lat" : 40.703087,</v>
      </c>
      <c r="S683" t="str">
        <f t="shared" si="147"/>
        <v>"station_0_lon" : -74.012994,</v>
      </c>
      <c r="T683" t="str">
        <f t="shared" si="148"/>
        <v>"station_1_lat" : 40.679843,</v>
      </c>
      <c r="U683" t="str">
        <f t="shared" si="149"/>
        <v>"station_1_lon" : -73.85147,</v>
      </c>
      <c r="V683" t="str">
        <f t="shared" si="150"/>
        <v>"delay_0" : 166596572,</v>
      </c>
      <c r="W683" t="str">
        <f t="shared" si="151"/>
        <v>"delay_1" : 163116000,</v>
      </c>
      <c r="X683" t="str">
        <f t="shared" si="152"/>
        <v>"sum" : 329712572,</v>
      </c>
      <c r="Y683" t="str">
        <f t="shared" si="153"/>
        <v>"synergy" : -28190198.37},</v>
      </c>
      <c r="Z683" t="str">
        <f t="shared" si="154"/>
        <v>{"id" : 681,"delay_with_demand" : 301522373.6,"station_0" : "Whitehall St_0","station_1" : "88 St_0","station_0_lat" : 40.703087,"station_0_lon" : -74.012994,"station_1_lat" : 40.679843,"station_1_lon" : -73.85147,"delay_0" : 166596572,"delay_1" : 163116000,"sum" : 329712572,"synergy" : -28190198.37},</v>
      </c>
    </row>
    <row r="684" spans="1:26" x14ac:dyDescent="0.2">
      <c r="A684">
        <v>682</v>
      </c>
      <c r="B684">
        <v>436304836.5</v>
      </c>
      <c r="C684" t="s">
        <v>12</v>
      </c>
      <c r="D684" t="s">
        <v>53</v>
      </c>
      <c r="E684">
        <v>40.746644000000003</v>
      </c>
      <c r="F684">
        <v>-73.891338000000005</v>
      </c>
      <c r="G684">
        <v>40.650843000000002</v>
      </c>
      <c r="H684">
        <v>-73.949574999999996</v>
      </c>
      <c r="I684">
        <v>301205900.10000002</v>
      </c>
      <c r="J684">
        <v>159645600</v>
      </c>
      <c r="K684">
        <v>460851500.10000002</v>
      </c>
      <c r="L684">
        <v>-24546663.66</v>
      </c>
      <c r="M684" t="str">
        <f t="shared" si="141"/>
        <v>geometry: { "type": "Point", "coordinates": [-73.949575,40.650843]},</v>
      </c>
      <c r="N684" t="str">
        <f t="shared" si="142"/>
        <v>"id" : 682,</v>
      </c>
      <c r="O684" t="str">
        <f t="shared" si="143"/>
        <v>"delay_with_demand" : 436304836.5,</v>
      </c>
      <c r="P684" t="str">
        <f t="shared" si="144"/>
        <v>"station_0" : "Jackson Hts - Roosevelt Av_0",</v>
      </c>
      <c r="Q684" t="str">
        <f t="shared" si="145"/>
        <v>"station_1" : "Church Av_0",</v>
      </c>
      <c r="R684" t="str">
        <f t="shared" si="146"/>
        <v>"station_0_lat" : 40.746644,</v>
      </c>
      <c r="S684" t="str">
        <f t="shared" si="147"/>
        <v>"station_0_lon" : -73.891338,</v>
      </c>
      <c r="T684" t="str">
        <f t="shared" si="148"/>
        <v>"station_1_lat" : 40.650843,</v>
      </c>
      <c r="U684" t="str">
        <f t="shared" si="149"/>
        <v>"station_1_lon" : -73.949575,</v>
      </c>
      <c r="V684" t="str">
        <f t="shared" si="150"/>
        <v>"delay_0" : 301205900.1,</v>
      </c>
      <c r="W684" t="str">
        <f t="shared" si="151"/>
        <v>"delay_1" : 159645600,</v>
      </c>
      <c r="X684" t="str">
        <f t="shared" si="152"/>
        <v>"sum" : 460851500.1,</v>
      </c>
      <c r="Y684" t="str">
        <f t="shared" si="153"/>
        <v>"synergy" : -24546663.66},</v>
      </c>
      <c r="Z684" t="str">
        <f t="shared" si="154"/>
        <v>{"id" : 682,"delay_with_demand" : 436304836.5,"station_0" : "Jackson Hts - Roosevelt Av_0","station_1" : "Church Av_0","station_0_lat" : 40.746644,"station_0_lon" : -73.891338,"station_1_lat" : 40.650843,"station_1_lon" : -73.949575,"delay_0" : 301205900.1,"delay_1" : 159645600,"sum" : 460851500.1,"synergy" : -24546663.66},</v>
      </c>
    </row>
    <row r="685" spans="1:26" x14ac:dyDescent="0.2">
      <c r="A685">
        <v>683</v>
      </c>
      <c r="B685">
        <v>418735560.30000001</v>
      </c>
      <c r="C685" t="s">
        <v>14</v>
      </c>
      <c r="D685" t="s">
        <v>53</v>
      </c>
      <c r="E685">
        <v>40.818398330000001</v>
      </c>
      <c r="F685">
        <v>-73.926929000000001</v>
      </c>
      <c r="G685">
        <v>40.650843000000002</v>
      </c>
      <c r="H685">
        <v>-73.949574999999996</v>
      </c>
      <c r="I685">
        <v>284908878.5</v>
      </c>
      <c r="J685">
        <v>159645600</v>
      </c>
      <c r="K685">
        <v>444554478.5</v>
      </c>
      <c r="L685">
        <v>-25818918.109999999</v>
      </c>
      <c r="M685" t="str">
        <f t="shared" si="141"/>
        <v>geometry: { "type": "Point", "coordinates": [-73.949575,40.650843]},</v>
      </c>
      <c r="N685" t="str">
        <f t="shared" si="142"/>
        <v>"id" : 683,</v>
      </c>
      <c r="O685" t="str">
        <f t="shared" si="143"/>
        <v>"delay_with_demand" : 418735560.3,</v>
      </c>
      <c r="P685" t="str">
        <f t="shared" si="144"/>
        <v>"station_0" : "149 St - Grand Concourse_0",</v>
      </c>
      <c r="Q685" t="str">
        <f t="shared" si="145"/>
        <v>"station_1" : "Church Av_0",</v>
      </c>
      <c r="R685" t="str">
        <f t="shared" si="146"/>
        <v>"station_0_lat" : 40.81839833,</v>
      </c>
      <c r="S685" t="str">
        <f t="shared" si="147"/>
        <v>"station_0_lon" : -73.926929,</v>
      </c>
      <c r="T685" t="str">
        <f t="shared" si="148"/>
        <v>"station_1_lat" : 40.650843,</v>
      </c>
      <c r="U685" t="str">
        <f t="shared" si="149"/>
        <v>"station_1_lon" : -73.949575,</v>
      </c>
      <c r="V685" t="str">
        <f t="shared" si="150"/>
        <v>"delay_0" : 284908878.5,</v>
      </c>
      <c r="W685" t="str">
        <f t="shared" si="151"/>
        <v>"delay_1" : 159645600,</v>
      </c>
      <c r="X685" t="str">
        <f t="shared" si="152"/>
        <v>"sum" : 444554478.5,</v>
      </c>
      <c r="Y685" t="str">
        <f t="shared" si="153"/>
        <v>"synergy" : -25818918.11},</v>
      </c>
      <c r="Z685" t="str">
        <f t="shared" si="154"/>
        <v>{"id" : 683,"delay_with_demand" : 418735560.3,"station_0" : "149 St - Grand Concourse_0","station_1" : "Church Av_0","station_0_lat" : 40.81839833,"station_0_lon" : -73.926929,"station_1_lat" : 40.650843,"station_1_lon" : -73.949575,"delay_0" : 284908878.5,"delay_1" : 159645600,"sum" : 444554478.5,"synergy" : -25818918.11},</v>
      </c>
    </row>
    <row r="686" spans="1:26" x14ac:dyDescent="0.2">
      <c r="A686">
        <v>684</v>
      </c>
      <c r="B686">
        <v>415184593.80000001</v>
      </c>
      <c r="C686" t="s">
        <v>15</v>
      </c>
      <c r="D686" t="s">
        <v>53</v>
      </c>
      <c r="E686">
        <v>40.804138000000002</v>
      </c>
      <c r="F686">
        <v>-73.937594000000004</v>
      </c>
      <c r="G686">
        <v>40.650843000000002</v>
      </c>
      <c r="H686">
        <v>-73.949574999999996</v>
      </c>
      <c r="I686">
        <v>281095859.89999998</v>
      </c>
      <c r="J686">
        <v>159645600</v>
      </c>
      <c r="K686">
        <v>440741459.89999998</v>
      </c>
      <c r="L686">
        <v>-25556866.050000001</v>
      </c>
      <c r="M686" t="str">
        <f t="shared" si="141"/>
        <v>geometry: { "type": "Point", "coordinates": [-73.949575,40.650843]},</v>
      </c>
      <c r="N686" t="str">
        <f t="shared" si="142"/>
        <v>"id" : 684,</v>
      </c>
      <c r="O686" t="str">
        <f t="shared" si="143"/>
        <v>"delay_with_demand" : 415184593.8,</v>
      </c>
      <c r="P686" t="str">
        <f t="shared" si="144"/>
        <v>"station_0" : "125 St_2",</v>
      </c>
      <c r="Q686" t="str">
        <f t="shared" si="145"/>
        <v>"station_1" : "Church Av_0",</v>
      </c>
      <c r="R686" t="str">
        <f t="shared" si="146"/>
        <v>"station_0_lat" : 40.804138,</v>
      </c>
      <c r="S686" t="str">
        <f t="shared" si="147"/>
        <v>"station_0_lon" : -73.937594,</v>
      </c>
      <c r="T686" t="str">
        <f t="shared" si="148"/>
        <v>"station_1_lat" : 40.650843,</v>
      </c>
      <c r="U686" t="str">
        <f t="shared" si="149"/>
        <v>"station_1_lon" : -73.949575,</v>
      </c>
      <c r="V686" t="str">
        <f t="shared" si="150"/>
        <v>"delay_0" : 281095859.9,</v>
      </c>
      <c r="W686" t="str">
        <f t="shared" si="151"/>
        <v>"delay_1" : 159645600,</v>
      </c>
      <c r="X686" t="str">
        <f t="shared" si="152"/>
        <v>"sum" : 440741459.9,</v>
      </c>
      <c r="Y686" t="str">
        <f t="shared" si="153"/>
        <v>"synergy" : -25556866.05},</v>
      </c>
      <c r="Z686" t="str">
        <f t="shared" si="154"/>
        <v>{"id" : 684,"delay_with_demand" : 415184593.8,"station_0" : "125 St_2","station_1" : "Church Av_0","station_0_lat" : 40.804138,"station_0_lon" : -73.937594,"station_1_lat" : 40.650843,"station_1_lon" : -73.949575,"delay_0" : 281095859.9,"delay_1" : 159645600,"sum" : 440741459.9,"synergy" : -25556866.05},</v>
      </c>
    </row>
    <row r="687" spans="1:26" x14ac:dyDescent="0.2">
      <c r="A687">
        <v>685</v>
      </c>
      <c r="B687">
        <v>411012199.19999999</v>
      </c>
      <c r="C687" t="s">
        <v>16</v>
      </c>
      <c r="D687" t="s">
        <v>53</v>
      </c>
      <c r="E687">
        <v>40.678904000000003</v>
      </c>
      <c r="F687">
        <v>-73.904579200000001</v>
      </c>
      <c r="G687">
        <v>40.650843000000002</v>
      </c>
      <c r="H687">
        <v>-73.949574999999996</v>
      </c>
      <c r="I687">
        <v>279697292.30000001</v>
      </c>
      <c r="J687">
        <v>159645600</v>
      </c>
      <c r="K687">
        <v>439342892.30000001</v>
      </c>
      <c r="L687">
        <v>-28330693.149999999</v>
      </c>
      <c r="M687" t="str">
        <f t="shared" si="141"/>
        <v>geometry: { "type": "Point", "coordinates": [-73.949575,40.650843]},</v>
      </c>
      <c r="N687" t="str">
        <f t="shared" si="142"/>
        <v>"id" : 685,</v>
      </c>
      <c r="O687" t="str">
        <f t="shared" si="143"/>
        <v>"delay_with_demand" : 411012199.2,</v>
      </c>
      <c r="P687" t="str">
        <f t="shared" si="144"/>
        <v>"station_0" : "Broadway Jct_0",</v>
      </c>
      <c r="Q687" t="str">
        <f t="shared" si="145"/>
        <v>"station_1" : "Church Av_0",</v>
      </c>
      <c r="R687" t="str">
        <f t="shared" si="146"/>
        <v>"station_0_lat" : 40.678904,</v>
      </c>
      <c r="S687" t="str">
        <f t="shared" si="147"/>
        <v>"station_0_lon" : -73.9045792,</v>
      </c>
      <c r="T687" t="str">
        <f t="shared" si="148"/>
        <v>"station_1_lat" : 40.650843,</v>
      </c>
      <c r="U687" t="str">
        <f t="shared" si="149"/>
        <v>"station_1_lon" : -73.949575,</v>
      </c>
      <c r="V687" t="str">
        <f t="shared" si="150"/>
        <v>"delay_0" : 279697292.3,</v>
      </c>
      <c r="W687" t="str">
        <f t="shared" si="151"/>
        <v>"delay_1" : 159645600,</v>
      </c>
      <c r="X687" t="str">
        <f t="shared" si="152"/>
        <v>"sum" : 439342892.3,</v>
      </c>
      <c r="Y687" t="str">
        <f t="shared" si="153"/>
        <v>"synergy" : -28330693.15},</v>
      </c>
      <c r="Z687" t="str">
        <f t="shared" si="154"/>
        <v>{"id" : 685,"delay_with_demand" : 411012199.2,"station_0" : "Broadway Jct_0","station_1" : "Church Av_0","station_0_lat" : 40.678904,"station_0_lon" : -73.9045792,"station_1_lat" : 40.650843,"station_1_lon" : -73.949575,"delay_0" : 279697292.3,"delay_1" : 159645600,"sum" : 439342892.3,"synergy" : -28330693.15},</v>
      </c>
    </row>
    <row r="688" spans="1:26" x14ac:dyDescent="0.2">
      <c r="A688">
        <v>686</v>
      </c>
      <c r="B688">
        <v>403658992.10000002</v>
      </c>
      <c r="C688" t="s">
        <v>17</v>
      </c>
      <c r="D688" t="s">
        <v>53</v>
      </c>
      <c r="E688">
        <v>40.714441000000001</v>
      </c>
      <c r="F688">
        <v>-73.831007999999997</v>
      </c>
      <c r="G688">
        <v>40.650843000000002</v>
      </c>
      <c r="H688">
        <v>-73.949574999999996</v>
      </c>
      <c r="I688">
        <v>269526592.10000002</v>
      </c>
      <c r="J688">
        <v>159645600</v>
      </c>
      <c r="K688">
        <v>429172192.10000002</v>
      </c>
      <c r="L688">
        <v>-25513200</v>
      </c>
      <c r="M688" t="str">
        <f t="shared" si="141"/>
        <v>geometry: { "type": "Point", "coordinates": [-73.949575,40.650843]},</v>
      </c>
      <c r="N688" t="str">
        <f t="shared" si="142"/>
        <v>"id" : 686,</v>
      </c>
      <c r="O688" t="str">
        <f t="shared" si="143"/>
        <v>"delay_with_demand" : 403658992.1,</v>
      </c>
      <c r="P688" t="str">
        <f t="shared" si="144"/>
        <v>"station_0" : "Kew Gardens - Union Tpke_0",</v>
      </c>
      <c r="Q688" t="str">
        <f t="shared" si="145"/>
        <v>"station_1" : "Church Av_0",</v>
      </c>
      <c r="R688" t="str">
        <f t="shared" si="146"/>
        <v>"station_0_lat" : 40.714441,</v>
      </c>
      <c r="S688" t="str">
        <f t="shared" si="147"/>
        <v>"station_0_lon" : -73.831008,</v>
      </c>
      <c r="T688" t="str">
        <f t="shared" si="148"/>
        <v>"station_1_lat" : 40.650843,</v>
      </c>
      <c r="U688" t="str">
        <f t="shared" si="149"/>
        <v>"station_1_lon" : -73.949575,</v>
      </c>
      <c r="V688" t="str">
        <f t="shared" si="150"/>
        <v>"delay_0" : 269526592.1,</v>
      </c>
      <c r="W688" t="str">
        <f t="shared" si="151"/>
        <v>"delay_1" : 159645600,</v>
      </c>
      <c r="X688" t="str">
        <f t="shared" si="152"/>
        <v>"sum" : 429172192.1,</v>
      </c>
      <c r="Y688" t="str">
        <f t="shared" si="153"/>
        <v>"synergy" : -25513200},</v>
      </c>
      <c r="Z688" t="str">
        <f t="shared" si="154"/>
        <v>{"id" : 686,"delay_with_demand" : 403658992.1,"station_0" : "Kew Gardens - Union Tpke_0","station_1" : "Church Av_0","station_0_lat" : 40.714441,"station_0_lon" : -73.831008,"station_1_lat" : 40.650843,"station_1_lon" : -73.949575,"delay_0" : 269526592.1,"delay_1" : 159645600,"sum" : 429172192.1,"synergy" : -25513200},</v>
      </c>
    </row>
    <row r="689" spans="1:26" x14ac:dyDescent="0.2">
      <c r="A689">
        <v>687</v>
      </c>
      <c r="B689">
        <v>407965445.69999999</v>
      </c>
      <c r="C689" t="s">
        <v>18</v>
      </c>
      <c r="D689" t="s">
        <v>53</v>
      </c>
      <c r="E689">
        <v>40.751707000000003</v>
      </c>
      <c r="F689">
        <v>-73.976686599999994</v>
      </c>
      <c r="G689">
        <v>40.650843000000002</v>
      </c>
      <c r="H689">
        <v>-73.949574999999996</v>
      </c>
      <c r="I689">
        <v>276309490.89999998</v>
      </c>
      <c r="J689">
        <v>159645600</v>
      </c>
      <c r="K689">
        <v>435955090.89999998</v>
      </c>
      <c r="L689">
        <v>-27989645.219999999</v>
      </c>
      <c r="M689" t="str">
        <f t="shared" si="141"/>
        <v>geometry: { "type": "Point", "coordinates": [-73.949575,40.650843]},</v>
      </c>
      <c r="N689" t="str">
        <f t="shared" si="142"/>
        <v>"id" : 687,</v>
      </c>
      <c r="O689" t="str">
        <f t="shared" si="143"/>
        <v>"delay_with_demand" : 407965445.7,</v>
      </c>
      <c r="P689" t="str">
        <f t="shared" si="144"/>
        <v>"station_0" : "Grand Central - 42 St_0",</v>
      </c>
      <c r="Q689" t="str">
        <f t="shared" si="145"/>
        <v>"station_1" : "Church Av_0",</v>
      </c>
      <c r="R689" t="str">
        <f t="shared" si="146"/>
        <v>"station_0_lat" : 40.751707,</v>
      </c>
      <c r="S689" t="str">
        <f t="shared" si="147"/>
        <v>"station_0_lon" : -73.9766866,</v>
      </c>
      <c r="T689" t="str">
        <f t="shared" si="148"/>
        <v>"station_1_lat" : 40.650843,</v>
      </c>
      <c r="U689" t="str">
        <f t="shared" si="149"/>
        <v>"station_1_lon" : -73.949575,</v>
      </c>
      <c r="V689" t="str">
        <f t="shared" si="150"/>
        <v>"delay_0" : 276309490.9,</v>
      </c>
      <c r="W689" t="str">
        <f t="shared" si="151"/>
        <v>"delay_1" : 159645600,</v>
      </c>
      <c r="X689" t="str">
        <f t="shared" si="152"/>
        <v>"sum" : 435955090.9,</v>
      </c>
      <c r="Y689" t="str">
        <f t="shared" si="153"/>
        <v>"synergy" : -27989645.22},</v>
      </c>
      <c r="Z689" t="str">
        <f t="shared" si="154"/>
        <v>{"id" : 687,"delay_with_demand" : 407965445.7,"station_0" : "Grand Central - 42 St_0","station_1" : "Church Av_0","station_0_lat" : 40.751707,"station_0_lon" : -73.9766866,"station_1_lat" : 40.650843,"station_1_lon" : -73.949575,"delay_0" : 276309490.9,"delay_1" : 159645600,"sum" : 435955090.9,"synergy" : -27989645.22},</v>
      </c>
    </row>
    <row r="690" spans="1:26" x14ac:dyDescent="0.2">
      <c r="A690">
        <v>688</v>
      </c>
      <c r="B690">
        <v>406542530.60000002</v>
      </c>
      <c r="C690" t="s">
        <v>19</v>
      </c>
      <c r="D690" t="s">
        <v>53</v>
      </c>
      <c r="E690">
        <v>40.749144999999999</v>
      </c>
      <c r="F690">
        <v>-73.869527000000005</v>
      </c>
      <c r="G690">
        <v>40.650843000000002</v>
      </c>
      <c r="H690">
        <v>-73.949574999999996</v>
      </c>
      <c r="I690">
        <v>272507330.60000002</v>
      </c>
      <c r="J690">
        <v>159645600</v>
      </c>
      <c r="K690">
        <v>432152930.60000002</v>
      </c>
      <c r="L690">
        <v>-25610400</v>
      </c>
      <c r="M690" t="str">
        <f t="shared" si="141"/>
        <v>geometry: { "type": "Point", "coordinates": [-73.949575,40.650843]},</v>
      </c>
      <c r="N690" t="str">
        <f t="shared" si="142"/>
        <v>"id" : 688,</v>
      </c>
      <c r="O690" t="str">
        <f t="shared" si="143"/>
        <v>"delay_with_demand" : 406542530.6,</v>
      </c>
      <c r="P690" t="str">
        <f t="shared" si="144"/>
        <v>"station_0" : "Junction Blvd_0",</v>
      </c>
      <c r="Q690" t="str">
        <f t="shared" si="145"/>
        <v>"station_1" : "Church Av_0",</v>
      </c>
      <c r="R690" t="str">
        <f t="shared" si="146"/>
        <v>"station_0_lat" : 40.749145,</v>
      </c>
      <c r="S690" t="str">
        <f t="shared" si="147"/>
        <v>"station_0_lon" : -73.869527,</v>
      </c>
      <c r="T690" t="str">
        <f t="shared" si="148"/>
        <v>"station_1_lat" : 40.650843,</v>
      </c>
      <c r="U690" t="str">
        <f t="shared" si="149"/>
        <v>"station_1_lon" : -73.949575,</v>
      </c>
      <c r="V690" t="str">
        <f t="shared" si="150"/>
        <v>"delay_0" : 272507330.6,</v>
      </c>
      <c r="W690" t="str">
        <f t="shared" si="151"/>
        <v>"delay_1" : 159645600,</v>
      </c>
      <c r="X690" t="str">
        <f t="shared" si="152"/>
        <v>"sum" : 432152930.6,</v>
      </c>
      <c r="Y690" t="str">
        <f t="shared" si="153"/>
        <v>"synergy" : -25610400},</v>
      </c>
      <c r="Z690" t="str">
        <f t="shared" si="154"/>
        <v>{"id" : 688,"delay_with_demand" : 406542530.6,"station_0" : "Junction Blvd_0","station_1" : "Church Av_0","station_0_lat" : 40.749145,"station_0_lon" : -73.869527,"station_1_lat" : 40.650843,"station_1_lon" : -73.949575,"delay_0" : 272507330.6,"delay_1" : 159645600,"sum" : 432152930.6,"synergy" : -25610400},</v>
      </c>
    </row>
    <row r="691" spans="1:26" x14ac:dyDescent="0.2">
      <c r="A691">
        <v>689</v>
      </c>
      <c r="B691">
        <v>388324800</v>
      </c>
      <c r="C691" t="s">
        <v>20</v>
      </c>
      <c r="D691" t="s">
        <v>53</v>
      </c>
      <c r="E691">
        <v>40.816108999999997</v>
      </c>
      <c r="F691">
        <v>-73.917756999999995</v>
      </c>
      <c r="G691">
        <v>40.650843000000002</v>
      </c>
      <c r="H691">
        <v>-73.949574999999996</v>
      </c>
      <c r="I691">
        <v>254329200</v>
      </c>
      <c r="J691">
        <v>159645600</v>
      </c>
      <c r="K691">
        <v>413974800</v>
      </c>
      <c r="L691">
        <v>-25650000</v>
      </c>
      <c r="M691" t="str">
        <f t="shared" si="141"/>
        <v>geometry: { "type": "Point", "coordinates": [-73.949575,40.650843]},</v>
      </c>
      <c r="N691" t="str">
        <f t="shared" si="142"/>
        <v>"id" : 689,</v>
      </c>
      <c r="O691" t="str">
        <f t="shared" si="143"/>
        <v>"delay_with_demand" : 388324800,</v>
      </c>
      <c r="P691" t="str">
        <f t="shared" si="144"/>
        <v>"station_0" : "3 Av - 149 St_0",</v>
      </c>
      <c r="Q691" t="str">
        <f t="shared" si="145"/>
        <v>"station_1" : "Church Av_0",</v>
      </c>
      <c r="R691" t="str">
        <f t="shared" si="146"/>
        <v>"station_0_lat" : 40.816109,</v>
      </c>
      <c r="S691" t="str">
        <f t="shared" si="147"/>
        <v>"station_0_lon" : -73.917757,</v>
      </c>
      <c r="T691" t="str">
        <f t="shared" si="148"/>
        <v>"station_1_lat" : 40.650843,</v>
      </c>
      <c r="U691" t="str">
        <f t="shared" si="149"/>
        <v>"station_1_lon" : -73.949575,</v>
      </c>
      <c r="V691" t="str">
        <f t="shared" si="150"/>
        <v>"delay_0" : 254329200,</v>
      </c>
      <c r="W691" t="str">
        <f t="shared" si="151"/>
        <v>"delay_1" : 159645600,</v>
      </c>
      <c r="X691" t="str">
        <f t="shared" si="152"/>
        <v>"sum" : 413974800,</v>
      </c>
      <c r="Y691" t="str">
        <f t="shared" si="153"/>
        <v>"synergy" : -25650000},</v>
      </c>
      <c r="Z691" t="str">
        <f t="shared" si="154"/>
        <v>{"id" : 689,"delay_with_demand" : 388324800,"station_0" : "3 Av - 149 St_0","station_1" : "Church Av_0","station_0_lat" : 40.816109,"station_0_lon" : -73.917757,"station_1_lat" : 40.650843,"station_1_lon" : -73.949575,"delay_0" : 254329200,"delay_1" : 159645600,"sum" : 413974800,"synergy" : -25650000},</v>
      </c>
    </row>
    <row r="692" spans="1:26" x14ac:dyDescent="0.2">
      <c r="A692">
        <v>690</v>
      </c>
      <c r="B692">
        <v>374825809.19999999</v>
      </c>
      <c r="C692" t="s">
        <v>21</v>
      </c>
      <c r="D692" t="s">
        <v>53</v>
      </c>
      <c r="E692">
        <v>40.764628999999999</v>
      </c>
      <c r="F692">
        <v>-73.966113000000007</v>
      </c>
      <c r="G692">
        <v>40.650843000000002</v>
      </c>
      <c r="H692">
        <v>-73.949574999999996</v>
      </c>
      <c r="I692">
        <v>242562659.40000001</v>
      </c>
      <c r="J692">
        <v>159645600</v>
      </c>
      <c r="K692">
        <v>402208259.39999998</v>
      </c>
      <c r="L692">
        <v>-27382450.280000001</v>
      </c>
      <c r="M692" t="str">
        <f t="shared" si="141"/>
        <v>geometry: { "type": "Point", "coordinates": [-73.949575,40.650843]},</v>
      </c>
      <c r="N692" t="str">
        <f t="shared" si="142"/>
        <v>"id" : 690,</v>
      </c>
      <c r="O692" t="str">
        <f t="shared" si="143"/>
        <v>"delay_with_demand" : 374825809.2,</v>
      </c>
      <c r="P692" t="str">
        <f t="shared" si="144"/>
        <v>"station_0" : "Lexington Av/63 St_0",</v>
      </c>
      <c r="Q692" t="str">
        <f t="shared" si="145"/>
        <v>"station_1" : "Church Av_0",</v>
      </c>
      <c r="R692" t="str">
        <f t="shared" si="146"/>
        <v>"station_0_lat" : 40.764629,</v>
      </c>
      <c r="S692" t="str">
        <f t="shared" si="147"/>
        <v>"station_0_lon" : -73.966113,</v>
      </c>
      <c r="T692" t="str">
        <f t="shared" si="148"/>
        <v>"station_1_lat" : 40.650843,</v>
      </c>
      <c r="U692" t="str">
        <f t="shared" si="149"/>
        <v>"station_1_lon" : -73.949575,</v>
      </c>
      <c r="V692" t="str">
        <f t="shared" si="150"/>
        <v>"delay_0" : 242562659.4,</v>
      </c>
      <c r="W692" t="str">
        <f t="shared" si="151"/>
        <v>"delay_1" : 159645600,</v>
      </c>
      <c r="X692" t="str">
        <f t="shared" si="152"/>
        <v>"sum" : 402208259.4,</v>
      </c>
      <c r="Y692" t="str">
        <f t="shared" si="153"/>
        <v>"synergy" : -27382450.28},</v>
      </c>
      <c r="Z692" t="str">
        <f t="shared" si="154"/>
        <v>{"id" : 690,"delay_with_demand" : 374825809.2,"station_0" : "Lexington Av/63 St_0","station_1" : "Church Av_0","station_0_lat" : 40.764629,"station_0_lon" : -73.966113,"station_1_lat" : 40.650843,"station_1_lon" : -73.949575,"delay_0" : 242562659.4,"delay_1" : 159645600,"sum" : 402208259.4,"synergy" : -27382450.28},</v>
      </c>
    </row>
    <row r="693" spans="1:26" x14ac:dyDescent="0.2">
      <c r="A693">
        <v>691</v>
      </c>
      <c r="B693">
        <v>376057781</v>
      </c>
      <c r="C693" t="s">
        <v>13</v>
      </c>
      <c r="D693" t="s">
        <v>53</v>
      </c>
      <c r="E693">
        <v>40.750582000000001</v>
      </c>
      <c r="F693">
        <v>-73.940201999999999</v>
      </c>
      <c r="G693">
        <v>40.650843000000002</v>
      </c>
      <c r="H693">
        <v>-73.949574999999996</v>
      </c>
      <c r="I693">
        <v>241567386</v>
      </c>
      <c r="J693">
        <v>159645600</v>
      </c>
      <c r="K693">
        <v>401212986</v>
      </c>
      <c r="L693">
        <v>-25155205</v>
      </c>
      <c r="M693" t="str">
        <f t="shared" si="141"/>
        <v>geometry: { "type": "Point", "coordinates": [-73.949575,40.650843]},</v>
      </c>
      <c r="N693" t="str">
        <f t="shared" si="142"/>
        <v>"id" : 691,</v>
      </c>
      <c r="O693" t="str">
        <f t="shared" si="143"/>
        <v>"delay_with_demand" : 376057781,</v>
      </c>
      <c r="P693" t="str">
        <f t="shared" si="144"/>
        <v>"station_0" : "Queensboro Plaza_0",</v>
      </c>
      <c r="Q693" t="str">
        <f t="shared" si="145"/>
        <v>"station_1" : "Church Av_0",</v>
      </c>
      <c r="R693" t="str">
        <f t="shared" si="146"/>
        <v>"station_0_lat" : 40.750582,</v>
      </c>
      <c r="S693" t="str">
        <f t="shared" si="147"/>
        <v>"station_0_lon" : -73.940202,</v>
      </c>
      <c r="T693" t="str">
        <f t="shared" si="148"/>
        <v>"station_1_lat" : 40.650843,</v>
      </c>
      <c r="U693" t="str">
        <f t="shared" si="149"/>
        <v>"station_1_lon" : -73.949575,</v>
      </c>
      <c r="V693" t="str">
        <f t="shared" si="150"/>
        <v>"delay_0" : 241567386,</v>
      </c>
      <c r="W693" t="str">
        <f t="shared" si="151"/>
        <v>"delay_1" : 159645600,</v>
      </c>
      <c r="X693" t="str">
        <f t="shared" si="152"/>
        <v>"sum" : 401212986,</v>
      </c>
      <c r="Y693" t="str">
        <f t="shared" si="153"/>
        <v>"synergy" : -25155205},</v>
      </c>
      <c r="Z693" t="str">
        <f t="shared" si="154"/>
        <v>{"id" : 691,"delay_with_demand" : 376057781,"station_0" : "Queensboro Plaza_0","station_1" : "Church Av_0","station_0_lat" : 40.750582,"station_0_lon" : -73.940202,"station_1_lat" : 40.650843,"station_1_lon" : -73.949575,"delay_0" : 241567386,"delay_1" : 159645600,"sum" : 401212986,"synergy" : -25155205},</v>
      </c>
    </row>
    <row r="694" spans="1:26" x14ac:dyDescent="0.2">
      <c r="A694">
        <v>692</v>
      </c>
      <c r="B694">
        <v>359310844.80000001</v>
      </c>
      <c r="C694" t="s">
        <v>23</v>
      </c>
      <c r="D694" t="s">
        <v>53</v>
      </c>
      <c r="E694">
        <v>40.827934669999998</v>
      </c>
      <c r="F694">
        <v>-73.925711000000007</v>
      </c>
      <c r="G694">
        <v>40.650843000000002</v>
      </c>
      <c r="H694">
        <v>-73.949574999999996</v>
      </c>
      <c r="I694">
        <v>224782444.80000001</v>
      </c>
      <c r="J694">
        <v>159645600</v>
      </c>
      <c r="K694">
        <v>384428044.80000001</v>
      </c>
      <c r="L694">
        <v>-25117200</v>
      </c>
      <c r="M694" t="str">
        <f t="shared" si="141"/>
        <v>geometry: { "type": "Point", "coordinates": [-73.949575,40.650843]},</v>
      </c>
      <c r="N694" t="str">
        <f t="shared" si="142"/>
        <v>"id" : 692,</v>
      </c>
      <c r="O694" t="str">
        <f t="shared" si="143"/>
        <v>"delay_with_demand" : 359310844.8,</v>
      </c>
      <c r="P694" t="str">
        <f t="shared" si="144"/>
        <v>"station_0" : "161 St - Yankee Stadium_0",</v>
      </c>
      <c r="Q694" t="str">
        <f t="shared" si="145"/>
        <v>"station_1" : "Church Av_0",</v>
      </c>
      <c r="R694" t="str">
        <f t="shared" si="146"/>
        <v>"station_0_lat" : 40.82793467,</v>
      </c>
      <c r="S694" t="str">
        <f t="shared" si="147"/>
        <v>"station_0_lon" : -73.925711,</v>
      </c>
      <c r="T694" t="str">
        <f t="shared" si="148"/>
        <v>"station_1_lat" : 40.650843,</v>
      </c>
      <c r="U694" t="str">
        <f t="shared" si="149"/>
        <v>"station_1_lon" : -73.949575,</v>
      </c>
      <c r="V694" t="str">
        <f t="shared" si="150"/>
        <v>"delay_0" : 224782444.8,</v>
      </c>
      <c r="W694" t="str">
        <f t="shared" si="151"/>
        <v>"delay_1" : 159645600,</v>
      </c>
      <c r="X694" t="str">
        <f t="shared" si="152"/>
        <v>"sum" : 384428044.8,</v>
      </c>
      <c r="Y694" t="str">
        <f t="shared" si="153"/>
        <v>"synergy" : -25117200},</v>
      </c>
      <c r="Z694" t="str">
        <f t="shared" si="154"/>
        <v>{"id" : 692,"delay_with_demand" : 359310844.8,"station_0" : "161 St - Yankee Stadium_0","station_1" : "Church Av_0","station_0_lat" : 40.82793467,"station_0_lon" : -73.925711,"station_1_lat" : 40.650843,"station_1_lon" : -73.949575,"delay_0" : 224782444.8,"delay_1" : 159645600,"sum" : 384428044.8,"synergy" : -25117200},</v>
      </c>
    </row>
    <row r="695" spans="1:26" x14ac:dyDescent="0.2">
      <c r="A695">
        <v>693</v>
      </c>
      <c r="B695">
        <v>234115643.5</v>
      </c>
      <c r="C695" t="s">
        <v>24</v>
      </c>
      <c r="D695" t="s">
        <v>53</v>
      </c>
      <c r="E695">
        <v>40.670681999999999</v>
      </c>
      <c r="F695">
        <v>-73.958130999999995</v>
      </c>
      <c r="G695">
        <v>40.650843000000002</v>
      </c>
      <c r="H695">
        <v>-73.949574999999996</v>
      </c>
      <c r="I695">
        <v>233154443.5</v>
      </c>
      <c r="J695">
        <v>159645600</v>
      </c>
      <c r="K695">
        <v>392800043.5</v>
      </c>
      <c r="L695">
        <v>-158684400</v>
      </c>
      <c r="M695" t="str">
        <f t="shared" si="141"/>
        <v>geometry: { "type": "Point", "coordinates": [-73.949575,40.650843]},</v>
      </c>
      <c r="N695" t="str">
        <f t="shared" si="142"/>
        <v>"id" : 693,</v>
      </c>
      <c r="O695" t="str">
        <f t="shared" si="143"/>
        <v>"delay_with_demand" : 234115643.5,</v>
      </c>
      <c r="P695" t="str">
        <f t="shared" si="144"/>
        <v>"station_0" : "Franklin Av_1",</v>
      </c>
      <c r="Q695" t="str">
        <f t="shared" si="145"/>
        <v>"station_1" : "Church Av_0",</v>
      </c>
      <c r="R695" t="str">
        <f t="shared" si="146"/>
        <v>"station_0_lat" : 40.670682,</v>
      </c>
      <c r="S695" t="str">
        <f t="shared" si="147"/>
        <v>"station_0_lon" : -73.958131,</v>
      </c>
      <c r="T695" t="str">
        <f t="shared" si="148"/>
        <v>"station_1_lat" : 40.650843,</v>
      </c>
      <c r="U695" t="str">
        <f t="shared" si="149"/>
        <v>"station_1_lon" : -73.949575,</v>
      </c>
      <c r="V695" t="str">
        <f t="shared" si="150"/>
        <v>"delay_0" : 233154443.5,</v>
      </c>
      <c r="W695" t="str">
        <f t="shared" si="151"/>
        <v>"delay_1" : 159645600,</v>
      </c>
      <c r="X695" t="str">
        <f t="shared" si="152"/>
        <v>"sum" : 392800043.5,</v>
      </c>
      <c r="Y695" t="str">
        <f t="shared" si="153"/>
        <v>"synergy" : -158684400},</v>
      </c>
      <c r="Z695" t="str">
        <f t="shared" si="154"/>
        <v>{"id" : 693,"delay_with_demand" : 234115643.5,"station_0" : "Franklin Av_1","station_1" : "Church Av_0","station_0_lat" : 40.670682,"station_0_lon" : -73.958131,"station_1_lat" : 40.650843,"station_1_lon" : -73.949575,"delay_0" : 233154443.5,"delay_1" : 159645600,"sum" : 392800043.5,"synergy" : -158684400},</v>
      </c>
    </row>
    <row r="696" spans="1:26" x14ac:dyDescent="0.2">
      <c r="A696">
        <v>694</v>
      </c>
      <c r="B696">
        <v>349974720.30000001</v>
      </c>
      <c r="C696" t="s">
        <v>25</v>
      </c>
      <c r="D696" t="s">
        <v>53</v>
      </c>
      <c r="E696">
        <v>40.655144</v>
      </c>
      <c r="F696">
        <v>-74.003549000000007</v>
      </c>
      <c r="G696">
        <v>40.650843000000002</v>
      </c>
      <c r="H696">
        <v>-73.949574999999996</v>
      </c>
      <c r="I696">
        <v>218885155.30000001</v>
      </c>
      <c r="J696">
        <v>159645600</v>
      </c>
      <c r="K696">
        <v>378530755.30000001</v>
      </c>
      <c r="L696">
        <v>-28556035</v>
      </c>
      <c r="M696" t="str">
        <f t="shared" si="141"/>
        <v>geometry: { "type": "Point", "coordinates": [-73.949575,40.650843]},</v>
      </c>
      <c r="N696" t="str">
        <f t="shared" si="142"/>
        <v>"id" : 694,</v>
      </c>
      <c r="O696" t="str">
        <f t="shared" si="143"/>
        <v>"delay_with_demand" : 349974720.3,</v>
      </c>
      <c r="P696" t="str">
        <f t="shared" si="144"/>
        <v>"station_0" : "36 St_0",</v>
      </c>
      <c r="Q696" t="str">
        <f t="shared" si="145"/>
        <v>"station_1" : "Church Av_0",</v>
      </c>
      <c r="R696" t="str">
        <f t="shared" si="146"/>
        <v>"station_0_lat" : 40.655144,</v>
      </c>
      <c r="S696" t="str">
        <f t="shared" si="147"/>
        <v>"station_0_lon" : -74.003549,</v>
      </c>
      <c r="T696" t="str">
        <f t="shared" si="148"/>
        <v>"station_1_lat" : 40.650843,</v>
      </c>
      <c r="U696" t="str">
        <f t="shared" si="149"/>
        <v>"station_1_lon" : -73.949575,</v>
      </c>
      <c r="V696" t="str">
        <f t="shared" si="150"/>
        <v>"delay_0" : 218885155.3,</v>
      </c>
      <c r="W696" t="str">
        <f t="shared" si="151"/>
        <v>"delay_1" : 159645600,</v>
      </c>
      <c r="X696" t="str">
        <f t="shared" si="152"/>
        <v>"sum" : 378530755.3,</v>
      </c>
      <c r="Y696" t="str">
        <f t="shared" si="153"/>
        <v>"synergy" : -28556035},</v>
      </c>
      <c r="Z696" t="str">
        <f t="shared" si="154"/>
        <v>{"id" : 694,"delay_with_demand" : 349974720.3,"station_0" : "36 St_0","station_1" : "Church Av_0","station_0_lat" : 40.655144,"station_0_lon" : -74.003549,"station_1_lat" : 40.650843,"station_1_lon" : -73.949575,"delay_0" : 218885155.3,"delay_1" : 159645600,"sum" : 378530755.3,"synergy" : -28556035},</v>
      </c>
    </row>
    <row r="697" spans="1:26" x14ac:dyDescent="0.2">
      <c r="A697">
        <v>695</v>
      </c>
      <c r="B697">
        <v>349351200</v>
      </c>
      <c r="C697" t="s">
        <v>26</v>
      </c>
      <c r="D697" t="s">
        <v>53</v>
      </c>
      <c r="E697">
        <v>40.768799000000001</v>
      </c>
      <c r="F697">
        <v>-73.958423999999994</v>
      </c>
      <c r="G697">
        <v>40.650843000000002</v>
      </c>
      <c r="H697">
        <v>-73.949574999999996</v>
      </c>
      <c r="I697">
        <v>216691200</v>
      </c>
      <c r="J697">
        <v>159645600</v>
      </c>
      <c r="K697">
        <v>376336800</v>
      </c>
      <c r="L697">
        <v>-26985600</v>
      </c>
      <c r="M697" t="str">
        <f t="shared" si="141"/>
        <v>geometry: { "type": "Point", "coordinates": [-73.949575,40.650843]},</v>
      </c>
      <c r="N697" t="str">
        <f t="shared" si="142"/>
        <v>"id" : 695,</v>
      </c>
      <c r="O697" t="str">
        <f t="shared" si="143"/>
        <v>"delay_with_demand" : 349351200,</v>
      </c>
      <c r="P697" t="str">
        <f t="shared" si="144"/>
        <v>"station_0" : "72 St_2",</v>
      </c>
      <c r="Q697" t="str">
        <f t="shared" si="145"/>
        <v>"station_1" : "Church Av_0",</v>
      </c>
      <c r="R697" t="str">
        <f t="shared" si="146"/>
        <v>"station_0_lat" : 40.768799,</v>
      </c>
      <c r="S697" t="str">
        <f t="shared" si="147"/>
        <v>"station_0_lon" : -73.958424,</v>
      </c>
      <c r="T697" t="str">
        <f t="shared" si="148"/>
        <v>"station_1_lat" : 40.650843,</v>
      </c>
      <c r="U697" t="str">
        <f t="shared" si="149"/>
        <v>"station_1_lon" : -73.949575,</v>
      </c>
      <c r="V697" t="str">
        <f t="shared" si="150"/>
        <v>"delay_0" : 216691200,</v>
      </c>
      <c r="W697" t="str">
        <f t="shared" si="151"/>
        <v>"delay_1" : 159645600,</v>
      </c>
      <c r="X697" t="str">
        <f t="shared" si="152"/>
        <v>"sum" : 376336800,</v>
      </c>
      <c r="Y697" t="str">
        <f t="shared" si="153"/>
        <v>"synergy" : -26985600},</v>
      </c>
      <c r="Z697" t="str">
        <f t="shared" si="154"/>
        <v>{"id" : 695,"delay_with_demand" : 349351200,"station_0" : "72 St_2","station_1" : "Church Av_0","station_0_lat" : 40.768799,"station_0_lon" : -73.958424,"station_1_lat" : 40.650843,"station_1_lon" : -73.949575,"delay_0" : 216691200,"delay_1" : 159645600,"sum" : 376336800,"synergy" : -26985600},</v>
      </c>
    </row>
    <row r="698" spans="1:26" x14ac:dyDescent="0.2">
      <c r="A698">
        <v>696</v>
      </c>
      <c r="B698">
        <v>335798700</v>
      </c>
      <c r="C698" t="s">
        <v>27</v>
      </c>
      <c r="D698" t="s">
        <v>53</v>
      </c>
      <c r="E698">
        <v>40.675376999999997</v>
      </c>
      <c r="F698">
        <v>-73.872106000000002</v>
      </c>
      <c r="G698">
        <v>40.650843000000002</v>
      </c>
      <c r="H698">
        <v>-73.949574999999996</v>
      </c>
      <c r="I698">
        <v>202447500</v>
      </c>
      <c r="J698">
        <v>159645600</v>
      </c>
      <c r="K698">
        <v>362093100</v>
      </c>
      <c r="L698">
        <v>-26294400</v>
      </c>
      <c r="M698" t="str">
        <f t="shared" si="141"/>
        <v>geometry: { "type": "Point", "coordinates": [-73.949575,40.650843]},</v>
      </c>
      <c r="N698" t="str">
        <f t="shared" si="142"/>
        <v>"id" : 696,</v>
      </c>
      <c r="O698" t="str">
        <f t="shared" si="143"/>
        <v>"delay_with_demand" : 335798700,</v>
      </c>
      <c r="P698" t="str">
        <f t="shared" si="144"/>
        <v>"station_0" : "Euclid Av_0",</v>
      </c>
      <c r="Q698" t="str">
        <f t="shared" si="145"/>
        <v>"station_1" : "Church Av_0",</v>
      </c>
      <c r="R698" t="str">
        <f t="shared" si="146"/>
        <v>"station_0_lat" : 40.675377,</v>
      </c>
      <c r="S698" t="str">
        <f t="shared" si="147"/>
        <v>"station_0_lon" : -73.872106,</v>
      </c>
      <c r="T698" t="str">
        <f t="shared" si="148"/>
        <v>"station_1_lat" : 40.650843,</v>
      </c>
      <c r="U698" t="str">
        <f t="shared" si="149"/>
        <v>"station_1_lon" : -73.949575,</v>
      </c>
      <c r="V698" t="str">
        <f t="shared" si="150"/>
        <v>"delay_0" : 202447500,</v>
      </c>
      <c r="W698" t="str">
        <f t="shared" si="151"/>
        <v>"delay_1" : 159645600,</v>
      </c>
      <c r="X698" t="str">
        <f t="shared" si="152"/>
        <v>"sum" : 362093100,</v>
      </c>
      <c r="Y698" t="str">
        <f t="shared" si="153"/>
        <v>"synergy" : -26294400},</v>
      </c>
      <c r="Z698" t="str">
        <f t="shared" si="154"/>
        <v>{"id" : 696,"delay_with_demand" : 335798700,"station_0" : "Euclid Av_0","station_1" : "Church Av_0","station_0_lat" : 40.675377,"station_0_lon" : -73.872106,"station_1_lat" : 40.650843,"station_1_lon" : -73.949575,"delay_0" : 202447500,"delay_1" : 159645600,"sum" : 362093100,"synergy" : -26294400},</v>
      </c>
    </row>
    <row r="699" spans="1:26" x14ac:dyDescent="0.2">
      <c r="A699">
        <v>697</v>
      </c>
      <c r="B699">
        <v>366094800</v>
      </c>
      <c r="C699" t="s">
        <v>28</v>
      </c>
      <c r="D699" t="s">
        <v>53</v>
      </c>
      <c r="E699">
        <v>40.810476000000001</v>
      </c>
      <c r="F699">
        <v>-73.926137999999995</v>
      </c>
      <c r="G699">
        <v>40.650843000000002</v>
      </c>
      <c r="H699">
        <v>-73.949574999999996</v>
      </c>
      <c r="I699">
        <v>231667200</v>
      </c>
      <c r="J699">
        <v>159645600</v>
      </c>
      <c r="K699">
        <v>391312800</v>
      </c>
      <c r="L699">
        <v>-25218000</v>
      </c>
      <c r="M699" t="str">
        <f t="shared" si="141"/>
        <v>geometry: { "type": "Point", "coordinates": [-73.949575,40.650843]},</v>
      </c>
      <c r="N699" t="str">
        <f t="shared" si="142"/>
        <v>"id" : 697,</v>
      </c>
      <c r="O699" t="str">
        <f t="shared" si="143"/>
        <v>"delay_with_demand" : 366094800,</v>
      </c>
      <c r="P699" t="str">
        <f t="shared" si="144"/>
        <v>"station_0" : "3 Av - 138 St_0",</v>
      </c>
      <c r="Q699" t="str">
        <f t="shared" si="145"/>
        <v>"station_1" : "Church Av_0",</v>
      </c>
      <c r="R699" t="str">
        <f t="shared" si="146"/>
        <v>"station_0_lat" : 40.810476,</v>
      </c>
      <c r="S699" t="str">
        <f t="shared" si="147"/>
        <v>"station_0_lon" : -73.926138,</v>
      </c>
      <c r="T699" t="str">
        <f t="shared" si="148"/>
        <v>"station_1_lat" : 40.650843,</v>
      </c>
      <c r="U699" t="str">
        <f t="shared" si="149"/>
        <v>"station_1_lon" : -73.949575,</v>
      </c>
      <c r="V699" t="str">
        <f t="shared" si="150"/>
        <v>"delay_0" : 231667200,</v>
      </c>
      <c r="W699" t="str">
        <f t="shared" si="151"/>
        <v>"delay_1" : 159645600,</v>
      </c>
      <c r="X699" t="str">
        <f t="shared" si="152"/>
        <v>"sum" : 391312800,</v>
      </c>
      <c r="Y699" t="str">
        <f t="shared" si="153"/>
        <v>"synergy" : -25218000},</v>
      </c>
      <c r="Z699" t="str">
        <f t="shared" si="154"/>
        <v>{"id" : 697,"delay_with_demand" : 366094800,"station_0" : "3 Av - 138 St_0","station_1" : "Church Av_0","station_0_lat" : 40.810476,"station_0_lon" : -73.926138,"station_1_lat" : 40.650843,"station_1_lon" : -73.949575,"delay_0" : 231667200,"delay_1" : 159645600,"sum" : 391312800,"synergy" : -25218000},</v>
      </c>
    </row>
    <row r="700" spans="1:26" x14ac:dyDescent="0.2">
      <c r="A700">
        <v>698</v>
      </c>
      <c r="B700">
        <v>334051200</v>
      </c>
      <c r="C700" t="s">
        <v>29</v>
      </c>
      <c r="D700" t="s">
        <v>53</v>
      </c>
      <c r="E700">
        <v>40.752882</v>
      </c>
      <c r="F700">
        <v>-73.932755</v>
      </c>
      <c r="G700">
        <v>40.650843000000002</v>
      </c>
      <c r="H700">
        <v>-73.949574999999996</v>
      </c>
      <c r="I700">
        <v>199249200</v>
      </c>
      <c r="J700">
        <v>159645600</v>
      </c>
      <c r="K700">
        <v>358894800</v>
      </c>
      <c r="L700">
        <v>-24843600</v>
      </c>
      <c r="M700" t="str">
        <f t="shared" si="141"/>
        <v>geometry: { "type": "Point", "coordinates": [-73.949575,40.650843]},</v>
      </c>
      <c r="N700" t="str">
        <f t="shared" si="142"/>
        <v>"id" : 698,</v>
      </c>
      <c r="O700" t="str">
        <f t="shared" si="143"/>
        <v>"delay_with_demand" : 334051200,</v>
      </c>
      <c r="P700" t="str">
        <f t="shared" si="144"/>
        <v>"station_0" : "39 Av_0",</v>
      </c>
      <c r="Q700" t="str">
        <f t="shared" si="145"/>
        <v>"station_1" : "Church Av_0",</v>
      </c>
      <c r="R700" t="str">
        <f t="shared" si="146"/>
        <v>"station_0_lat" : 40.752882,</v>
      </c>
      <c r="S700" t="str">
        <f t="shared" si="147"/>
        <v>"station_0_lon" : -73.932755,</v>
      </c>
      <c r="T700" t="str">
        <f t="shared" si="148"/>
        <v>"station_1_lat" : 40.650843,</v>
      </c>
      <c r="U700" t="str">
        <f t="shared" si="149"/>
        <v>"station_1_lon" : -73.949575,</v>
      </c>
      <c r="V700" t="str">
        <f t="shared" si="150"/>
        <v>"delay_0" : 199249200,</v>
      </c>
      <c r="W700" t="str">
        <f t="shared" si="151"/>
        <v>"delay_1" : 159645600,</v>
      </c>
      <c r="X700" t="str">
        <f t="shared" si="152"/>
        <v>"sum" : 358894800,</v>
      </c>
      <c r="Y700" t="str">
        <f t="shared" si="153"/>
        <v>"synergy" : -24843600},</v>
      </c>
      <c r="Z700" t="str">
        <f t="shared" si="154"/>
        <v>{"id" : 698,"delay_with_demand" : 334051200,"station_0" : "39 Av_0","station_1" : "Church Av_0","station_0_lat" : 40.752882,"station_0_lon" : -73.932755,"station_1_lat" : 40.650843,"station_1_lon" : -73.949575,"delay_0" : 199249200,"delay_1" : 159645600,"sum" : 358894800,"synergy" : -24843600},</v>
      </c>
    </row>
    <row r="701" spans="1:26" x14ac:dyDescent="0.2">
      <c r="A701">
        <v>699</v>
      </c>
      <c r="B701">
        <v>329907618.10000002</v>
      </c>
      <c r="C701" t="s">
        <v>30</v>
      </c>
      <c r="D701" t="s">
        <v>53</v>
      </c>
      <c r="E701">
        <v>40.721691</v>
      </c>
      <c r="F701">
        <v>-73.844521</v>
      </c>
      <c r="G701">
        <v>40.650843000000002</v>
      </c>
      <c r="H701">
        <v>-73.949574999999996</v>
      </c>
      <c r="I701">
        <v>194729005.80000001</v>
      </c>
      <c r="J701">
        <v>159645600</v>
      </c>
      <c r="K701">
        <v>354374605.80000001</v>
      </c>
      <c r="L701">
        <v>-24466987.75</v>
      </c>
      <c r="M701" t="str">
        <f t="shared" si="141"/>
        <v>geometry: { "type": "Point", "coordinates": [-73.949575,40.650843]},</v>
      </c>
      <c r="N701" t="str">
        <f t="shared" si="142"/>
        <v>"id" : 699,</v>
      </c>
      <c r="O701" t="str">
        <f t="shared" si="143"/>
        <v>"delay_with_demand" : 329907618.1,</v>
      </c>
      <c r="P701" t="str">
        <f t="shared" si="144"/>
        <v>"station_0" : "Forest Hills - 71 Av_0",</v>
      </c>
      <c r="Q701" t="str">
        <f t="shared" si="145"/>
        <v>"station_1" : "Church Av_0",</v>
      </c>
      <c r="R701" t="str">
        <f t="shared" si="146"/>
        <v>"station_0_lat" : 40.721691,</v>
      </c>
      <c r="S701" t="str">
        <f t="shared" si="147"/>
        <v>"station_0_lon" : -73.844521,</v>
      </c>
      <c r="T701" t="str">
        <f t="shared" si="148"/>
        <v>"station_1_lat" : 40.650843,</v>
      </c>
      <c r="U701" t="str">
        <f t="shared" si="149"/>
        <v>"station_1_lon" : -73.949575,</v>
      </c>
      <c r="V701" t="str">
        <f t="shared" si="150"/>
        <v>"delay_0" : 194729005.8,</v>
      </c>
      <c r="W701" t="str">
        <f t="shared" si="151"/>
        <v>"delay_1" : 159645600,</v>
      </c>
      <c r="X701" t="str">
        <f t="shared" si="152"/>
        <v>"sum" : 354374605.8,</v>
      </c>
      <c r="Y701" t="str">
        <f t="shared" si="153"/>
        <v>"synergy" : -24466987.75},</v>
      </c>
      <c r="Z701" t="str">
        <f t="shared" si="154"/>
        <v>{"id" : 699,"delay_with_demand" : 329907618.1,"station_0" : "Forest Hills - 71 Av_0","station_1" : "Church Av_0","station_0_lat" : 40.721691,"station_0_lon" : -73.844521,"station_1_lat" : 40.650843,"station_1_lon" : -73.949575,"delay_0" : 194729005.8,"delay_1" : 159645600,"sum" : 354374605.8,"synergy" : -24466987.75},</v>
      </c>
    </row>
    <row r="702" spans="1:26" x14ac:dyDescent="0.2">
      <c r="A702">
        <v>700</v>
      </c>
      <c r="B702">
        <v>329911200</v>
      </c>
      <c r="C702" t="s">
        <v>31</v>
      </c>
      <c r="D702" t="s">
        <v>53</v>
      </c>
      <c r="E702">
        <v>40.707563999999998</v>
      </c>
      <c r="F702">
        <v>-73.803325999999998</v>
      </c>
      <c r="G702">
        <v>40.650843000000002</v>
      </c>
      <c r="H702">
        <v>-73.949574999999996</v>
      </c>
      <c r="I702">
        <v>195591600</v>
      </c>
      <c r="J702">
        <v>159645600</v>
      </c>
      <c r="K702">
        <v>355237200</v>
      </c>
      <c r="L702">
        <v>-25326000</v>
      </c>
      <c r="M702" t="str">
        <f t="shared" si="141"/>
        <v>geometry: { "type": "Point", "coordinates": [-73.949575,40.650843]},</v>
      </c>
      <c r="N702" t="str">
        <f t="shared" si="142"/>
        <v>"id" : 700,</v>
      </c>
      <c r="O702" t="str">
        <f t="shared" si="143"/>
        <v>"delay_with_demand" : 329911200,</v>
      </c>
      <c r="P702" t="str">
        <f t="shared" si="144"/>
        <v>"station_0" : "Parsons Blvd_0",</v>
      </c>
      <c r="Q702" t="str">
        <f t="shared" si="145"/>
        <v>"station_1" : "Church Av_0",</v>
      </c>
      <c r="R702" t="str">
        <f t="shared" si="146"/>
        <v>"station_0_lat" : 40.707564,</v>
      </c>
      <c r="S702" t="str">
        <f t="shared" si="147"/>
        <v>"station_0_lon" : -73.803326,</v>
      </c>
      <c r="T702" t="str">
        <f t="shared" si="148"/>
        <v>"station_1_lat" : 40.650843,</v>
      </c>
      <c r="U702" t="str">
        <f t="shared" si="149"/>
        <v>"station_1_lon" : -73.949575,</v>
      </c>
      <c r="V702" t="str">
        <f t="shared" si="150"/>
        <v>"delay_0" : 195591600,</v>
      </c>
      <c r="W702" t="str">
        <f t="shared" si="151"/>
        <v>"delay_1" : 159645600,</v>
      </c>
      <c r="X702" t="str">
        <f t="shared" si="152"/>
        <v>"sum" : 355237200,</v>
      </c>
      <c r="Y702" t="str">
        <f t="shared" si="153"/>
        <v>"synergy" : -25326000},</v>
      </c>
      <c r="Z702" t="str">
        <f t="shared" si="154"/>
        <v>{"id" : 700,"delay_with_demand" : 329911200,"station_0" : "Parsons Blvd_0","station_1" : "Church Av_0","station_0_lat" : 40.707564,"station_0_lon" : -73.803326,"station_1_lat" : 40.650843,"station_1_lon" : -73.949575,"delay_0" : 195591600,"delay_1" : 159645600,"sum" : 355237200,"synergy" : -25326000},</v>
      </c>
    </row>
    <row r="703" spans="1:26" x14ac:dyDescent="0.2">
      <c r="A703">
        <v>701</v>
      </c>
      <c r="B703">
        <v>327110400</v>
      </c>
      <c r="C703" t="s">
        <v>32</v>
      </c>
      <c r="D703" t="s">
        <v>53</v>
      </c>
      <c r="E703">
        <v>40.677044000000002</v>
      </c>
      <c r="F703">
        <v>-73.865049999999997</v>
      </c>
      <c r="G703">
        <v>40.650843000000002</v>
      </c>
      <c r="H703">
        <v>-73.949574999999996</v>
      </c>
      <c r="I703">
        <v>193507200</v>
      </c>
      <c r="J703">
        <v>159645600</v>
      </c>
      <c r="K703">
        <v>353152800</v>
      </c>
      <c r="L703">
        <v>-26042400</v>
      </c>
      <c r="M703" t="str">
        <f t="shared" si="141"/>
        <v>geometry: { "type": "Point", "coordinates": [-73.949575,40.650843]},</v>
      </c>
      <c r="N703" t="str">
        <f t="shared" si="142"/>
        <v>"id" : 701,</v>
      </c>
      <c r="O703" t="str">
        <f t="shared" si="143"/>
        <v>"delay_with_demand" : 327110400,</v>
      </c>
      <c r="P703" t="str">
        <f t="shared" si="144"/>
        <v>"station_0" : "Grant Av_0",</v>
      </c>
      <c r="Q703" t="str">
        <f t="shared" si="145"/>
        <v>"station_1" : "Church Av_0",</v>
      </c>
      <c r="R703" t="str">
        <f t="shared" si="146"/>
        <v>"station_0_lat" : 40.677044,</v>
      </c>
      <c r="S703" t="str">
        <f t="shared" si="147"/>
        <v>"station_0_lon" : -73.86505,</v>
      </c>
      <c r="T703" t="str">
        <f t="shared" si="148"/>
        <v>"station_1_lat" : 40.650843,</v>
      </c>
      <c r="U703" t="str">
        <f t="shared" si="149"/>
        <v>"station_1_lon" : -73.949575,</v>
      </c>
      <c r="V703" t="str">
        <f t="shared" si="150"/>
        <v>"delay_0" : 193507200,</v>
      </c>
      <c r="W703" t="str">
        <f t="shared" si="151"/>
        <v>"delay_1" : 159645600,</v>
      </c>
      <c r="X703" t="str">
        <f t="shared" si="152"/>
        <v>"sum" : 353152800,</v>
      </c>
      <c r="Y703" t="str">
        <f t="shared" si="153"/>
        <v>"synergy" : -26042400},</v>
      </c>
      <c r="Z703" t="str">
        <f t="shared" si="154"/>
        <v>{"id" : 701,"delay_with_demand" : 327110400,"station_0" : "Grant Av_0","station_1" : "Church Av_0","station_0_lat" : 40.677044,"station_0_lon" : -73.86505,"station_1_lat" : 40.650843,"station_1_lon" : -73.949575,"delay_0" : 193507200,"delay_1" : 159645600,"sum" : 353152800,"synergy" : -26042400},</v>
      </c>
    </row>
    <row r="704" spans="1:26" x14ac:dyDescent="0.2">
      <c r="A704">
        <v>702</v>
      </c>
      <c r="B704">
        <v>331502400</v>
      </c>
      <c r="C704" t="s">
        <v>33</v>
      </c>
      <c r="D704" t="s">
        <v>53</v>
      </c>
      <c r="E704">
        <v>40.756804000000002</v>
      </c>
      <c r="F704">
        <v>-73.929575</v>
      </c>
      <c r="G704">
        <v>40.650843000000002</v>
      </c>
      <c r="H704">
        <v>-73.949574999999996</v>
      </c>
      <c r="I704">
        <v>196700400</v>
      </c>
      <c r="J704">
        <v>159645600</v>
      </c>
      <c r="K704">
        <v>356346000</v>
      </c>
      <c r="L704">
        <v>-24843600</v>
      </c>
      <c r="M704" t="str">
        <f t="shared" si="141"/>
        <v>geometry: { "type": "Point", "coordinates": [-73.949575,40.650843]},</v>
      </c>
      <c r="N704" t="str">
        <f t="shared" si="142"/>
        <v>"id" : 702,</v>
      </c>
      <c r="O704" t="str">
        <f t="shared" si="143"/>
        <v>"delay_with_demand" : 331502400,</v>
      </c>
      <c r="P704" t="str">
        <f t="shared" si="144"/>
        <v>"station_0" : "36 Av_0",</v>
      </c>
      <c r="Q704" t="str">
        <f t="shared" si="145"/>
        <v>"station_1" : "Church Av_0",</v>
      </c>
      <c r="R704" t="str">
        <f t="shared" si="146"/>
        <v>"station_0_lat" : 40.756804,</v>
      </c>
      <c r="S704" t="str">
        <f t="shared" si="147"/>
        <v>"station_0_lon" : -73.929575,</v>
      </c>
      <c r="T704" t="str">
        <f t="shared" si="148"/>
        <v>"station_1_lat" : 40.650843,</v>
      </c>
      <c r="U704" t="str">
        <f t="shared" si="149"/>
        <v>"station_1_lon" : -73.949575,</v>
      </c>
      <c r="V704" t="str">
        <f t="shared" si="150"/>
        <v>"delay_0" : 196700400,</v>
      </c>
      <c r="W704" t="str">
        <f t="shared" si="151"/>
        <v>"delay_1" : 159645600,</v>
      </c>
      <c r="X704" t="str">
        <f t="shared" si="152"/>
        <v>"sum" : 356346000,</v>
      </c>
      <c r="Y704" t="str">
        <f t="shared" si="153"/>
        <v>"synergy" : -24843600},</v>
      </c>
      <c r="Z704" t="str">
        <f t="shared" si="154"/>
        <v>{"id" : 702,"delay_with_demand" : 331502400,"station_0" : "36 Av_0","station_1" : "Church Av_0","station_0_lat" : 40.756804,"station_0_lon" : -73.929575,"station_1_lat" : 40.650843,"station_1_lon" : -73.949575,"delay_0" : 196700400,"delay_1" : 159645600,"sum" : 356346000,"synergy" : -24843600},</v>
      </c>
    </row>
    <row r="705" spans="1:26" x14ac:dyDescent="0.2">
      <c r="A705">
        <v>703</v>
      </c>
      <c r="B705">
        <v>318062342.10000002</v>
      </c>
      <c r="C705" t="s">
        <v>35</v>
      </c>
      <c r="D705" t="s">
        <v>53</v>
      </c>
      <c r="E705">
        <v>40.757308000000002</v>
      </c>
      <c r="F705">
        <v>-73.989734999999996</v>
      </c>
      <c r="G705">
        <v>40.650843000000002</v>
      </c>
      <c r="H705">
        <v>-73.949574999999996</v>
      </c>
      <c r="I705">
        <v>184786800.30000001</v>
      </c>
      <c r="J705">
        <v>159645600</v>
      </c>
      <c r="K705">
        <v>344432400.30000001</v>
      </c>
      <c r="L705">
        <v>-26370058.210000001</v>
      </c>
      <c r="M705" t="str">
        <f t="shared" si="141"/>
        <v>geometry: { "type": "Point", "coordinates": [-73.949575,40.650843]},</v>
      </c>
      <c r="N705" t="str">
        <f t="shared" si="142"/>
        <v>"id" : 703,</v>
      </c>
      <c r="O705" t="str">
        <f t="shared" si="143"/>
        <v>"delay_with_demand" : 318062342.1,</v>
      </c>
      <c r="P705" t="str">
        <f t="shared" si="144"/>
        <v>"station_0" : "42 St - Port Authority Bus Terminal_0",</v>
      </c>
      <c r="Q705" t="str">
        <f t="shared" si="145"/>
        <v>"station_1" : "Church Av_0",</v>
      </c>
      <c r="R705" t="str">
        <f t="shared" si="146"/>
        <v>"station_0_lat" : 40.757308,</v>
      </c>
      <c r="S705" t="str">
        <f t="shared" si="147"/>
        <v>"station_0_lon" : -73.989735,</v>
      </c>
      <c r="T705" t="str">
        <f t="shared" si="148"/>
        <v>"station_1_lat" : 40.650843,</v>
      </c>
      <c r="U705" t="str">
        <f t="shared" si="149"/>
        <v>"station_1_lon" : -73.949575,</v>
      </c>
      <c r="V705" t="str">
        <f t="shared" si="150"/>
        <v>"delay_0" : 184786800.3,</v>
      </c>
      <c r="W705" t="str">
        <f t="shared" si="151"/>
        <v>"delay_1" : 159645600,</v>
      </c>
      <c r="X705" t="str">
        <f t="shared" si="152"/>
        <v>"sum" : 344432400.3,</v>
      </c>
      <c r="Y705" t="str">
        <f t="shared" si="153"/>
        <v>"synergy" : -26370058.21},</v>
      </c>
      <c r="Z705" t="str">
        <f t="shared" si="154"/>
        <v>{"id" : 703,"delay_with_demand" : 318062342.1,"station_0" : "42 St - Port Authority Bus Terminal_0","station_1" : "Church Av_0","station_0_lat" : 40.757308,"station_0_lon" : -73.989735,"station_1_lat" : 40.650843,"station_1_lon" : -73.949575,"delay_0" : 184786800.3,"delay_1" : 159645600,"sum" : 344432400.3,"synergy" : -26370058.21},</v>
      </c>
    </row>
    <row r="706" spans="1:26" x14ac:dyDescent="0.2">
      <c r="A706">
        <v>704</v>
      </c>
      <c r="B706">
        <v>325915200</v>
      </c>
      <c r="C706" t="s">
        <v>36</v>
      </c>
      <c r="D706" t="s">
        <v>53</v>
      </c>
      <c r="E706">
        <v>40.820948000000001</v>
      </c>
      <c r="F706">
        <v>-73.890548999999993</v>
      </c>
      <c r="G706">
        <v>40.650843000000002</v>
      </c>
      <c r="H706">
        <v>-73.949574999999996</v>
      </c>
      <c r="I706">
        <v>191325600</v>
      </c>
      <c r="J706">
        <v>159645600</v>
      </c>
      <c r="K706">
        <v>350971200</v>
      </c>
      <c r="L706">
        <v>-25056000</v>
      </c>
      <c r="M706" t="str">
        <f t="shared" si="141"/>
        <v>geometry: { "type": "Point", "coordinates": [-73.949575,40.650843]},</v>
      </c>
      <c r="N706" t="str">
        <f t="shared" si="142"/>
        <v>"id" : 704,</v>
      </c>
      <c r="O706" t="str">
        <f t="shared" si="143"/>
        <v>"delay_with_demand" : 325915200,</v>
      </c>
      <c r="P706" t="str">
        <f t="shared" si="144"/>
        <v>"station_0" : "Hunts Point Av_0",</v>
      </c>
      <c r="Q706" t="str">
        <f t="shared" si="145"/>
        <v>"station_1" : "Church Av_0",</v>
      </c>
      <c r="R706" t="str">
        <f t="shared" si="146"/>
        <v>"station_0_lat" : 40.820948,</v>
      </c>
      <c r="S706" t="str">
        <f t="shared" si="147"/>
        <v>"station_0_lon" : -73.890549,</v>
      </c>
      <c r="T706" t="str">
        <f t="shared" si="148"/>
        <v>"station_1_lat" : 40.650843,</v>
      </c>
      <c r="U706" t="str">
        <f t="shared" si="149"/>
        <v>"station_1_lon" : -73.949575,</v>
      </c>
      <c r="V706" t="str">
        <f t="shared" si="150"/>
        <v>"delay_0" : 191325600,</v>
      </c>
      <c r="W706" t="str">
        <f t="shared" si="151"/>
        <v>"delay_1" : 159645600,</v>
      </c>
      <c r="X706" t="str">
        <f t="shared" si="152"/>
        <v>"sum" : 350971200,</v>
      </c>
      <c r="Y706" t="str">
        <f t="shared" si="153"/>
        <v>"synergy" : -25056000},</v>
      </c>
      <c r="Z706" t="str">
        <f t="shared" si="154"/>
        <v>{"id" : 704,"delay_with_demand" : 325915200,"station_0" : "Hunts Point Av_0","station_1" : "Church Av_0","station_0_lat" : 40.820948,"station_0_lon" : -73.890549,"station_1_lat" : 40.650843,"station_1_lon" : -73.949575,"delay_0" : 191325600,"delay_1" : 159645600,"sum" : 350971200,"synergy" : -25056000},</v>
      </c>
    </row>
    <row r="707" spans="1:26" x14ac:dyDescent="0.2">
      <c r="A707">
        <v>705</v>
      </c>
      <c r="B707">
        <v>190882800</v>
      </c>
      <c r="C707" t="s">
        <v>37</v>
      </c>
      <c r="D707" t="s">
        <v>53</v>
      </c>
      <c r="E707">
        <v>40.667883000000003</v>
      </c>
      <c r="F707">
        <v>-73.950682999999998</v>
      </c>
      <c r="G707">
        <v>40.650843000000002</v>
      </c>
      <c r="H707">
        <v>-73.949574999999996</v>
      </c>
      <c r="I707">
        <v>190162800</v>
      </c>
      <c r="J707">
        <v>159645600</v>
      </c>
      <c r="K707">
        <v>349808400</v>
      </c>
      <c r="L707">
        <v>-158925600</v>
      </c>
      <c r="M707" t="str">
        <f t="shared" ref="M707:M770" si="155">O$1&amp;"["&amp;H707&amp;","&amp;G707&amp;"]},"</f>
        <v>geometry: { "type": "Point", "coordinates": [-73.949575,40.650843]},</v>
      </c>
      <c r="N707" t="str">
        <f t="shared" ref="N707:N770" si="156">$M$1&amp;A$1&amp;$M$1&amp;" : "&amp;A707&amp;","</f>
        <v>"id" : 705,</v>
      </c>
      <c r="O707" t="str">
        <f t="shared" ref="O707:O770" si="157">$M$1&amp;B$1&amp;$M$1&amp;" : "&amp;B707&amp;","</f>
        <v>"delay_with_demand" : 190882800,</v>
      </c>
      <c r="P707" t="str">
        <f t="shared" ref="P707:P770" si="158">$M$1&amp;C$1&amp;$M$1&amp;" : "&amp;$M$1&amp;C707&amp;$M$1&amp;","</f>
        <v>"station_0" : "President St_0",</v>
      </c>
      <c r="Q707" t="str">
        <f t="shared" ref="Q707:Q770" si="159">$M$1&amp;D$1&amp;$M$1&amp;" : "&amp;$M$1&amp;D707&amp;$M$1&amp;","</f>
        <v>"station_1" : "Church Av_0",</v>
      </c>
      <c r="R707" t="str">
        <f t="shared" ref="R707:R770" si="160">$M$1&amp;E$1&amp;$M$1&amp;" : "&amp;E707&amp;","</f>
        <v>"station_0_lat" : 40.667883,</v>
      </c>
      <c r="S707" t="str">
        <f t="shared" ref="S707:S770" si="161">$M$1&amp;F$1&amp;$M$1&amp;" : "&amp;F707&amp;","</f>
        <v>"station_0_lon" : -73.950683,</v>
      </c>
      <c r="T707" t="str">
        <f t="shared" ref="T707:T770" si="162">$M$1&amp;G$1&amp;$M$1&amp;" : "&amp;G707&amp;","</f>
        <v>"station_1_lat" : 40.650843,</v>
      </c>
      <c r="U707" t="str">
        <f t="shared" ref="U707:U770" si="163">$M$1&amp;H$1&amp;$M$1&amp;" : "&amp;H707&amp;","</f>
        <v>"station_1_lon" : -73.949575,</v>
      </c>
      <c r="V707" t="str">
        <f t="shared" ref="V707:V770" si="164">$M$1&amp;I$1&amp;$M$1&amp;" : "&amp;I707&amp;","</f>
        <v>"delay_0" : 190162800,</v>
      </c>
      <c r="W707" t="str">
        <f t="shared" ref="W707:W770" si="165">$M$1&amp;J$1&amp;$M$1&amp;" : "&amp;J707&amp;","</f>
        <v>"delay_1" : 159645600,</v>
      </c>
      <c r="X707" t="str">
        <f t="shared" ref="X707:X770" si="166">$M$1&amp;K$1&amp;$M$1&amp;" : "&amp;K707&amp;","</f>
        <v>"sum" : 349808400,</v>
      </c>
      <c r="Y707" t="str">
        <f t="shared" ref="Y707:Y770" si="167">$M$1&amp;L$1&amp;$M$1&amp;" : "&amp;L707&amp;"},"</f>
        <v>"synergy" : -158925600},</v>
      </c>
      <c r="Z707" t="str">
        <f t="shared" ref="Z707:Z770" si="168">"{"&amp;N707&amp;O707&amp;P707&amp;Q707&amp;R707&amp;S707&amp;T707&amp;U707&amp;V707&amp;W707&amp;X707&amp;Y707</f>
        <v>{"id" : 705,"delay_with_demand" : 190882800,"station_0" : "President St_0","station_1" : "Church Av_0","station_0_lat" : 40.667883,"station_0_lon" : -73.950683,"station_1_lat" : 40.650843,"station_1_lon" : -73.949575,"delay_0" : 190162800,"delay_1" : 159645600,"sum" : 349808400,"synergy" : -158925600},</v>
      </c>
    </row>
    <row r="708" spans="1:26" x14ac:dyDescent="0.2">
      <c r="A708">
        <v>706</v>
      </c>
      <c r="B708">
        <v>305827453.5</v>
      </c>
      <c r="C708" t="s">
        <v>38</v>
      </c>
      <c r="D708" t="s">
        <v>53</v>
      </c>
      <c r="E708">
        <v>40.684150440000003</v>
      </c>
      <c r="F708">
        <v>-73.977874889999995</v>
      </c>
      <c r="G708">
        <v>40.650843000000002</v>
      </c>
      <c r="H708">
        <v>-73.949574999999996</v>
      </c>
      <c r="I708">
        <v>189349948</v>
      </c>
      <c r="J708">
        <v>159645600</v>
      </c>
      <c r="K708">
        <v>348995548</v>
      </c>
      <c r="L708">
        <v>-43168094.530000001</v>
      </c>
      <c r="M708" t="str">
        <f t="shared" si="155"/>
        <v>geometry: { "type": "Point", "coordinates": [-73.949575,40.650843]},</v>
      </c>
      <c r="N708" t="str">
        <f t="shared" si="156"/>
        <v>"id" : 706,</v>
      </c>
      <c r="O708" t="str">
        <f t="shared" si="157"/>
        <v>"delay_with_demand" : 305827453.5,</v>
      </c>
      <c r="P708" t="str">
        <f t="shared" si="158"/>
        <v>"station_0" : "Atlantic Av - Barclays Ctr_0",</v>
      </c>
      <c r="Q708" t="str">
        <f t="shared" si="159"/>
        <v>"station_1" : "Church Av_0",</v>
      </c>
      <c r="R708" t="str">
        <f t="shared" si="160"/>
        <v>"station_0_lat" : 40.68415044,</v>
      </c>
      <c r="S708" t="str">
        <f t="shared" si="161"/>
        <v>"station_0_lon" : -73.97787489,</v>
      </c>
      <c r="T708" t="str">
        <f t="shared" si="162"/>
        <v>"station_1_lat" : 40.650843,</v>
      </c>
      <c r="U708" t="str">
        <f t="shared" si="163"/>
        <v>"station_1_lon" : -73.949575,</v>
      </c>
      <c r="V708" t="str">
        <f t="shared" si="164"/>
        <v>"delay_0" : 189349948,</v>
      </c>
      <c r="W708" t="str">
        <f t="shared" si="165"/>
        <v>"delay_1" : 159645600,</v>
      </c>
      <c r="X708" t="str">
        <f t="shared" si="166"/>
        <v>"sum" : 348995548,</v>
      </c>
      <c r="Y708" t="str">
        <f t="shared" si="167"/>
        <v>"synergy" : -43168094.53},</v>
      </c>
      <c r="Z708" t="str">
        <f t="shared" si="168"/>
        <v>{"id" : 706,"delay_with_demand" : 305827453.5,"station_0" : "Atlantic Av - Barclays Ctr_0","station_1" : "Church Av_0","station_0_lat" : 40.68415044,"station_0_lon" : -73.97787489,"station_1_lat" : 40.650843,"station_1_lon" : -73.949575,"delay_0" : 189349948,"delay_1" : 159645600,"sum" : 348995548,"synergy" : -43168094.53},</v>
      </c>
    </row>
    <row r="709" spans="1:26" x14ac:dyDescent="0.2">
      <c r="A709">
        <v>707</v>
      </c>
      <c r="B709">
        <v>325187700.69999999</v>
      </c>
      <c r="C709" t="s">
        <v>22</v>
      </c>
      <c r="D709" t="s">
        <v>53</v>
      </c>
      <c r="E709">
        <v>40.762526000000001</v>
      </c>
      <c r="F709">
        <v>-73.967967000000002</v>
      </c>
      <c r="G709">
        <v>40.650843000000002</v>
      </c>
      <c r="H709">
        <v>-73.949574999999996</v>
      </c>
      <c r="I709">
        <v>191735687</v>
      </c>
      <c r="J709">
        <v>159645600</v>
      </c>
      <c r="K709">
        <v>351381287</v>
      </c>
      <c r="L709">
        <v>-26193586.280000001</v>
      </c>
      <c r="M709" t="str">
        <f t="shared" si="155"/>
        <v>geometry: { "type": "Point", "coordinates": [-73.949575,40.650843]},</v>
      </c>
      <c r="N709" t="str">
        <f t="shared" si="156"/>
        <v>"id" : 707,</v>
      </c>
      <c r="O709" t="str">
        <f t="shared" si="157"/>
        <v>"delay_with_demand" : 325187700.7,</v>
      </c>
      <c r="P709" t="str">
        <f t="shared" si="158"/>
        <v>"station_0" : "59 St_0",</v>
      </c>
      <c r="Q709" t="str">
        <f t="shared" si="159"/>
        <v>"station_1" : "Church Av_0",</v>
      </c>
      <c r="R709" t="str">
        <f t="shared" si="160"/>
        <v>"station_0_lat" : 40.762526,</v>
      </c>
      <c r="S709" t="str">
        <f t="shared" si="161"/>
        <v>"station_0_lon" : -73.967967,</v>
      </c>
      <c r="T709" t="str">
        <f t="shared" si="162"/>
        <v>"station_1_lat" : 40.650843,</v>
      </c>
      <c r="U709" t="str">
        <f t="shared" si="163"/>
        <v>"station_1_lon" : -73.949575,</v>
      </c>
      <c r="V709" t="str">
        <f t="shared" si="164"/>
        <v>"delay_0" : 191735687,</v>
      </c>
      <c r="W709" t="str">
        <f t="shared" si="165"/>
        <v>"delay_1" : 159645600,</v>
      </c>
      <c r="X709" t="str">
        <f t="shared" si="166"/>
        <v>"sum" : 351381287,</v>
      </c>
      <c r="Y709" t="str">
        <f t="shared" si="167"/>
        <v>"synergy" : -26193586.28},</v>
      </c>
      <c r="Z709" t="str">
        <f t="shared" si="168"/>
        <v>{"id" : 707,"delay_with_demand" : 325187700.7,"station_0" : "59 St_0","station_1" : "Church Av_0","station_0_lat" : 40.762526,"station_0_lon" : -73.967967,"station_1_lat" : 40.650843,"station_1_lon" : -73.949575,"delay_0" : 191735687,"delay_1" : 159645600,"sum" : 351381287,"synergy" : -26193586.28},</v>
      </c>
    </row>
    <row r="710" spans="1:26" x14ac:dyDescent="0.2">
      <c r="A710">
        <v>708</v>
      </c>
      <c r="B710">
        <v>298150479.5</v>
      </c>
      <c r="C710" t="s">
        <v>40</v>
      </c>
      <c r="D710" t="s">
        <v>53</v>
      </c>
      <c r="E710">
        <v>40.768275000000003</v>
      </c>
      <c r="F710">
        <v>-73.981818709999999</v>
      </c>
      <c r="G710">
        <v>40.650843000000002</v>
      </c>
      <c r="H710">
        <v>-73.949574999999996</v>
      </c>
      <c r="I710">
        <v>163710140.30000001</v>
      </c>
      <c r="J710">
        <v>159645600</v>
      </c>
      <c r="K710">
        <v>323355740.30000001</v>
      </c>
      <c r="L710">
        <v>-25205260.75</v>
      </c>
      <c r="M710" t="str">
        <f t="shared" si="155"/>
        <v>geometry: { "type": "Point", "coordinates": [-73.949575,40.650843]},</v>
      </c>
      <c r="N710" t="str">
        <f t="shared" si="156"/>
        <v>"id" : 708,</v>
      </c>
      <c r="O710" t="str">
        <f t="shared" si="157"/>
        <v>"delay_with_demand" : 298150479.5,</v>
      </c>
      <c r="P710" t="str">
        <f t="shared" si="158"/>
        <v>"station_0" : "59 St - Columbus Circle_0",</v>
      </c>
      <c r="Q710" t="str">
        <f t="shared" si="159"/>
        <v>"station_1" : "Church Av_0",</v>
      </c>
      <c r="R710" t="str">
        <f t="shared" si="160"/>
        <v>"station_0_lat" : 40.768275,</v>
      </c>
      <c r="S710" t="str">
        <f t="shared" si="161"/>
        <v>"station_0_lon" : -73.98181871,</v>
      </c>
      <c r="T710" t="str">
        <f t="shared" si="162"/>
        <v>"station_1_lat" : 40.650843,</v>
      </c>
      <c r="U710" t="str">
        <f t="shared" si="163"/>
        <v>"station_1_lon" : -73.949575,</v>
      </c>
      <c r="V710" t="str">
        <f t="shared" si="164"/>
        <v>"delay_0" : 163710140.3,</v>
      </c>
      <c r="W710" t="str">
        <f t="shared" si="165"/>
        <v>"delay_1" : 159645600,</v>
      </c>
      <c r="X710" t="str">
        <f t="shared" si="166"/>
        <v>"sum" : 323355740.3,</v>
      </c>
      <c r="Y710" t="str">
        <f t="shared" si="167"/>
        <v>"synergy" : -25205260.75},</v>
      </c>
      <c r="Z710" t="str">
        <f t="shared" si="168"/>
        <v>{"id" : 708,"delay_with_demand" : 298150479.5,"station_0" : "59 St - Columbus Circle_0","station_1" : "Church Av_0","station_0_lat" : 40.768275,"station_0_lon" : -73.98181871,"station_1_lat" : 40.650843,"station_1_lon" : -73.949575,"delay_0" : 163710140.3,"delay_1" : 159645600,"sum" : 323355740.3,"synergy" : -25205260.75},</v>
      </c>
    </row>
    <row r="711" spans="1:26" x14ac:dyDescent="0.2">
      <c r="A711">
        <v>709</v>
      </c>
      <c r="B711">
        <v>180968400</v>
      </c>
      <c r="C711" t="s">
        <v>41</v>
      </c>
      <c r="D711" t="s">
        <v>53</v>
      </c>
      <c r="E711">
        <v>40.662742000000001</v>
      </c>
      <c r="F711">
        <v>-73.950850000000003</v>
      </c>
      <c r="G711">
        <v>40.650843000000002</v>
      </c>
      <c r="H711">
        <v>-73.949574999999996</v>
      </c>
      <c r="I711">
        <v>180536400</v>
      </c>
      <c r="J711">
        <v>159645600</v>
      </c>
      <c r="K711">
        <v>340182000</v>
      </c>
      <c r="L711">
        <v>-159213600</v>
      </c>
      <c r="M711" t="str">
        <f t="shared" si="155"/>
        <v>geometry: { "type": "Point", "coordinates": [-73.949575,40.650843]},</v>
      </c>
      <c r="N711" t="str">
        <f t="shared" si="156"/>
        <v>"id" : 709,</v>
      </c>
      <c r="O711" t="str">
        <f t="shared" si="157"/>
        <v>"delay_with_demand" : 180968400,</v>
      </c>
      <c r="P711" t="str">
        <f t="shared" si="158"/>
        <v>"station_0" : "Sterling St_0",</v>
      </c>
      <c r="Q711" t="str">
        <f t="shared" si="159"/>
        <v>"station_1" : "Church Av_0",</v>
      </c>
      <c r="R711" t="str">
        <f t="shared" si="160"/>
        <v>"station_0_lat" : 40.662742,</v>
      </c>
      <c r="S711" t="str">
        <f t="shared" si="161"/>
        <v>"station_0_lon" : -73.95085,</v>
      </c>
      <c r="T711" t="str">
        <f t="shared" si="162"/>
        <v>"station_1_lat" : 40.650843,</v>
      </c>
      <c r="U711" t="str">
        <f t="shared" si="163"/>
        <v>"station_1_lon" : -73.949575,</v>
      </c>
      <c r="V711" t="str">
        <f t="shared" si="164"/>
        <v>"delay_0" : 180536400,</v>
      </c>
      <c r="W711" t="str">
        <f t="shared" si="165"/>
        <v>"delay_1" : 159645600,</v>
      </c>
      <c r="X711" t="str">
        <f t="shared" si="166"/>
        <v>"sum" : 340182000,</v>
      </c>
      <c r="Y711" t="str">
        <f t="shared" si="167"/>
        <v>"synergy" : -159213600},</v>
      </c>
      <c r="Z711" t="str">
        <f t="shared" si="168"/>
        <v>{"id" : 709,"delay_with_demand" : 180968400,"station_0" : "Sterling St_0","station_1" : "Church Av_0","station_0_lat" : 40.662742,"station_0_lon" : -73.95085,"station_1_lat" : 40.650843,"station_1_lon" : -73.949575,"delay_0" : 180536400,"delay_1" : 159645600,"sum" : 340182000,"synergy" : -159213600},</v>
      </c>
    </row>
    <row r="712" spans="1:26" x14ac:dyDescent="0.2">
      <c r="A712">
        <v>710</v>
      </c>
      <c r="B712">
        <v>309776400</v>
      </c>
      <c r="C712" t="s">
        <v>42</v>
      </c>
      <c r="D712" t="s">
        <v>53</v>
      </c>
      <c r="E712">
        <v>40.76182</v>
      </c>
      <c r="F712">
        <v>-73.925507999999994</v>
      </c>
      <c r="G712">
        <v>40.650843000000002</v>
      </c>
      <c r="H712">
        <v>-73.949574999999996</v>
      </c>
      <c r="I712">
        <v>174884400</v>
      </c>
      <c r="J712">
        <v>159645600</v>
      </c>
      <c r="K712">
        <v>334530000</v>
      </c>
      <c r="L712">
        <v>-24753600</v>
      </c>
      <c r="M712" t="str">
        <f t="shared" si="155"/>
        <v>geometry: { "type": "Point", "coordinates": [-73.949575,40.650843]},</v>
      </c>
      <c r="N712" t="str">
        <f t="shared" si="156"/>
        <v>"id" : 710,</v>
      </c>
      <c r="O712" t="str">
        <f t="shared" si="157"/>
        <v>"delay_with_demand" : 309776400,</v>
      </c>
      <c r="P712" t="str">
        <f t="shared" si="158"/>
        <v>"station_0" : "Broadway_1",</v>
      </c>
      <c r="Q712" t="str">
        <f t="shared" si="159"/>
        <v>"station_1" : "Church Av_0",</v>
      </c>
      <c r="R712" t="str">
        <f t="shared" si="160"/>
        <v>"station_0_lat" : 40.76182,</v>
      </c>
      <c r="S712" t="str">
        <f t="shared" si="161"/>
        <v>"station_0_lon" : -73.925508,</v>
      </c>
      <c r="T712" t="str">
        <f t="shared" si="162"/>
        <v>"station_1_lat" : 40.650843,</v>
      </c>
      <c r="U712" t="str">
        <f t="shared" si="163"/>
        <v>"station_1_lon" : -73.949575,</v>
      </c>
      <c r="V712" t="str">
        <f t="shared" si="164"/>
        <v>"delay_0" : 174884400,</v>
      </c>
      <c r="W712" t="str">
        <f t="shared" si="165"/>
        <v>"delay_1" : 159645600,</v>
      </c>
      <c r="X712" t="str">
        <f t="shared" si="166"/>
        <v>"sum" : 334530000,</v>
      </c>
      <c r="Y712" t="str">
        <f t="shared" si="167"/>
        <v>"synergy" : -24753600},</v>
      </c>
      <c r="Z712" t="str">
        <f t="shared" si="168"/>
        <v>{"id" : 710,"delay_with_demand" : 309776400,"station_0" : "Broadway_1","station_1" : "Church Av_0","station_0_lat" : 40.76182,"station_0_lon" : -73.925508,"station_1_lat" : 40.650843,"station_1_lon" : -73.949575,"delay_0" : 174884400,"delay_1" : 159645600,"sum" : 334530000,"synergy" : -24753600},</v>
      </c>
    </row>
    <row r="713" spans="1:26" x14ac:dyDescent="0.2">
      <c r="A713">
        <v>711</v>
      </c>
      <c r="B713">
        <v>306252000</v>
      </c>
      <c r="C713" t="s">
        <v>43</v>
      </c>
      <c r="D713" t="s">
        <v>53</v>
      </c>
      <c r="E713">
        <v>40.679371000000003</v>
      </c>
      <c r="F713">
        <v>-73.858992000000001</v>
      </c>
      <c r="G713">
        <v>40.650843000000002</v>
      </c>
      <c r="H713">
        <v>-73.949574999999996</v>
      </c>
      <c r="I713">
        <v>172328400</v>
      </c>
      <c r="J713">
        <v>159645600</v>
      </c>
      <c r="K713">
        <v>331974000</v>
      </c>
      <c r="L713">
        <v>-25722000</v>
      </c>
      <c r="M713" t="str">
        <f t="shared" si="155"/>
        <v>geometry: { "type": "Point", "coordinates": [-73.949575,40.650843]},</v>
      </c>
      <c r="N713" t="str">
        <f t="shared" si="156"/>
        <v>"id" : 711,</v>
      </c>
      <c r="O713" t="str">
        <f t="shared" si="157"/>
        <v>"delay_with_demand" : 306252000,</v>
      </c>
      <c r="P713" t="str">
        <f t="shared" si="158"/>
        <v>"station_0" : "80 St_0",</v>
      </c>
      <c r="Q713" t="str">
        <f t="shared" si="159"/>
        <v>"station_1" : "Church Av_0",</v>
      </c>
      <c r="R713" t="str">
        <f t="shared" si="160"/>
        <v>"station_0_lat" : 40.679371,</v>
      </c>
      <c r="S713" t="str">
        <f t="shared" si="161"/>
        <v>"station_0_lon" : -73.858992,</v>
      </c>
      <c r="T713" t="str">
        <f t="shared" si="162"/>
        <v>"station_1_lat" : 40.650843,</v>
      </c>
      <c r="U713" t="str">
        <f t="shared" si="163"/>
        <v>"station_1_lon" : -73.949575,</v>
      </c>
      <c r="V713" t="str">
        <f t="shared" si="164"/>
        <v>"delay_0" : 172328400,</v>
      </c>
      <c r="W713" t="str">
        <f t="shared" si="165"/>
        <v>"delay_1" : 159645600,</v>
      </c>
      <c r="X713" t="str">
        <f t="shared" si="166"/>
        <v>"sum" : 331974000,</v>
      </c>
      <c r="Y713" t="str">
        <f t="shared" si="167"/>
        <v>"synergy" : -25722000},</v>
      </c>
      <c r="Z713" t="str">
        <f t="shared" si="168"/>
        <v>{"id" : 711,"delay_with_demand" : 306252000,"station_0" : "80 St_0","station_1" : "Church Av_0","station_0_lat" : 40.679371,"station_0_lon" : -73.858992,"station_1_lat" : 40.650843,"station_1_lon" : -73.949575,"delay_0" : 172328400,"delay_1" : 159645600,"sum" : 331974000,"synergy" : -25722000},</v>
      </c>
    </row>
    <row r="714" spans="1:26" x14ac:dyDescent="0.2">
      <c r="A714">
        <v>712</v>
      </c>
      <c r="B714">
        <v>304308180.80000001</v>
      </c>
      <c r="C714" t="s">
        <v>44</v>
      </c>
      <c r="D714" t="s">
        <v>53</v>
      </c>
      <c r="E714">
        <v>40.840555999999999</v>
      </c>
      <c r="F714">
        <v>-73.940133000000003</v>
      </c>
      <c r="G714">
        <v>40.650843000000002</v>
      </c>
      <c r="H714">
        <v>-73.949574999999996</v>
      </c>
      <c r="I714">
        <v>169786980.80000001</v>
      </c>
      <c r="J714">
        <v>159645600</v>
      </c>
      <c r="K714">
        <v>329432580.80000001</v>
      </c>
      <c r="L714">
        <v>-25124400</v>
      </c>
      <c r="M714" t="str">
        <f t="shared" si="155"/>
        <v>geometry: { "type": "Point", "coordinates": [-73.949575,40.650843]},</v>
      </c>
      <c r="N714" t="str">
        <f t="shared" si="156"/>
        <v>"id" : 712,</v>
      </c>
      <c r="O714" t="str">
        <f t="shared" si="157"/>
        <v>"delay_with_demand" : 304308180.8,</v>
      </c>
      <c r="P714" t="str">
        <f t="shared" si="158"/>
        <v>"station_0" : "168 St - Washington Hts_0",</v>
      </c>
      <c r="Q714" t="str">
        <f t="shared" si="159"/>
        <v>"station_1" : "Church Av_0",</v>
      </c>
      <c r="R714" t="str">
        <f t="shared" si="160"/>
        <v>"station_0_lat" : 40.840556,</v>
      </c>
      <c r="S714" t="str">
        <f t="shared" si="161"/>
        <v>"station_0_lon" : -73.940133,</v>
      </c>
      <c r="T714" t="str">
        <f t="shared" si="162"/>
        <v>"station_1_lat" : 40.650843,</v>
      </c>
      <c r="U714" t="str">
        <f t="shared" si="163"/>
        <v>"station_1_lon" : -73.949575,</v>
      </c>
      <c r="V714" t="str">
        <f t="shared" si="164"/>
        <v>"delay_0" : 169786980.8,</v>
      </c>
      <c r="W714" t="str">
        <f t="shared" si="165"/>
        <v>"delay_1" : 159645600,</v>
      </c>
      <c r="X714" t="str">
        <f t="shared" si="166"/>
        <v>"sum" : 329432580.8,</v>
      </c>
      <c r="Y714" t="str">
        <f t="shared" si="167"/>
        <v>"synergy" : -25124400},</v>
      </c>
      <c r="Z714" t="str">
        <f t="shared" si="168"/>
        <v>{"id" : 712,"delay_with_demand" : 304308180.8,"station_0" : "168 St - Washington Hts_0","station_1" : "Church Av_0","station_0_lat" : 40.840556,"station_0_lon" : -73.940133,"station_1_lat" : 40.650843,"station_1_lon" : -73.949575,"delay_0" : 169786980.8,"delay_1" : 159645600,"sum" : 329432580.8,"synergy" : -25124400},</v>
      </c>
    </row>
    <row r="715" spans="1:26" x14ac:dyDescent="0.2">
      <c r="A715">
        <v>713</v>
      </c>
      <c r="B715">
        <v>312518441</v>
      </c>
      <c r="C715" t="s">
        <v>34</v>
      </c>
      <c r="D715" t="s">
        <v>53</v>
      </c>
      <c r="E715">
        <v>40.735204500000002</v>
      </c>
      <c r="F715">
        <v>-73.990259499999993</v>
      </c>
      <c r="G715">
        <v>40.650843000000002</v>
      </c>
      <c r="H715">
        <v>-73.949574999999996</v>
      </c>
      <c r="I715">
        <v>181991702.30000001</v>
      </c>
      <c r="J715">
        <v>159645600</v>
      </c>
      <c r="K715">
        <v>341637302.30000001</v>
      </c>
      <c r="L715">
        <v>-29118861.27</v>
      </c>
      <c r="M715" t="str">
        <f t="shared" si="155"/>
        <v>geometry: { "type": "Point", "coordinates": [-73.949575,40.650843]},</v>
      </c>
      <c r="N715" t="str">
        <f t="shared" si="156"/>
        <v>"id" : 713,</v>
      </c>
      <c r="O715" t="str">
        <f t="shared" si="157"/>
        <v>"delay_with_demand" : 312518441,</v>
      </c>
      <c r="P715" t="str">
        <f t="shared" si="158"/>
        <v>"station_0" : "14 St - Union Sq_0",</v>
      </c>
      <c r="Q715" t="str">
        <f t="shared" si="159"/>
        <v>"station_1" : "Church Av_0",</v>
      </c>
      <c r="R715" t="str">
        <f t="shared" si="160"/>
        <v>"station_0_lat" : 40.7352045,</v>
      </c>
      <c r="S715" t="str">
        <f t="shared" si="161"/>
        <v>"station_0_lon" : -73.9902595,</v>
      </c>
      <c r="T715" t="str">
        <f t="shared" si="162"/>
        <v>"station_1_lat" : 40.650843,</v>
      </c>
      <c r="U715" t="str">
        <f t="shared" si="163"/>
        <v>"station_1_lon" : -73.949575,</v>
      </c>
      <c r="V715" t="str">
        <f t="shared" si="164"/>
        <v>"delay_0" : 181991702.3,</v>
      </c>
      <c r="W715" t="str">
        <f t="shared" si="165"/>
        <v>"delay_1" : 159645600,</v>
      </c>
      <c r="X715" t="str">
        <f t="shared" si="166"/>
        <v>"sum" : 341637302.3,</v>
      </c>
      <c r="Y715" t="str">
        <f t="shared" si="167"/>
        <v>"synergy" : -29118861.27},</v>
      </c>
      <c r="Z715" t="str">
        <f t="shared" si="168"/>
        <v>{"id" : 713,"delay_with_demand" : 312518441,"station_0" : "14 St - Union Sq_0","station_1" : "Church Av_0","station_0_lat" : 40.7352045,"station_0_lon" : -73.9902595,"station_1_lat" : 40.650843,"station_1_lon" : -73.949575,"delay_0" : 181991702.3,"delay_1" : 159645600,"sum" : 341637302.3,"synergy" : -29118861.27},</v>
      </c>
    </row>
    <row r="716" spans="1:26" x14ac:dyDescent="0.2">
      <c r="A716">
        <v>714</v>
      </c>
      <c r="B716">
        <v>170233200</v>
      </c>
      <c r="C716" t="s">
        <v>45</v>
      </c>
      <c r="D716" t="s">
        <v>53</v>
      </c>
      <c r="E716">
        <v>40.656652000000001</v>
      </c>
      <c r="F716">
        <v>-73.950199999999995</v>
      </c>
      <c r="G716">
        <v>40.650843000000002</v>
      </c>
      <c r="H716">
        <v>-73.949574999999996</v>
      </c>
      <c r="I716">
        <v>169927200</v>
      </c>
      <c r="J716">
        <v>159645600</v>
      </c>
      <c r="K716">
        <v>329572800</v>
      </c>
      <c r="L716">
        <v>-159339600</v>
      </c>
      <c r="M716" t="str">
        <f t="shared" si="155"/>
        <v>geometry: { "type": "Point", "coordinates": [-73.949575,40.650843]},</v>
      </c>
      <c r="N716" t="str">
        <f t="shared" si="156"/>
        <v>"id" : 714,</v>
      </c>
      <c r="O716" t="str">
        <f t="shared" si="157"/>
        <v>"delay_with_demand" : 170233200,</v>
      </c>
      <c r="P716" t="str">
        <f t="shared" si="158"/>
        <v>"station_0" : "Winthrop St_0",</v>
      </c>
      <c r="Q716" t="str">
        <f t="shared" si="159"/>
        <v>"station_1" : "Church Av_0",</v>
      </c>
      <c r="R716" t="str">
        <f t="shared" si="160"/>
        <v>"station_0_lat" : 40.656652,</v>
      </c>
      <c r="S716" t="str">
        <f t="shared" si="161"/>
        <v>"station_0_lon" : -73.9502,</v>
      </c>
      <c r="T716" t="str">
        <f t="shared" si="162"/>
        <v>"station_1_lat" : 40.650843,</v>
      </c>
      <c r="U716" t="str">
        <f t="shared" si="163"/>
        <v>"station_1_lon" : -73.949575,</v>
      </c>
      <c r="V716" t="str">
        <f t="shared" si="164"/>
        <v>"delay_0" : 169927200,</v>
      </c>
      <c r="W716" t="str">
        <f t="shared" si="165"/>
        <v>"delay_1" : 159645600,</v>
      </c>
      <c r="X716" t="str">
        <f t="shared" si="166"/>
        <v>"sum" : 329572800,</v>
      </c>
      <c r="Y716" t="str">
        <f t="shared" si="167"/>
        <v>"synergy" : -159339600},</v>
      </c>
      <c r="Z716" t="str">
        <f t="shared" si="168"/>
        <v>{"id" : 714,"delay_with_demand" : 170233200,"station_0" : "Winthrop St_0","station_1" : "Church Av_0","station_0_lat" : 40.656652,"station_0_lon" : -73.9502,"station_1_lat" : 40.650843,"station_1_lon" : -73.949575,"delay_0" : 169927200,"delay_1" : 159645600,"sum" : 329572800,"synergy" : -159339600},</v>
      </c>
    </row>
    <row r="717" spans="1:26" x14ac:dyDescent="0.2">
      <c r="A717">
        <v>715</v>
      </c>
      <c r="B717">
        <v>306709200</v>
      </c>
      <c r="C717" t="s">
        <v>46</v>
      </c>
      <c r="D717" t="s">
        <v>53</v>
      </c>
      <c r="E717">
        <v>40.841894000000003</v>
      </c>
      <c r="F717">
        <v>-73.873487999999995</v>
      </c>
      <c r="G717">
        <v>40.650843000000002</v>
      </c>
      <c r="H717">
        <v>-73.949574999999996</v>
      </c>
      <c r="I717">
        <v>172069200</v>
      </c>
      <c r="J717">
        <v>159645600</v>
      </c>
      <c r="K717">
        <v>331714800</v>
      </c>
      <c r="L717">
        <v>-25005600</v>
      </c>
      <c r="M717" t="str">
        <f t="shared" si="155"/>
        <v>geometry: { "type": "Point", "coordinates": [-73.949575,40.650843]},</v>
      </c>
      <c r="N717" t="str">
        <f t="shared" si="156"/>
        <v>"id" : 715,</v>
      </c>
      <c r="O717" t="str">
        <f t="shared" si="157"/>
        <v>"delay_with_demand" : 306709200,</v>
      </c>
      <c r="P717" t="str">
        <f t="shared" si="158"/>
        <v>"station_0" : "E 180 St_0",</v>
      </c>
      <c r="Q717" t="str">
        <f t="shared" si="159"/>
        <v>"station_1" : "Church Av_0",</v>
      </c>
      <c r="R717" t="str">
        <f t="shared" si="160"/>
        <v>"station_0_lat" : 40.841894,</v>
      </c>
      <c r="S717" t="str">
        <f t="shared" si="161"/>
        <v>"station_0_lon" : -73.873488,</v>
      </c>
      <c r="T717" t="str">
        <f t="shared" si="162"/>
        <v>"station_1_lat" : 40.650843,</v>
      </c>
      <c r="U717" t="str">
        <f t="shared" si="163"/>
        <v>"station_1_lon" : -73.949575,</v>
      </c>
      <c r="V717" t="str">
        <f t="shared" si="164"/>
        <v>"delay_0" : 172069200,</v>
      </c>
      <c r="W717" t="str">
        <f t="shared" si="165"/>
        <v>"delay_1" : 159645600,</v>
      </c>
      <c r="X717" t="str">
        <f t="shared" si="166"/>
        <v>"sum" : 331714800,</v>
      </c>
      <c r="Y717" t="str">
        <f t="shared" si="167"/>
        <v>"synergy" : -25005600},</v>
      </c>
      <c r="Z717" t="str">
        <f t="shared" si="168"/>
        <v>{"id" : 715,"delay_with_demand" : 306709200,"station_0" : "E 180 St_0","station_1" : "Church Av_0","station_0_lat" : 40.841894,"station_0_lon" : -73.873488,"station_1_lat" : 40.650843,"station_1_lon" : -73.949575,"delay_0" : 172069200,"delay_1" : 159645600,"sum" : 331714800,"synergy" : -25005600},</v>
      </c>
    </row>
    <row r="718" spans="1:26" x14ac:dyDescent="0.2">
      <c r="A718">
        <v>716</v>
      </c>
      <c r="B718">
        <v>297433786.89999998</v>
      </c>
      <c r="C718" t="s">
        <v>47</v>
      </c>
      <c r="D718" t="s">
        <v>53</v>
      </c>
      <c r="E718">
        <v>40.760167000000003</v>
      </c>
      <c r="F718">
        <v>-73.975223999999997</v>
      </c>
      <c r="G718">
        <v>40.650843000000002</v>
      </c>
      <c r="H718">
        <v>-73.949574999999996</v>
      </c>
      <c r="I718">
        <v>163874228.59999999</v>
      </c>
      <c r="J718">
        <v>159645600</v>
      </c>
      <c r="K718">
        <v>323519828.60000002</v>
      </c>
      <c r="L718">
        <v>-26086041.719999999</v>
      </c>
      <c r="M718" t="str">
        <f t="shared" si="155"/>
        <v>geometry: { "type": "Point", "coordinates": [-73.949575,40.650843]},</v>
      </c>
      <c r="N718" t="str">
        <f t="shared" si="156"/>
        <v>"id" : 716,</v>
      </c>
      <c r="O718" t="str">
        <f t="shared" si="157"/>
        <v>"delay_with_demand" : 297433786.9,</v>
      </c>
      <c r="P718" t="str">
        <f t="shared" si="158"/>
        <v>"station_0" : "5 Av/53 St_0",</v>
      </c>
      <c r="Q718" t="str">
        <f t="shared" si="159"/>
        <v>"station_1" : "Church Av_0",</v>
      </c>
      <c r="R718" t="str">
        <f t="shared" si="160"/>
        <v>"station_0_lat" : 40.760167,</v>
      </c>
      <c r="S718" t="str">
        <f t="shared" si="161"/>
        <v>"station_0_lon" : -73.975224,</v>
      </c>
      <c r="T718" t="str">
        <f t="shared" si="162"/>
        <v>"station_1_lat" : 40.650843,</v>
      </c>
      <c r="U718" t="str">
        <f t="shared" si="163"/>
        <v>"station_1_lon" : -73.949575,</v>
      </c>
      <c r="V718" t="str">
        <f t="shared" si="164"/>
        <v>"delay_0" : 163874228.6,</v>
      </c>
      <c r="W718" t="str">
        <f t="shared" si="165"/>
        <v>"delay_1" : 159645600,</v>
      </c>
      <c r="X718" t="str">
        <f t="shared" si="166"/>
        <v>"sum" : 323519828.6,</v>
      </c>
      <c r="Y718" t="str">
        <f t="shared" si="167"/>
        <v>"synergy" : -26086041.72},</v>
      </c>
      <c r="Z718" t="str">
        <f t="shared" si="168"/>
        <v>{"id" : 716,"delay_with_demand" : 297433786.9,"station_0" : "5 Av/53 St_0","station_1" : "Church Av_0","station_0_lat" : 40.760167,"station_0_lon" : -73.975224,"station_1_lat" : 40.650843,"station_1_lon" : -73.949575,"delay_0" : 163874228.6,"delay_1" : 159645600,"sum" : 323519828.6,"synergy" : -26086041.72},</v>
      </c>
    </row>
    <row r="719" spans="1:26" x14ac:dyDescent="0.2">
      <c r="A719">
        <v>717</v>
      </c>
      <c r="B719">
        <v>299653298</v>
      </c>
      <c r="C719" t="s">
        <v>48</v>
      </c>
      <c r="D719" t="s">
        <v>53</v>
      </c>
      <c r="E719">
        <v>40.752769000000001</v>
      </c>
      <c r="F719">
        <v>-73.979189000000005</v>
      </c>
      <c r="G719">
        <v>40.650843000000002</v>
      </c>
      <c r="H719">
        <v>-73.949574999999996</v>
      </c>
      <c r="I719">
        <v>166557698</v>
      </c>
      <c r="J719">
        <v>159645600</v>
      </c>
      <c r="K719">
        <v>326203298</v>
      </c>
      <c r="L719">
        <v>-26550000</v>
      </c>
      <c r="M719" t="str">
        <f t="shared" si="155"/>
        <v>geometry: { "type": "Point", "coordinates": [-73.949575,40.650843]},</v>
      </c>
      <c r="N719" t="str">
        <f t="shared" si="156"/>
        <v>"id" : 717,</v>
      </c>
      <c r="O719" t="str">
        <f t="shared" si="157"/>
        <v>"delay_with_demand" : 299653298,</v>
      </c>
      <c r="P719" t="str">
        <f t="shared" si="158"/>
        <v>"station_0" : "Grand Central - 42 St_1",</v>
      </c>
      <c r="Q719" t="str">
        <f t="shared" si="159"/>
        <v>"station_1" : "Church Av_0",</v>
      </c>
      <c r="R719" t="str">
        <f t="shared" si="160"/>
        <v>"station_0_lat" : 40.752769,</v>
      </c>
      <c r="S719" t="str">
        <f t="shared" si="161"/>
        <v>"station_0_lon" : -73.979189,</v>
      </c>
      <c r="T719" t="str">
        <f t="shared" si="162"/>
        <v>"station_1_lat" : 40.650843,</v>
      </c>
      <c r="U719" t="str">
        <f t="shared" si="163"/>
        <v>"station_1_lon" : -73.949575,</v>
      </c>
      <c r="V719" t="str">
        <f t="shared" si="164"/>
        <v>"delay_0" : 166557698,</v>
      </c>
      <c r="W719" t="str">
        <f t="shared" si="165"/>
        <v>"delay_1" : 159645600,</v>
      </c>
      <c r="X719" t="str">
        <f t="shared" si="166"/>
        <v>"sum" : 326203298,</v>
      </c>
      <c r="Y719" t="str">
        <f t="shared" si="167"/>
        <v>"synergy" : -26550000},</v>
      </c>
      <c r="Z719" t="str">
        <f t="shared" si="168"/>
        <v>{"id" : 717,"delay_with_demand" : 299653298,"station_0" : "Grand Central - 42 St_1","station_1" : "Church Av_0","station_0_lat" : 40.752769,"station_0_lon" : -73.979189,"station_1_lat" : 40.650843,"station_1_lon" : -73.949575,"delay_0" : 166557698,"delay_1" : 159645600,"sum" : 326203298,"synergy" : -26550000},</v>
      </c>
    </row>
    <row r="720" spans="1:26" x14ac:dyDescent="0.2">
      <c r="A720">
        <v>718</v>
      </c>
      <c r="B720">
        <v>298621333.39999998</v>
      </c>
      <c r="C720" t="s">
        <v>49</v>
      </c>
      <c r="D720" t="s">
        <v>53</v>
      </c>
      <c r="E720">
        <v>40.703086999999996</v>
      </c>
      <c r="F720">
        <v>-74.012994000000006</v>
      </c>
      <c r="G720">
        <v>40.650843000000002</v>
      </c>
      <c r="H720">
        <v>-73.949574999999996</v>
      </c>
      <c r="I720">
        <v>166596572</v>
      </c>
      <c r="J720">
        <v>159645600</v>
      </c>
      <c r="K720">
        <v>326242172</v>
      </c>
      <c r="L720">
        <v>-27620838.57</v>
      </c>
      <c r="M720" t="str">
        <f t="shared" si="155"/>
        <v>geometry: { "type": "Point", "coordinates": [-73.949575,40.650843]},</v>
      </c>
      <c r="N720" t="str">
        <f t="shared" si="156"/>
        <v>"id" : 718,</v>
      </c>
      <c r="O720" t="str">
        <f t="shared" si="157"/>
        <v>"delay_with_demand" : 298621333.4,</v>
      </c>
      <c r="P720" t="str">
        <f t="shared" si="158"/>
        <v>"station_0" : "Whitehall St_0",</v>
      </c>
      <c r="Q720" t="str">
        <f t="shared" si="159"/>
        <v>"station_1" : "Church Av_0",</v>
      </c>
      <c r="R720" t="str">
        <f t="shared" si="160"/>
        <v>"station_0_lat" : 40.703087,</v>
      </c>
      <c r="S720" t="str">
        <f t="shared" si="161"/>
        <v>"station_0_lon" : -74.012994,</v>
      </c>
      <c r="T720" t="str">
        <f t="shared" si="162"/>
        <v>"station_1_lat" : 40.650843,</v>
      </c>
      <c r="U720" t="str">
        <f t="shared" si="163"/>
        <v>"station_1_lon" : -73.949575,</v>
      </c>
      <c r="V720" t="str">
        <f t="shared" si="164"/>
        <v>"delay_0" : 166596572,</v>
      </c>
      <c r="W720" t="str">
        <f t="shared" si="165"/>
        <v>"delay_1" : 159645600,</v>
      </c>
      <c r="X720" t="str">
        <f t="shared" si="166"/>
        <v>"sum" : 326242172,</v>
      </c>
      <c r="Y720" t="str">
        <f t="shared" si="167"/>
        <v>"synergy" : -27620838.57},</v>
      </c>
      <c r="Z720" t="str">
        <f t="shared" si="168"/>
        <v>{"id" : 718,"delay_with_demand" : 298621333.4,"station_0" : "Whitehall St_0","station_1" : "Church Av_0","station_0_lat" : 40.703087,"station_0_lon" : -74.012994,"station_1_lat" : 40.650843,"station_1_lon" : -73.949575,"delay_0" : 166596572,"delay_1" : 159645600,"sum" : 326242172,"synergy" : -27620838.57},</v>
      </c>
    </row>
    <row r="721" spans="1:26" x14ac:dyDescent="0.2">
      <c r="A721">
        <v>719</v>
      </c>
      <c r="B721">
        <v>297291600</v>
      </c>
      <c r="C721" t="s">
        <v>50</v>
      </c>
      <c r="D721" t="s">
        <v>53</v>
      </c>
      <c r="E721">
        <v>40.679842999999998</v>
      </c>
      <c r="F721">
        <v>-73.851470000000006</v>
      </c>
      <c r="G721">
        <v>40.650843000000002</v>
      </c>
      <c r="H721">
        <v>-73.949574999999996</v>
      </c>
      <c r="I721">
        <v>163116000</v>
      </c>
      <c r="J721">
        <v>159645600</v>
      </c>
      <c r="K721">
        <v>322761600</v>
      </c>
      <c r="L721">
        <v>-25470000</v>
      </c>
      <c r="M721" t="str">
        <f t="shared" si="155"/>
        <v>geometry: { "type": "Point", "coordinates": [-73.949575,40.650843]},</v>
      </c>
      <c r="N721" t="str">
        <f t="shared" si="156"/>
        <v>"id" : 719,</v>
      </c>
      <c r="O721" t="str">
        <f t="shared" si="157"/>
        <v>"delay_with_demand" : 297291600,</v>
      </c>
      <c r="P721" t="str">
        <f t="shared" si="158"/>
        <v>"station_0" : "88 St_0",</v>
      </c>
      <c r="Q721" t="str">
        <f t="shared" si="159"/>
        <v>"station_1" : "Church Av_0",</v>
      </c>
      <c r="R721" t="str">
        <f t="shared" si="160"/>
        <v>"station_0_lat" : 40.679843,</v>
      </c>
      <c r="S721" t="str">
        <f t="shared" si="161"/>
        <v>"station_0_lon" : -73.85147,</v>
      </c>
      <c r="T721" t="str">
        <f t="shared" si="162"/>
        <v>"station_1_lat" : 40.650843,</v>
      </c>
      <c r="U721" t="str">
        <f t="shared" si="163"/>
        <v>"station_1_lon" : -73.949575,</v>
      </c>
      <c r="V721" t="str">
        <f t="shared" si="164"/>
        <v>"delay_0" : 163116000,</v>
      </c>
      <c r="W721" t="str">
        <f t="shared" si="165"/>
        <v>"delay_1" : 159645600,</v>
      </c>
      <c r="X721" t="str">
        <f t="shared" si="166"/>
        <v>"sum" : 322761600,</v>
      </c>
      <c r="Y721" t="str">
        <f t="shared" si="167"/>
        <v>"synergy" : -25470000},</v>
      </c>
      <c r="Z721" t="str">
        <f t="shared" si="168"/>
        <v>{"id" : 719,"delay_with_demand" : 297291600,"station_0" : "88 St_0","station_1" : "Church Av_0","station_0_lat" : 40.679843,"station_0_lon" : -73.85147,"station_1_lat" : 40.650843,"station_1_lon" : -73.949575,"delay_0" : 163116000,"delay_1" : 159645600,"sum" : 322761600,"synergy" : -25470000},</v>
      </c>
    </row>
    <row r="722" spans="1:26" x14ac:dyDescent="0.2">
      <c r="A722">
        <v>720</v>
      </c>
      <c r="B722">
        <v>292518396.19999999</v>
      </c>
      <c r="C722" t="s">
        <v>51</v>
      </c>
      <c r="D722" t="s">
        <v>53</v>
      </c>
      <c r="E722">
        <v>40.752287000000003</v>
      </c>
      <c r="F722">
        <v>-73.993391000000003</v>
      </c>
      <c r="G722">
        <v>40.650843000000002</v>
      </c>
      <c r="H722">
        <v>-73.949574999999996</v>
      </c>
      <c r="I722">
        <v>160662771.19999999</v>
      </c>
      <c r="J722">
        <v>159645600</v>
      </c>
      <c r="K722">
        <v>320308371.19999999</v>
      </c>
      <c r="L722">
        <v>-27789975</v>
      </c>
      <c r="M722" t="str">
        <f t="shared" si="155"/>
        <v>geometry: { "type": "Point", "coordinates": [-73.949575,40.650843]},</v>
      </c>
      <c r="N722" t="str">
        <f t="shared" si="156"/>
        <v>"id" : 720,</v>
      </c>
      <c r="O722" t="str">
        <f t="shared" si="157"/>
        <v>"delay_with_demand" : 292518396.2,</v>
      </c>
      <c r="P722" t="str">
        <f t="shared" si="158"/>
        <v>"station_0" : "34 St - Penn Station_1",</v>
      </c>
      <c r="Q722" t="str">
        <f t="shared" si="159"/>
        <v>"station_1" : "Church Av_0",</v>
      </c>
      <c r="R722" t="str">
        <f t="shared" si="160"/>
        <v>"station_0_lat" : 40.752287,</v>
      </c>
      <c r="S722" t="str">
        <f t="shared" si="161"/>
        <v>"station_0_lon" : -73.993391,</v>
      </c>
      <c r="T722" t="str">
        <f t="shared" si="162"/>
        <v>"station_1_lat" : 40.650843,</v>
      </c>
      <c r="U722" t="str">
        <f t="shared" si="163"/>
        <v>"station_1_lon" : -73.949575,</v>
      </c>
      <c r="V722" t="str">
        <f t="shared" si="164"/>
        <v>"delay_0" : 160662771.2,</v>
      </c>
      <c r="W722" t="str">
        <f t="shared" si="165"/>
        <v>"delay_1" : 159645600,</v>
      </c>
      <c r="X722" t="str">
        <f t="shared" si="166"/>
        <v>"sum" : 320308371.2,</v>
      </c>
      <c r="Y722" t="str">
        <f t="shared" si="167"/>
        <v>"synergy" : -27789975},</v>
      </c>
      <c r="Z722" t="str">
        <f t="shared" si="168"/>
        <v>{"id" : 720,"delay_with_demand" : 292518396.2,"station_0" : "34 St - Penn Station_1","station_1" : "Church Av_0","station_0_lat" : 40.752287,"station_0_lon" : -73.993391,"station_1_lat" : 40.650843,"station_1_lon" : -73.949575,"delay_0" : 160662771.2,"delay_1" : 159645600,"sum" : 320308371.2,"synergy" : -27789975},</v>
      </c>
    </row>
    <row r="723" spans="1:26" x14ac:dyDescent="0.2">
      <c r="A723">
        <v>721</v>
      </c>
      <c r="B723">
        <v>296326800</v>
      </c>
      <c r="C723" t="s">
        <v>52</v>
      </c>
      <c r="D723" t="s">
        <v>53</v>
      </c>
      <c r="E723">
        <v>40.754621999999998</v>
      </c>
      <c r="F723">
        <v>-73.845624999999998</v>
      </c>
      <c r="G723">
        <v>40.650843000000002</v>
      </c>
      <c r="H723">
        <v>-73.949574999999996</v>
      </c>
      <c r="I723">
        <v>161791200</v>
      </c>
      <c r="J723">
        <v>159645600</v>
      </c>
      <c r="K723">
        <v>321436800</v>
      </c>
      <c r="L723">
        <v>-25110000</v>
      </c>
      <c r="M723" t="str">
        <f t="shared" si="155"/>
        <v>geometry: { "type": "Point", "coordinates": [-73.949575,40.650843]},</v>
      </c>
      <c r="N723" t="str">
        <f t="shared" si="156"/>
        <v>"id" : 721,</v>
      </c>
      <c r="O723" t="str">
        <f t="shared" si="157"/>
        <v>"delay_with_demand" : 296326800,</v>
      </c>
      <c r="P723" t="str">
        <f t="shared" si="158"/>
        <v>"station_0" : "Mets - Willets Point_0",</v>
      </c>
      <c r="Q723" t="str">
        <f t="shared" si="159"/>
        <v>"station_1" : "Church Av_0",</v>
      </c>
      <c r="R723" t="str">
        <f t="shared" si="160"/>
        <v>"station_0_lat" : 40.754622,</v>
      </c>
      <c r="S723" t="str">
        <f t="shared" si="161"/>
        <v>"station_0_lon" : -73.845625,</v>
      </c>
      <c r="T723" t="str">
        <f t="shared" si="162"/>
        <v>"station_1_lat" : 40.650843,</v>
      </c>
      <c r="U723" t="str">
        <f t="shared" si="163"/>
        <v>"station_1_lon" : -73.949575,</v>
      </c>
      <c r="V723" t="str">
        <f t="shared" si="164"/>
        <v>"delay_0" : 161791200,</v>
      </c>
      <c r="W723" t="str">
        <f t="shared" si="165"/>
        <v>"delay_1" : 159645600,</v>
      </c>
      <c r="X723" t="str">
        <f t="shared" si="166"/>
        <v>"sum" : 321436800,</v>
      </c>
      <c r="Y723" t="str">
        <f t="shared" si="167"/>
        <v>"synergy" : -25110000},</v>
      </c>
      <c r="Z723" t="str">
        <f t="shared" si="168"/>
        <v>{"id" : 721,"delay_with_demand" : 296326800,"station_0" : "Mets - Willets Point_0","station_1" : "Church Av_0","station_0_lat" : 40.754622,"station_0_lon" : -73.845625,"station_1_lat" : 40.650843,"station_1_lon" : -73.949575,"delay_0" : 161791200,"delay_1" : 159645600,"sum" : 321436800,"synergy" : -25110000},</v>
      </c>
    </row>
    <row r="724" spans="1:26" x14ac:dyDescent="0.2">
      <c r="A724">
        <v>722</v>
      </c>
      <c r="B724">
        <v>435843705</v>
      </c>
      <c r="C724" t="s">
        <v>12</v>
      </c>
      <c r="D724" t="s">
        <v>48</v>
      </c>
      <c r="E724">
        <v>40.746644000000003</v>
      </c>
      <c r="F724">
        <v>-73.891338000000005</v>
      </c>
      <c r="G724">
        <v>40.752769000000001</v>
      </c>
      <c r="H724">
        <v>-73.979189000000005</v>
      </c>
      <c r="I724">
        <v>301205900.10000002</v>
      </c>
      <c r="J724">
        <v>166557698</v>
      </c>
      <c r="K724">
        <v>467763598.10000002</v>
      </c>
      <c r="L724">
        <v>-31919893.16</v>
      </c>
      <c r="M724" t="str">
        <f t="shared" si="155"/>
        <v>geometry: { "type": "Point", "coordinates": [-73.979189,40.752769]},</v>
      </c>
      <c r="N724" t="str">
        <f t="shared" si="156"/>
        <v>"id" : 722,</v>
      </c>
      <c r="O724" t="str">
        <f t="shared" si="157"/>
        <v>"delay_with_demand" : 435843705,</v>
      </c>
      <c r="P724" t="str">
        <f t="shared" si="158"/>
        <v>"station_0" : "Jackson Hts - Roosevelt Av_0",</v>
      </c>
      <c r="Q724" t="str">
        <f t="shared" si="159"/>
        <v>"station_1" : "Grand Central - 42 St_1",</v>
      </c>
      <c r="R724" t="str">
        <f t="shared" si="160"/>
        <v>"station_0_lat" : 40.746644,</v>
      </c>
      <c r="S724" t="str">
        <f t="shared" si="161"/>
        <v>"station_0_lon" : -73.891338,</v>
      </c>
      <c r="T724" t="str">
        <f t="shared" si="162"/>
        <v>"station_1_lat" : 40.752769,</v>
      </c>
      <c r="U724" t="str">
        <f t="shared" si="163"/>
        <v>"station_1_lon" : -73.979189,</v>
      </c>
      <c r="V724" t="str">
        <f t="shared" si="164"/>
        <v>"delay_0" : 301205900.1,</v>
      </c>
      <c r="W724" t="str">
        <f t="shared" si="165"/>
        <v>"delay_1" : 166557698,</v>
      </c>
      <c r="X724" t="str">
        <f t="shared" si="166"/>
        <v>"sum" : 467763598.1,</v>
      </c>
      <c r="Y724" t="str">
        <f t="shared" si="167"/>
        <v>"synergy" : -31919893.16},</v>
      </c>
      <c r="Z724" t="str">
        <f t="shared" si="168"/>
        <v>{"id" : 722,"delay_with_demand" : 435843705,"station_0" : "Jackson Hts - Roosevelt Av_0","station_1" : "Grand Central - 42 St_1","station_0_lat" : 40.746644,"station_0_lon" : -73.891338,"station_1_lat" : 40.752769,"station_1_lon" : -73.979189,"delay_0" : 301205900.1,"delay_1" : 166557698,"sum" : 467763598.1,"synergy" : -31919893.16},</v>
      </c>
    </row>
    <row r="725" spans="1:26" x14ac:dyDescent="0.2">
      <c r="A725">
        <v>723</v>
      </c>
      <c r="B725">
        <v>423573817</v>
      </c>
      <c r="C725" t="s">
        <v>14</v>
      </c>
      <c r="D725" t="s">
        <v>48</v>
      </c>
      <c r="E725">
        <v>40.818398330000001</v>
      </c>
      <c r="F725">
        <v>-73.926929000000001</v>
      </c>
      <c r="G725">
        <v>40.752769000000001</v>
      </c>
      <c r="H725">
        <v>-73.979189000000005</v>
      </c>
      <c r="I725">
        <v>284908878.5</v>
      </c>
      <c r="J725">
        <v>166557698</v>
      </c>
      <c r="K725">
        <v>451466576.39999998</v>
      </c>
      <c r="L725">
        <v>-27892759.460000001</v>
      </c>
      <c r="M725" t="str">
        <f t="shared" si="155"/>
        <v>geometry: { "type": "Point", "coordinates": [-73.979189,40.752769]},</v>
      </c>
      <c r="N725" t="str">
        <f t="shared" si="156"/>
        <v>"id" : 723,</v>
      </c>
      <c r="O725" t="str">
        <f t="shared" si="157"/>
        <v>"delay_with_demand" : 423573817,</v>
      </c>
      <c r="P725" t="str">
        <f t="shared" si="158"/>
        <v>"station_0" : "149 St - Grand Concourse_0",</v>
      </c>
      <c r="Q725" t="str">
        <f t="shared" si="159"/>
        <v>"station_1" : "Grand Central - 42 St_1",</v>
      </c>
      <c r="R725" t="str">
        <f t="shared" si="160"/>
        <v>"station_0_lat" : 40.81839833,</v>
      </c>
      <c r="S725" t="str">
        <f t="shared" si="161"/>
        <v>"station_0_lon" : -73.926929,</v>
      </c>
      <c r="T725" t="str">
        <f t="shared" si="162"/>
        <v>"station_1_lat" : 40.752769,</v>
      </c>
      <c r="U725" t="str">
        <f t="shared" si="163"/>
        <v>"station_1_lon" : -73.979189,</v>
      </c>
      <c r="V725" t="str">
        <f t="shared" si="164"/>
        <v>"delay_0" : 284908878.5,</v>
      </c>
      <c r="W725" t="str">
        <f t="shared" si="165"/>
        <v>"delay_1" : 166557698,</v>
      </c>
      <c r="X725" t="str">
        <f t="shared" si="166"/>
        <v>"sum" : 451466576.4,</v>
      </c>
      <c r="Y725" t="str">
        <f t="shared" si="167"/>
        <v>"synergy" : -27892759.46},</v>
      </c>
      <c r="Z725" t="str">
        <f t="shared" si="168"/>
        <v>{"id" : 723,"delay_with_demand" : 423573817,"station_0" : "149 St - Grand Concourse_0","station_1" : "Grand Central - 42 St_1","station_0_lat" : 40.81839833,"station_0_lon" : -73.926929,"station_1_lat" : 40.752769,"station_1_lon" : -73.979189,"delay_0" : 284908878.5,"delay_1" : 166557698,"sum" : 451466576.4,"synergy" : -27892759.46},</v>
      </c>
    </row>
    <row r="726" spans="1:26" x14ac:dyDescent="0.2">
      <c r="A726">
        <v>724</v>
      </c>
      <c r="B726">
        <v>418818722.10000002</v>
      </c>
      <c r="C726" t="s">
        <v>15</v>
      </c>
      <c r="D726" t="s">
        <v>48</v>
      </c>
      <c r="E726">
        <v>40.804138000000002</v>
      </c>
      <c r="F726">
        <v>-73.937594000000004</v>
      </c>
      <c r="G726">
        <v>40.752769000000001</v>
      </c>
      <c r="H726">
        <v>-73.979189000000005</v>
      </c>
      <c r="I726">
        <v>281095859.89999998</v>
      </c>
      <c r="J726">
        <v>166557698</v>
      </c>
      <c r="K726">
        <v>447653557.89999998</v>
      </c>
      <c r="L726">
        <v>-28834835.760000002</v>
      </c>
      <c r="M726" t="str">
        <f t="shared" si="155"/>
        <v>geometry: { "type": "Point", "coordinates": [-73.979189,40.752769]},</v>
      </c>
      <c r="N726" t="str">
        <f t="shared" si="156"/>
        <v>"id" : 724,</v>
      </c>
      <c r="O726" t="str">
        <f t="shared" si="157"/>
        <v>"delay_with_demand" : 418818722.1,</v>
      </c>
      <c r="P726" t="str">
        <f t="shared" si="158"/>
        <v>"station_0" : "125 St_2",</v>
      </c>
      <c r="Q726" t="str">
        <f t="shared" si="159"/>
        <v>"station_1" : "Grand Central - 42 St_1",</v>
      </c>
      <c r="R726" t="str">
        <f t="shared" si="160"/>
        <v>"station_0_lat" : 40.804138,</v>
      </c>
      <c r="S726" t="str">
        <f t="shared" si="161"/>
        <v>"station_0_lon" : -73.937594,</v>
      </c>
      <c r="T726" t="str">
        <f t="shared" si="162"/>
        <v>"station_1_lat" : 40.752769,</v>
      </c>
      <c r="U726" t="str">
        <f t="shared" si="163"/>
        <v>"station_1_lon" : -73.979189,</v>
      </c>
      <c r="V726" t="str">
        <f t="shared" si="164"/>
        <v>"delay_0" : 281095859.9,</v>
      </c>
      <c r="W726" t="str">
        <f t="shared" si="165"/>
        <v>"delay_1" : 166557698,</v>
      </c>
      <c r="X726" t="str">
        <f t="shared" si="166"/>
        <v>"sum" : 447653557.9,</v>
      </c>
      <c r="Y726" t="str">
        <f t="shared" si="167"/>
        <v>"synergy" : -28834835.76},</v>
      </c>
      <c r="Z726" t="str">
        <f t="shared" si="168"/>
        <v>{"id" : 724,"delay_with_demand" : 418818722.1,"station_0" : "125 St_2","station_1" : "Grand Central - 42 St_1","station_0_lat" : 40.804138,"station_0_lon" : -73.937594,"station_1_lat" : 40.752769,"station_1_lon" : -73.979189,"delay_0" : 281095859.9,"delay_1" : 166557698,"sum" : 447653557.9,"synergy" : -28834835.76},</v>
      </c>
    </row>
    <row r="727" spans="1:26" x14ac:dyDescent="0.2">
      <c r="A727">
        <v>725</v>
      </c>
      <c r="B727">
        <v>417671147.80000001</v>
      </c>
      <c r="C727" t="s">
        <v>16</v>
      </c>
      <c r="D727" t="s">
        <v>48</v>
      </c>
      <c r="E727">
        <v>40.678904000000003</v>
      </c>
      <c r="F727">
        <v>-73.904579200000001</v>
      </c>
      <c r="G727">
        <v>40.752769000000001</v>
      </c>
      <c r="H727">
        <v>-73.979189000000005</v>
      </c>
      <c r="I727">
        <v>279697292.30000001</v>
      </c>
      <c r="J727">
        <v>166557698</v>
      </c>
      <c r="K727">
        <v>446254990.30000001</v>
      </c>
      <c r="L727">
        <v>-28583842.5</v>
      </c>
      <c r="M727" t="str">
        <f t="shared" si="155"/>
        <v>geometry: { "type": "Point", "coordinates": [-73.979189,40.752769]},</v>
      </c>
      <c r="N727" t="str">
        <f t="shared" si="156"/>
        <v>"id" : 725,</v>
      </c>
      <c r="O727" t="str">
        <f t="shared" si="157"/>
        <v>"delay_with_demand" : 417671147.8,</v>
      </c>
      <c r="P727" t="str">
        <f t="shared" si="158"/>
        <v>"station_0" : "Broadway Jct_0",</v>
      </c>
      <c r="Q727" t="str">
        <f t="shared" si="159"/>
        <v>"station_1" : "Grand Central - 42 St_1",</v>
      </c>
      <c r="R727" t="str">
        <f t="shared" si="160"/>
        <v>"station_0_lat" : 40.678904,</v>
      </c>
      <c r="S727" t="str">
        <f t="shared" si="161"/>
        <v>"station_0_lon" : -73.9045792,</v>
      </c>
      <c r="T727" t="str">
        <f t="shared" si="162"/>
        <v>"station_1_lat" : 40.752769,</v>
      </c>
      <c r="U727" t="str">
        <f t="shared" si="163"/>
        <v>"station_1_lon" : -73.979189,</v>
      </c>
      <c r="V727" t="str">
        <f t="shared" si="164"/>
        <v>"delay_0" : 279697292.3,</v>
      </c>
      <c r="W727" t="str">
        <f t="shared" si="165"/>
        <v>"delay_1" : 166557698,</v>
      </c>
      <c r="X727" t="str">
        <f t="shared" si="166"/>
        <v>"sum" : 446254990.3,</v>
      </c>
      <c r="Y727" t="str">
        <f t="shared" si="167"/>
        <v>"synergy" : -28583842.5},</v>
      </c>
      <c r="Z727" t="str">
        <f t="shared" si="168"/>
        <v>{"id" : 725,"delay_with_demand" : 417671147.8,"station_0" : "Broadway Jct_0","station_1" : "Grand Central - 42 St_1","station_0_lat" : 40.678904,"station_0_lon" : -73.9045792,"station_1_lat" : 40.752769,"station_1_lon" : -73.979189,"delay_0" : 279697292.3,"delay_1" : 166557698,"sum" : 446254990.3,"synergy" : -28583842.5},</v>
      </c>
    </row>
    <row r="728" spans="1:26" x14ac:dyDescent="0.2">
      <c r="A728">
        <v>726</v>
      </c>
      <c r="B728">
        <v>406975003.19999999</v>
      </c>
      <c r="C728" t="s">
        <v>17</v>
      </c>
      <c r="D728" t="s">
        <v>48</v>
      </c>
      <c r="E728">
        <v>40.714441000000001</v>
      </c>
      <c r="F728">
        <v>-73.831007999999997</v>
      </c>
      <c r="G728">
        <v>40.752769000000001</v>
      </c>
      <c r="H728">
        <v>-73.979189000000005</v>
      </c>
      <c r="I728">
        <v>269526592.10000002</v>
      </c>
      <c r="J728">
        <v>166557698</v>
      </c>
      <c r="K728">
        <v>436084290</v>
      </c>
      <c r="L728">
        <v>-29109286.809999999</v>
      </c>
      <c r="M728" t="str">
        <f t="shared" si="155"/>
        <v>geometry: { "type": "Point", "coordinates": [-73.979189,40.752769]},</v>
      </c>
      <c r="N728" t="str">
        <f t="shared" si="156"/>
        <v>"id" : 726,</v>
      </c>
      <c r="O728" t="str">
        <f t="shared" si="157"/>
        <v>"delay_with_demand" : 406975003.2,</v>
      </c>
      <c r="P728" t="str">
        <f t="shared" si="158"/>
        <v>"station_0" : "Kew Gardens - Union Tpke_0",</v>
      </c>
      <c r="Q728" t="str">
        <f t="shared" si="159"/>
        <v>"station_1" : "Grand Central - 42 St_1",</v>
      </c>
      <c r="R728" t="str">
        <f t="shared" si="160"/>
        <v>"station_0_lat" : 40.714441,</v>
      </c>
      <c r="S728" t="str">
        <f t="shared" si="161"/>
        <v>"station_0_lon" : -73.831008,</v>
      </c>
      <c r="T728" t="str">
        <f t="shared" si="162"/>
        <v>"station_1_lat" : 40.752769,</v>
      </c>
      <c r="U728" t="str">
        <f t="shared" si="163"/>
        <v>"station_1_lon" : -73.979189,</v>
      </c>
      <c r="V728" t="str">
        <f t="shared" si="164"/>
        <v>"delay_0" : 269526592.1,</v>
      </c>
      <c r="W728" t="str">
        <f t="shared" si="165"/>
        <v>"delay_1" : 166557698,</v>
      </c>
      <c r="X728" t="str">
        <f t="shared" si="166"/>
        <v>"sum" : 436084290,</v>
      </c>
      <c r="Y728" t="str">
        <f t="shared" si="167"/>
        <v>"synergy" : -29109286.81},</v>
      </c>
      <c r="Z728" t="str">
        <f t="shared" si="168"/>
        <v>{"id" : 726,"delay_with_demand" : 406975003.2,"station_0" : "Kew Gardens - Union Tpke_0","station_1" : "Grand Central - 42 St_1","station_0_lat" : 40.714441,"station_0_lon" : -73.831008,"station_1_lat" : 40.752769,"station_1_lon" : -73.979189,"delay_0" : 269526592.1,"delay_1" : 166557698,"sum" : 436084290,"synergy" : -29109286.81},</v>
      </c>
    </row>
    <row r="729" spans="1:26" x14ac:dyDescent="0.2">
      <c r="A729">
        <v>727</v>
      </c>
      <c r="B729">
        <v>415757870.80000001</v>
      </c>
      <c r="C729" t="s">
        <v>18</v>
      </c>
      <c r="D729" t="s">
        <v>48</v>
      </c>
      <c r="E729">
        <v>40.751707000000003</v>
      </c>
      <c r="F729">
        <v>-73.976686599999994</v>
      </c>
      <c r="G729">
        <v>40.752769000000001</v>
      </c>
      <c r="H729">
        <v>-73.979189000000005</v>
      </c>
      <c r="I729">
        <v>276309490.89999998</v>
      </c>
      <c r="J729">
        <v>166557698</v>
      </c>
      <c r="K729">
        <v>442867188.89999998</v>
      </c>
      <c r="L729">
        <v>-27109318.170000002</v>
      </c>
      <c r="M729" t="str">
        <f t="shared" si="155"/>
        <v>geometry: { "type": "Point", "coordinates": [-73.979189,40.752769]},</v>
      </c>
      <c r="N729" t="str">
        <f t="shared" si="156"/>
        <v>"id" : 727,</v>
      </c>
      <c r="O729" t="str">
        <f t="shared" si="157"/>
        <v>"delay_with_demand" : 415757870.8,</v>
      </c>
      <c r="P729" t="str">
        <f t="shared" si="158"/>
        <v>"station_0" : "Grand Central - 42 St_0",</v>
      </c>
      <c r="Q729" t="str">
        <f t="shared" si="159"/>
        <v>"station_1" : "Grand Central - 42 St_1",</v>
      </c>
      <c r="R729" t="str">
        <f t="shared" si="160"/>
        <v>"station_0_lat" : 40.751707,</v>
      </c>
      <c r="S729" t="str">
        <f t="shared" si="161"/>
        <v>"station_0_lon" : -73.9766866,</v>
      </c>
      <c r="T729" t="str">
        <f t="shared" si="162"/>
        <v>"station_1_lat" : 40.752769,</v>
      </c>
      <c r="U729" t="str">
        <f t="shared" si="163"/>
        <v>"station_1_lon" : -73.979189,</v>
      </c>
      <c r="V729" t="str">
        <f t="shared" si="164"/>
        <v>"delay_0" : 276309490.9,</v>
      </c>
      <c r="W729" t="str">
        <f t="shared" si="165"/>
        <v>"delay_1" : 166557698,</v>
      </c>
      <c r="X729" t="str">
        <f t="shared" si="166"/>
        <v>"sum" : 442867188.9,</v>
      </c>
      <c r="Y729" t="str">
        <f t="shared" si="167"/>
        <v>"synergy" : -27109318.17},</v>
      </c>
      <c r="Z729" t="str">
        <f t="shared" si="168"/>
        <v>{"id" : 727,"delay_with_demand" : 415757870.8,"station_0" : "Grand Central - 42 St_0","station_1" : "Grand Central - 42 St_1","station_0_lat" : 40.751707,"station_0_lon" : -73.9766866,"station_1_lat" : 40.752769,"station_1_lon" : -73.979189,"delay_0" : 276309490.9,"delay_1" : 166557698,"sum" : 442867188.9,"synergy" : -27109318.17},</v>
      </c>
    </row>
    <row r="730" spans="1:26" x14ac:dyDescent="0.2">
      <c r="A730">
        <v>728</v>
      </c>
      <c r="B730">
        <v>409613428.60000002</v>
      </c>
      <c r="C730" t="s">
        <v>19</v>
      </c>
      <c r="D730" t="s">
        <v>48</v>
      </c>
      <c r="E730">
        <v>40.749144999999999</v>
      </c>
      <c r="F730">
        <v>-73.869527000000005</v>
      </c>
      <c r="G730">
        <v>40.752769000000001</v>
      </c>
      <c r="H730">
        <v>-73.979189000000005</v>
      </c>
      <c r="I730">
        <v>272507330.60000002</v>
      </c>
      <c r="J730">
        <v>166557698</v>
      </c>
      <c r="K730">
        <v>439065028.60000002</v>
      </c>
      <c r="L730">
        <v>-29451600</v>
      </c>
      <c r="M730" t="str">
        <f t="shared" si="155"/>
        <v>geometry: { "type": "Point", "coordinates": [-73.979189,40.752769]},</v>
      </c>
      <c r="N730" t="str">
        <f t="shared" si="156"/>
        <v>"id" : 728,</v>
      </c>
      <c r="O730" t="str">
        <f t="shared" si="157"/>
        <v>"delay_with_demand" : 409613428.6,</v>
      </c>
      <c r="P730" t="str">
        <f t="shared" si="158"/>
        <v>"station_0" : "Junction Blvd_0",</v>
      </c>
      <c r="Q730" t="str">
        <f t="shared" si="159"/>
        <v>"station_1" : "Grand Central - 42 St_1",</v>
      </c>
      <c r="R730" t="str">
        <f t="shared" si="160"/>
        <v>"station_0_lat" : 40.749145,</v>
      </c>
      <c r="S730" t="str">
        <f t="shared" si="161"/>
        <v>"station_0_lon" : -73.869527,</v>
      </c>
      <c r="T730" t="str">
        <f t="shared" si="162"/>
        <v>"station_1_lat" : 40.752769,</v>
      </c>
      <c r="U730" t="str">
        <f t="shared" si="163"/>
        <v>"station_1_lon" : -73.979189,</v>
      </c>
      <c r="V730" t="str">
        <f t="shared" si="164"/>
        <v>"delay_0" : 272507330.6,</v>
      </c>
      <c r="W730" t="str">
        <f t="shared" si="165"/>
        <v>"delay_1" : 166557698,</v>
      </c>
      <c r="X730" t="str">
        <f t="shared" si="166"/>
        <v>"sum" : 439065028.6,</v>
      </c>
      <c r="Y730" t="str">
        <f t="shared" si="167"/>
        <v>"synergy" : -29451600},</v>
      </c>
      <c r="Z730" t="str">
        <f t="shared" si="168"/>
        <v>{"id" : 728,"delay_with_demand" : 409613428.6,"station_0" : "Junction Blvd_0","station_1" : "Grand Central - 42 St_1","station_0_lat" : 40.749145,"station_0_lon" : -73.869527,"station_1_lat" : 40.752769,"station_1_lon" : -73.979189,"delay_0" : 272507330.6,"delay_1" : 166557698,"sum" : 439065028.6,"synergy" : -29451600},</v>
      </c>
    </row>
    <row r="731" spans="1:26" x14ac:dyDescent="0.2">
      <c r="A731">
        <v>729</v>
      </c>
      <c r="B731">
        <v>393076697</v>
      </c>
      <c r="C731" t="s">
        <v>20</v>
      </c>
      <c r="D731" t="s">
        <v>48</v>
      </c>
      <c r="E731">
        <v>40.816108999999997</v>
      </c>
      <c r="F731">
        <v>-73.917756999999995</v>
      </c>
      <c r="G731">
        <v>40.752769000000001</v>
      </c>
      <c r="H731">
        <v>-73.979189000000005</v>
      </c>
      <c r="I731">
        <v>254329200</v>
      </c>
      <c r="J731">
        <v>166557698</v>
      </c>
      <c r="K731">
        <v>420886898</v>
      </c>
      <c r="L731">
        <v>-27810201.010000002</v>
      </c>
      <c r="M731" t="str">
        <f t="shared" si="155"/>
        <v>geometry: { "type": "Point", "coordinates": [-73.979189,40.752769]},</v>
      </c>
      <c r="N731" t="str">
        <f t="shared" si="156"/>
        <v>"id" : 729,</v>
      </c>
      <c r="O731" t="str">
        <f t="shared" si="157"/>
        <v>"delay_with_demand" : 393076697,</v>
      </c>
      <c r="P731" t="str">
        <f t="shared" si="158"/>
        <v>"station_0" : "3 Av - 149 St_0",</v>
      </c>
      <c r="Q731" t="str">
        <f t="shared" si="159"/>
        <v>"station_1" : "Grand Central - 42 St_1",</v>
      </c>
      <c r="R731" t="str">
        <f t="shared" si="160"/>
        <v>"station_0_lat" : 40.816109,</v>
      </c>
      <c r="S731" t="str">
        <f t="shared" si="161"/>
        <v>"station_0_lon" : -73.917757,</v>
      </c>
      <c r="T731" t="str">
        <f t="shared" si="162"/>
        <v>"station_1_lat" : 40.752769,</v>
      </c>
      <c r="U731" t="str">
        <f t="shared" si="163"/>
        <v>"station_1_lon" : -73.979189,</v>
      </c>
      <c r="V731" t="str">
        <f t="shared" si="164"/>
        <v>"delay_0" : 254329200,</v>
      </c>
      <c r="W731" t="str">
        <f t="shared" si="165"/>
        <v>"delay_1" : 166557698,</v>
      </c>
      <c r="X731" t="str">
        <f t="shared" si="166"/>
        <v>"sum" : 420886898,</v>
      </c>
      <c r="Y731" t="str">
        <f t="shared" si="167"/>
        <v>"synergy" : -27810201.01},</v>
      </c>
      <c r="Z731" t="str">
        <f t="shared" si="168"/>
        <v>{"id" : 729,"delay_with_demand" : 393076697,"station_0" : "3 Av - 149 St_0","station_1" : "Grand Central - 42 St_1","station_0_lat" : 40.816109,"station_0_lon" : -73.917757,"station_1_lat" : 40.752769,"station_1_lon" : -73.979189,"delay_0" : 254329200,"delay_1" : 166557698,"sum" : 420886898,"synergy" : -27810201.01},</v>
      </c>
    </row>
    <row r="732" spans="1:26" x14ac:dyDescent="0.2">
      <c r="A732">
        <v>730</v>
      </c>
      <c r="B732">
        <v>376411894.60000002</v>
      </c>
      <c r="C732" t="s">
        <v>21</v>
      </c>
      <c r="D732" t="s">
        <v>48</v>
      </c>
      <c r="E732">
        <v>40.764628999999999</v>
      </c>
      <c r="F732">
        <v>-73.966113000000007</v>
      </c>
      <c r="G732">
        <v>40.752769000000001</v>
      </c>
      <c r="H732">
        <v>-73.979189000000005</v>
      </c>
      <c r="I732">
        <v>242562659.40000001</v>
      </c>
      <c r="J732">
        <v>166557698</v>
      </c>
      <c r="K732">
        <v>409120357.39999998</v>
      </c>
      <c r="L732">
        <v>-32708462.84</v>
      </c>
      <c r="M732" t="str">
        <f t="shared" si="155"/>
        <v>geometry: { "type": "Point", "coordinates": [-73.979189,40.752769]},</v>
      </c>
      <c r="N732" t="str">
        <f t="shared" si="156"/>
        <v>"id" : 730,</v>
      </c>
      <c r="O732" t="str">
        <f t="shared" si="157"/>
        <v>"delay_with_demand" : 376411894.6,</v>
      </c>
      <c r="P732" t="str">
        <f t="shared" si="158"/>
        <v>"station_0" : "Lexington Av/63 St_0",</v>
      </c>
      <c r="Q732" t="str">
        <f t="shared" si="159"/>
        <v>"station_1" : "Grand Central - 42 St_1",</v>
      </c>
      <c r="R732" t="str">
        <f t="shared" si="160"/>
        <v>"station_0_lat" : 40.764629,</v>
      </c>
      <c r="S732" t="str">
        <f t="shared" si="161"/>
        <v>"station_0_lon" : -73.966113,</v>
      </c>
      <c r="T732" t="str">
        <f t="shared" si="162"/>
        <v>"station_1_lat" : 40.752769,</v>
      </c>
      <c r="U732" t="str">
        <f t="shared" si="163"/>
        <v>"station_1_lon" : -73.979189,</v>
      </c>
      <c r="V732" t="str">
        <f t="shared" si="164"/>
        <v>"delay_0" : 242562659.4,</v>
      </c>
      <c r="W732" t="str">
        <f t="shared" si="165"/>
        <v>"delay_1" : 166557698,</v>
      </c>
      <c r="X732" t="str">
        <f t="shared" si="166"/>
        <v>"sum" : 409120357.4,</v>
      </c>
      <c r="Y732" t="str">
        <f t="shared" si="167"/>
        <v>"synergy" : -32708462.84},</v>
      </c>
      <c r="Z732" t="str">
        <f t="shared" si="168"/>
        <v>{"id" : 730,"delay_with_demand" : 376411894.6,"station_0" : "Lexington Av/63 St_0","station_1" : "Grand Central - 42 St_1","station_0_lat" : 40.764629,"station_0_lon" : -73.966113,"station_1_lat" : 40.752769,"station_1_lon" : -73.979189,"delay_0" : 242562659.4,"delay_1" : 166557698,"sum" : 409120357.4,"synergy" : -32708462.84},</v>
      </c>
    </row>
    <row r="733" spans="1:26" x14ac:dyDescent="0.2">
      <c r="A733">
        <v>731</v>
      </c>
      <c r="B733">
        <v>379373117.30000001</v>
      </c>
      <c r="C733" t="s">
        <v>13</v>
      </c>
      <c r="D733" t="s">
        <v>48</v>
      </c>
      <c r="E733">
        <v>40.750582000000001</v>
      </c>
      <c r="F733">
        <v>-73.940201999999999</v>
      </c>
      <c r="G733">
        <v>40.752769000000001</v>
      </c>
      <c r="H733">
        <v>-73.979189000000005</v>
      </c>
      <c r="I733">
        <v>241567386</v>
      </c>
      <c r="J733">
        <v>166557698</v>
      </c>
      <c r="K733">
        <v>408125083.89999998</v>
      </c>
      <c r="L733">
        <v>-28751966.66</v>
      </c>
      <c r="M733" t="str">
        <f t="shared" si="155"/>
        <v>geometry: { "type": "Point", "coordinates": [-73.979189,40.752769]},</v>
      </c>
      <c r="N733" t="str">
        <f t="shared" si="156"/>
        <v>"id" : 731,</v>
      </c>
      <c r="O733" t="str">
        <f t="shared" si="157"/>
        <v>"delay_with_demand" : 379373117.3,</v>
      </c>
      <c r="P733" t="str">
        <f t="shared" si="158"/>
        <v>"station_0" : "Queensboro Plaza_0",</v>
      </c>
      <c r="Q733" t="str">
        <f t="shared" si="159"/>
        <v>"station_1" : "Grand Central - 42 St_1",</v>
      </c>
      <c r="R733" t="str">
        <f t="shared" si="160"/>
        <v>"station_0_lat" : 40.750582,</v>
      </c>
      <c r="S733" t="str">
        <f t="shared" si="161"/>
        <v>"station_0_lon" : -73.940202,</v>
      </c>
      <c r="T733" t="str">
        <f t="shared" si="162"/>
        <v>"station_1_lat" : 40.752769,</v>
      </c>
      <c r="U733" t="str">
        <f t="shared" si="163"/>
        <v>"station_1_lon" : -73.979189,</v>
      </c>
      <c r="V733" t="str">
        <f t="shared" si="164"/>
        <v>"delay_0" : 241567386,</v>
      </c>
      <c r="W733" t="str">
        <f t="shared" si="165"/>
        <v>"delay_1" : 166557698,</v>
      </c>
      <c r="X733" t="str">
        <f t="shared" si="166"/>
        <v>"sum" : 408125083.9,</v>
      </c>
      <c r="Y733" t="str">
        <f t="shared" si="167"/>
        <v>"synergy" : -28751966.66},</v>
      </c>
      <c r="Z733" t="str">
        <f t="shared" si="168"/>
        <v>{"id" : 731,"delay_with_demand" : 379373117.3,"station_0" : "Queensboro Plaza_0","station_1" : "Grand Central - 42 St_1","station_0_lat" : 40.750582,"station_0_lon" : -73.940202,"station_1_lat" : 40.752769,"station_1_lon" : -73.979189,"delay_0" : 241567386,"delay_1" : 166557698,"sum" : 408125083.9,"synergy" : -28751966.66},</v>
      </c>
    </row>
    <row r="734" spans="1:26" x14ac:dyDescent="0.2">
      <c r="A734">
        <v>732</v>
      </c>
      <c r="B734">
        <v>364628792.60000002</v>
      </c>
      <c r="C734" t="s">
        <v>23</v>
      </c>
      <c r="D734" t="s">
        <v>48</v>
      </c>
      <c r="E734">
        <v>40.827934669999998</v>
      </c>
      <c r="F734">
        <v>-73.925711000000007</v>
      </c>
      <c r="G734">
        <v>40.752769000000001</v>
      </c>
      <c r="H734">
        <v>-73.979189000000005</v>
      </c>
      <c r="I734">
        <v>224782444.80000001</v>
      </c>
      <c r="J734">
        <v>166557698</v>
      </c>
      <c r="K734">
        <v>391340142.80000001</v>
      </c>
      <c r="L734">
        <v>-26711350.170000002</v>
      </c>
      <c r="M734" t="str">
        <f t="shared" si="155"/>
        <v>geometry: { "type": "Point", "coordinates": [-73.979189,40.752769]},</v>
      </c>
      <c r="N734" t="str">
        <f t="shared" si="156"/>
        <v>"id" : 732,</v>
      </c>
      <c r="O734" t="str">
        <f t="shared" si="157"/>
        <v>"delay_with_demand" : 364628792.6,</v>
      </c>
      <c r="P734" t="str">
        <f t="shared" si="158"/>
        <v>"station_0" : "161 St - Yankee Stadium_0",</v>
      </c>
      <c r="Q734" t="str">
        <f t="shared" si="159"/>
        <v>"station_1" : "Grand Central - 42 St_1",</v>
      </c>
      <c r="R734" t="str">
        <f t="shared" si="160"/>
        <v>"station_0_lat" : 40.82793467,</v>
      </c>
      <c r="S734" t="str">
        <f t="shared" si="161"/>
        <v>"station_0_lon" : -73.925711,</v>
      </c>
      <c r="T734" t="str">
        <f t="shared" si="162"/>
        <v>"station_1_lat" : 40.752769,</v>
      </c>
      <c r="U734" t="str">
        <f t="shared" si="163"/>
        <v>"station_1_lon" : -73.979189,</v>
      </c>
      <c r="V734" t="str">
        <f t="shared" si="164"/>
        <v>"delay_0" : 224782444.8,</v>
      </c>
      <c r="W734" t="str">
        <f t="shared" si="165"/>
        <v>"delay_1" : 166557698,</v>
      </c>
      <c r="X734" t="str">
        <f t="shared" si="166"/>
        <v>"sum" : 391340142.8,</v>
      </c>
      <c r="Y734" t="str">
        <f t="shared" si="167"/>
        <v>"synergy" : -26711350.17},</v>
      </c>
      <c r="Z734" t="str">
        <f t="shared" si="168"/>
        <v>{"id" : 732,"delay_with_demand" : 364628792.6,"station_0" : "161 St - Yankee Stadium_0","station_1" : "Grand Central - 42 St_1","station_0_lat" : 40.82793467,"station_0_lon" : -73.925711,"station_1_lat" : 40.752769,"station_1_lon" : -73.979189,"delay_0" : 224782444.8,"delay_1" : 166557698,"sum" : 391340142.8,"synergy" : -26711350.17},</v>
      </c>
    </row>
    <row r="735" spans="1:26" x14ac:dyDescent="0.2">
      <c r="A735">
        <v>733</v>
      </c>
      <c r="B735">
        <v>372044832.39999998</v>
      </c>
      <c r="C735" t="s">
        <v>24</v>
      </c>
      <c r="D735" t="s">
        <v>48</v>
      </c>
      <c r="E735">
        <v>40.670681999999999</v>
      </c>
      <c r="F735">
        <v>-73.958130999999995</v>
      </c>
      <c r="G735">
        <v>40.752769000000001</v>
      </c>
      <c r="H735">
        <v>-73.979189000000005</v>
      </c>
      <c r="I735">
        <v>233154443.5</v>
      </c>
      <c r="J735">
        <v>166557698</v>
      </c>
      <c r="K735">
        <v>399712141.39999998</v>
      </c>
      <c r="L735">
        <v>-27667309.09</v>
      </c>
      <c r="M735" t="str">
        <f t="shared" si="155"/>
        <v>geometry: { "type": "Point", "coordinates": [-73.979189,40.752769]},</v>
      </c>
      <c r="N735" t="str">
        <f t="shared" si="156"/>
        <v>"id" : 733,</v>
      </c>
      <c r="O735" t="str">
        <f t="shared" si="157"/>
        <v>"delay_with_demand" : 372044832.4,</v>
      </c>
      <c r="P735" t="str">
        <f t="shared" si="158"/>
        <v>"station_0" : "Franklin Av_1",</v>
      </c>
      <c r="Q735" t="str">
        <f t="shared" si="159"/>
        <v>"station_1" : "Grand Central - 42 St_1",</v>
      </c>
      <c r="R735" t="str">
        <f t="shared" si="160"/>
        <v>"station_0_lat" : 40.670682,</v>
      </c>
      <c r="S735" t="str">
        <f t="shared" si="161"/>
        <v>"station_0_lon" : -73.958131,</v>
      </c>
      <c r="T735" t="str">
        <f t="shared" si="162"/>
        <v>"station_1_lat" : 40.752769,</v>
      </c>
      <c r="U735" t="str">
        <f t="shared" si="163"/>
        <v>"station_1_lon" : -73.979189,</v>
      </c>
      <c r="V735" t="str">
        <f t="shared" si="164"/>
        <v>"delay_0" : 233154443.5,</v>
      </c>
      <c r="W735" t="str">
        <f t="shared" si="165"/>
        <v>"delay_1" : 166557698,</v>
      </c>
      <c r="X735" t="str">
        <f t="shared" si="166"/>
        <v>"sum" : 399712141.4,</v>
      </c>
      <c r="Y735" t="str">
        <f t="shared" si="167"/>
        <v>"synergy" : -27667309.09},</v>
      </c>
      <c r="Z735" t="str">
        <f t="shared" si="168"/>
        <v>{"id" : 733,"delay_with_demand" : 372044832.4,"station_0" : "Franklin Av_1","station_1" : "Grand Central - 42 St_1","station_0_lat" : 40.670682,"station_0_lon" : -73.958131,"station_1_lat" : 40.752769,"station_1_lon" : -73.979189,"delay_0" : 233154443.5,"delay_1" : 166557698,"sum" : 399712141.4,"synergy" : -27667309.09},</v>
      </c>
    </row>
    <row r="736" spans="1:26" x14ac:dyDescent="0.2">
      <c r="A736">
        <v>734</v>
      </c>
      <c r="B736">
        <v>357870930.80000001</v>
      </c>
      <c r="C736" t="s">
        <v>25</v>
      </c>
      <c r="D736" t="s">
        <v>48</v>
      </c>
      <c r="E736">
        <v>40.655144</v>
      </c>
      <c r="F736">
        <v>-74.003549000000007</v>
      </c>
      <c r="G736">
        <v>40.752769000000001</v>
      </c>
      <c r="H736">
        <v>-73.979189000000005</v>
      </c>
      <c r="I736">
        <v>218885155.30000001</v>
      </c>
      <c r="J736">
        <v>166557698</v>
      </c>
      <c r="K736">
        <v>385442853.30000001</v>
      </c>
      <c r="L736">
        <v>-27571922.5</v>
      </c>
      <c r="M736" t="str">
        <f t="shared" si="155"/>
        <v>geometry: { "type": "Point", "coordinates": [-73.979189,40.752769]},</v>
      </c>
      <c r="N736" t="str">
        <f t="shared" si="156"/>
        <v>"id" : 734,</v>
      </c>
      <c r="O736" t="str">
        <f t="shared" si="157"/>
        <v>"delay_with_demand" : 357870930.8,</v>
      </c>
      <c r="P736" t="str">
        <f t="shared" si="158"/>
        <v>"station_0" : "36 St_0",</v>
      </c>
      <c r="Q736" t="str">
        <f t="shared" si="159"/>
        <v>"station_1" : "Grand Central - 42 St_1",</v>
      </c>
      <c r="R736" t="str">
        <f t="shared" si="160"/>
        <v>"station_0_lat" : 40.655144,</v>
      </c>
      <c r="S736" t="str">
        <f t="shared" si="161"/>
        <v>"station_0_lon" : -74.003549,</v>
      </c>
      <c r="T736" t="str">
        <f t="shared" si="162"/>
        <v>"station_1_lat" : 40.752769,</v>
      </c>
      <c r="U736" t="str">
        <f t="shared" si="163"/>
        <v>"station_1_lon" : -73.979189,</v>
      </c>
      <c r="V736" t="str">
        <f t="shared" si="164"/>
        <v>"delay_0" : 218885155.3,</v>
      </c>
      <c r="W736" t="str">
        <f t="shared" si="165"/>
        <v>"delay_1" : 166557698,</v>
      </c>
      <c r="X736" t="str">
        <f t="shared" si="166"/>
        <v>"sum" : 385442853.3,</v>
      </c>
      <c r="Y736" t="str">
        <f t="shared" si="167"/>
        <v>"synergy" : -27571922.5},</v>
      </c>
      <c r="Z736" t="str">
        <f t="shared" si="168"/>
        <v>{"id" : 734,"delay_with_demand" : 357870930.8,"station_0" : "36 St_0","station_1" : "Grand Central - 42 St_1","station_0_lat" : 40.655144,"station_0_lon" : -74.003549,"station_1_lat" : 40.752769,"station_1_lon" : -73.979189,"delay_0" : 218885155.3,"delay_1" : 166557698,"sum" : 385442853.3,"synergy" : -27571922.5},</v>
      </c>
    </row>
    <row r="737" spans="1:26" x14ac:dyDescent="0.2">
      <c r="A737">
        <v>735</v>
      </c>
      <c r="B737">
        <v>350884898</v>
      </c>
      <c r="C737" t="s">
        <v>26</v>
      </c>
      <c r="D737" t="s">
        <v>48</v>
      </c>
      <c r="E737">
        <v>40.768799000000001</v>
      </c>
      <c r="F737">
        <v>-73.958423999999994</v>
      </c>
      <c r="G737">
        <v>40.752769000000001</v>
      </c>
      <c r="H737">
        <v>-73.979189000000005</v>
      </c>
      <c r="I737">
        <v>216691200</v>
      </c>
      <c r="J737">
        <v>166557698</v>
      </c>
      <c r="K737">
        <v>383248898</v>
      </c>
      <c r="L737">
        <v>-32364000</v>
      </c>
      <c r="M737" t="str">
        <f t="shared" si="155"/>
        <v>geometry: { "type": "Point", "coordinates": [-73.979189,40.752769]},</v>
      </c>
      <c r="N737" t="str">
        <f t="shared" si="156"/>
        <v>"id" : 735,</v>
      </c>
      <c r="O737" t="str">
        <f t="shared" si="157"/>
        <v>"delay_with_demand" : 350884898,</v>
      </c>
      <c r="P737" t="str">
        <f t="shared" si="158"/>
        <v>"station_0" : "72 St_2",</v>
      </c>
      <c r="Q737" t="str">
        <f t="shared" si="159"/>
        <v>"station_1" : "Grand Central - 42 St_1",</v>
      </c>
      <c r="R737" t="str">
        <f t="shared" si="160"/>
        <v>"station_0_lat" : 40.768799,</v>
      </c>
      <c r="S737" t="str">
        <f t="shared" si="161"/>
        <v>"station_0_lon" : -73.958424,</v>
      </c>
      <c r="T737" t="str">
        <f t="shared" si="162"/>
        <v>"station_1_lat" : 40.752769,</v>
      </c>
      <c r="U737" t="str">
        <f t="shared" si="163"/>
        <v>"station_1_lon" : -73.979189,</v>
      </c>
      <c r="V737" t="str">
        <f t="shared" si="164"/>
        <v>"delay_0" : 216691200,</v>
      </c>
      <c r="W737" t="str">
        <f t="shared" si="165"/>
        <v>"delay_1" : 166557698,</v>
      </c>
      <c r="X737" t="str">
        <f t="shared" si="166"/>
        <v>"sum" : 383248898,</v>
      </c>
      <c r="Y737" t="str">
        <f t="shared" si="167"/>
        <v>"synergy" : -32364000},</v>
      </c>
      <c r="Z737" t="str">
        <f t="shared" si="168"/>
        <v>{"id" : 735,"delay_with_demand" : 350884898,"station_0" : "72 St_2","station_1" : "Grand Central - 42 St_1","station_0_lat" : 40.768799,"station_0_lon" : -73.958424,"station_1_lat" : 40.752769,"station_1_lon" : -73.979189,"delay_0" : 216691200,"delay_1" : 166557698,"sum" : 383248898,"synergy" : -32364000},</v>
      </c>
    </row>
    <row r="738" spans="1:26" x14ac:dyDescent="0.2">
      <c r="A738">
        <v>736</v>
      </c>
      <c r="B738">
        <v>341011598</v>
      </c>
      <c r="C738" t="s">
        <v>27</v>
      </c>
      <c r="D738" t="s">
        <v>48</v>
      </c>
      <c r="E738">
        <v>40.675376999999997</v>
      </c>
      <c r="F738">
        <v>-73.872106000000002</v>
      </c>
      <c r="G738">
        <v>40.752769000000001</v>
      </c>
      <c r="H738">
        <v>-73.979189000000005</v>
      </c>
      <c r="I738">
        <v>202447500</v>
      </c>
      <c r="J738">
        <v>166557698</v>
      </c>
      <c r="K738">
        <v>369005198</v>
      </c>
      <c r="L738">
        <v>-27993600</v>
      </c>
      <c r="M738" t="str">
        <f t="shared" si="155"/>
        <v>geometry: { "type": "Point", "coordinates": [-73.979189,40.752769]},</v>
      </c>
      <c r="N738" t="str">
        <f t="shared" si="156"/>
        <v>"id" : 736,</v>
      </c>
      <c r="O738" t="str">
        <f t="shared" si="157"/>
        <v>"delay_with_demand" : 341011598,</v>
      </c>
      <c r="P738" t="str">
        <f t="shared" si="158"/>
        <v>"station_0" : "Euclid Av_0",</v>
      </c>
      <c r="Q738" t="str">
        <f t="shared" si="159"/>
        <v>"station_1" : "Grand Central - 42 St_1",</v>
      </c>
      <c r="R738" t="str">
        <f t="shared" si="160"/>
        <v>"station_0_lat" : 40.675377,</v>
      </c>
      <c r="S738" t="str">
        <f t="shared" si="161"/>
        <v>"station_0_lon" : -73.872106,</v>
      </c>
      <c r="T738" t="str">
        <f t="shared" si="162"/>
        <v>"station_1_lat" : 40.752769,</v>
      </c>
      <c r="U738" t="str">
        <f t="shared" si="163"/>
        <v>"station_1_lon" : -73.979189,</v>
      </c>
      <c r="V738" t="str">
        <f t="shared" si="164"/>
        <v>"delay_0" : 202447500,</v>
      </c>
      <c r="W738" t="str">
        <f t="shared" si="165"/>
        <v>"delay_1" : 166557698,</v>
      </c>
      <c r="X738" t="str">
        <f t="shared" si="166"/>
        <v>"sum" : 369005198,</v>
      </c>
      <c r="Y738" t="str">
        <f t="shared" si="167"/>
        <v>"synergy" : -27993600},</v>
      </c>
      <c r="Z738" t="str">
        <f t="shared" si="168"/>
        <v>{"id" : 736,"delay_with_demand" : 341011598,"station_0" : "Euclid Av_0","station_1" : "Grand Central - 42 St_1","station_0_lat" : 40.675377,"station_0_lon" : -73.872106,"station_1_lat" : 40.752769,"station_1_lon" : -73.979189,"delay_0" : 202447500,"delay_1" : 166557698,"sum" : 369005198,"synergy" : -27993600},</v>
      </c>
    </row>
    <row r="739" spans="1:26" x14ac:dyDescent="0.2">
      <c r="A739">
        <v>737</v>
      </c>
      <c r="B739">
        <v>369867041.89999998</v>
      </c>
      <c r="C739" t="s">
        <v>28</v>
      </c>
      <c r="D739" t="s">
        <v>48</v>
      </c>
      <c r="E739">
        <v>40.810476000000001</v>
      </c>
      <c r="F739">
        <v>-73.926137999999995</v>
      </c>
      <c r="G739">
        <v>40.752769000000001</v>
      </c>
      <c r="H739">
        <v>-73.979189000000005</v>
      </c>
      <c r="I739">
        <v>231667200</v>
      </c>
      <c r="J739">
        <v>166557698</v>
      </c>
      <c r="K739">
        <v>398224898</v>
      </c>
      <c r="L739">
        <v>-28357856.079999998</v>
      </c>
      <c r="M739" t="str">
        <f t="shared" si="155"/>
        <v>geometry: { "type": "Point", "coordinates": [-73.979189,40.752769]},</v>
      </c>
      <c r="N739" t="str">
        <f t="shared" si="156"/>
        <v>"id" : 737,</v>
      </c>
      <c r="O739" t="str">
        <f t="shared" si="157"/>
        <v>"delay_with_demand" : 369867041.9,</v>
      </c>
      <c r="P739" t="str">
        <f t="shared" si="158"/>
        <v>"station_0" : "3 Av - 138 St_0",</v>
      </c>
      <c r="Q739" t="str">
        <f t="shared" si="159"/>
        <v>"station_1" : "Grand Central - 42 St_1",</v>
      </c>
      <c r="R739" t="str">
        <f t="shared" si="160"/>
        <v>"station_0_lat" : 40.810476,</v>
      </c>
      <c r="S739" t="str">
        <f t="shared" si="161"/>
        <v>"station_0_lon" : -73.926138,</v>
      </c>
      <c r="T739" t="str">
        <f t="shared" si="162"/>
        <v>"station_1_lat" : 40.752769,</v>
      </c>
      <c r="U739" t="str">
        <f t="shared" si="163"/>
        <v>"station_1_lon" : -73.979189,</v>
      </c>
      <c r="V739" t="str">
        <f t="shared" si="164"/>
        <v>"delay_0" : 231667200,</v>
      </c>
      <c r="W739" t="str">
        <f t="shared" si="165"/>
        <v>"delay_1" : 166557698,</v>
      </c>
      <c r="X739" t="str">
        <f t="shared" si="166"/>
        <v>"sum" : 398224898,</v>
      </c>
      <c r="Y739" t="str">
        <f t="shared" si="167"/>
        <v>"synergy" : -28357856.08},</v>
      </c>
      <c r="Z739" t="str">
        <f t="shared" si="168"/>
        <v>{"id" : 737,"delay_with_demand" : 369867041.9,"station_0" : "3 Av - 138 St_0","station_1" : "Grand Central - 42 St_1","station_0_lat" : 40.810476,"station_0_lon" : -73.926138,"station_1_lat" : 40.752769,"station_1_lon" : -73.979189,"delay_0" : 231667200,"delay_1" : 166557698,"sum" : 398224898,"synergy" : -28357856.08},</v>
      </c>
    </row>
    <row r="740" spans="1:26" x14ac:dyDescent="0.2">
      <c r="A740">
        <v>738</v>
      </c>
      <c r="B740">
        <v>337946498</v>
      </c>
      <c r="C740" t="s">
        <v>29</v>
      </c>
      <c r="D740" t="s">
        <v>48</v>
      </c>
      <c r="E740">
        <v>40.752882</v>
      </c>
      <c r="F740">
        <v>-73.932755</v>
      </c>
      <c r="G740">
        <v>40.752769000000001</v>
      </c>
      <c r="H740">
        <v>-73.979189000000005</v>
      </c>
      <c r="I740">
        <v>199249200</v>
      </c>
      <c r="J740">
        <v>166557698</v>
      </c>
      <c r="K740">
        <v>365806898</v>
      </c>
      <c r="L740">
        <v>-27860400</v>
      </c>
      <c r="M740" t="str">
        <f t="shared" si="155"/>
        <v>geometry: { "type": "Point", "coordinates": [-73.979189,40.752769]},</v>
      </c>
      <c r="N740" t="str">
        <f t="shared" si="156"/>
        <v>"id" : 738,</v>
      </c>
      <c r="O740" t="str">
        <f t="shared" si="157"/>
        <v>"delay_with_demand" : 337946498,</v>
      </c>
      <c r="P740" t="str">
        <f t="shared" si="158"/>
        <v>"station_0" : "39 Av_0",</v>
      </c>
      <c r="Q740" t="str">
        <f t="shared" si="159"/>
        <v>"station_1" : "Grand Central - 42 St_1",</v>
      </c>
      <c r="R740" t="str">
        <f t="shared" si="160"/>
        <v>"station_0_lat" : 40.752882,</v>
      </c>
      <c r="S740" t="str">
        <f t="shared" si="161"/>
        <v>"station_0_lon" : -73.932755,</v>
      </c>
      <c r="T740" t="str">
        <f t="shared" si="162"/>
        <v>"station_1_lat" : 40.752769,</v>
      </c>
      <c r="U740" t="str">
        <f t="shared" si="163"/>
        <v>"station_1_lon" : -73.979189,</v>
      </c>
      <c r="V740" t="str">
        <f t="shared" si="164"/>
        <v>"delay_0" : 199249200,</v>
      </c>
      <c r="W740" t="str">
        <f t="shared" si="165"/>
        <v>"delay_1" : 166557698,</v>
      </c>
      <c r="X740" t="str">
        <f t="shared" si="166"/>
        <v>"sum" : 365806898,</v>
      </c>
      <c r="Y740" t="str">
        <f t="shared" si="167"/>
        <v>"synergy" : -27860400},</v>
      </c>
      <c r="Z740" t="str">
        <f t="shared" si="168"/>
        <v>{"id" : 738,"delay_with_demand" : 337946498,"station_0" : "39 Av_0","station_1" : "Grand Central - 42 St_1","station_0_lat" : 40.752882,"station_0_lon" : -73.932755,"station_1_lat" : 40.752769,"station_1_lon" : -73.979189,"delay_0" : 199249200,"delay_1" : 166557698,"sum" : 365806898,"synergy" : -27860400},</v>
      </c>
    </row>
    <row r="741" spans="1:26" x14ac:dyDescent="0.2">
      <c r="A741">
        <v>739</v>
      </c>
      <c r="B741">
        <v>332512941.5</v>
      </c>
      <c r="C741" t="s">
        <v>30</v>
      </c>
      <c r="D741" t="s">
        <v>48</v>
      </c>
      <c r="E741">
        <v>40.721691</v>
      </c>
      <c r="F741">
        <v>-73.844521</v>
      </c>
      <c r="G741">
        <v>40.752769000000001</v>
      </c>
      <c r="H741">
        <v>-73.979189000000005</v>
      </c>
      <c r="I741">
        <v>194729005.80000001</v>
      </c>
      <c r="J741">
        <v>166557698</v>
      </c>
      <c r="K741">
        <v>361286703.80000001</v>
      </c>
      <c r="L741">
        <v>-28773762.289999999</v>
      </c>
      <c r="M741" t="str">
        <f t="shared" si="155"/>
        <v>geometry: { "type": "Point", "coordinates": [-73.979189,40.752769]},</v>
      </c>
      <c r="N741" t="str">
        <f t="shared" si="156"/>
        <v>"id" : 739,</v>
      </c>
      <c r="O741" t="str">
        <f t="shared" si="157"/>
        <v>"delay_with_demand" : 332512941.5,</v>
      </c>
      <c r="P741" t="str">
        <f t="shared" si="158"/>
        <v>"station_0" : "Forest Hills - 71 Av_0",</v>
      </c>
      <c r="Q741" t="str">
        <f t="shared" si="159"/>
        <v>"station_1" : "Grand Central - 42 St_1",</v>
      </c>
      <c r="R741" t="str">
        <f t="shared" si="160"/>
        <v>"station_0_lat" : 40.721691,</v>
      </c>
      <c r="S741" t="str">
        <f t="shared" si="161"/>
        <v>"station_0_lon" : -73.844521,</v>
      </c>
      <c r="T741" t="str">
        <f t="shared" si="162"/>
        <v>"station_1_lat" : 40.752769,</v>
      </c>
      <c r="U741" t="str">
        <f t="shared" si="163"/>
        <v>"station_1_lon" : -73.979189,</v>
      </c>
      <c r="V741" t="str">
        <f t="shared" si="164"/>
        <v>"delay_0" : 194729005.8,</v>
      </c>
      <c r="W741" t="str">
        <f t="shared" si="165"/>
        <v>"delay_1" : 166557698,</v>
      </c>
      <c r="X741" t="str">
        <f t="shared" si="166"/>
        <v>"sum" : 361286703.8,</v>
      </c>
      <c r="Y741" t="str">
        <f t="shared" si="167"/>
        <v>"synergy" : -28773762.29},</v>
      </c>
      <c r="Z741" t="str">
        <f t="shared" si="168"/>
        <v>{"id" : 739,"delay_with_demand" : 332512941.5,"station_0" : "Forest Hills - 71 Av_0","station_1" : "Grand Central - 42 St_1","station_0_lat" : 40.721691,"station_0_lon" : -73.844521,"station_1_lat" : 40.752769,"station_1_lon" : -73.979189,"delay_0" : 194729005.8,"delay_1" : 166557698,"sum" : 361286703.8,"synergy" : -28773762.29},</v>
      </c>
    </row>
    <row r="742" spans="1:26" x14ac:dyDescent="0.2">
      <c r="A742">
        <v>740</v>
      </c>
      <c r="B742">
        <v>334605698</v>
      </c>
      <c r="C742" t="s">
        <v>31</v>
      </c>
      <c r="D742" t="s">
        <v>48</v>
      </c>
      <c r="E742">
        <v>40.707563999999998</v>
      </c>
      <c r="F742">
        <v>-73.803325999999998</v>
      </c>
      <c r="G742">
        <v>40.752769000000001</v>
      </c>
      <c r="H742">
        <v>-73.979189000000005</v>
      </c>
      <c r="I742">
        <v>195591600</v>
      </c>
      <c r="J742">
        <v>166557698</v>
      </c>
      <c r="K742">
        <v>362149298</v>
      </c>
      <c r="L742">
        <v>-27543600</v>
      </c>
      <c r="M742" t="str">
        <f t="shared" si="155"/>
        <v>geometry: { "type": "Point", "coordinates": [-73.979189,40.752769]},</v>
      </c>
      <c r="N742" t="str">
        <f t="shared" si="156"/>
        <v>"id" : 740,</v>
      </c>
      <c r="O742" t="str">
        <f t="shared" si="157"/>
        <v>"delay_with_demand" : 334605698,</v>
      </c>
      <c r="P742" t="str">
        <f t="shared" si="158"/>
        <v>"station_0" : "Parsons Blvd_0",</v>
      </c>
      <c r="Q742" t="str">
        <f t="shared" si="159"/>
        <v>"station_1" : "Grand Central - 42 St_1",</v>
      </c>
      <c r="R742" t="str">
        <f t="shared" si="160"/>
        <v>"station_0_lat" : 40.707564,</v>
      </c>
      <c r="S742" t="str">
        <f t="shared" si="161"/>
        <v>"station_0_lon" : -73.803326,</v>
      </c>
      <c r="T742" t="str">
        <f t="shared" si="162"/>
        <v>"station_1_lat" : 40.752769,</v>
      </c>
      <c r="U742" t="str">
        <f t="shared" si="163"/>
        <v>"station_1_lon" : -73.979189,</v>
      </c>
      <c r="V742" t="str">
        <f t="shared" si="164"/>
        <v>"delay_0" : 195591600,</v>
      </c>
      <c r="W742" t="str">
        <f t="shared" si="165"/>
        <v>"delay_1" : 166557698,</v>
      </c>
      <c r="X742" t="str">
        <f t="shared" si="166"/>
        <v>"sum" : 362149298,</v>
      </c>
      <c r="Y742" t="str">
        <f t="shared" si="167"/>
        <v>"synergy" : -27543600},</v>
      </c>
      <c r="Z742" t="str">
        <f t="shared" si="168"/>
        <v>{"id" : 740,"delay_with_demand" : 334605698,"station_0" : "Parsons Blvd_0","station_1" : "Grand Central - 42 St_1","station_0_lat" : 40.707564,"station_0_lon" : -73.803326,"station_1_lat" : 40.752769,"station_1_lon" : -73.979189,"delay_0" : 195591600,"delay_1" : 166557698,"sum" : 362149298,"synergy" : -27543600},</v>
      </c>
    </row>
    <row r="743" spans="1:26" x14ac:dyDescent="0.2">
      <c r="A743">
        <v>741</v>
      </c>
      <c r="B743">
        <v>332085698</v>
      </c>
      <c r="C743" t="s">
        <v>32</v>
      </c>
      <c r="D743" t="s">
        <v>48</v>
      </c>
      <c r="E743">
        <v>40.677044000000002</v>
      </c>
      <c r="F743">
        <v>-73.865049999999997</v>
      </c>
      <c r="G743">
        <v>40.752769000000001</v>
      </c>
      <c r="H743">
        <v>-73.979189000000005</v>
      </c>
      <c r="I743">
        <v>193507200</v>
      </c>
      <c r="J743">
        <v>166557698</v>
      </c>
      <c r="K743">
        <v>360064898</v>
      </c>
      <c r="L743">
        <v>-27979200</v>
      </c>
      <c r="M743" t="str">
        <f t="shared" si="155"/>
        <v>geometry: { "type": "Point", "coordinates": [-73.979189,40.752769]},</v>
      </c>
      <c r="N743" t="str">
        <f t="shared" si="156"/>
        <v>"id" : 741,</v>
      </c>
      <c r="O743" t="str">
        <f t="shared" si="157"/>
        <v>"delay_with_demand" : 332085698,</v>
      </c>
      <c r="P743" t="str">
        <f t="shared" si="158"/>
        <v>"station_0" : "Grant Av_0",</v>
      </c>
      <c r="Q743" t="str">
        <f t="shared" si="159"/>
        <v>"station_1" : "Grand Central - 42 St_1",</v>
      </c>
      <c r="R743" t="str">
        <f t="shared" si="160"/>
        <v>"station_0_lat" : 40.677044,</v>
      </c>
      <c r="S743" t="str">
        <f t="shared" si="161"/>
        <v>"station_0_lon" : -73.86505,</v>
      </c>
      <c r="T743" t="str">
        <f t="shared" si="162"/>
        <v>"station_1_lat" : 40.752769,</v>
      </c>
      <c r="U743" t="str">
        <f t="shared" si="163"/>
        <v>"station_1_lon" : -73.979189,</v>
      </c>
      <c r="V743" t="str">
        <f t="shared" si="164"/>
        <v>"delay_0" : 193507200,</v>
      </c>
      <c r="W743" t="str">
        <f t="shared" si="165"/>
        <v>"delay_1" : 166557698,</v>
      </c>
      <c r="X743" t="str">
        <f t="shared" si="166"/>
        <v>"sum" : 360064898,</v>
      </c>
      <c r="Y743" t="str">
        <f t="shared" si="167"/>
        <v>"synergy" : -27979200},</v>
      </c>
      <c r="Z743" t="str">
        <f t="shared" si="168"/>
        <v>{"id" : 741,"delay_with_demand" : 332085698,"station_0" : "Grant Av_0","station_1" : "Grand Central - 42 St_1","station_0_lat" : 40.677044,"station_0_lon" : -73.86505,"station_1_lat" : 40.752769,"station_1_lon" : -73.979189,"delay_0" : 193507200,"delay_1" : 166557698,"sum" : 360064898,"synergy" : -27979200},</v>
      </c>
    </row>
    <row r="744" spans="1:26" x14ac:dyDescent="0.2">
      <c r="A744">
        <v>742</v>
      </c>
      <c r="B744">
        <v>335451698</v>
      </c>
      <c r="C744" t="s">
        <v>33</v>
      </c>
      <c r="D744" t="s">
        <v>48</v>
      </c>
      <c r="E744">
        <v>40.756804000000002</v>
      </c>
      <c r="F744">
        <v>-73.929575</v>
      </c>
      <c r="G744">
        <v>40.752769000000001</v>
      </c>
      <c r="H744">
        <v>-73.979189000000005</v>
      </c>
      <c r="I744">
        <v>196700400</v>
      </c>
      <c r="J744">
        <v>166557698</v>
      </c>
      <c r="K744">
        <v>363258098</v>
      </c>
      <c r="L744">
        <v>-27806400</v>
      </c>
      <c r="M744" t="str">
        <f t="shared" si="155"/>
        <v>geometry: { "type": "Point", "coordinates": [-73.979189,40.752769]},</v>
      </c>
      <c r="N744" t="str">
        <f t="shared" si="156"/>
        <v>"id" : 742,</v>
      </c>
      <c r="O744" t="str">
        <f t="shared" si="157"/>
        <v>"delay_with_demand" : 335451698,</v>
      </c>
      <c r="P744" t="str">
        <f t="shared" si="158"/>
        <v>"station_0" : "36 Av_0",</v>
      </c>
      <c r="Q744" t="str">
        <f t="shared" si="159"/>
        <v>"station_1" : "Grand Central - 42 St_1",</v>
      </c>
      <c r="R744" t="str">
        <f t="shared" si="160"/>
        <v>"station_0_lat" : 40.756804,</v>
      </c>
      <c r="S744" t="str">
        <f t="shared" si="161"/>
        <v>"station_0_lon" : -73.929575,</v>
      </c>
      <c r="T744" t="str">
        <f t="shared" si="162"/>
        <v>"station_1_lat" : 40.752769,</v>
      </c>
      <c r="U744" t="str">
        <f t="shared" si="163"/>
        <v>"station_1_lon" : -73.979189,</v>
      </c>
      <c r="V744" t="str">
        <f t="shared" si="164"/>
        <v>"delay_0" : 196700400,</v>
      </c>
      <c r="W744" t="str">
        <f t="shared" si="165"/>
        <v>"delay_1" : 166557698,</v>
      </c>
      <c r="X744" t="str">
        <f t="shared" si="166"/>
        <v>"sum" : 363258098,</v>
      </c>
      <c r="Y744" t="str">
        <f t="shared" si="167"/>
        <v>"synergy" : -27806400},</v>
      </c>
      <c r="Z744" t="str">
        <f t="shared" si="168"/>
        <v>{"id" : 742,"delay_with_demand" : 335451698,"station_0" : "36 Av_0","station_1" : "Grand Central - 42 St_1","station_0_lat" : 40.756804,"station_0_lon" : -73.929575,"station_1_lat" : 40.752769,"station_1_lon" : -73.979189,"delay_0" : 196700400,"delay_1" : 166557698,"sum" : 363258098,"synergy" : -27806400},</v>
      </c>
    </row>
    <row r="745" spans="1:26" x14ac:dyDescent="0.2">
      <c r="A745">
        <v>743</v>
      </c>
      <c r="B745">
        <v>326565683.80000001</v>
      </c>
      <c r="C745" t="s">
        <v>35</v>
      </c>
      <c r="D745" t="s">
        <v>48</v>
      </c>
      <c r="E745">
        <v>40.757308000000002</v>
      </c>
      <c r="F745">
        <v>-73.989734999999996</v>
      </c>
      <c r="G745">
        <v>40.752769000000001</v>
      </c>
      <c r="H745">
        <v>-73.979189000000005</v>
      </c>
      <c r="I745">
        <v>184786800.30000001</v>
      </c>
      <c r="J745">
        <v>166557698</v>
      </c>
      <c r="K745">
        <v>351344498.19999999</v>
      </c>
      <c r="L745">
        <v>-24778814.489999998</v>
      </c>
      <c r="M745" t="str">
        <f t="shared" si="155"/>
        <v>geometry: { "type": "Point", "coordinates": [-73.979189,40.752769]},</v>
      </c>
      <c r="N745" t="str">
        <f t="shared" si="156"/>
        <v>"id" : 743,</v>
      </c>
      <c r="O745" t="str">
        <f t="shared" si="157"/>
        <v>"delay_with_demand" : 326565683.8,</v>
      </c>
      <c r="P745" t="str">
        <f t="shared" si="158"/>
        <v>"station_0" : "42 St - Port Authority Bus Terminal_0",</v>
      </c>
      <c r="Q745" t="str">
        <f t="shared" si="159"/>
        <v>"station_1" : "Grand Central - 42 St_1",</v>
      </c>
      <c r="R745" t="str">
        <f t="shared" si="160"/>
        <v>"station_0_lat" : 40.757308,</v>
      </c>
      <c r="S745" t="str">
        <f t="shared" si="161"/>
        <v>"station_0_lon" : -73.989735,</v>
      </c>
      <c r="T745" t="str">
        <f t="shared" si="162"/>
        <v>"station_1_lat" : 40.752769,</v>
      </c>
      <c r="U745" t="str">
        <f t="shared" si="163"/>
        <v>"station_1_lon" : -73.979189,</v>
      </c>
      <c r="V745" t="str">
        <f t="shared" si="164"/>
        <v>"delay_0" : 184786800.3,</v>
      </c>
      <c r="W745" t="str">
        <f t="shared" si="165"/>
        <v>"delay_1" : 166557698,</v>
      </c>
      <c r="X745" t="str">
        <f t="shared" si="166"/>
        <v>"sum" : 351344498.2,</v>
      </c>
      <c r="Y745" t="str">
        <f t="shared" si="167"/>
        <v>"synergy" : -24778814.49},</v>
      </c>
      <c r="Z745" t="str">
        <f t="shared" si="168"/>
        <v>{"id" : 743,"delay_with_demand" : 326565683.8,"station_0" : "42 St - Port Authority Bus Terminal_0","station_1" : "Grand Central - 42 St_1","station_0_lat" : 40.757308,"station_0_lon" : -73.989735,"station_1_lat" : 40.752769,"station_1_lon" : -73.979189,"delay_0" : 184786800.3,"delay_1" : 166557698,"sum" : 351344498.2,"synergy" : -24778814.49},</v>
      </c>
    </row>
    <row r="746" spans="1:26" x14ac:dyDescent="0.2">
      <c r="A746">
        <v>744</v>
      </c>
      <c r="B746">
        <v>330382460.60000002</v>
      </c>
      <c r="C746" t="s">
        <v>36</v>
      </c>
      <c r="D746" t="s">
        <v>48</v>
      </c>
      <c r="E746">
        <v>40.820948000000001</v>
      </c>
      <c r="F746">
        <v>-73.890548999999993</v>
      </c>
      <c r="G746">
        <v>40.752769000000001</v>
      </c>
      <c r="H746">
        <v>-73.979189000000005</v>
      </c>
      <c r="I746">
        <v>191325600</v>
      </c>
      <c r="J746">
        <v>166557698</v>
      </c>
      <c r="K746">
        <v>357883298</v>
      </c>
      <c r="L746">
        <v>-27500837.379999999</v>
      </c>
      <c r="M746" t="str">
        <f t="shared" si="155"/>
        <v>geometry: { "type": "Point", "coordinates": [-73.979189,40.752769]},</v>
      </c>
      <c r="N746" t="str">
        <f t="shared" si="156"/>
        <v>"id" : 744,</v>
      </c>
      <c r="O746" t="str">
        <f t="shared" si="157"/>
        <v>"delay_with_demand" : 330382460.6,</v>
      </c>
      <c r="P746" t="str">
        <f t="shared" si="158"/>
        <v>"station_0" : "Hunts Point Av_0",</v>
      </c>
      <c r="Q746" t="str">
        <f t="shared" si="159"/>
        <v>"station_1" : "Grand Central - 42 St_1",</v>
      </c>
      <c r="R746" t="str">
        <f t="shared" si="160"/>
        <v>"station_0_lat" : 40.820948,</v>
      </c>
      <c r="S746" t="str">
        <f t="shared" si="161"/>
        <v>"station_0_lon" : -73.890549,</v>
      </c>
      <c r="T746" t="str">
        <f t="shared" si="162"/>
        <v>"station_1_lat" : 40.752769,</v>
      </c>
      <c r="U746" t="str">
        <f t="shared" si="163"/>
        <v>"station_1_lon" : -73.979189,</v>
      </c>
      <c r="V746" t="str">
        <f t="shared" si="164"/>
        <v>"delay_0" : 191325600,</v>
      </c>
      <c r="W746" t="str">
        <f t="shared" si="165"/>
        <v>"delay_1" : 166557698,</v>
      </c>
      <c r="X746" t="str">
        <f t="shared" si="166"/>
        <v>"sum" : 357883298,</v>
      </c>
      <c r="Y746" t="str">
        <f t="shared" si="167"/>
        <v>"synergy" : -27500837.38},</v>
      </c>
      <c r="Z746" t="str">
        <f t="shared" si="168"/>
        <v>{"id" : 744,"delay_with_demand" : 330382460.6,"station_0" : "Hunts Point Av_0","station_1" : "Grand Central - 42 St_1","station_0_lat" : 40.820948,"station_0_lon" : -73.890549,"station_1_lat" : 40.752769,"station_1_lon" : -73.979189,"delay_0" : 191325600,"delay_1" : 166557698,"sum" : 357883298,"synergy" : -27500837.38},</v>
      </c>
    </row>
    <row r="747" spans="1:26" x14ac:dyDescent="0.2">
      <c r="A747">
        <v>745</v>
      </c>
      <c r="B747">
        <v>329594498</v>
      </c>
      <c r="C747" t="s">
        <v>37</v>
      </c>
      <c r="D747" t="s">
        <v>48</v>
      </c>
      <c r="E747">
        <v>40.667883000000003</v>
      </c>
      <c r="F747">
        <v>-73.950682999999998</v>
      </c>
      <c r="G747">
        <v>40.752769000000001</v>
      </c>
      <c r="H747">
        <v>-73.979189000000005</v>
      </c>
      <c r="I747">
        <v>190162800</v>
      </c>
      <c r="J747">
        <v>166557698</v>
      </c>
      <c r="K747">
        <v>356720498</v>
      </c>
      <c r="L747">
        <v>-27126000</v>
      </c>
      <c r="M747" t="str">
        <f t="shared" si="155"/>
        <v>geometry: { "type": "Point", "coordinates": [-73.979189,40.752769]},</v>
      </c>
      <c r="N747" t="str">
        <f t="shared" si="156"/>
        <v>"id" : 745,</v>
      </c>
      <c r="O747" t="str">
        <f t="shared" si="157"/>
        <v>"delay_with_demand" : 329594498,</v>
      </c>
      <c r="P747" t="str">
        <f t="shared" si="158"/>
        <v>"station_0" : "President St_0",</v>
      </c>
      <c r="Q747" t="str">
        <f t="shared" si="159"/>
        <v>"station_1" : "Grand Central - 42 St_1",</v>
      </c>
      <c r="R747" t="str">
        <f t="shared" si="160"/>
        <v>"station_0_lat" : 40.667883,</v>
      </c>
      <c r="S747" t="str">
        <f t="shared" si="161"/>
        <v>"station_0_lon" : -73.950683,</v>
      </c>
      <c r="T747" t="str">
        <f t="shared" si="162"/>
        <v>"station_1_lat" : 40.752769,</v>
      </c>
      <c r="U747" t="str">
        <f t="shared" si="163"/>
        <v>"station_1_lon" : -73.979189,</v>
      </c>
      <c r="V747" t="str">
        <f t="shared" si="164"/>
        <v>"delay_0" : 190162800,</v>
      </c>
      <c r="W747" t="str">
        <f t="shared" si="165"/>
        <v>"delay_1" : 166557698,</v>
      </c>
      <c r="X747" t="str">
        <f t="shared" si="166"/>
        <v>"sum" : 356720498,</v>
      </c>
      <c r="Y747" t="str">
        <f t="shared" si="167"/>
        <v>"synergy" : -27126000},</v>
      </c>
      <c r="Z747" t="str">
        <f t="shared" si="168"/>
        <v>{"id" : 745,"delay_with_demand" : 329594498,"station_0" : "President St_0","station_1" : "Grand Central - 42 St_1","station_0_lat" : 40.667883,"station_0_lon" : -73.950683,"station_1_lat" : 40.752769,"station_1_lon" : -73.979189,"delay_0" : 190162800,"delay_1" : 166557698,"sum" : 356720498,"synergy" : -27126000},</v>
      </c>
    </row>
    <row r="748" spans="1:26" x14ac:dyDescent="0.2">
      <c r="A748">
        <v>746</v>
      </c>
      <c r="B748">
        <v>327577265.19999999</v>
      </c>
      <c r="C748" t="s">
        <v>38</v>
      </c>
      <c r="D748" t="s">
        <v>48</v>
      </c>
      <c r="E748">
        <v>40.684150440000003</v>
      </c>
      <c r="F748">
        <v>-73.977874889999995</v>
      </c>
      <c r="G748">
        <v>40.752769000000001</v>
      </c>
      <c r="H748">
        <v>-73.979189000000005</v>
      </c>
      <c r="I748">
        <v>189349948</v>
      </c>
      <c r="J748">
        <v>166557698</v>
      </c>
      <c r="K748">
        <v>355907646</v>
      </c>
      <c r="L748">
        <v>-28330380.84</v>
      </c>
      <c r="M748" t="str">
        <f t="shared" si="155"/>
        <v>geometry: { "type": "Point", "coordinates": [-73.979189,40.752769]},</v>
      </c>
      <c r="N748" t="str">
        <f t="shared" si="156"/>
        <v>"id" : 746,</v>
      </c>
      <c r="O748" t="str">
        <f t="shared" si="157"/>
        <v>"delay_with_demand" : 327577265.2,</v>
      </c>
      <c r="P748" t="str">
        <f t="shared" si="158"/>
        <v>"station_0" : "Atlantic Av - Barclays Ctr_0",</v>
      </c>
      <c r="Q748" t="str">
        <f t="shared" si="159"/>
        <v>"station_1" : "Grand Central - 42 St_1",</v>
      </c>
      <c r="R748" t="str">
        <f t="shared" si="160"/>
        <v>"station_0_lat" : 40.68415044,</v>
      </c>
      <c r="S748" t="str">
        <f t="shared" si="161"/>
        <v>"station_0_lon" : -73.97787489,</v>
      </c>
      <c r="T748" t="str">
        <f t="shared" si="162"/>
        <v>"station_1_lat" : 40.752769,</v>
      </c>
      <c r="U748" t="str">
        <f t="shared" si="163"/>
        <v>"station_1_lon" : -73.979189,</v>
      </c>
      <c r="V748" t="str">
        <f t="shared" si="164"/>
        <v>"delay_0" : 189349948,</v>
      </c>
      <c r="W748" t="str">
        <f t="shared" si="165"/>
        <v>"delay_1" : 166557698,</v>
      </c>
      <c r="X748" t="str">
        <f t="shared" si="166"/>
        <v>"sum" : 355907646,</v>
      </c>
      <c r="Y748" t="str">
        <f t="shared" si="167"/>
        <v>"synergy" : -28330380.84},</v>
      </c>
      <c r="Z748" t="str">
        <f t="shared" si="168"/>
        <v>{"id" : 746,"delay_with_demand" : 327577265.2,"station_0" : "Atlantic Av - Barclays Ctr_0","station_1" : "Grand Central - 42 St_1","station_0_lat" : 40.68415044,"station_0_lon" : -73.97787489,"station_1_lat" : 40.752769,"station_1_lon" : -73.979189,"delay_0" : 189349948,"delay_1" : 166557698,"sum" : 355907646,"synergy" : -28330380.84},</v>
      </c>
    </row>
    <row r="749" spans="1:26" x14ac:dyDescent="0.2">
      <c r="A749">
        <v>747</v>
      </c>
      <c r="B749">
        <v>331101707.89999998</v>
      </c>
      <c r="C749" t="s">
        <v>22</v>
      </c>
      <c r="D749" t="s">
        <v>48</v>
      </c>
      <c r="E749">
        <v>40.762526000000001</v>
      </c>
      <c r="F749">
        <v>-73.967967000000002</v>
      </c>
      <c r="G749">
        <v>40.752769000000001</v>
      </c>
      <c r="H749">
        <v>-73.979189000000005</v>
      </c>
      <c r="I749">
        <v>191735687</v>
      </c>
      <c r="J749">
        <v>166557698</v>
      </c>
      <c r="K749">
        <v>358293385</v>
      </c>
      <c r="L749">
        <v>-27191677.010000002</v>
      </c>
      <c r="M749" t="str">
        <f t="shared" si="155"/>
        <v>geometry: { "type": "Point", "coordinates": [-73.979189,40.752769]},</v>
      </c>
      <c r="N749" t="str">
        <f t="shared" si="156"/>
        <v>"id" : 747,</v>
      </c>
      <c r="O749" t="str">
        <f t="shared" si="157"/>
        <v>"delay_with_demand" : 331101707.9,</v>
      </c>
      <c r="P749" t="str">
        <f t="shared" si="158"/>
        <v>"station_0" : "59 St_0",</v>
      </c>
      <c r="Q749" t="str">
        <f t="shared" si="159"/>
        <v>"station_1" : "Grand Central - 42 St_1",</v>
      </c>
      <c r="R749" t="str">
        <f t="shared" si="160"/>
        <v>"station_0_lat" : 40.762526,</v>
      </c>
      <c r="S749" t="str">
        <f t="shared" si="161"/>
        <v>"station_0_lon" : -73.967967,</v>
      </c>
      <c r="T749" t="str">
        <f t="shared" si="162"/>
        <v>"station_1_lat" : 40.752769,</v>
      </c>
      <c r="U749" t="str">
        <f t="shared" si="163"/>
        <v>"station_1_lon" : -73.979189,</v>
      </c>
      <c r="V749" t="str">
        <f t="shared" si="164"/>
        <v>"delay_0" : 191735687,</v>
      </c>
      <c r="W749" t="str">
        <f t="shared" si="165"/>
        <v>"delay_1" : 166557698,</v>
      </c>
      <c r="X749" t="str">
        <f t="shared" si="166"/>
        <v>"sum" : 358293385,</v>
      </c>
      <c r="Y749" t="str">
        <f t="shared" si="167"/>
        <v>"synergy" : -27191677.01},</v>
      </c>
      <c r="Z749" t="str">
        <f t="shared" si="168"/>
        <v>{"id" : 747,"delay_with_demand" : 331101707.9,"station_0" : "59 St_0","station_1" : "Grand Central - 42 St_1","station_0_lat" : 40.762526,"station_0_lon" : -73.967967,"station_1_lat" : 40.752769,"station_1_lon" : -73.979189,"delay_0" : 191735687,"delay_1" : 166557698,"sum" : 358293385,"synergy" : -27191677.01},</v>
      </c>
    </row>
    <row r="750" spans="1:26" x14ac:dyDescent="0.2">
      <c r="A750">
        <v>748</v>
      </c>
      <c r="B750">
        <v>320310098</v>
      </c>
      <c r="C750" t="s">
        <v>41</v>
      </c>
      <c r="D750" t="s">
        <v>48</v>
      </c>
      <c r="E750">
        <v>40.662742000000001</v>
      </c>
      <c r="F750">
        <v>-73.950850000000003</v>
      </c>
      <c r="G750">
        <v>40.752769000000001</v>
      </c>
      <c r="H750">
        <v>-73.979189000000005</v>
      </c>
      <c r="I750">
        <v>180536400</v>
      </c>
      <c r="J750">
        <v>166557698</v>
      </c>
      <c r="K750">
        <v>347094098</v>
      </c>
      <c r="L750">
        <v>-26784000</v>
      </c>
      <c r="M750" t="str">
        <f t="shared" si="155"/>
        <v>geometry: { "type": "Point", "coordinates": [-73.979189,40.752769]},</v>
      </c>
      <c r="N750" t="str">
        <f t="shared" si="156"/>
        <v>"id" : 748,</v>
      </c>
      <c r="O750" t="str">
        <f t="shared" si="157"/>
        <v>"delay_with_demand" : 320310098,</v>
      </c>
      <c r="P750" t="str">
        <f t="shared" si="158"/>
        <v>"station_0" : "Sterling St_0",</v>
      </c>
      <c r="Q750" t="str">
        <f t="shared" si="159"/>
        <v>"station_1" : "Grand Central - 42 St_1",</v>
      </c>
      <c r="R750" t="str">
        <f t="shared" si="160"/>
        <v>"station_0_lat" : 40.662742,</v>
      </c>
      <c r="S750" t="str">
        <f t="shared" si="161"/>
        <v>"station_0_lon" : -73.95085,</v>
      </c>
      <c r="T750" t="str">
        <f t="shared" si="162"/>
        <v>"station_1_lat" : 40.752769,</v>
      </c>
      <c r="U750" t="str">
        <f t="shared" si="163"/>
        <v>"station_1_lon" : -73.979189,</v>
      </c>
      <c r="V750" t="str">
        <f t="shared" si="164"/>
        <v>"delay_0" : 180536400,</v>
      </c>
      <c r="W750" t="str">
        <f t="shared" si="165"/>
        <v>"delay_1" : 166557698,</v>
      </c>
      <c r="X750" t="str">
        <f t="shared" si="166"/>
        <v>"sum" : 347094098,</v>
      </c>
      <c r="Y750" t="str">
        <f t="shared" si="167"/>
        <v>"synergy" : -26784000},</v>
      </c>
      <c r="Z750" t="str">
        <f t="shared" si="168"/>
        <v>{"id" : 748,"delay_with_demand" : 320310098,"station_0" : "Sterling St_0","station_1" : "Grand Central - 42 St_1","station_0_lat" : 40.662742,"station_0_lon" : -73.95085,"station_1_lat" : 40.752769,"station_1_lon" : -73.979189,"delay_0" : 180536400,"delay_1" : 166557698,"sum" : 347094098,"synergy" : -26784000},</v>
      </c>
    </row>
    <row r="751" spans="1:26" x14ac:dyDescent="0.2">
      <c r="A751">
        <v>749</v>
      </c>
      <c r="B751">
        <v>314013698</v>
      </c>
      <c r="C751" t="s">
        <v>42</v>
      </c>
      <c r="D751" t="s">
        <v>48</v>
      </c>
      <c r="E751">
        <v>40.76182</v>
      </c>
      <c r="F751">
        <v>-73.925507999999994</v>
      </c>
      <c r="G751">
        <v>40.752769000000001</v>
      </c>
      <c r="H751">
        <v>-73.979189000000005</v>
      </c>
      <c r="I751">
        <v>174884400</v>
      </c>
      <c r="J751">
        <v>166557698</v>
      </c>
      <c r="K751">
        <v>341442098</v>
      </c>
      <c r="L751">
        <v>-27428400</v>
      </c>
      <c r="M751" t="str">
        <f t="shared" si="155"/>
        <v>geometry: { "type": "Point", "coordinates": [-73.979189,40.752769]},</v>
      </c>
      <c r="N751" t="str">
        <f t="shared" si="156"/>
        <v>"id" : 749,</v>
      </c>
      <c r="O751" t="str">
        <f t="shared" si="157"/>
        <v>"delay_with_demand" : 314013698,</v>
      </c>
      <c r="P751" t="str">
        <f t="shared" si="158"/>
        <v>"station_0" : "Broadway_1",</v>
      </c>
      <c r="Q751" t="str">
        <f t="shared" si="159"/>
        <v>"station_1" : "Grand Central - 42 St_1",</v>
      </c>
      <c r="R751" t="str">
        <f t="shared" si="160"/>
        <v>"station_0_lat" : 40.76182,</v>
      </c>
      <c r="S751" t="str">
        <f t="shared" si="161"/>
        <v>"station_0_lon" : -73.925508,</v>
      </c>
      <c r="T751" t="str">
        <f t="shared" si="162"/>
        <v>"station_1_lat" : 40.752769,</v>
      </c>
      <c r="U751" t="str">
        <f t="shared" si="163"/>
        <v>"station_1_lon" : -73.979189,</v>
      </c>
      <c r="V751" t="str">
        <f t="shared" si="164"/>
        <v>"delay_0" : 174884400,</v>
      </c>
      <c r="W751" t="str">
        <f t="shared" si="165"/>
        <v>"delay_1" : 166557698,</v>
      </c>
      <c r="X751" t="str">
        <f t="shared" si="166"/>
        <v>"sum" : 341442098,</v>
      </c>
      <c r="Y751" t="str">
        <f t="shared" si="167"/>
        <v>"synergy" : -27428400},</v>
      </c>
      <c r="Z751" t="str">
        <f t="shared" si="168"/>
        <v>{"id" : 749,"delay_with_demand" : 314013698,"station_0" : "Broadway_1","station_1" : "Grand Central - 42 St_1","station_0_lat" : 40.76182,"station_0_lon" : -73.925508,"station_1_lat" : 40.752769,"station_1_lon" : -73.979189,"delay_0" : 174884400,"delay_1" : 166557698,"sum" : 341442098,"synergy" : -27428400},</v>
      </c>
    </row>
    <row r="752" spans="1:26" x14ac:dyDescent="0.2">
      <c r="A752">
        <v>750</v>
      </c>
      <c r="B752">
        <v>311230898</v>
      </c>
      <c r="C752" t="s">
        <v>43</v>
      </c>
      <c r="D752" t="s">
        <v>48</v>
      </c>
      <c r="E752">
        <v>40.679371000000003</v>
      </c>
      <c r="F752">
        <v>-73.858992000000001</v>
      </c>
      <c r="G752">
        <v>40.752769000000001</v>
      </c>
      <c r="H752">
        <v>-73.979189000000005</v>
      </c>
      <c r="I752">
        <v>172328400</v>
      </c>
      <c r="J752">
        <v>166557698</v>
      </c>
      <c r="K752">
        <v>338886098</v>
      </c>
      <c r="L752">
        <v>-27655200</v>
      </c>
      <c r="M752" t="str">
        <f t="shared" si="155"/>
        <v>geometry: { "type": "Point", "coordinates": [-73.979189,40.752769]},</v>
      </c>
      <c r="N752" t="str">
        <f t="shared" si="156"/>
        <v>"id" : 750,</v>
      </c>
      <c r="O752" t="str">
        <f t="shared" si="157"/>
        <v>"delay_with_demand" : 311230898,</v>
      </c>
      <c r="P752" t="str">
        <f t="shared" si="158"/>
        <v>"station_0" : "80 St_0",</v>
      </c>
      <c r="Q752" t="str">
        <f t="shared" si="159"/>
        <v>"station_1" : "Grand Central - 42 St_1",</v>
      </c>
      <c r="R752" t="str">
        <f t="shared" si="160"/>
        <v>"station_0_lat" : 40.679371,</v>
      </c>
      <c r="S752" t="str">
        <f t="shared" si="161"/>
        <v>"station_0_lon" : -73.858992,</v>
      </c>
      <c r="T752" t="str">
        <f t="shared" si="162"/>
        <v>"station_1_lat" : 40.752769,</v>
      </c>
      <c r="U752" t="str">
        <f t="shared" si="163"/>
        <v>"station_1_lon" : -73.979189,</v>
      </c>
      <c r="V752" t="str">
        <f t="shared" si="164"/>
        <v>"delay_0" : 172328400,</v>
      </c>
      <c r="W752" t="str">
        <f t="shared" si="165"/>
        <v>"delay_1" : 166557698,</v>
      </c>
      <c r="X752" t="str">
        <f t="shared" si="166"/>
        <v>"sum" : 338886098,</v>
      </c>
      <c r="Y752" t="str">
        <f t="shared" si="167"/>
        <v>"synergy" : -27655200},</v>
      </c>
      <c r="Z752" t="str">
        <f t="shared" si="168"/>
        <v>{"id" : 750,"delay_with_demand" : 311230898,"station_0" : "80 St_0","station_1" : "Grand Central - 42 St_1","station_0_lat" : 40.679371,"station_0_lon" : -73.858992,"station_1_lat" : 40.752769,"station_1_lon" : -73.979189,"delay_0" : 172328400,"delay_1" : 166557698,"sum" : 338886098,"synergy" : -27655200},</v>
      </c>
    </row>
    <row r="753" spans="1:26" x14ac:dyDescent="0.2">
      <c r="A753">
        <v>751</v>
      </c>
      <c r="B753">
        <v>309574157.69999999</v>
      </c>
      <c r="C753" t="s">
        <v>44</v>
      </c>
      <c r="D753" t="s">
        <v>48</v>
      </c>
      <c r="E753">
        <v>40.840555999999999</v>
      </c>
      <c r="F753">
        <v>-73.940133000000003</v>
      </c>
      <c r="G753">
        <v>40.752769000000001</v>
      </c>
      <c r="H753">
        <v>-73.979189000000005</v>
      </c>
      <c r="I753">
        <v>169786980.80000001</v>
      </c>
      <c r="J753">
        <v>166557698</v>
      </c>
      <c r="K753">
        <v>336344678.80000001</v>
      </c>
      <c r="L753">
        <v>-26770521.030000001</v>
      </c>
      <c r="M753" t="str">
        <f t="shared" si="155"/>
        <v>geometry: { "type": "Point", "coordinates": [-73.979189,40.752769]},</v>
      </c>
      <c r="N753" t="str">
        <f t="shared" si="156"/>
        <v>"id" : 751,</v>
      </c>
      <c r="O753" t="str">
        <f t="shared" si="157"/>
        <v>"delay_with_demand" : 309574157.7,</v>
      </c>
      <c r="P753" t="str">
        <f t="shared" si="158"/>
        <v>"station_0" : "168 St - Washington Hts_0",</v>
      </c>
      <c r="Q753" t="str">
        <f t="shared" si="159"/>
        <v>"station_1" : "Grand Central - 42 St_1",</v>
      </c>
      <c r="R753" t="str">
        <f t="shared" si="160"/>
        <v>"station_0_lat" : 40.840556,</v>
      </c>
      <c r="S753" t="str">
        <f t="shared" si="161"/>
        <v>"station_0_lon" : -73.940133,</v>
      </c>
      <c r="T753" t="str">
        <f t="shared" si="162"/>
        <v>"station_1_lat" : 40.752769,</v>
      </c>
      <c r="U753" t="str">
        <f t="shared" si="163"/>
        <v>"station_1_lon" : -73.979189,</v>
      </c>
      <c r="V753" t="str">
        <f t="shared" si="164"/>
        <v>"delay_0" : 169786980.8,</v>
      </c>
      <c r="W753" t="str">
        <f t="shared" si="165"/>
        <v>"delay_1" : 166557698,</v>
      </c>
      <c r="X753" t="str">
        <f t="shared" si="166"/>
        <v>"sum" : 336344678.8,</v>
      </c>
      <c r="Y753" t="str">
        <f t="shared" si="167"/>
        <v>"synergy" : -26770521.03},</v>
      </c>
      <c r="Z753" t="str">
        <f t="shared" si="168"/>
        <v>{"id" : 751,"delay_with_demand" : 309574157.7,"station_0" : "168 St - Washington Hts_0","station_1" : "Grand Central - 42 St_1","station_0_lat" : 40.840556,"station_0_lon" : -73.940133,"station_1_lat" : 40.752769,"station_1_lon" : -73.979189,"delay_0" : 169786980.8,"delay_1" : 166557698,"sum" : 336344678.8,"synergy" : -26770521.03},</v>
      </c>
    </row>
    <row r="754" spans="1:26" x14ac:dyDescent="0.2">
      <c r="A754">
        <v>752</v>
      </c>
      <c r="B754">
        <v>322667727.60000002</v>
      </c>
      <c r="C754" t="s">
        <v>34</v>
      </c>
      <c r="D754" t="s">
        <v>48</v>
      </c>
      <c r="E754">
        <v>40.735204500000002</v>
      </c>
      <c r="F754">
        <v>-73.990259499999993</v>
      </c>
      <c r="G754">
        <v>40.752769000000001</v>
      </c>
      <c r="H754">
        <v>-73.979189000000005</v>
      </c>
      <c r="I754">
        <v>181991702.30000001</v>
      </c>
      <c r="J754">
        <v>166557698</v>
      </c>
      <c r="K754">
        <v>348549400.30000001</v>
      </c>
      <c r="L754">
        <v>-25881672.710000001</v>
      </c>
      <c r="M754" t="str">
        <f t="shared" si="155"/>
        <v>geometry: { "type": "Point", "coordinates": [-73.979189,40.752769]},</v>
      </c>
      <c r="N754" t="str">
        <f t="shared" si="156"/>
        <v>"id" : 752,</v>
      </c>
      <c r="O754" t="str">
        <f t="shared" si="157"/>
        <v>"delay_with_demand" : 322667727.6,</v>
      </c>
      <c r="P754" t="str">
        <f t="shared" si="158"/>
        <v>"station_0" : "14 St - Union Sq_0",</v>
      </c>
      <c r="Q754" t="str">
        <f t="shared" si="159"/>
        <v>"station_1" : "Grand Central - 42 St_1",</v>
      </c>
      <c r="R754" t="str">
        <f t="shared" si="160"/>
        <v>"station_0_lat" : 40.7352045,</v>
      </c>
      <c r="S754" t="str">
        <f t="shared" si="161"/>
        <v>"station_0_lon" : -73.9902595,</v>
      </c>
      <c r="T754" t="str">
        <f t="shared" si="162"/>
        <v>"station_1_lat" : 40.752769,</v>
      </c>
      <c r="U754" t="str">
        <f t="shared" si="163"/>
        <v>"station_1_lon" : -73.979189,</v>
      </c>
      <c r="V754" t="str">
        <f t="shared" si="164"/>
        <v>"delay_0" : 181991702.3,</v>
      </c>
      <c r="W754" t="str">
        <f t="shared" si="165"/>
        <v>"delay_1" : 166557698,</v>
      </c>
      <c r="X754" t="str">
        <f t="shared" si="166"/>
        <v>"sum" : 348549400.3,</v>
      </c>
      <c r="Y754" t="str">
        <f t="shared" si="167"/>
        <v>"synergy" : -25881672.71},</v>
      </c>
      <c r="Z754" t="str">
        <f t="shared" si="168"/>
        <v>{"id" : 752,"delay_with_demand" : 322667727.6,"station_0" : "14 St - Union Sq_0","station_1" : "Grand Central - 42 St_1","station_0_lat" : 40.7352045,"station_0_lon" : -73.9902595,"station_1_lat" : 40.752769,"station_1_lon" : -73.979189,"delay_0" : 181991702.3,"delay_1" : 166557698,"sum" : 348549400.3,"synergy" : -25881672.71},</v>
      </c>
    </row>
    <row r="755" spans="1:26" x14ac:dyDescent="0.2">
      <c r="A755">
        <v>753</v>
      </c>
      <c r="B755">
        <v>309700898</v>
      </c>
      <c r="C755" t="s">
        <v>45</v>
      </c>
      <c r="D755" t="s">
        <v>48</v>
      </c>
      <c r="E755">
        <v>40.656652000000001</v>
      </c>
      <c r="F755">
        <v>-73.950199999999995</v>
      </c>
      <c r="G755">
        <v>40.752769000000001</v>
      </c>
      <c r="H755">
        <v>-73.979189000000005</v>
      </c>
      <c r="I755">
        <v>169927200</v>
      </c>
      <c r="J755">
        <v>166557698</v>
      </c>
      <c r="K755">
        <v>336484898</v>
      </c>
      <c r="L755">
        <v>-26784000</v>
      </c>
      <c r="M755" t="str">
        <f t="shared" si="155"/>
        <v>geometry: { "type": "Point", "coordinates": [-73.979189,40.752769]},</v>
      </c>
      <c r="N755" t="str">
        <f t="shared" si="156"/>
        <v>"id" : 753,</v>
      </c>
      <c r="O755" t="str">
        <f t="shared" si="157"/>
        <v>"delay_with_demand" : 309700898,</v>
      </c>
      <c r="P755" t="str">
        <f t="shared" si="158"/>
        <v>"station_0" : "Winthrop St_0",</v>
      </c>
      <c r="Q755" t="str">
        <f t="shared" si="159"/>
        <v>"station_1" : "Grand Central - 42 St_1",</v>
      </c>
      <c r="R755" t="str">
        <f t="shared" si="160"/>
        <v>"station_0_lat" : 40.656652,</v>
      </c>
      <c r="S755" t="str">
        <f t="shared" si="161"/>
        <v>"station_0_lon" : -73.9502,</v>
      </c>
      <c r="T755" t="str">
        <f t="shared" si="162"/>
        <v>"station_1_lat" : 40.752769,</v>
      </c>
      <c r="U755" t="str">
        <f t="shared" si="163"/>
        <v>"station_1_lon" : -73.979189,</v>
      </c>
      <c r="V755" t="str">
        <f t="shared" si="164"/>
        <v>"delay_0" : 169927200,</v>
      </c>
      <c r="W755" t="str">
        <f t="shared" si="165"/>
        <v>"delay_1" : 166557698,</v>
      </c>
      <c r="X755" t="str">
        <f t="shared" si="166"/>
        <v>"sum" : 336484898,</v>
      </c>
      <c r="Y755" t="str">
        <f t="shared" si="167"/>
        <v>"synergy" : -26784000},</v>
      </c>
      <c r="Z755" t="str">
        <f t="shared" si="168"/>
        <v>{"id" : 753,"delay_with_demand" : 309700898,"station_0" : "Winthrop St_0","station_1" : "Grand Central - 42 St_1","station_0_lat" : 40.656652,"station_0_lon" : -73.9502,"station_1_lat" : 40.752769,"station_1_lon" : -73.979189,"delay_0" : 169927200,"delay_1" : 166557698,"sum" : 336484898,"synergy" : -26784000},</v>
      </c>
    </row>
    <row r="756" spans="1:26" x14ac:dyDescent="0.2">
      <c r="A756">
        <v>754</v>
      </c>
      <c r="B756">
        <v>311842734</v>
      </c>
      <c r="C756" t="s">
        <v>46</v>
      </c>
      <c r="D756" t="s">
        <v>48</v>
      </c>
      <c r="E756">
        <v>40.841894000000003</v>
      </c>
      <c r="F756">
        <v>-73.873487999999995</v>
      </c>
      <c r="G756">
        <v>40.752769000000001</v>
      </c>
      <c r="H756">
        <v>-73.979189000000005</v>
      </c>
      <c r="I756">
        <v>172069200</v>
      </c>
      <c r="J756">
        <v>166557698</v>
      </c>
      <c r="K756">
        <v>338626898</v>
      </c>
      <c r="L756">
        <v>-26784164.02</v>
      </c>
      <c r="M756" t="str">
        <f t="shared" si="155"/>
        <v>geometry: { "type": "Point", "coordinates": [-73.979189,40.752769]},</v>
      </c>
      <c r="N756" t="str">
        <f t="shared" si="156"/>
        <v>"id" : 754,</v>
      </c>
      <c r="O756" t="str">
        <f t="shared" si="157"/>
        <v>"delay_with_demand" : 311842734,</v>
      </c>
      <c r="P756" t="str">
        <f t="shared" si="158"/>
        <v>"station_0" : "E 180 St_0",</v>
      </c>
      <c r="Q756" t="str">
        <f t="shared" si="159"/>
        <v>"station_1" : "Grand Central - 42 St_1",</v>
      </c>
      <c r="R756" t="str">
        <f t="shared" si="160"/>
        <v>"station_0_lat" : 40.841894,</v>
      </c>
      <c r="S756" t="str">
        <f t="shared" si="161"/>
        <v>"station_0_lon" : -73.873488,</v>
      </c>
      <c r="T756" t="str">
        <f t="shared" si="162"/>
        <v>"station_1_lat" : 40.752769,</v>
      </c>
      <c r="U756" t="str">
        <f t="shared" si="163"/>
        <v>"station_1_lon" : -73.979189,</v>
      </c>
      <c r="V756" t="str">
        <f t="shared" si="164"/>
        <v>"delay_0" : 172069200,</v>
      </c>
      <c r="W756" t="str">
        <f t="shared" si="165"/>
        <v>"delay_1" : 166557698,</v>
      </c>
      <c r="X756" t="str">
        <f t="shared" si="166"/>
        <v>"sum" : 338626898,</v>
      </c>
      <c r="Y756" t="str">
        <f t="shared" si="167"/>
        <v>"synergy" : -26784164.02},</v>
      </c>
      <c r="Z756" t="str">
        <f t="shared" si="168"/>
        <v>{"id" : 754,"delay_with_demand" : 311842734,"station_0" : "E 180 St_0","station_1" : "Grand Central - 42 St_1","station_0_lat" : 40.841894,"station_0_lon" : -73.873488,"station_1_lat" : 40.752769,"station_1_lon" : -73.979189,"delay_0" : 172069200,"delay_1" : 166557698,"sum" : 338626898,"synergy" : -26784164.02},</v>
      </c>
    </row>
    <row r="757" spans="1:26" x14ac:dyDescent="0.2">
      <c r="A757">
        <v>755</v>
      </c>
      <c r="B757">
        <v>308580670</v>
      </c>
      <c r="C757" t="s">
        <v>49</v>
      </c>
      <c r="D757" t="s">
        <v>48</v>
      </c>
      <c r="E757">
        <v>40.703086999999996</v>
      </c>
      <c r="F757">
        <v>-74.012994000000006</v>
      </c>
      <c r="G757">
        <v>40.752769000000001</v>
      </c>
      <c r="H757">
        <v>-73.979189000000005</v>
      </c>
      <c r="I757">
        <v>166596572</v>
      </c>
      <c r="J757">
        <v>166557698</v>
      </c>
      <c r="K757">
        <v>333154270</v>
      </c>
      <c r="L757">
        <v>-24573600</v>
      </c>
      <c r="M757" t="str">
        <f t="shared" si="155"/>
        <v>geometry: { "type": "Point", "coordinates": [-73.979189,40.752769]},</v>
      </c>
      <c r="N757" t="str">
        <f t="shared" si="156"/>
        <v>"id" : 755,</v>
      </c>
      <c r="O757" t="str">
        <f t="shared" si="157"/>
        <v>"delay_with_demand" : 308580670,</v>
      </c>
      <c r="P757" t="str">
        <f t="shared" si="158"/>
        <v>"station_0" : "Whitehall St_0",</v>
      </c>
      <c r="Q757" t="str">
        <f t="shared" si="159"/>
        <v>"station_1" : "Grand Central - 42 St_1",</v>
      </c>
      <c r="R757" t="str">
        <f t="shared" si="160"/>
        <v>"station_0_lat" : 40.703087,</v>
      </c>
      <c r="S757" t="str">
        <f t="shared" si="161"/>
        <v>"station_0_lon" : -74.012994,</v>
      </c>
      <c r="T757" t="str">
        <f t="shared" si="162"/>
        <v>"station_1_lat" : 40.752769,</v>
      </c>
      <c r="U757" t="str">
        <f t="shared" si="163"/>
        <v>"station_1_lon" : -73.979189,</v>
      </c>
      <c r="V757" t="str">
        <f t="shared" si="164"/>
        <v>"delay_0" : 166596572,</v>
      </c>
      <c r="W757" t="str">
        <f t="shared" si="165"/>
        <v>"delay_1" : 166557698,</v>
      </c>
      <c r="X757" t="str">
        <f t="shared" si="166"/>
        <v>"sum" : 333154270,</v>
      </c>
      <c r="Y757" t="str">
        <f t="shared" si="167"/>
        <v>"synergy" : -24573600},</v>
      </c>
      <c r="Z757" t="str">
        <f t="shared" si="168"/>
        <v>{"id" : 755,"delay_with_demand" : 308580670,"station_0" : "Whitehall St_0","station_1" : "Grand Central - 42 St_1","station_0_lat" : 40.703087,"station_0_lon" : -74.012994,"station_1_lat" : 40.752769,"station_1_lon" : -73.979189,"delay_0" : 166596572,"delay_1" : 166557698,"sum" : 333154270,"synergy" : -24573600},</v>
      </c>
    </row>
    <row r="758" spans="1:26" x14ac:dyDescent="0.2">
      <c r="A758">
        <v>756</v>
      </c>
      <c r="B758">
        <v>433167304</v>
      </c>
      <c r="C758" t="s">
        <v>12</v>
      </c>
      <c r="D758" t="s">
        <v>54</v>
      </c>
      <c r="E758">
        <v>40.746644000000003</v>
      </c>
      <c r="F758">
        <v>-73.891338000000005</v>
      </c>
      <c r="G758">
        <v>40.849505000000001</v>
      </c>
      <c r="H758">
        <v>-73.933595999999994</v>
      </c>
      <c r="I758">
        <v>301205900.10000002</v>
      </c>
      <c r="J758">
        <v>158248800</v>
      </c>
      <c r="K758">
        <v>459454700.10000002</v>
      </c>
      <c r="L758">
        <v>-26287396.109999999</v>
      </c>
      <c r="M758" t="str">
        <f t="shared" si="155"/>
        <v>geometry: { "type": "Point", "coordinates": [-73.933596,40.849505]},</v>
      </c>
      <c r="N758" t="str">
        <f t="shared" si="156"/>
        <v>"id" : 756,</v>
      </c>
      <c r="O758" t="str">
        <f t="shared" si="157"/>
        <v>"delay_with_demand" : 433167304,</v>
      </c>
      <c r="P758" t="str">
        <f t="shared" si="158"/>
        <v>"station_0" : "Jackson Hts - Roosevelt Av_0",</v>
      </c>
      <c r="Q758" t="str">
        <f t="shared" si="159"/>
        <v>"station_1" : "181 St_0",</v>
      </c>
      <c r="R758" t="str">
        <f t="shared" si="160"/>
        <v>"station_0_lat" : 40.746644,</v>
      </c>
      <c r="S758" t="str">
        <f t="shared" si="161"/>
        <v>"station_0_lon" : -73.891338,</v>
      </c>
      <c r="T758" t="str">
        <f t="shared" si="162"/>
        <v>"station_1_lat" : 40.849505,</v>
      </c>
      <c r="U758" t="str">
        <f t="shared" si="163"/>
        <v>"station_1_lon" : -73.933596,</v>
      </c>
      <c r="V758" t="str">
        <f t="shared" si="164"/>
        <v>"delay_0" : 301205900.1,</v>
      </c>
      <c r="W758" t="str">
        <f t="shared" si="165"/>
        <v>"delay_1" : 158248800,</v>
      </c>
      <c r="X758" t="str">
        <f t="shared" si="166"/>
        <v>"sum" : 459454700.1,</v>
      </c>
      <c r="Y758" t="str">
        <f t="shared" si="167"/>
        <v>"synergy" : -26287396.11},</v>
      </c>
      <c r="Z758" t="str">
        <f t="shared" si="168"/>
        <v>{"id" : 756,"delay_with_demand" : 433167304,"station_0" : "Jackson Hts - Roosevelt Av_0","station_1" : "181 St_0","station_0_lat" : 40.746644,"station_0_lon" : -73.891338,"station_1_lat" : 40.849505,"station_1_lon" : -73.933596,"delay_0" : 301205900.1,"delay_1" : 158248800,"sum" : 459454700.1,"synergy" : -26287396.11},</v>
      </c>
    </row>
    <row r="759" spans="1:26" x14ac:dyDescent="0.2">
      <c r="A759">
        <v>757</v>
      </c>
      <c r="B759">
        <v>413810284.69999999</v>
      </c>
      <c r="C759" t="s">
        <v>14</v>
      </c>
      <c r="D759" t="s">
        <v>54</v>
      </c>
      <c r="E759">
        <v>40.818398330000001</v>
      </c>
      <c r="F759">
        <v>-73.926929000000001</v>
      </c>
      <c r="G759">
        <v>40.849505000000001</v>
      </c>
      <c r="H759">
        <v>-73.933595999999994</v>
      </c>
      <c r="I759">
        <v>284908878.5</v>
      </c>
      <c r="J759">
        <v>158248800</v>
      </c>
      <c r="K759">
        <v>443157678.5</v>
      </c>
      <c r="L759">
        <v>-29347393.739999998</v>
      </c>
      <c r="M759" t="str">
        <f t="shared" si="155"/>
        <v>geometry: { "type": "Point", "coordinates": [-73.933596,40.849505]},</v>
      </c>
      <c r="N759" t="str">
        <f t="shared" si="156"/>
        <v>"id" : 757,</v>
      </c>
      <c r="O759" t="str">
        <f t="shared" si="157"/>
        <v>"delay_with_demand" : 413810284.7,</v>
      </c>
      <c r="P759" t="str">
        <f t="shared" si="158"/>
        <v>"station_0" : "149 St - Grand Concourse_0",</v>
      </c>
      <c r="Q759" t="str">
        <f t="shared" si="159"/>
        <v>"station_1" : "181 St_0",</v>
      </c>
      <c r="R759" t="str">
        <f t="shared" si="160"/>
        <v>"station_0_lat" : 40.81839833,</v>
      </c>
      <c r="S759" t="str">
        <f t="shared" si="161"/>
        <v>"station_0_lon" : -73.926929,</v>
      </c>
      <c r="T759" t="str">
        <f t="shared" si="162"/>
        <v>"station_1_lat" : 40.849505,</v>
      </c>
      <c r="U759" t="str">
        <f t="shared" si="163"/>
        <v>"station_1_lon" : -73.933596,</v>
      </c>
      <c r="V759" t="str">
        <f t="shared" si="164"/>
        <v>"delay_0" : 284908878.5,</v>
      </c>
      <c r="W759" t="str">
        <f t="shared" si="165"/>
        <v>"delay_1" : 158248800,</v>
      </c>
      <c r="X759" t="str">
        <f t="shared" si="166"/>
        <v>"sum" : 443157678.5,</v>
      </c>
      <c r="Y759" t="str">
        <f t="shared" si="167"/>
        <v>"synergy" : -29347393.74},</v>
      </c>
      <c r="Z759" t="str">
        <f t="shared" si="168"/>
        <v>{"id" : 757,"delay_with_demand" : 413810284.7,"station_0" : "149 St - Grand Concourse_0","station_1" : "181 St_0","station_0_lat" : 40.81839833,"station_0_lon" : -73.926929,"station_1_lat" : 40.849505,"station_1_lon" : -73.933596,"delay_0" : 284908878.5,"delay_1" : 158248800,"sum" : 443157678.5,"synergy" : -29347393.74},</v>
      </c>
    </row>
    <row r="760" spans="1:26" x14ac:dyDescent="0.2">
      <c r="A760">
        <v>758</v>
      </c>
      <c r="B760">
        <v>410314053.69999999</v>
      </c>
      <c r="C760" t="s">
        <v>15</v>
      </c>
      <c r="D760" t="s">
        <v>54</v>
      </c>
      <c r="E760">
        <v>40.804138000000002</v>
      </c>
      <c r="F760">
        <v>-73.937594000000004</v>
      </c>
      <c r="G760">
        <v>40.849505000000001</v>
      </c>
      <c r="H760">
        <v>-73.933595999999994</v>
      </c>
      <c r="I760">
        <v>281095859.89999998</v>
      </c>
      <c r="J760">
        <v>158248800</v>
      </c>
      <c r="K760">
        <v>439344659.89999998</v>
      </c>
      <c r="L760">
        <v>-29030606.219999999</v>
      </c>
      <c r="M760" t="str">
        <f t="shared" si="155"/>
        <v>geometry: { "type": "Point", "coordinates": [-73.933596,40.849505]},</v>
      </c>
      <c r="N760" t="str">
        <f t="shared" si="156"/>
        <v>"id" : 758,</v>
      </c>
      <c r="O760" t="str">
        <f t="shared" si="157"/>
        <v>"delay_with_demand" : 410314053.7,</v>
      </c>
      <c r="P760" t="str">
        <f t="shared" si="158"/>
        <v>"station_0" : "125 St_2",</v>
      </c>
      <c r="Q760" t="str">
        <f t="shared" si="159"/>
        <v>"station_1" : "181 St_0",</v>
      </c>
      <c r="R760" t="str">
        <f t="shared" si="160"/>
        <v>"station_0_lat" : 40.804138,</v>
      </c>
      <c r="S760" t="str">
        <f t="shared" si="161"/>
        <v>"station_0_lon" : -73.937594,</v>
      </c>
      <c r="T760" t="str">
        <f t="shared" si="162"/>
        <v>"station_1_lat" : 40.849505,</v>
      </c>
      <c r="U760" t="str">
        <f t="shared" si="163"/>
        <v>"station_1_lon" : -73.933596,</v>
      </c>
      <c r="V760" t="str">
        <f t="shared" si="164"/>
        <v>"delay_0" : 281095859.9,</v>
      </c>
      <c r="W760" t="str">
        <f t="shared" si="165"/>
        <v>"delay_1" : 158248800,</v>
      </c>
      <c r="X760" t="str">
        <f t="shared" si="166"/>
        <v>"sum" : 439344659.9,</v>
      </c>
      <c r="Y760" t="str">
        <f t="shared" si="167"/>
        <v>"synergy" : -29030606.22},</v>
      </c>
      <c r="Z760" t="str">
        <f t="shared" si="168"/>
        <v>{"id" : 758,"delay_with_demand" : 410314053.7,"station_0" : "125 St_2","station_1" : "181 St_0","station_0_lat" : 40.804138,"station_0_lon" : -73.937594,"station_1_lat" : 40.849505,"station_1_lon" : -73.933596,"delay_0" : 281095859.9,"delay_1" : 158248800,"sum" : 439344659.9,"synergy" : -29030606.22},</v>
      </c>
    </row>
    <row r="761" spans="1:26" x14ac:dyDescent="0.2">
      <c r="A761">
        <v>759</v>
      </c>
      <c r="B761">
        <v>412242781.30000001</v>
      </c>
      <c r="C761" t="s">
        <v>16</v>
      </c>
      <c r="D761" t="s">
        <v>54</v>
      </c>
      <c r="E761">
        <v>40.678904000000003</v>
      </c>
      <c r="F761">
        <v>-73.904579200000001</v>
      </c>
      <c r="G761">
        <v>40.849505000000001</v>
      </c>
      <c r="H761">
        <v>-73.933595999999994</v>
      </c>
      <c r="I761">
        <v>279697292.30000001</v>
      </c>
      <c r="J761">
        <v>158248800</v>
      </c>
      <c r="K761">
        <v>437946092.30000001</v>
      </c>
      <c r="L761">
        <v>-25703310.98</v>
      </c>
      <c r="M761" t="str">
        <f t="shared" si="155"/>
        <v>geometry: { "type": "Point", "coordinates": [-73.933596,40.849505]},</v>
      </c>
      <c r="N761" t="str">
        <f t="shared" si="156"/>
        <v>"id" : 759,</v>
      </c>
      <c r="O761" t="str">
        <f t="shared" si="157"/>
        <v>"delay_with_demand" : 412242781.3,</v>
      </c>
      <c r="P761" t="str">
        <f t="shared" si="158"/>
        <v>"station_0" : "Broadway Jct_0",</v>
      </c>
      <c r="Q761" t="str">
        <f t="shared" si="159"/>
        <v>"station_1" : "181 St_0",</v>
      </c>
      <c r="R761" t="str">
        <f t="shared" si="160"/>
        <v>"station_0_lat" : 40.678904,</v>
      </c>
      <c r="S761" t="str">
        <f t="shared" si="161"/>
        <v>"station_0_lon" : -73.9045792,</v>
      </c>
      <c r="T761" t="str">
        <f t="shared" si="162"/>
        <v>"station_1_lat" : 40.849505,</v>
      </c>
      <c r="U761" t="str">
        <f t="shared" si="163"/>
        <v>"station_1_lon" : -73.933596,</v>
      </c>
      <c r="V761" t="str">
        <f t="shared" si="164"/>
        <v>"delay_0" : 279697292.3,</v>
      </c>
      <c r="W761" t="str">
        <f t="shared" si="165"/>
        <v>"delay_1" : 158248800,</v>
      </c>
      <c r="X761" t="str">
        <f t="shared" si="166"/>
        <v>"sum" : 437946092.3,</v>
      </c>
      <c r="Y761" t="str">
        <f t="shared" si="167"/>
        <v>"synergy" : -25703310.98},</v>
      </c>
      <c r="Z761" t="str">
        <f t="shared" si="168"/>
        <v>{"id" : 759,"delay_with_demand" : 412242781.3,"station_0" : "Broadway Jct_0","station_1" : "181 St_0","station_0_lat" : 40.678904,"station_0_lon" : -73.9045792,"station_1_lat" : 40.849505,"station_1_lon" : -73.933596,"delay_0" : 279697292.3,"delay_1" : 158248800,"sum" : 437946092.3,"synergy" : -25703310.98},</v>
      </c>
    </row>
    <row r="762" spans="1:26" x14ac:dyDescent="0.2">
      <c r="A762">
        <v>760</v>
      </c>
      <c r="B762">
        <v>401973202</v>
      </c>
      <c r="C762" t="s">
        <v>17</v>
      </c>
      <c r="D762" t="s">
        <v>54</v>
      </c>
      <c r="E762">
        <v>40.714441000000001</v>
      </c>
      <c r="F762">
        <v>-73.831007999999997</v>
      </c>
      <c r="G762">
        <v>40.849505000000001</v>
      </c>
      <c r="H762">
        <v>-73.933595999999994</v>
      </c>
      <c r="I762">
        <v>269526592.10000002</v>
      </c>
      <c r="J762">
        <v>158248800</v>
      </c>
      <c r="K762">
        <v>427775392.10000002</v>
      </c>
      <c r="L762">
        <v>-25802190.059999999</v>
      </c>
      <c r="M762" t="str">
        <f t="shared" si="155"/>
        <v>geometry: { "type": "Point", "coordinates": [-73.933596,40.849505]},</v>
      </c>
      <c r="N762" t="str">
        <f t="shared" si="156"/>
        <v>"id" : 760,</v>
      </c>
      <c r="O762" t="str">
        <f t="shared" si="157"/>
        <v>"delay_with_demand" : 401973202,</v>
      </c>
      <c r="P762" t="str">
        <f t="shared" si="158"/>
        <v>"station_0" : "Kew Gardens - Union Tpke_0",</v>
      </c>
      <c r="Q762" t="str">
        <f t="shared" si="159"/>
        <v>"station_1" : "181 St_0",</v>
      </c>
      <c r="R762" t="str">
        <f t="shared" si="160"/>
        <v>"station_0_lat" : 40.714441,</v>
      </c>
      <c r="S762" t="str">
        <f t="shared" si="161"/>
        <v>"station_0_lon" : -73.831008,</v>
      </c>
      <c r="T762" t="str">
        <f t="shared" si="162"/>
        <v>"station_1_lat" : 40.849505,</v>
      </c>
      <c r="U762" t="str">
        <f t="shared" si="163"/>
        <v>"station_1_lon" : -73.933596,</v>
      </c>
      <c r="V762" t="str">
        <f t="shared" si="164"/>
        <v>"delay_0" : 269526592.1,</v>
      </c>
      <c r="W762" t="str">
        <f t="shared" si="165"/>
        <v>"delay_1" : 158248800,</v>
      </c>
      <c r="X762" t="str">
        <f t="shared" si="166"/>
        <v>"sum" : 427775392.1,</v>
      </c>
      <c r="Y762" t="str">
        <f t="shared" si="167"/>
        <v>"synergy" : -25802190.06},</v>
      </c>
      <c r="Z762" t="str">
        <f t="shared" si="168"/>
        <v>{"id" : 760,"delay_with_demand" : 401973202,"station_0" : "Kew Gardens - Union Tpke_0","station_1" : "181 St_0","station_0_lat" : 40.714441,"station_0_lon" : -73.831008,"station_1_lat" : 40.849505,"station_1_lon" : -73.933596,"delay_0" : 269526592.1,"delay_1" : 158248800,"sum" : 427775392.1,"synergy" : -25802190.06},</v>
      </c>
    </row>
    <row r="763" spans="1:26" x14ac:dyDescent="0.2">
      <c r="A763">
        <v>761</v>
      </c>
      <c r="B763">
        <v>406796546.80000001</v>
      </c>
      <c r="C763" t="s">
        <v>18</v>
      </c>
      <c r="D763" t="s">
        <v>54</v>
      </c>
      <c r="E763">
        <v>40.751707000000003</v>
      </c>
      <c r="F763">
        <v>-73.976686599999994</v>
      </c>
      <c r="G763">
        <v>40.849505000000001</v>
      </c>
      <c r="H763">
        <v>-73.933595999999994</v>
      </c>
      <c r="I763">
        <v>276309490.89999998</v>
      </c>
      <c r="J763">
        <v>158248800</v>
      </c>
      <c r="K763">
        <v>434558290.89999998</v>
      </c>
      <c r="L763">
        <v>-27761744.190000001</v>
      </c>
      <c r="M763" t="str">
        <f t="shared" si="155"/>
        <v>geometry: { "type": "Point", "coordinates": [-73.933596,40.849505]},</v>
      </c>
      <c r="N763" t="str">
        <f t="shared" si="156"/>
        <v>"id" : 761,</v>
      </c>
      <c r="O763" t="str">
        <f t="shared" si="157"/>
        <v>"delay_with_demand" : 406796546.8,</v>
      </c>
      <c r="P763" t="str">
        <f t="shared" si="158"/>
        <v>"station_0" : "Grand Central - 42 St_0",</v>
      </c>
      <c r="Q763" t="str">
        <f t="shared" si="159"/>
        <v>"station_1" : "181 St_0",</v>
      </c>
      <c r="R763" t="str">
        <f t="shared" si="160"/>
        <v>"station_0_lat" : 40.751707,</v>
      </c>
      <c r="S763" t="str">
        <f t="shared" si="161"/>
        <v>"station_0_lon" : -73.9766866,</v>
      </c>
      <c r="T763" t="str">
        <f t="shared" si="162"/>
        <v>"station_1_lat" : 40.849505,</v>
      </c>
      <c r="U763" t="str">
        <f t="shared" si="163"/>
        <v>"station_1_lon" : -73.933596,</v>
      </c>
      <c r="V763" t="str">
        <f t="shared" si="164"/>
        <v>"delay_0" : 276309490.9,</v>
      </c>
      <c r="W763" t="str">
        <f t="shared" si="165"/>
        <v>"delay_1" : 158248800,</v>
      </c>
      <c r="X763" t="str">
        <f t="shared" si="166"/>
        <v>"sum" : 434558290.9,</v>
      </c>
      <c r="Y763" t="str">
        <f t="shared" si="167"/>
        <v>"synergy" : -27761744.19},</v>
      </c>
      <c r="Z763" t="str">
        <f t="shared" si="168"/>
        <v>{"id" : 761,"delay_with_demand" : 406796546.8,"station_0" : "Grand Central - 42 St_0","station_1" : "181 St_0","station_0_lat" : 40.751707,"station_0_lon" : -73.9766866,"station_1_lat" : 40.849505,"station_1_lon" : -73.933596,"delay_0" : 276309490.9,"delay_1" : 158248800,"sum" : 434558290.9,"synergy" : -27761744.19},</v>
      </c>
    </row>
    <row r="764" spans="1:26" x14ac:dyDescent="0.2">
      <c r="A764">
        <v>762</v>
      </c>
      <c r="B764">
        <v>404789131.10000002</v>
      </c>
      <c r="C764" t="s">
        <v>19</v>
      </c>
      <c r="D764" t="s">
        <v>54</v>
      </c>
      <c r="E764">
        <v>40.749144999999999</v>
      </c>
      <c r="F764">
        <v>-73.869527000000005</v>
      </c>
      <c r="G764">
        <v>40.849505000000001</v>
      </c>
      <c r="H764">
        <v>-73.933595999999994</v>
      </c>
      <c r="I764">
        <v>272507330.60000002</v>
      </c>
      <c r="J764">
        <v>158248800</v>
      </c>
      <c r="K764">
        <v>430756130.60000002</v>
      </c>
      <c r="L764">
        <v>-25966999.5</v>
      </c>
      <c r="M764" t="str">
        <f t="shared" si="155"/>
        <v>geometry: { "type": "Point", "coordinates": [-73.933596,40.849505]},</v>
      </c>
      <c r="N764" t="str">
        <f t="shared" si="156"/>
        <v>"id" : 762,</v>
      </c>
      <c r="O764" t="str">
        <f t="shared" si="157"/>
        <v>"delay_with_demand" : 404789131.1,</v>
      </c>
      <c r="P764" t="str">
        <f t="shared" si="158"/>
        <v>"station_0" : "Junction Blvd_0",</v>
      </c>
      <c r="Q764" t="str">
        <f t="shared" si="159"/>
        <v>"station_1" : "181 St_0",</v>
      </c>
      <c r="R764" t="str">
        <f t="shared" si="160"/>
        <v>"station_0_lat" : 40.749145,</v>
      </c>
      <c r="S764" t="str">
        <f t="shared" si="161"/>
        <v>"station_0_lon" : -73.869527,</v>
      </c>
      <c r="T764" t="str">
        <f t="shared" si="162"/>
        <v>"station_1_lat" : 40.849505,</v>
      </c>
      <c r="U764" t="str">
        <f t="shared" si="163"/>
        <v>"station_1_lon" : -73.933596,</v>
      </c>
      <c r="V764" t="str">
        <f t="shared" si="164"/>
        <v>"delay_0" : 272507330.6,</v>
      </c>
      <c r="W764" t="str">
        <f t="shared" si="165"/>
        <v>"delay_1" : 158248800,</v>
      </c>
      <c r="X764" t="str">
        <f t="shared" si="166"/>
        <v>"sum" : 430756130.6,</v>
      </c>
      <c r="Y764" t="str">
        <f t="shared" si="167"/>
        <v>"synergy" : -25966999.5},</v>
      </c>
      <c r="Z764" t="str">
        <f t="shared" si="168"/>
        <v>{"id" : 762,"delay_with_demand" : 404789131.1,"station_0" : "Junction Blvd_0","station_1" : "181 St_0","station_0_lat" : 40.749145,"station_0_lon" : -73.869527,"station_1_lat" : 40.849505,"station_1_lon" : -73.933596,"delay_0" : 272507330.6,"delay_1" : 158248800,"sum" : 430756130.6,"synergy" : -25966999.5},</v>
      </c>
    </row>
    <row r="765" spans="1:26" x14ac:dyDescent="0.2">
      <c r="A765">
        <v>763</v>
      </c>
      <c r="B765">
        <v>385002000</v>
      </c>
      <c r="C765" t="s">
        <v>20</v>
      </c>
      <c r="D765" t="s">
        <v>54</v>
      </c>
      <c r="E765">
        <v>40.816108999999997</v>
      </c>
      <c r="F765">
        <v>-73.917756999999995</v>
      </c>
      <c r="G765">
        <v>40.849505000000001</v>
      </c>
      <c r="H765">
        <v>-73.933595999999994</v>
      </c>
      <c r="I765">
        <v>254329200</v>
      </c>
      <c r="J765">
        <v>158248800</v>
      </c>
      <c r="K765">
        <v>412578000</v>
      </c>
      <c r="L765">
        <v>-27576000</v>
      </c>
      <c r="M765" t="str">
        <f t="shared" si="155"/>
        <v>geometry: { "type": "Point", "coordinates": [-73.933596,40.849505]},</v>
      </c>
      <c r="N765" t="str">
        <f t="shared" si="156"/>
        <v>"id" : 763,</v>
      </c>
      <c r="O765" t="str">
        <f t="shared" si="157"/>
        <v>"delay_with_demand" : 385002000,</v>
      </c>
      <c r="P765" t="str">
        <f t="shared" si="158"/>
        <v>"station_0" : "3 Av - 149 St_0",</v>
      </c>
      <c r="Q765" t="str">
        <f t="shared" si="159"/>
        <v>"station_1" : "181 St_0",</v>
      </c>
      <c r="R765" t="str">
        <f t="shared" si="160"/>
        <v>"station_0_lat" : 40.816109,</v>
      </c>
      <c r="S765" t="str">
        <f t="shared" si="161"/>
        <v>"station_0_lon" : -73.917757,</v>
      </c>
      <c r="T765" t="str">
        <f t="shared" si="162"/>
        <v>"station_1_lat" : 40.849505,</v>
      </c>
      <c r="U765" t="str">
        <f t="shared" si="163"/>
        <v>"station_1_lon" : -73.933596,</v>
      </c>
      <c r="V765" t="str">
        <f t="shared" si="164"/>
        <v>"delay_0" : 254329200,</v>
      </c>
      <c r="W765" t="str">
        <f t="shared" si="165"/>
        <v>"delay_1" : 158248800,</v>
      </c>
      <c r="X765" t="str">
        <f t="shared" si="166"/>
        <v>"sum" : 412578000,</v>
      </c>
      <c r="Y765" t="str">
        <f t="shared" si="167"/>
        <v>"synergy" : -27576000},</v>
      </c>
      <c r="Z765" t="str">
        <f t="shared" si="168"/>
        <v>{"id" : 763,"delay_with_demand" : 385002000,"station_0" : "3 Av - 149 St_0","station_1" : "181 St_0","station_0_lat" : 40.816109,"station_0_lon" : -73.917757,"station_1_lat" : 40.849505,"station_1_lon" : -73.933596,"delay_0" : 254329200,"delay_1" : 158248800,"sum" : 412578000,"synergy" : -27576000},</v>
      </c>
    </row>
    <row r="766" spans="1:26" x14ac:dyDescent="0.2">
      <c r="A766">
        <v>764</v>
      </c>
      <c r="B766">
        <v>374736312.10000002</v>
      </c>
      <c r="C766" t="s">
        <v>21</v>
      </c>
      <c r="D766" t="s">
        <v>54</v>
      </c>
      <c r="E766">
        <v>40.764628999999999</v>
      </c>
      <c r="F766">
        <v>-73.966113000000007</v>
      </c>
      <c r="G766">
        <v>40.849505000000001</v>
      </c>
      <c r="H766">
        <v>-73.933595999999994</v>
      </c>
      <c r="I766">
        <v>242562659.40000001</v>
      </c>
      <c r="J766">
        <v>158248800</v>
      </c>
      <c r="K766">
        <v>400811459.39999998</v>
      </c>
      <c r="L766">
        <v>-26075147.370000001</v>
      </c>
      <c r="M766" t="str">
        <f t="shared" si="155"/>
        <v>geometry: { "type": "Point", "coordinates": [-73.933596,40.849505]},</v>
      </c>
      <c r="N766" t="str">
        <f t="shared" si="156"/>
        <v>"id" : 764,</v>
      </c>
      <c r="O766" t="str">
        <f t="shared" si="157"/>
        <v>"delay_with_demand" : 374736312.1,</v>
      </c>
      <c r="P766" t="str">
        <f t="shared" si="158"/>
        <v>"station_0" : "Lexington Av/63 St_0",</v>
      </c>
      <c r="Q766" t="str">
        <f t="shared" si="159"/>
        <v>"station_1" : "181 St_0",</v>
      </c>
      <c r="R766" t="str">
        <f t="shared" si="160"/>
        <v>"station_0_lat" : 40.764629,</v>
      </c>
      <c r="S766" t="str">
        <f t="shared" si="161"/>
        <v>"station_0_lon" : -73.966113,</v>
      </c>
      <c r="T766" t="str">
        <f t="shared" si="162"/>
        <v>"station_1_lat" : 40.849505,</v>
      </c>
      <c r="U766" t="str">
        <f t="shared" si="163"/>
        <v>"station_1_lon" : -73.933596,</v>
      </c>
      <c r="V766" t="str">
        <f t="shared" si="164"/>
        <v>"delay_0" : 242562659.4,</v>
      </c>
      <c r="W766" t="str">
        <f t="shared" si="165"/>
        <v>"delay_1" : 158248800,</v>
      </c>
      <c r="X766" t="str">
        <f t="shared" si="166"/>
        <v>"sum" : 400811459.4,</v>
      </c>
      <c r="Y766" t="str">
        <f t="shared" si="167"/>
        <v>"synergy" : -26075147.37},</v>
      </c>
      <c r="Z766" t="str">
        <f t="shared" si="168"/>
        <v>{"id" : 764,"delay_with_demand" : 374736312.1,"station_0" : "Lexington Av/63 St_0","station_1" : "181 St_0","station_0_lat" : 40.764629,"station_0_lon" : -73.966113,"station_1_lat" : 40.849505,"station_1_lon" : -73.933596,"delay_0" : 242562659.4,"delay_1" : 158248800,"sum" : 400811459.4,"synergy" : -26075147.37},</v>
      </c>
    </row>
    <row r="767" spans="1:26" x14ac:dyDescent="0.2">
      <c r="A767">
        <v>765</v>
      </c>
      <c r="B767">
        <v>374371816.89999998</v>
      </c>
      <c r="C767" t="s">
        <v>13</v>
      </c>
      <c r="D767" t="s">
        <v>54</v>
      </c>
      <c r="E767">
        <v>40.750582000000001</v>
      </c>
      <c r="F767">
        <v>-73.940201999999999</v>
      </c>
      <c r="G767">
        <v>40.849505000000001</v>
      </c>
      <c r="H767">
        <v>-73.933595999999994</v>
      </c>
      <c r="I767">
        <v>241567386</v>
      </c>
      <c r="J767">
        <v>158248800</v>
      </c>
      <c r="K767">
        <v>399816186</v>
      </c>
      <c r="L767">
        <v>-25444369.09</v>
      </c>
      <c r="M767" t="str">
        <f t="shared" si="155"/>
        <v>geometry: { "type": "Point", "coordinates": [-73.933596,40.849505]},</v>
      </c>
      <c r="N767" t="str">
        <f t="shared" si="156"/>
        <v>"id" : 765,</v>
      </c>
      <c r="O767" t="str">
        <f t="shared" si="157"/>
        <v>"delay_with_demand" : 374371816.9,</v>
      </c>
      <c r="P767" t="str">
        <f t="shared" si="158"/>
        <v>"station_0" : "Queensboro Plaza_0",</v>
      </c>
      <c r="Q767" t="str">
        <f t="shared" si="159"/>
        <v>"station_1" : "181 St_0",</v>
      </c>
      <c r="R767" t="str">
        <f t="shared" si="160"/>
        <v>"station_0_lat" : 40.750582,</v>
      </c>
      <c r="S767" t="str">
        <f t="shared" si="161"/>
        <v>"station_0_lon" : -73.940202,</v>
      </c>
      <c r="T767" t="str">
        <f t="shared" si="162"/>
        <v>"station_1_lat" : 40.849505,</v>
      </c>
      <c r="U767" t="str">
        <f t="shared" si="163"/>
        <v>"station_1_lon" : -73.933596,</v>
      </c>
      <c r="V767" t="str">
        <f t="shared" si="164"/>
        <v>"delay_0" : 241567386,</v>
      </c>
      <c r="W767" t="str">
        <f t="shared" si="165"/>
        <v>"delay_1" : 158248800,</v>
      </c>
      <c r="X767" t="str">
        <f t="shared" si="166"/>
        <v>"sum" : 399816186,</v>
      </c>
      <c r="Y767" t="str">
        <f t="shared" si="167"/>
        <v>"synergy" : -25444369.09},</v>
      </c>
      <c r="Z767" t="str">
        <f t="shared" si="168"/>
        <v>{"id" : 765,"delay_with_demand" : 374371816.9,"station_0" : "Queensboro Plaza_0","station_1" : "181 St_0","station_0_lat" : 40.750582,"station_0_lon" : -73.940202,"station_1_lat" : 40.849505,"station_1_lon" : -73.933596,"delay_0" : 241567386,"delay_1" : 158248800,"sum" : 399816186,"synergy" : -25444369.09},</v>
      </c>
    </row>
    <row r="768" spans="1:26" x14ac:dyDescent="0.2">
      <c r="A768">
        <v>766</v>
      </c>
      <c r="B768">
        <v>352688082.10000002</v>
      </c>
      <c r="C768" t="s">
        <v>23</v>
      </c>
      <c r="D768" t="s">
        <v>54</v>
      </c>
      <c r="E768">
        <v>40.827934669999998</v>
      </c>
      <c r="F768">
        <v>-73.925711000000007</v>
      </c>
      <c r="G768">
        <v>40.849505000000001</v>
      </c>
      <c r="H768">
        <v>-73.933595999999994</v>
      </c>
      <c r="I768">
        <v>224782444.80000001</v>
      </c>
      <c r="J768">
        <v>158248800</v>
      </c>
      <c r="K768">
        <v>383031244.80000001</v>
      </c>
      <c r="L768">
        <v>-30343162.690000001</v>
      </c>
      <c r="M768" t="str">
        <f t="shared" si="155"/>
        <v>geometry: { "type": "Point", "coordinates": [-73.933596,40.849505]},</v>
      </c>
      <c r="N768" t="str">
        <f t="shared" si="156"/>
        <v>"id" : 766,</v>
      </c>
      <c r="O768" t="str">
        <f t="shared" si="157"/>
        <v>"delay_with_demand" : 352688082.1,</v>
      </c>
      <c r="P768" t="str">
        <f t="shared" si="158"/>
        <v>"station_0" : "161 St - Yankee Stadium_0",</v>
      </c>
      <c r="Q768" t="str">
        <f t="shared" si="159"/>
        <v>"station_1" : "181 St_0",</v>
      </c>
      <c r="R768" t="str">
        <f t="shared" si="160"/>
        <v>"station_0_lat" : 40.82793467,</v>
      </c>
      <c r="S768" t="str">
        <f t="shared" si="161"/>
        <v>"station_0_lon" : -73.925711,</v>
      </c>
      <c r="T768" t="str">
        <f t="shared" si="162"/>
        <v>"station_1_lat" : 40.849505,</v>
      </c>
      <c r="U768" t="str">
        <f t="shared" si="163"/>
        <v>"station_1_lon" : -73.933596,</v>
      </c>
      <c r="V768" t="str">
        <f t="shared" si="164"/>
        <v>"delay_0" : 224782444.8,</v>
      </c>
      <c r="W768" t="str">
        <f t="shared" si="165"/>
        <v>"delay_1" : 158248800,</v>
      </c>
      <c r="X768" t="str">
        <f t="shared" si="166"/>
        <v>"sum" : 383031244.8,</v>
      </c>
      <c r="Y768" t="str">
        <f t="shared" si="167"/>
        <v>"synergy" : -30343162.69},</v>
      </c>
      <c r="Z768" t="str">
        <f t="shared" si="168"/>
        <v>{"id" : 766,"delay_with_demand" : 352688082.1,"station_0" : "161 St - Yankee Stadium_0","station_1" : "181 St_0","station_0_lat" : 40.82793467,"station_0_lon" : -73.925711,"station_1_lat" : 40.849505,"station_1_lon" : -73.933596,"delay_0" : 224782444.8,"delay_1" : 158248800,"sum" : 383031244.8,"synergy" : -30343162.69},</v>
      </c>
    </row>
    <row r="769" spans="1:26" x14ac:dyDescent="0.2">
      <c r="A769">
        <v>767</v>
      </c>
      <c r="B769">
        <v>366260402.19999999</v>
      </c>
      <c r="C769" t="s">
        <v>24</v>
      </c>
      <c r="D769" t="s">
        <v>54</v>
      </c>
      <c r="E769">
        <v>40.670681999999999</v>
      </c>
      <c r="F769">
        <v>-73.958130999999995</v>
      </c>
      <c r="G769">
        <v>40.849505000000001</v>
      </c>
      <c r="H769">
        <v>-73.933595999999994</v>
      </c>
      <c r="I769">
        <v>233154443.5</v>
      </c>
      <c r="J769">
        <v>158248800</v>
      </c>
      <c r="K769">
        <v>391403243.5</v>
      </c>
      <c r="L769">
        <v>-25142841.27</v>
      </c>
      <c r="M769" t="str">
        <f t="shared" si="155"/>
        <v>geometry: { "type": "Point", "coordinates": [-73.933596,40.849505]},</v>
      </c>
      <c r="N769" t="str">
        <f t="shared" si="156"/>
        <v>"id" : 767,</v>
      </c>
      <c r="O769" t="str">
        <f t="shared" si="157"/>
        <v>"delay_with_demand" : 366260402.2,</v>
      </c>
      <c r="P769" t="str">
        <f t="shared" si="158"/>
        <v>"station_0" : "Franklin Av_1",</v>
      </c>
      <c r="Q769" t="str">
        <f t="shared" si="159"/>
        <v>"station_1" : "181 St_0",</v>
      </c>
      <c r="R769" t="str">
        <f t="shared" si="160"/>
        <v>"station_0_lat" : 40.670682,</v>
      </c>
      <c r="S769" t="str">
        <f t="shared" si="161"/>
        <v>"station_0_lon" : -73.958131,</v>
      </c>
      <c r="T769" t="str">
        <f t="shared" si="162"/>
        <v>"station_1_lat" : 40.849505,</v>
      </c>
      <c r="U769" t="str">
        <f t="shared" si="163"/>
        <v>"station_1_lon" : -73.933596,</v>
      </c>
      <c r="V769" t="str">
        <f t="shared" si="164"/>
        <v>"delay_0" : 233154443.5,</v>
      </c>
      <c r="W769" t="str">
        <f t="shared" si="165"/>
        <v>"delay_1" : 158248800,</v>
      </c>
      <c r="X769" t="str">
        <f t="shared" si="166"/>
        <v>"sum" : 391403243.5,</v>
      </c>
      <c r="Y769" t="str">
        <f t="shared" si="167"/>
        <v>"synergy" : -25142841.27},</v>
      </c>
      <c r="Z769" t="str">
        <f t="shared" si="168"/>
        <v>{"id" : 767,"delay_with_demand" : 366260402.2,"station_0" : "Franklin Av_1","station_1" : "181 St_0","station_0_lat" : 40.670682,"station_0_lon" : -73.958131,"station_1_lat" : 40.849505,"station_1_lon" : -73.933596,"delay_0" : 233154443.5,"delay_1" : 158248800,"sum" : 391403243.5,"synergy" : -25142841.27},</v>
      </c>
    </row>
    <row r="770" spans="1:26" x14ac:dyDescent="0.2">
      <c r="A770">
        <v>768</v>
      </c>
      <c r="B770">
        <v>351742070.30000001</v>
      </c>
      <c r="C770" t="s">
        <v>25</v>
      </c>
      <c r="D770" t="s">
        <v>54</v>
      </c>
      <c r="E770">
        <v>40.655144</v>
      </c>
      <c r="F770">
        <v>-74.003549000000007</v>
      </c>
      <c r="G770">
        <v>40.849505000000001</v>
      </c>
      <c r="H770">
        <v>-73.933595999999994</v>
      </c>
      <c r="I770">
        <v>218885155.30000001</v>
      </c>
      <c r="J770">
        <v>158248800</v>
      </c>
      <c r="K770">
        <v>377133955.30000001</v>
      </c>
      <c r="L770">
        <v>-25391885</v>
      </c>
      <c r="M770" t="str">
        <f t="shared" si="155"/>
        <v>geometry: { "type": "Point", "coordinates": [-73.933596,40.849505]},</v>
      </c>
      <c r="N770" t="str">
        <f t="shared" si="156"/>
        <v>"id" : 768,</v>
      </c>
      <c r="O770" t="str">
        <f t="shared" si="157"/>
        <v>"delay_with_demand" : 351742070.3,</v>
      </c>
      <c r="P770" t="str">
        <f t="shared" si="158"/>
        <v>"station_0" : "36 St_0",</v>
      </c>
      <c r="Q770" t="str">
        <f t="shared" si="159"/>
        <v>"station_1" : "181 St_0",</v>
      </c>
      <c r="R770" t="str">
        <f t="shared" si="160"/>
        <v>"station_0_lat" : 40.655144,</v>
      </c>
      <c r="S770" t="str">
        <f t="shared" si="161"/>
        <v>"station_0_lon" : -74.003549,</v>
      </c>
      <c r="T770" t="str">
        <f t="shared" si="162"/>
        <v>"station_1_lat" : 40.849505,</v>
      </c>
      <c r="U770" t="str">
        <f t="shared" si="163"/>
        <v>"station_1_lon" : -73.933596,</v>
      </c>
      <c r="V770" t="str">
        <f t="shared" si="164"/>
        <v>"delay_0" : 218885155.3,</v>
      </c>
      <c r="W770" t="str">
        <f t="shared" si="165"/>
        <v>"delay_1" : 158248800,</v>
      </c>
      <c r="X770" t="str">
        <f t="shared" si="166"/>
        <v>"sum" : 377133955.3,</v>
      </c>
      <c r="Y770" t="str">
        <f t="shared" si="167"/>
        <v>"synergy" : -25391885},</v>
      </c>
      <c r="Z770" t="str">
        <f t="shared" si="168"/>
        <v>{"id" : 768,"delay_with_demand" : 351742070.3,"station_0" : "36 St_0","station_1" : "181 St_0","station_0_lat" : 40.655144,"station_0_lon" : -74.003549,"station_1_lat" : 40.849505,"station_1_lon" : -73.933596,"delay_0" : 218885155.3,"delay_1" : 158248800,"sum" : 377133955.3,"synergy" : -25391885},</v>
      </c>
    </row>
    <row r="771" spans="1:26" x14ac:dyDescent="0.2">
      <c r="A771">
        <v>769</v>
      </c>
      <c r="B771">
        <v>349160400</v>
      </c>
      <c r="C771" t="s">
        <v>26</v>
      </c>
      <c r="D771" t="s">
        <v>54</v>
      </c>
      <c r="E771">
        <v>40.768799000000001</v>
      </c>
      <c r="F771">
        <v>-73.958423999999994</v>
      </c>
      <c r="G771">
        <v>40.849505000000001</v>
      </c>
      <c r="H771">
        <v>-73.933595999999994</v>
      </c>
      <c r="I771">
        <v>216691200</v>
      </c>
      <c r="J771">
        <v>158248800</v>
      </c>
      <c r="K771">
        <v>374940000</v>
      </c>
      <c r="L771">
        <v>-25779600</v>
      </c>
      <c r="M771" t="str">
        <f t="shared" ref="M771:M834" si="169">O$1&amp;"["&amp;H771&amp;","&amp;G771&amp;"]},"</f>
        <v>geometry: { "type": "Point", "coordinates": [-73.933596,40.849505]},</v>
      </c>
      <c r="N771" t="str">
        <f t="shared" ref="N771:N834" si="170">$M$1&amp;A$1&amp;$M$1&amp;" : "&amp;A771&amp;","</f>
        <v>"id" : 769,</v>
      </c>
      <c r="O771" t="str">
        <f t="shared" ref="O771:O834" si="171">$M$1&amp;B$1&amp;$M$1&amp;" : "&amp;B771&amp;","</f>
        <v>"delay_with_demand" : 349160400,</v>
      </c>
      <c r="P771" t="str">
        <f t="shared" ref="P771:P834" si="172">$M$1&amp;C$1&amp;$M$1&amp;" : "&amp;$M$1&amp;C771&amp;$M$1&amp;","</f>
        <v>"station_0" : "72 St_2",</v>
      </c>
      <c r="Q771" t="str">
        <f t="shared" ref="Q771:Q834" si="173">$M$1&amp;D$1&amp;$M$1&amp;" : "&amp;$M$1&amp;D771&amp;$M$1&amp;","</f>
        <v>"station_1" : "181 St_0",</v>
      </c>
      <c r="R771" t="str">
        <f t="shared" ref="R771:R834" si="174">$M$1&amp;E$1&amp;$M$1&amp;" : "&amp;E771&amp;","</f>
        <v>"station_0_lat" : 40.768799,</v>
      </c>
      <c r="S771" t="str">
        <f t="shared" ref="S771:S834" si="175">$M$1&amp;F$1&amp;$M$1&amp;" : "&amp;F771&amp;","</f>
        <v>"station_0_lon" : -73.958424,</v>
      </c>
      <c r="T771" t="str">
        <f t="shared" ref="T771:T834" si="176">$M$1&amp;G$1&amp;$M$1&amp;" : "&amp;G771&amp;","</f>
        <v>"station_1_lat" : 40.849505,</v>
      </c>
      <c r="U771" t="str">
        <f t="shared" ref="U771:U834" si="177">$M$1&amp;H$1&amp;$M$1&amp;" : "&amp;H771&amp;","</f>
        <v>"station_1_lon" : -73.933596,</v>
      </c>
      <c r="V771" t="str">
        <f t="shared" ref="V771:V834" si="178">$M$1&amp;I$1&amp;$M$1&amp;" : "&amp;I771&amp;","</f>
        <v>"delay_0" : 216691200,</v>
      </c>
      <c r="W771" t="str">
        <f t="shared" ref="W771:W834" si="179">$M$1&amp;J$1&amp;$M$1&amp;" : "&amp;J771&amp;","</f>
        <v>"delay_1" : 158248800,</v>
      </c>
      <c r="X771" t="str">
        <f t="shared" ref="X771:X834" si="180">$M$1&amp;K$1&amp;$M$1&amp;" : "&amp;K771&amp;","</f>
        <v>"sum" : 374940000,</v>
      </c>
      <c r="Y771" t="str">
        <f t="shared" ref="Y771:Y834" si="181">$M$1&amp;L$1&amp;$M$1&amp;" : "&amp;L771&amp;"},"</f>
        <v>"synergy" : -25779600},</v>
      </c>
      <c r="Z771" t="str">
        <f t="shared" ref="Z771:Z834" si="182">"{"&amp;N771&amp;O771&amp;P771&amp;Q771&amp;R771&amp;S771&amp;T771&amp;U771&amp;V771&amp;W771&amp;X771&amp;Y771</f>
        <v>{"id" : 769,"delay_with_demand" : 349160400,"station_0" : "72 St_2","station_1" : "181 St_0","station_0_lat" : 40.768799,"station_0_lon" : -73.958424,"station_1_lat" : 40.849505,"station_1_lon" : -73.933596,"delay_0" : 216691200,"delay_1" : 158248800,"sum" : 374940000,"synergy" : -25779600},</v>
      </c>
    </row>
    <row r="772" spans="1:26" x14ac:dyDescent="0.2">
      <c r="A772">
        <v>770</v>
      </c>
      <c r="B772">
        <v>335193900</v>
      </c>
      <c r="C772" t="s">
        <v>27</v>
      </c>
      <c r="D772" t="s">
        <v>54</v>
      </c>
      <c r="E772">
        <v>40.675376999999997</v>
      </c>
      <c r="F772">
        <v>-73.872106000000002</v>
      </c>
      <c r="G772">
        <v>40.849505000000001</v>
      </c>
      <c r="H772">
        <v>-73.933595999999994</v>
      </c>
      <c r="I772">
        <v>202447500</v>
      </c>
      <c r="J772">
        <v>158248800</v>
      </c>
      <c r="K772">
        <v>360696300</v>
      </c>
      <c r="L772">
        <v>-25502400</v>
      </c>
      <c r="M772" t="str">
        <f t="shared" si="169"/>
        <v>geometry: { "type": "Point", "coordinates": [-73.933596,40.849505]},</v>
      </c>
      <c r="N772" t="str">
        <f t="shared" si="170"/>
        <v>"id" : 770,</v>
      </c>
      <c r="O772" t="str">
        <f t="shared" si="171"/>
        <v>"delay_with_demand" : 335193900,</v>
      </c>
      <c r="P772" t="str">
        <f t="shared" si="172"/>
        <v>"station_0" : "Euclid Av_0",</v>
      </c>
      <c r="Q772" t="str">
        <f t="shared" si="173"/>
        <v>"station_1" : "181 St_0",</v>
      </c>
      <c r="R772" t="str">
        <f t="shared" si="174"/>
        <v>"station_0_lat" : 40.675377,</v>
      </c>
      <c r="S772" t="str">
        <f t="shared" si="175"/>
        <v>"station_0_lon" : -73.872106,</v>
      </c>
      <c r="T772" t="str">
        <f t="shared" si="176"/>
        <v>"station_1_lat" : 40.849505,</v>
      </c>
      <c r="U772" t="str">
        <f t="shared" si="177"/>
        <v>"station_1_lon" : -73.933596,</v>
      </c>
      <c r="V772" t="str">
        <f t="shared" si="178"/>
        <v>"delay_0" : 202447500,</v>
      </c>
      <c r="W772" t="str">
        <f t="shared" si="179"/>
        <v>"delay_1" : 158248800,</v>
      </c>
      <c r="X772" t="str">
        <f t="shared" si="180"/>
        <v>"sum" : 360696300,</v>
      </c>
      <c r="Y772" t="str">
        <f t="shared" si="181"/>
        <v>"synergy" : -25502400},</v>
      </c>
      <c r="Z772" t="str">
        <f t="shared" si="182"/>
        <v>{"id" : 770,"delay_with_demand" : 335193900,"station_0" : "Euclid Av_0","station_1" : "181 St_0","station_0_lat" : 40.675377,"station_0_lon" : -73.872106,"station_1_lat" : 40.849505,"station_1_lon" : -73.933596,"delay_0" : 202447500,"delay_1" : 158248800,"sum" : 360696300,"synergy" : -25502400},</v>
      </c>
    </row>
    <row r="773" spans="1:26" x14ac:dyDescent="0.2">
      <c r="A773">
        <v>771</v>
      </c>
      <c r="B773">
        <v>362106000</v>
      </c>
      <c r="C773" t="s">
        <v>28</v>
      </c>
      <c r="D773" t="s">
        <v>54</v>
      </c>
      <c r="E773">
        <v>40.810476000000001</v>
      </c>
      <c r="F773">
        <v>-73.926137999999995</v>
      </c>
      <c r="G773">
        <v>40.849505000000001</v>
      </c>
      <c r="H773">
        <v>-73.933595999999994</v>
      </c>
      <c r="I773">
        <v>231667200</v>
      </c>
      <c r="J773">
        <v>158248800</v>
      </c>
      <c r="K773">
        <v>389916000</v>
      </c>
      <c r="L773">
        <v>-27810000</v>
      </c>
      <c r="M773" t="str">
        <f t="shared" si="169"/>
        <v>geometry: { "type": "Point", "coordinates": [-73.933596,40.849505]},</v>
      </c>
      <c r="N773" t="str">
        <f t="shared" si="170"/>
        <v>"id" : 771,</v>
      </c>
      <c r="O773" t="str">
        <f t="shared" si="171"/>
        <v>"delay_with_demand" : 362106000,</v>
      </c>
      <c r="P773" t="str">
        <f t="shared" si="172"/>
        <v>"station_0" : "3 Av - 138 St_0",</v>
      </c>
      <c r="Q773" t="str">
        <f t="shared" si="173"/>
        <v>"station_1" : "181 St_0",</v>
      </c>
      <c r="R773" t="str">
        <f t="shared" si="174"/>
        <v>"station_0_lat" : 40.810476,</v>
      </c>
      <c r="S773" t="str">
        <f t="shared" si="175"/>
        <v>"station_0_lon" : -73.926138,</v>
      </c>
      <c r="T773" t="str">
        <f t="shared" si="176"/>
        <v>"station_1_lat" : 40.849505,</v>
      </c>
      <c r="U773" t="str">
        <f t="shared" si="177"/>
        <v>"station_1_lon" : -73.933596,</v>
      </c>
      <c r="V773" t="str">
        <f t="shared" si="178"/>
        <v>"delay_0" : 231667200,</v>
      </c>
      <c r="W773" t="str">
        <f t="shared" si="179"/>
        <v>"delay_1" : 158248800,</v>
      </c>
      <c r="X773" t="str">
        <f t="shared" si="180"/>
        <v>"sum" : 389916000,</v>
      </c>
      <c r="Y773" t="str">
        <f t="shared" si="181"/>
        <v>"synergy" : -27810000},</v>
      </c>
      <c r="Z773" t="str">
        <f t="shared" si="182"/>
        <v>{"id" : 771,"delay_with_demand" : 362106000,"station_0" : "3 Av - 138 St_0","station_1" : "181 St_0","station_0_lat" : 40.810476,"station_0_lon" : -73.926138,"station_1_lat" : 40.849505,"station_1_lon" : -73.933596,"delay_0" : 231667200,"delay_1" : 158248800,"sum" : 389916000,"synergy" : -27810000},</v>
      </c>
    </row>
    <row r="774" spans="1:26" x14ac:dyDescent="0.2">
      <c r="A774">
        <v>772</v>
      </c>
      <c r="B774">
        <v>332352000</v>
      </c>
      <c r="C774" t="s">
        <v>29</v>
      </c>
      <c r="D774" t="s">
        <v>54</v>
      </c>
      <c r="E774">
        <v>40.752882</v>
      </c>
      <c r="F774">
        <v>-73.932755</v>
      </c>
      <c r="G774">
        <v>40.849505000000001</v>
      </c>
      <c r="H774">
        <v>-73.933595999999994</v>
      </c>
      <c r="I774">
        <v>199249200</v>
      </c>
      <c r="J774">
        <v>158248800</v>
      </c>
      <c r="K774">
        <v>357498000</v>
      </c>
      <c r="L774">
        <v>-25146000</v>
      </c>
      <c r="M774" t="str">
        <f t="shared" si="169"/>
        <v>geometry: { "type": "Point", "coordinates": [-73.933596,40.849505]},</v>
      </c>
      <c r="N774" t="str">
        <f t="shared" si="170"/>
        <v>"id" : 772,</v>
      </c>
      <c r="O774" t="str">
        <f t="shared" si="171"/>
        <v>"delay_with_demand" : 332352000,</v>
      </c>
      <c r="P774" t="str">
        <f t="shared" si="172"/>
        <v>"station_0" : "39 Av_0",</v>
      </c>
      <c r="Q774" t="str">
        <f t="shared" si="173"/>
        <v>"station_1" : "181 St_0",</v>
      </c>
      <c r="R774" t="str">
        <f t="shared" si="174"/>
        <v>"station_0_lat" : 40.752882,</v>
      </c>
      <c r="S774" t="str">
        <f t="shared" si="175"/>
        <v>"station_0_lon" : -73.932755,</v>
      </c>
      <c r="T774" t="str">
        <f t="shared" si="176"/>
        <v>"station_1_lat" : 40.849505,</v>
      </c>
      <c r="U774" t="str">
        <f t="shared" si="177"/>
        <v>"station_1_lon" : -73.933596,</v>
      </c>
      <c r="V774" t="str">
        <f t="shared" si="178"/>
        <v>"delay_0" : 199249200,</v>
      </c>
      <c r="W774" t="str">
        <f t="shared" si="179"/>
        <v>"delay_1" : 158248800,</v>
      </c>
      <c r="X774" t="str">
        <f t="shared" si="180"/>
        <v>"sum" : 357498000,</v>
      </c>
      <c r="Y774" t="str">
        <f t="shared" si="181"/>
        <v>"synergy" : -25146000},</v>
      </c>
      <c r="Z774" t="str">
        <f t="shared" si="182"/>
        <v>{"id" : 772,"delay_with_demand" : 332352000,"station_0" : "39 Av_0","station_1" : "181 St_0","station_0_lat" : 40.752882,"station_0_lon" : -73.932755,"station_1_lat" : 40.849505,"station_1_lon" : -73.933596,"delay_0" : 199249200,"delay_1" : 158248800,"sum" : 357498000,"synergy" : -25146000},</v>
      </c>
    </row>
    <row r="775" spans="1:26" x14ac:dyDescent="0.2">
      <c r="A775">
        <v>773</v>
      </c>
      <c r="B775">
        <v>327469265.39999998</v>
      </c>
      <c r="C775" t="s">
        <v>30</v>
      </c>
      <c r="D775" t="s">
        <v>54</v>
      </c>
      <c r="E775">
        <v>40.721691</v>
      </c>
      <c r="F775">
        <v>-73.844521</v>
      </c>
      <c r="G775">
        <v>40.849505000000001</v>
      </c>
      <c r="H775">
        <v>-73.933595999999994</v>
      </c>
      <c r="I775">
        <v>194729005.80000001</v>
      </c>
      <c r="J775">
        <v>158248800</v>
      </c>
      <c r="K775">
        <v>352977805.80000001</v>
      </c>
      <c r="L775">
        <v>-25508540.41</v>
      </c>
      <c r="M775" t="str">
        <f t="shared" si="169"/>
        <v>geometry: { "type": "Point", "coordinates": [-73.933596,40.849505]},</v>
      </c>
      <c r="N775" t="str">
        <f t="shared" si="170"/>
        <v>"id" : 773,</v>
      </c>
      <c r="O775" t="str">
        <f t="shared" si="171"/>
        <v>"delay_with_demand" : 327469265.4,</v>
      </c>
      <c r="P775" t="str">
        <f t="shared" si="172"/>
        <v>"station_0" : "Forest Hills - 71 Av_0",</v>
      </c>
      <c r="Q775" t="str">
        <f t="shared" si="173"/>
        <v>"station_1" : "181 St_0",</v>
      </c>
      <c r="R775" t="str">
        <f t="shared" si="174"/>
        <v>"station_0_lat" : 40.721691,</v>
      </c>
      <c r="S775" t="str">
        <f t="shared" si="175"/>
        <v>"station_0_lon" : -73.844521,</v>
      </c>
      <c r="T775" t="str">
        <f t="shared" si="176"/>
        <v>"station_1_lat" : 40.849505,</v>
      </c>
      <c r="U775" t="str">
        <f t="shared" si="177"/>
        <v>"station_1_lon" : -73.933596,</v>
      </c>
      <c r="V775" t="str">
        <f t="shared" si="178"/>
        <v>"delay_0" : 194729005.8,</v>
      </c>
      <c r="W775" t="str">
        <f t="shared" si="179"/>
        <v>"delay_1" : 158248800,</v>
      </c>
      <c r="X775" t="str">
        <f t="shared" si="180"/>
        <v>"sum" : 352977805.8,</v>
      </c>
      <c r="Y775" t="str">
        <f t="shared" si="181"/>
        <v>"synergy" : -25508540.41},</v>
      </c>
      <c r="Z775" t="str">
        <f t="shared" si="182"/>
        <v>{"id" : 773,"delay_with_demand" : 327469265.4,"station_0" : "Forest Hills - 71 Av_0","station_1" : "181 St_0","station_0_lat" : 40.721691,"station_0_lon" : -73.844521,"station_1_lat" : 40.849505,"station_1_lon" : -73.933596,"delay_0" : 194729005.8,"delay_1" : 158248800,"sum" : 352977805.8,"synergy" : -25508540.41},</v>
      </c>
    </row>
    <row r="776" spans="1:26" x14ac:dyDescent="0.2">
      <c r="A776">
        <v>774</v>
      </c>
      <c r="B776">
        <v>328618800</v>
      </c>
      <c r="C776" t="s">
        <v>31</v>
      </c>
      <c r="D776" t="s">
        <v>54</v>
      </c>
      <c r="E776">
        <v>40.707563999999998</v>
      </c>
      <c r="F776">
        <v>-73.803325999999998</v>
      </c>
      <c r="G776">
        <v>40.849505000000001</v>
      </c>
      <c r="H776">
        <v>-73.933595999999994</v>
      </c>
      <c r="I776">
        <v>195591600</v>
      </c>
      <c r="J776">
        <v>158248800</v>
      </c>
      <c r="K776">
        <v>353840400</v>
      </c>
      <c r="L776">
        <v>-25221600</v>
      </c>
      <c r="M776" t="str">
        <f t="shared" si="169"/>
        <v>geometry: { "type": "Point", "coordinates": [-73.933596,40.849505]},</v>
      </c>
      <c r="N776" t="str">
        <f t="shared" si="170"/>
        <v>"id" : 774,</v>
      </c>
      <c r="O776" t="str">
        <f t="shared" si="171"/>
        <v>"delay_with_demand" : 328618800,</v>
      </c>
      <c r="P776" t="str">
        <f t="shared" si="172"/>
        <v>"station_0" : "Parsons Blvd_0",</v>
      </c>
      <c r="Q776" t="str">
        <f t="shared" si="173"/>
        <v>"station_1" : "181 St_0",</v>
      </c>
      <c r="R776" t="str">
        <f t="shared" si="174"/>
        <v>"station_0_lat" : 40.707564,</v>
      </c>
      <c r="S776" t="str">
        <f t="shared" si="175"/>
        <v>"station_0_lon" : -73.803326,</v>
      </c>
      <c r="T776" t="str">
        <f t="shared" si="176"/>
        <v>"station_1_lat" : 40.849505,</v>
      </c>
      <c r="U776" t="str">
        <f t="shared" si="177"/>
        <v>"station_1_lon" : -73.933596,</v>
      </c>
      <c r="V776" t="str">
        <f t="shared" si="178"/>
        <v>"delay_0" : 195591600,</v>
      </c>
      <c r="W776" t="str">
        <f t="shared" si="179"/>
        <v>"delay_1" : 158248800,</v>
      </c>
      <c r="X776" t="str">
        <f t="shared" si="180"/>
        <v>"sum" : 353840400,</v>
      </c>
      <c r="Y776" t="str">
        <f t="shared" si="181"/>
        <v>"synergy" : -25221600},</v>
      </c>
      <c r="Z776" t="str">
        <f t="shared" si="182"/>
        <v>{"id" : 774,"delay_with_demand" : 328618800,"station_0" : "Parsons Blvd_0","station_1" : "181 St_0","station_0_lat" : 40.707564,"station_0_lon" : -73.803326,"station_1_lat" : 40.849505,"station_1_lon" : -73.933596,"delay_0" : 195591600,"delay_1" : 158248800,"sum" : 353840400,"synergy" : -25221600},</v>
      </c>
    </row>
    <row r="777" spans="1:26" x14ac:dyDescent="0.2">
      <c r="A777">
        <v>775</v>
      </c>
      <c r="B777">
        <v>326307600</v>
      </c>
      <c r="C777" t="s">
        <v>32</v>
      </c>
      <c r="D777" t="s">
        <v>54</v>
      </c>
      <c r="E777">
        <v>40.677044000000002</v>
      </c>
      <c r="F777">
        <v>-73.865049999999997</v>
      </c>
      <c r="G777">
        <v>40.849505000000001</v>
      </c>
      <c r="H777">
        <v>-73.933595999999994</v>
      </c>
      <c r="I777">
        <v>193507200</v>
      </c>
      <c r="J777">
        <v>158248800</v>
      </c>
      <c r="K777">
        <v>351756000</v>
      </c>
      <c r="L777">
        <v>-25448400</v>
      </c>
      <c r="M777" t="str">
        <f t="shared" si="169"/>
        <v>geometry: { "type": "Point", "coordinates": [-73.933596,40.849505]},</v>
      </c>
      <c r="N777" t="str">
        <f t="shared" si="170"/>
        <v>"id" : 775,</v>
      </c>
      <c r="O777" t="str">
        <f t="shared" si="171"/>
        <v>"delay_with_demand" : 326307600,</v>
      </c>
      <c r="P777" t="str">
        <f t="shared" si="172"/>
        <v>"station_0" : "Grant Av_0",</v>
      </c>
      <c r="Q777" t="str">
        <f t="shared" si="173"/>
        <v>"station_1" : "181 St_0",</v>
      </c>
      <c r="R777" t="str">
        <f t="shared" si="174"/>
        <v>"station_0_lat" : 40.677044,</v>
      </c>
      <c r="S777" t="str">
        <f t="shared" si="175"/>
        <v>"station_0_lon" : -73.86505,</v>
      </c>
      <c r="T777" t="str">
        <f t="shared" si="176"/>
        <v>"station_1_lat" : 40.849505,</v>
      </c>
      <c r="U777" t="str">
        <f t="shared" si="177"/>
        <v>"station_1_lon" : -73.933596,</v>
      </c>
      <c r="V777" t="str">
        <f t="shared" si="178"/>
        <v>"delay_0" : 193507200,</v>
      </c>
      <c r="W777" t="str">
        <f t="shared" si="179"/>
        <v>"delay_1" : 158248800,</v>
      </c>
      <c r="X777" t="str">
        <f t="shared" si="180"/>
        <v>"sum" : 351756000,</v>
      </c>
      <c r="Y777" t="str">
        <f t="shared" si="181"/>
        <v>"synergy" : -25448400},</v>
      </c>
      <c r="Z777" t="str">
        <f t="shared" si="182"/>
        <v>{"id" : 775,"delay_with_demand" : 326307600,"station_0" : "Grant Av_0","station_1" : "181 St_0","station_0_lat" : 40.677044,"station_0_lon" : -73.86505,"station_1_lat" : 40.849505,"station_1_lon" : -73.933596,"delay_0" : 193507200,"delay_1" : 158248800,"sum" : 351756000,"synergy" : -25448400},</v>
      </c>
    </row>
    <row r="778" spans="1:26" x14ac:dyDescent="0.2">
      <c r="A778">
        <v>776</v>
      </c>
      <c r="B778">
        <v>329803200</v>
      </c>
      <c r="C778" t="s">
        <v>33</v>
      </c>
      <c r="D778" t="s">
        <v>54</v>
      </c>
      <c r="E778">
        <v>40.756804000000002</v>
      </c>
      <c r="F778">
        <v>-73.929575</v>
      </c>
      <c r="G778">
        <v>40.849505000000001</v>
      </c>
      <c r="H778">
        <v>-73.933595999999994</v>
      </c>
      <c r="I778">
        <v>196700400</v>
      </c>
      <c r="J778">
        <v>158248800</v>
      </c>
      <c r="K778">
        <v>354949200</v>
      </c>
      <c r="L778">
        <v>-25146000</v>
      </c>
      <c r="M778" t="str">
        <f t="shared" si="169"/>
        <v>geometry: { "type": "Point", "coordinates": [-73.933596,40.849505]},</v>
      </c>
      <c r="N778" t="str">
        <f t="shared" si="170"/>
        <v>"id" : 776,</v>
      </c>
      <c r="O778" t="str">
        <f t="shared" si="171"/>
        <v>"delay_with_demand" : 329803200,</v>
      </c>
      <c r="P778" t="str">
        <f t="shared" si="172"/>
        <v>"station_0" : "36 Av_0",</v>
      </c>
      <c r="Q778" t="str">
        <f t="shared" si="173"/>
        <v>"station_1" : "181 St_0",</v>
      </c>
      <c r="R778" t="str">
        <f t="shared" si="174"/>
        <v>"station_0_lat" : 40.756804,</v>
      </c>
      <c r="S778" t="str">
        <f t="shared" si="175"/>
        <v>"station_0_lon" : -73.929575,</v>
      </c>
      <c r="T778" t="str">
        <f t="shared" si="176"/>
        <v>"station_1_lat" : 40.849505,</v>
      </c>
      <c r="U778" t="str">
        <f t="shared" si="177"/>
        <v>"station_1_lon" : -73.933596,</v>
      </c>
      <c r="V778" t="str">
        <f t="shared" si="178"/>
        <v>"delay_0" : 196700400,</v>
      </c>
      <c r="W778" t="str">
        <f t="shared" si="179"/>
        <v>"delay_1" : 158248800,</v>
      </c>
      <c r="X778" t="str">
        <f t="shared" si="180"/>
        <v>"sum" : 354949200,</v>
      </c>
      <c r="Y778" t="str">
        <f t="shared" si="181"/>
        <v>"synergy" : -25146000},</v>
      </c>
      <c r="Z778" t="str">
        <f t="shared" si="182"/>
        <v>{"id" : 776,"delay_with_demand" : 329803200,"station_0" : "36 Av_0","station_1" : "181 St_0","station_0_lat" : 40.756804,"station_0_lon" : -73.929575,"station_1_lat" : 40.849505,"station_1_lon" : -73.933596,"delay_0" : 196700400,"delay_1" : 158248800,"sum" : 354949200,"synergy" : -25146000},</v>
      </c>
    </row>
    <row r="779" spans="1:26" x14ac:dyDescent="0.2">
      <c r="A779">
        <v>777</v>
      </c>
      <c r="B779">
        <v>314100633.80000001</v>
      </c>
      <c r="C779" t="s">
        <v>35</v>
      </c>
      <c r="D779" t="s">
        <v>54</v>
      </c>
      <c r="E779">
        <v>40.757308000000002</v>
      </c>
      <c r="F779">
        <v>-73.989734999999996</v>
      </c>
      <c r="G779">
        <v>40.849505000000001</v>
      </c>
      <c r="H779">
        <v>-73.933595999999994</v>
      </c>
      <c r="I779">
        <v>184786800.30000001</v>
      </c>
      <c r="J779">
        <v>158248800</v>
      </c>
      <c r="K779">
        <v>343035600.30000001</v>
      </c>
      <c r="L779">
        <v>-28934966.510000002</v>
      </c>
      <c r="M779" t="str">
        <f t="shared" si="169"/>
        <v>geometry: { "type": "Point", "coordinates": [-73.933596,40.849505]},</v>
      </c>
      <c r="N779" t="str">
        <f t="shared" si="170"/>
        <v>"id" : 777,</v>
      </c>
      <c r="O779" t="str">
        <f t="shared" si="171"/>
        <v>"delay_with_demand" : 314100633.8,</v>
      </c>
      <c r="P779" t="str">
        <f t="shared" si="172"/>
        <v>"station_0" : "42 St - Port Authority Bus Terminal_0",</v>
      </c>
      <c r="Q779" t="str">
        <f t="shared" si="173"/>
        <v>"station_1" : "181 St_0",</v>
      </c>
      <c r="R779" t="str">
        <f t="shared" si="174"/>
        <v>"station_0_lat" : 40.757308,</v>
      </c>
      <c r="S779" t="str">
        <f t="shared" si="175"/>
        <v>"station_0_lon" : -73.989735,</v>
      </c>
      <c r="T779" t="str">
        <f t="shared" si="176"/>
        <v>"station_1_lat" : 40.849505,</v>
      </c>
      <c r="U779" t="str">
        <f t="shared" si="177"/>
        <v>"station_1_lon" : -73.933596,</v>
      </c>
      <c r="V779" t="str">
        <f t="shared" si="178"/>
        <v>"delay_0" : 184786800.3,</v>
      </c>
      <c r="W779" t="str">
        <f t="shared" si="179"/>
        <v>"delay_1" : 158248800,</v>
      </c>
      <c r="X779" t="str">
        <f t="shared" si="180"/>
        <v>"sum" : 343035600.3,</v>
      </c>
      <c r="Y779" t="str">
        <f t="shared" si="181"/>
        <v>"synergy" : -28934966.51},</v>
      </c>
      <c r="Z779" t="str">
        <f t="shared" si="182"/>
        <v>{"id" : 777,"delay_with_demand" : 314100633.8,"station_0" : "42 St - Port Authority Bus Terminal_0","station_1" : "181 St_0","station_0_lat" : 40.757308,"station_0_lon" : -73.989735,"station_1_lat" : 40.849505,"station_1_lon" : -73.933596,"delay_0" : 184786800.3,"delay_1" : 158248800,"sum" : 343035600.3,"synergy" : -28934966.51},</v>
      </c>
    </row>
    <row r="780" spans="1:26" x14ac:dyDescent="0.2">
      <c r="A780">
        <v>778</v>
      </c>
      <c r="B780">
        <v>322794000</v>
      </c>
      <c r="C780" t="s">
        <v>36</v>
      </c>
      <c r="D780" t="s">
        <v>54</v>
      </c>
      <c r="E780">
        <v>40.820948000000001</v>
      </c>
      <c r="F780">
        <v>-73.890548999999993</v>
      </c>
      <c r="G780">
        <v>40.849505000000001</v>
      </c>
      <c r="H780">
        <v>-73.933595999999994</v>
      </c>
      <c r="I780">
        <v>191325600</v>
      </c>
      <c r="J780">
        <v>158248800</v>
      </c>
      <c r="K780">
        <v>349574400</v>
      </c>
      <c r="L780">
        <v>-26780400</v>
      </c>
      <c r="M780" t="str">
        <f t="shared" si="169"/>
        <v>geometry: { "type": "Point", "coordinates": [-73.933596,40.849505]},</v>
      </c>
      <c r="N780" t="str">
        <f t="shared" si="170"/>
        <v>"id" : 778,</v>
      </c>
      <c r="O780" t="str">
        <f t="shared" si="171"/>
        <v>"delay_with_demand" : 322794000,</v>
      </c>
      <c r="P780" t="str">
        <f t="shared" si="172"/>
        <v>"station_0" : "Hunts Point Av_0",</v>
      </c>
      <c r="Q780" t="str">
        <f t="shared" si="173"/>
        <v>"station_1" : "181 St_0",</v>
      </c>
      <c r="R780" t="str">
        <f t="shared" si="174"/>
        <v>"station_0_lat" : 40.820948,</v>
      </c>
      <c r="S780" t="str">
        <f t="shared" si="175"/>
        <v>"station_0_lon" : -73.890549,</v>
      </c>
      <c r="T780" t="str">
        <f t="shared" si="176"/>
        <v>"station_1_lat" : 40.849505,</v>
      </c>
      <c r="U780" t="str">
        <f t="shared" si="177"/>
        <v>"station_1_lon" : -73.933596,</v>
      </c>
      <c r="V780" t="str">
        <f t="shared" si="178"/>
        <v>"delay_0" : 191325600,</v>
      </c>
      <c r="W780" t="str">
        <f t="shared" si="179"/>
        <v>"delay_1" : 158248800,</v>
      </c>
      <c r="X780" t="str">
        <f t="shared" si="180"/>
        <v>"sum" : 349574400,</v>
      </c>
      <c r="Y780" t="str">
        <f t="shared" si="181"/>
        <v>"synergy" : -26780400},</v>
      </c>
      <c r="Z780" t="str">
        <f t="shared" si="182"/>
        <v>{"id" : 778,"delay_with_demand" : 322794000,"station_0" : "Hunts Point Av_0","station_1" : "181 St_0","station_0_lat" : 40.820948,"station_0_lon" : -73.890549,"station_1_lat" : 40.849505,"station_1_lon" : -73.933596,"delay_0" : 191325600,"delay_1" : 158248800,"sum" : 349574400,"synergy" : -26780400},</v>
      </c>
    </row>
    <row r="781" spans="1:26" x14ac:dyDescent="0.2">
      <c r="A781">
        <v>779</v>
      </c>
      <c r="B781">
        <v>323409600</v>
      </c>
      <c r="C781" t="s">
        <v>37</v>
      </c>
      <c r="D781" t="s">
        <v>54</v>
      </c>
      <c r="E781">
        <v>40.667883000000003</v>
      </c>
      <c r="F781">
        <v>-73.950682999999998</v>
      </c>
      <c r="G781">
        <v>40.849505000000001</v>
      </c>
      <c r="H781">
        <v>-73.933595999999994</v>
      </c>
      <c r="I781">
        <v>190162800</v>
      </c>
      <c r="J781">
        <v>158248800</v>
      </c>
      <c r="K781">
        <v>348411600</v>
      </c>
      <c r="L781">
        <v>-25002000</v>
      </c>
      <c r="M781" t="str">
        <f t="shared" si="169"/>
        <v>geometry: { "type": "Point", "coordinates": [-73.933596,40.849505]},</v>
      </c>
      <c r="N781" t="str">
        <f t="shared" si="170"/>
        <v>"id" : 779,</v>
      </c>
      <c r="O781" t="str">
        <f t="shared" si="171"/>
        <v>"delay_with_demand" : 323409600,</v>
      </c>
      <c r="P781" t="str">
        <f t="shared" si="172"/>
        <v>"station_0" : "President St_0",</v>
      </c>
      <c r="Q781" t="str">
        <f t="shared" si="173"/>
        <v>"station_1" : "181 St_0",</v>
      </c>
      <c r="R781" t="str">
        <f t="shared" si="174"/>
        <v>"station_0_lat" : 40.667883,</v>
      </c>
      <c r="S781" t="str">
        <f t="shared" si="175"/>
        <v>"station_0_lon" : -73.950683,</v>
      </c>
      <c r="T781" t="str">
        <f t="shared" si="176"/>
        <v>"station_1_lat" : 40.849505,</v>
      </c>
      <c r="U781" t="str">
        <f t="shared" si="177"/>
        <v>"station_1_lon" : -73.933596,</v>
      </c>
      <c r="V781" t="str">
        <f t="shared" si="178"/>
        <v>"delay_0" : 190162800,</v>
      </c>
      <c r="W781" t="str">
        <f t="shared" si="179"/>
        <v>"delay_1" : 158248800,</v>
      </c>
      <c r="X781" t="str">
        <f t="shared" si="180"/>
        <v>"sum" : 348411600,</v>
      </c>
      <c r="Y781" t="str">
        <f t="shared" si="181"/>
        <v>"synergy" : -25002000},</v>
      </c>
      <c r="Z781" t="str">
        <f t="shared" si="182"/>
        <v>{"id" : 779,"delay_with_demand" : 323409600,"station_0" : "President St_0","station_1" : "181 St_0","station_0_lat" : 40.667883,"station_0_lon" : -73.950683,"station_1_lat" : 40.849505,"station_1_lon" : -73.933596,"delay_0" : 190162800,"delay_1" : 158248800,"sum" : 348411600,"synergy" : -25002000},</v>
      </c>
    </row>
    <row r="782" spans="1:26" x14ac:dyDescent="0.2">
      <c r="A782">
        <v>780</v>
      </c>
      <c r="B782">
        <v>322583275.5</v>
      </c>
      <c r="C782" t="s">
        <v>38</v>
      </c>
      <c r="D782" t="s">
        <v>54</v>
      </c>
      <c r="E782">
        <v>40.684150440000003</v>
      </c>
      <c r="F782">
        <v>-73.977874889999995</v>
      </c>
      <c r="G782">
        <v>40.849505000000001</v>
      </c>
      <c r="H782">
        <v>-73.933595999999994</v>
      </c>
      <c r="I782">
        <v>189349948</v>
      </c>
      <c r="J782">
        <v>158248800</v>
      </c>
      <c r="K782">
        <v>347598748</v>
      </c>
      <c r="L782">
        <v>-25015472.48</v>
      </c>
      <c r="M782" t="str">
        <f t="shared" si="169"/>
        <v>geometry: { "type": "Point", "coordinates": [-73.933596,40.849505]},</v>
      </c>
      <c r="N782" t="str">
        <f t="shared" si="170"/>
        <v>"id" : 780,</v>
      </c>
      <c r="O782" t="str">
        <f t="shared" si="171"/>
        <v>"delay_with_demand" : 322583275.5,</v>
      </c>
      <c r="P782" t="str">
        <f t="shared" si="172"/>
        <v>"station_0" : "Atlantic Av - Barclays Ctr_0",</v>
      </c>
      <c r="Q782" t="str">
        <f t="shared" si="173"/>
        <v>"station_1" : "181 St_0",</v>
      </c>
      <c r="R782" t="str">
        <f t="shared" si="174"/>
        <v>"station_0_lat" : 40.68415044,</v>
      </c>
      <c r="S782" t="str">
        <f t="shared" si="175"/>
        <v>"station_0_lon" : -73.97787489,</v>
      </c>
      <c r="T782" t="str">
        <f t="shared" si="176"/>
        <v>"station_1_lat" : 40.849505,</v>
      </c>
      <c r="U782" t="str">
        <f t="shared" si="177"/>
        <v>"station_1_lon" : -73.933596,</v>
      </c>
      <c r="V782" t="str">
        <f t="shared" si="178"/>
        <v>"delay_0" : 189349948,</v>
      </c>
      <c r="W782" t="str">
        <f t="shared" si="179"/>
        <v>"delay_1" : 158248800,</v>
      </c>
      <c r="X782" t="str">
        <f t="shared" si="180"/>
        <v>"sum" : 347598748,</v>
      </c>
      <c r="Y782" t="str">
        <f t="shared" si="181"/>
        <v>"synergy" : -25015472.48},</v>
      </c>
      <c r="Z782" t="str">
        <f t="shared" si="182"/>
        <v>{"id" : 780,"delay_with_demand" : 322583275.5,"station_0" : "Atlantic Av - Barclays Ctr_0","station_1" : "181 St_0","station_0_lat" : 40.68415044,"station_0_lon" : -73.97787489,"station_1_lat" : 40.849505,"station_1_lon" : -73.933596,"delay_0" : 189349948,"delay_1" : 158248800,"sum" : 347598748,"synergy" : -25015472.48},</v>
      </c>
    </row>
    <row r="783" spans="1:26" x14ac:dyDescent="0.2">
      <c r="A783">
        <v>781</v>
      </c>
      <c r="B783">
        <v>324954255.19999999</v>
      </c>
      <c r="C783" t="s">
        <v>22</v>
      </c>
      <c r="D783" t="s">
        <v>54</v>
      </c>
      <c r="E783">
        <v>40.762526000000001</v>
      </c>
      <c r="F783">
        <v>-73.967967000000002</v>
      </c>
      <c r="G783">
        <v>40.849505000000001</v>
      </c>
      <c r="H783">
        <v>-73.933595999999994</v>
      </c>
      <c r="I783">
        <v>191735687</v>
      </c>
      <c r="J783">
        <v>158248800</v>
      </c>
      <c r="K783">
        <v>349984487</v>
      </c>
      <c r="L783">
        <v>-25030231.82</v>
      </c>
      <c r="M783" t="str">
        <f t="shared" si="169"/>
        <v>geometry: { "type": "Point", "coordinates": [-73.933596,40.849505]},</v>
      </c>
      <c r="N783" t="str">
        <f t="shared" si="170"/>
        <v>"id" : 781,</v>
      </c>
      <c r="O783" t="str">
        <f t="shared" si="171"/>
        <v>"delay_with_demand" : 324954255.2,</v>
      </c>
      <c r="P783" t="str">
        <f t="shared" si="172"/>
        <v>"station_0" : "59 St_0",</v>
      </c>
      <c r="Q783" t="str">
        <f t="shared" si="173"/>
        <v>"station_1" : "181 St_0",</v>
      </c>
      <c r="R783" t="str">
        <f t="shared" si="174"/>
        <v>"station_0_lat" : 40.762526,</v>
      </c>
      <c r="S783" t="str">
        <f t="shared" si="175"/>
        <v>"station_0_lon" : -73.967967,</v>
      </c>
      <c r="T783" t="str">
        <f t="shared" si="176"/>
        <v>"station_1_lat" : 40.849505,</v>
      </c>
      <c r="U783" t="str">
        <f t="shared" si="177"/>
        <v>"station_1_lon" : -73.933596,</v>
      </c>
      <c r="V783" t="str">
        <f t="shared" si="178"/>
        <v>"delay_0" : 191735687,</v>
      </c>
      <c r="W783" t="str">
        <f t="shared" si="179"/>
        <v>"delay_1" : 158248800,</v>
      </c>
      <c r="X783" t="str">
        <f t="shared" si="180"/>
        <v>"sum" : 349984487,</v>
      </c>
      <c r="Y783" t="str">
        <f t="shared" si="181"/>
        <v>"synergy" : -25030231.82},</v>
      </c>
      <c r="Z783" t="str">
        <f t="shared" si="182"/>
        <v>{"id" : 781,"delay_with_demand" : 324954255.2,"station_0" : "59 St_0","station_1" : "181 St_0","station_0_lat" : 40.762526,"station_0_lon" : -73.967967,"station_1_lat" : 40.849505,"station_1_lon" : -73.933596,"delay_0" : 191735687,"delay_1" : 158248800,"sum" : 349984487,"synergy" : -25030231.82},</v>
      </c>
    </row>
    <row r="784" spans="1:26" x14ac:dyDescent="0.2">
      <c r="A784">
        <v>782</v>
      </c>
      <c r="B784">
        <v>291237006.60000002</v>
      </c>
      <c r="C784" t="s">
        <v>40</v>
      </c>
      <c r="D784" t="s">
        <v>54</v>
      </c>
      <c r="E784">
        <v>40.768275000000003</v>
      </c>
      <c r="F784">
        <v>-73.981818709999999</v>
      </c>
      <c r="G784">
        <v>40.849505000000001</v>
      </c>
      <c r="H784">
        <v>-73.933595999999994</v>
      </c>
      <c r="I784">
        <v>163710140.30000001</v>
      </c>
      <c r="J784">
        <v>158248800</v>
      </c>
      <c r="K784">
        <v>321958940.30000001</v>
      </c>
      <c r="L784">
        <v>-30721933.640000001</v>
      </c>
      <c r="M784" t="str">
        <f t="shared" si="169"/>
        <v>geometry: { "type": "Point", "coordinates": [-73.933596,40.849505]},</v>
      </c>
      <c r="N784" t="str">
        <f t="shared" si="170"/>
        <v>"id" : 782,</v>
      </c>
      <c r="O784" t="str">
        <f t="shared" si="171"/>
        <v>"delay_with_demand" : 291237006.6,</v>
      </c>
      <c r="P784" t="str">
        <f t="shared" si="172"/>
        <v>"station_0" : "59 St - Columbus Circle_0",</v>
      </c>
      <c r="Q784" t="str">
        <f t="shared" si="173"/>
        <v>"station_1" : "181 St_0",</v>
      </c>
      <c r="R784" t="str">
        <f t="shared" si="174"/>
        <v>"station_0_lat" : 40.768275,</v>
      </c>
      <c r="S784" t="str">
        <f t="shared" si="175"/>
        <v>"station_0_lon" : -73.98181871,</v>
      </c>
      <c r="T784" t="str">
        <f t="shared" si="176"/>
        <v>"station_1_lat" : 40.849505,</v>
      </c>
      <c r="U784" t="str">
        <f t="shared" si="177"/>
        <v>"station_1_lon" : -73.933596,</v>
      </c>
      <c r="V784" t="str">
        <f t="shared" si="178"/>
        <v>"delay_0" : 163710140.3,</v>
      </c>
      <c r="W784" t="str">
        <f t="shared" si="179"/>
        <v>"delay_1" : 158248800,</v>
      </c>
      <c r="X784" t="str">
        <f t="shared" si="180"/>
        <v>"sum" : 321958940.3,</v>
      </c>
      <c r="Y784" t="str">
        <f t="shared" si="181"/>
        <v>"synergy" : -30721933.64},</v>
      </c>
      <c r="Z784" t="str">
        <f t="shared" si="182"/>
        <v>{"id" : 782,"delay_with_demand" : 291237006.6,"station_0" : "59 St - Columbus Circle_0","station_1" : "181 St_0","station_0_lat" : 40.768275,"station_0_lon" : -73.98181871,"station_1_lat" : 40.849505,"station_1_lon" : -73.933596,"delay_0" : 163710140.3,"delay_1" : 158248800,"sum" : 321958940.3,"synergy" : -30721933.64},</v>
      </c>
    </row>
    <row r="785" spans="1:26" x14ac:dyDescent="0.2">
      <c r="A785">
        <v>783</v>
      </c>
      <c r="B785">
        <v>313855200</v>
      </c>
      <c r="C785" t="s">
        <v>41</v>
      </c>
      <c r="D785" t="s">
        <v>54</v>
      </c>
      <c r="E785">
        <v>40.662742000000001</v>
      </c>
      <c r="F785">
        <v>-73.950850000000003</v>
      </c>
      <c r="G785">
        <v>40.849505000000001</v>
      </c>
      <c r="H785">
        <v>-73.933595999999994</v>
      </c>
      <c r="I785">
        <v>180536400</v>
      </c>
      <c r="J785">
        <v>158248800</v>
      </c>
      <c r="K785">
        <v>338785200</v>
      </c>
      <c r="L785">
        <v>-24930000</v>
      </c>
      <c r="M785" t="str">
        <f t="shared" si="169"/>
        <v>geometry: { "type": "Point", "coordinates": [-73.933596,40.849505]},</v>
      </c>
      <c r="N785" t="str">
        <f t="shared" si="170"/>
        <v>"id" : 783,</v>
      </c>
      <c r="O785" t="str">
        <f t="shared" si="171"/>
        <v>"delay_with_demand" : 313855200,</v>
      </c>
      <c r="P785" t="str">
        <f t="shared" si="172"/>
        <v>"station_0" : "Sterling St_0",</v>
      </c>
      <c r="Q785" t="str">
        <f t="shared" si="173"/>
        <v>"station_1" : "181 St_0",</v>
      </c>
      <c r="R785" t="str">
        <f t="shared" si="174"/>
        <v>"station_0_lat" : 40.662742,</v>
      </c>
      <c r="S785" t="str">
        <f t="shared" si="175"/>
        <v>"station_0_lon" : -73.95085,</v>
      </c>
      <c r="T785" t="str">
        <f t="shared" si="176"/>
        <v>"station_1_lat" : 40.849505,</v>
      </c>
      <c r="U785" t="str">
        <f t="shared" si="177"/>
        <v>"station_1_lon" : -73.933596,</v>
      </c>
      <c r="V785" t="str">
        <f t="shared" si="178"/>
        <v>"delay_0" : 180536400,</v>
      </c>
      <c r="W785" t="str">
        <f t="shared" si="179"/>
        <v>"delay_1" : 158248800,</v>
      </c>
      <c r="X785" t="str">
        <f t="shared" si="180"/>
        <v>"sum" : 338785200,</v>
      </c>
      <c r="Y785" t="str">
        <f t="shared" si="181"/>
        <v>"synergy" : -24930000},</v>
      </c>
      <c r="Z785" t="str">
        <f t="shared" si="182"/>
        <v>{"id" : 783,"delay_with_demand" : 313855200,"station_0" : "Sterling St_0","station_1" : "181 St_0","station_0_lat" : 40.662742,"station_0_lon" : -73.95085,"station_1_lat" : 40.849505,"station_1_lon" : -73.933596,"delay_0" : 180536400,"delay_1" : 158248800,"sum" : 338785200,"synergy" : -24930000},</v>
      </c>
    </row>
    <row r="786" spans="1:26" x14ac:dyDescent="0.2">
      <c r="A786">
        <v>784</v>
      </c>
      <c r="B786">
        <v>308156400</v>
      </c>
      <c r="C786" t="s">
        <v>42</v>
      </c>
      <c r="D786" t="s">
        <v>54</v>
      </c>
      <c r="E786">
        <v>40.76182</v>
      </c>
      <c r="F786">
        <v>-73.925507999999994</v>
      </c>
      <c r="G786">
        <v>40.849505000000001</v>
      </c>
      <c r="H786">
        <v>-73.933595999999994</v>
      </c>
      <c r="I786">
        <v>174884400</v>
      </c>
      <c r="J786">
        <v>158248800</v>
      </c>
      <c r="K786">
        <v>333133200</v>
      </c>
      <c r="L786">
        <v>-24976800</v>
      </c>
      <c r="M786" t="str">
        <f t="shared" si="169"/>
        <v>geometry: { "type": "Point", "coordinates": [-73.933596,40.849505]},</v>
      </c>
      <c r="N786" t="str">
        <f t="shared" si="170"/>
        <v>"id" : 784,</v>
      </c>
      <c r="O786" t="str">
        <f t="shared" si="171"/>
        <v>"delay_with_demand" : 308156400,</v>
      </c>
      <c r="P786" t="str">
        <f t="shared" si="172"/>
        <v>"station_0" : "Broadway_1",</v>
      </c>
      <c r="Q786" t="str">
        <f t="shared" si="173"/>
        <v>"station_1" : "181 St_0",</v>
      </c>
      <c r="R786" t="str">
        <f t="shared" si="174"/>
        <v>"station_0_lat" : 40.76182,</v>
      </c>
      <c r="S786" t="str">
        <f t="shared" si="175"/>
        <v>"station_0_lon" : -73.925508,</v>
      </c>
      <c r="T786" t="str">
        <f t="shared" si="176"/>
        <v>"station_1_lat" : 40.849505,</v>
      </c>
      <c r="U786" t="str">
        <f t="shared" si="177"/>
        <v>"station_1_lon" : -73.933596,</v>
      </c>
      <c r="V786" t="str">
        <f t="shared" si="178"/>
        <v>"delay_0" : 174884400,</v>
      </c>
      <c r="W786" t="str">
        <f t="shared" si="179"/>
        <v>"delay_1" : 158248800,</v>
      </c>
      <c r="X786" t="str">
        <f t="shared" si="180"/>
        <v>"sum" : 333133200,</v>
      </c>
      <c r="Y786" t="str">
        <f t="shared" si="181"/>
        <v>"synergy" : -24976800},</v>
      </c>
      <c r="Z786" t="str">
        <f t="shared" si="182"/>
        <v>{"id" : 784,"delay_with_demand" : 308156400,"station_0" : "Broadway_1","station_1" : "181 St_0","station_0_lat" : 40.76182,"station_0_lon" : -73.925508,"station_1_lat" : 40.849505,"station_1_lon" : -73.933596,"delay_0" : 174884400,"delay_1" : 158248800,"sum" : 333133200,"synergy" : -24976800},</v>
      </c>
    </row>
    <row r="787" spans="1:26" x14ac:dyDescent="0.2">
      <c r="A787">
        <v>785</v>
      </c>
      <c r="B787">
        <v>305380800</v>
      </c>
      <c r="C787" t="s">
        <v>43</v>
      </c>
      <c r="D787" t="s">
        <v>54</v>
      </c>
      <c r="E787">
        <v>40.679371000000003</v>
      </c>
      <c r="F787">
        <v>-73.858992000000001</v>
      </c>
      <c r="G787">
        <v>40.849505000000001</v>
      </c>
      <c r="H787">
        <v>-73.933595999999994</v>
      </c>
      <c r="I787">
        <v>172328400</v>
      </c>
      <c r="J787">
        <v>158248800</v>
      </c>
      <c r="K787">
        <v>330577200</v>
      </c>
      <c r="L787">
        <v>-25196400</v>
      </c>
      <c r="M787" t="str">
        <f t="shared" si="169"/>
        <v>geometry: { "type": "Point", "coordinates": [-73.933596,40.849505]},</v>
      </c>
      <c r="N787" t="str">
        <f t="shared" si="170"/>
        <v>"id" : 785,</v>
      </c>
      <c r="O787" t="str">
        <f t="shared" si="171"/>
        <v>"delay_with_demand" : 305380800,</v>
      </c>
      <c r="P787" t="str">
        <f t="shared" si="172"/>
        <v>"station_0" : "80 St_0",</v>
      </c>
      <c r="Q787" t="str">
        <f t="shared" si="173"/>
        <v>"station_1" : "181 St_0",</v>
      </c>
      <c r="R787" t="str">
        <f t="shared" si="174"/>
        <v>"station_0_lat" : 40.679371,</v>
      </c>
      <c r="S787" t="str">
        <f t="shared" si="175"/>
        <v>"station_0_lon" : -73.858992,</v>
      </c>
      <c r="T787" t="str">
        <f t="shared" si="176"/>
        <v>"station_1_lat" : 40.849505,</v>
      </c>
      <c r="U787" t="str">
        <f t="shared" si="177"/>
        <v>"station_1_lon" : -73.933596,</v>
      </c>
      <c r="V787" t="str">
        <f t="shared" si="178"/>
        <v>"delay_0" : 172328400,</v>
      </c>
      <c r="W787" t="str">
        <f t="shared" si="179"/>
        <v>"delay_1" : 158248800,</v>
      </c>
      <c r="X787" t="str">
        <f t="shared" si="180"/>
        <v>"sum" : 330577200,</v>
      </c>
      <c r="Y787" t="str">
        <f t="shared" si="181"/>
        <v>"synergy" : -25196400},</v>
      </c>
      <c r="Z787" t="str">
        <f t="shared" si="182"/>
        <v>{"id" : 785,"delay_with_demand" : 305380800,"station_0" : "80 St_0","station_1" : "181 St_0","station_0_lat" : 40.679371,"station_0_lon" : -73.858992,"station_1_lat" : 40.849505,"station_1_lon" : -73.933596,"delay_0" : 172328400,"delay_1" : 158248800,"sum" : 330577200,"synergy" : -25196400},</v>
      </c>
    </row>
    <row r="788" spans="1:26" x14ac:dyDescent="0.2">
      <c r="A788">
        <v>786</v>
      </c>
      <c r="B788">
        <v>171352980.80000001</v>
      </c>
      <c r="C788" t="s">
        <v>44</v>
      </c>
      <c r="D788" t="s">
        <v>54</v>
      </c>
      <c r="E788">
        <v>40.840555999999999</v>
      </c>
      <c r="F788">
        <v>-73.940133000000003</v>
      </c>
      <c r="G788">
        <v>40.849505000000001</v>
      </c>
      <c r="H788">
        <v>-73.933595999999994</v>
      </c>
      <c r="I788">
        <v>169786980.80000001</v>
      </c>
      <c r="J788">
        <v>158248800</v>
      </c>
      <c r="K788">
        <v>328035780.80000001</v>
      </c>
      <c r="L788">
        <v>-156682800</v>
      </c>
      <c r="M788" t="str">
        <f t="shared" si="169"/>
        <v>geometry: { "type": "Point", "coordinates": [-73.933596,40.849505]},</v>
      </c>
      <c r="N788" t="str">
        <f t="shared" si="170"/>
        <v>"id" : 786,</v>
      </c>
      <c r="O788" t="str">
        <f t="shared" si="171"/>
        <v>"delay_with_demand" : 171352980.8,</v>
      </c>
      <c r="P788" t="str">
        <f t="shared" si="172"/>
        <v>"station_0" : "168 St - Washington Hts_0",</v>
      </c>
      <c r="Q788" t="str">
        <f t="shared" si="173"/>
        <v>"station_1" : "181 St_0",</v>
      </c>
      <c r="R788" t="str">
        <f t="shared" si="174"/>
        <v>"station_0_lat" : 40.840556,</v>
      </c>
      <c r="S788" t="str">
        <f t="shared" si="175"/>
        <v>"station_0_lon" : -73.940133,</v>
      </c>
      <c r="T788" t="str">
        <f t="shared" si="176"/>
        <v>"station_1_lat" : 40.849505,</v>
      </c>
      <c r="U788" t="str">
        <f t="shared" si="177"/>
        <v>"station_1_lon" : -73.933596,</v>
      </c>
      <c r="V788" t="str">
        <f t="shared" si="178"/>
        <v>"delay_0" : 169786980.8,</v>
      </c>
      <c r="W788" t="str">
        <f t="shared" si="179"/>
        <v>"delay_1" : 158248800,</v>
      </c>
      <c r="X788" t="str">
        <f t="shared" si="180"/>
        <v>"sum" : 328035780.8,</v>
      </c>
      <c r="Y788" t="str">
        <f t="shared" si="181"/>
        <v>"synergy" : -156682800},</v>
      </c>
      <c r="Z788" t="str">
        <f t="shared" si="182"/>
        <v>{"id" : 786,"delay_with_demand" : 171352980.8,"station_0" : "168 St - Washington Hts_0","station_1" : "181 St_0","station_0_lat" : 40.840556,"station_0_lon" : -73.940133,"station_1_lat" : 40.849505,"station_1_lon" : -73.933596,"delay_0" : 169786980.8,"delay_1" : 158248800,"sum" : 328035780.8,"synergy" : -156682800},</v>
      </c>
    </row>
    <row r="789" spans="1:26" x14ac:dyDescent="0.2">
      <c r="A789">
        <v>787</v>
      </c>
      <c r="B789">
        <v>313509751.30000001</v>
      </c>
      <c r="C789" t="s">
        <v>34</v>
      </c>
      <c r="D789" t="s">
        <v>54</v>
      </c>
      <c r="E789">
        <v>40.735204500000002</v>
      </c>
      <c r="F789">
        <v>-73.990259499999993</v>
      </c>
      <c r="G789">
        <v>40.849505000000001</v>
      </c>
      <c r="H789">
        <v>-73.933595999999994</v>
      </c>
      <c r="I789">
        <v>181991702.30000001</v>
      </c>
      <c r="J789">
        <v>158248800</v>
      </c>
      <c r="K789">
        <v>340240502.30000001</v>
      </c>
      <c r="L789">
        <v>-26730751.010000002</v>
      </c>
      <c r="M789" t="str">
        <f t="shared" si="169"/>
        <v>geometry: { "type": "Point", "coordinates": [-73.933596,40.849505]},</v>
      </c>
      <c r="N789" t="str">
        <f t="shared" si="170"/>
        <v>"id" : 787,</v>
      </c>
      <c r="O789" t="str">
        <f t="shared" si="171"/>
        <v>"delay_with_demand" : 313509751.3,</v>
      </c>
      <c r="P789" t="str">
        <f t="shared" si="172"/>
        <v>"station_0" : "14 St - Union Sq_0",</v>
      </c>
      <c r="Q789" t="str">
        <f t="shared" si="173"/>
        <v>"station_1" : "181 St_0",</v>
      </c>
      <c r="R789" t="str">
        <f t="shared" si="174"/>
        <v>"station_0_lat" : 40.7352045,</v>
      </c>
      <c r="S789" t="str">
        <f t="shared" si="175"/>
        <v>"station_0_lon" : -73.9902595,</v>
      </c>
      <c r="T789" t="str">
        <f t="shared" si="176"/>
        <v>"station_1_lat" : 40.849505,</v>
      </c>
      <c r="U789" t="str">
        <f t="shared" si="177"/>
        <v>"station_1_lon" : -73.933596,</v>
      </c>
      <c r="V789" t="str">
        <f t="shared" si="178"/>
        <v>"delay_0" : 181991702.3,</v>
      </c>
      <c r="W789" t="str">
        <f t="shared" si="179"/>
        <v>"delay_1" : 158248800,</v>
      </c>
      <c r="X789" t="str">
        <f t="shared" si="180"/>
        <v>"sum" : 340240502.3,</v>
      </c>
      <c r="Y789" t="str">
        <f t="shared" si="181"/>
        <v>"synergy" : -26730751.01},</v>
      </c>
      <c r="Z789" t="str">
        <f t="shared" si="182"/>
        <v>{"id" : 787,"delay_with_demand" : 313509751.3,"station_0" : "14 St - Union Sq_0","station_1" : "181 St_0","station_0_lat" : 40.7352045,"station_0_lon" : -73.9902595,"station_1_lat" : 40.849505,"station_1_lon" : -73.933596,"delay_0" : 181991702.3,"delay_1" : 158248800,"sum" : 340240502.3,"synergy" : -26730751.01},</v>
      </c>
    </row>
    <row r="790" spans="1:26" x14ac:dyDescent="0.2">
      <c r="A790">
        <v>788</v>
      </c>
      <c r="B790">
        <v>303246000</v>
      </c>
      <c r="C790" t="s">
        <v>45</v>
      </c>
      <c r="D790" t="s">
        <v>54</v>
      </c>
      <c r="E790">
        <v>40.656652000000001</v>
      </c>
      <c r="F790">
        <v>-73.950199999999995</v>
      </c>
      <c r="G790">
        <v>40.849505000000001</v>
      </c>
      <c r="H790">
        <v>-73.933595999999994</v>
      </c>
      <c r="I790">
        <v>169927200</v>
      </c>
      <c r="J790">
        <v>158248800</v>
      </c>
      <c r="K790">
        <v>328176000</v>
      </c>
      <c r="L790">
        <v>-24930000</v>
      </c>
      <c r="M790" t="str">
        <f t="shared" si="169"/>
        <v>geometry: { "type": "Point", "coordinates": [-73.933596,40.849505]},</v>
      </c>
      <c r="N790" t="str">
        <f t="shared" si="170"/>
        <v>"id" : 788,</v>
      </c>
      <c r="O790" t="str">
        <f t="shared" si="171"/>
        <v>"delay_with_demand" : 303246000,</v>
      </c>
      <c r="P790" t="str">
        <f t="shared" si="172"/>
        <v>"station_0" : "Winthrop St_0",</v>
      </c>
      <c r="Q790" t="str">
        <f t="shared" si="173"/>
        <v>"station_1" : "181 St_0",</v>
      </c>
      <c r="R790" t="str">
        <f t="shared" si="174"/>
        <v>"station_0_lat" : 40.656652,</v>
      </c>
      <c r="S790" t="str">
        <f t="shared" si="175"/>
        <v>"station_0_lon" : -73.9502,</v>
      </c>
      <c r="T790" t="str">
        <f t="shared" si="176"/>
        <v>"station_1_lat" : 40.849505,</v>
      </c>
      <c r="U790" t="str">
        <f t="shared" si="177"/>
        <v>"station_1_lon" : -73.933596,</v>
      </c>
      <c r="V790" t="str">
        <f t="shared" si="178"/>
        <v>"delay_0" : 169927200,</v>
      </c>
      <c r="W790" t="str">
        <f t="shared" si="179"/>
        <v>"delay_1" : 158248800,</v>
      </c>
      <c r="X790" t="str">
        <f t="shared" si="180"/>
        <v>"sum" : 328176000,</v>
      </c>
      <c r="Y790" t="str">
        <f t="shared" si="181"/>
        <v>"synergy" : -24930000},</v>
      </c>
      <c r="Z790" t="str">
        <f t="shared" si="182"/>
        <v>{"id" : 788,"delay_with_demand" : 303246000,"station_0" : "Winthrop St_0","station_1" : "181 St_0","station_0_lat" : 40.656652,"station_0_lon" : -73.9502,"station_1_lat" : 40.849505,"station_1_lon" : -73.933596,"delay_0" : 169927200,"delay_1" : 158248800,"sum" : 328176000,"synergy" : -24930000},</v>
      </c>
    </row>
    <row r="791" spans="1:26" x14ac:dyDescent="0.2">
      <c r="A791">
        <v>789</v>
      </c>
      <c r="B791">
        <v>305053200</v>
      </c>
      <c r="C791" t="s">
        <v>46</v>
      </c>
      <c r="D791" t="s">
        <v>54</v>
      </c>
      <c r="E791">
        <v>40.841894000000003</v>
      </c>
      <c r="F791">
        <v>-73.873487999999995</v>
      </c>
      <c r="G791">
        <v>40.849505000000001</v>
      </c>
      <c r="H791">
        <v>-73.933595999999994</v>
      </c>
      <c r="I791">
        <v>172069200</v>
      </c>
      <c r="J791">
        <v>158248800</v>
      </c>
      <c r="K791">
        <v>330318000</v>
      </c>
      <c r="L791">
        <v>-25264800</v>
      </c>
      <c r="M791" t="str">
        <f t="shared" si="169"/>
        <v>geometry: { "type": "Point", "coordinates": [-73.933596,40.849505]},</v>
      </c>
      <c r="N791" t="str">
        <f t="shared" si="170"/>
        <v>"id" : 789,</v>
      </c>
      <c r="O791" t="str">
        <f t="shared" si="171"/>
        <v>"delay_with_demand" : 305053200,</v>
      </c>
      <c r="P791" t="str">
        <f t="shared" si="172"/>
        <v>"station_0" : "E 180 St_0",</v>
      </c>
      <c r="Q791" t="str">
        <f t="shared" si="173"/>
        <v>"station_1" : "181 St_0",</v>
      </c>
      <c r="R791" t="str">
        <f t="shared" si="174"/>
        <v>"station_0_lat" : 40.841894,</v>
      </c>
      <c r="S791" t="str">
        <f t="shared" si="175"/>
        <v>"station_0_lon" : -73.873488,</v>
      </c>
      <c r="T791" t="str">
        <f t="shared" si="176"/>
        <v>"station_1_lat" : 40.849505,</v>
      </c>
      <c r="U791" t="str">
        <f t="shared" si="177"/>
        <v>"station_1_lon" : -73.933596,</v>
      </c>
      <c r="V791" t="str">
        <f t="shared" si="178"/>
        <v>"delay_0" : 172069200,</v>
      </c>
      <c r="W791" t="str">
        <f t="shared" si="179"/>
        <v>"delay_1" : 158248800,</v>
      </c>
      <c r="X791" t="str">
        <f t="shared" si="180"/>
        <v>"sum" : 330318000,</v>
      </c>
      <c r="Y791" t="str">
        <f t="shared" si="181"/>
        <v>"synergy" : -25264800},</v>
      </c>
      <c r="Z791" t="str">
        <f t="shared" si="182"/>
        <v>{"id" : 789,"delay_with_demand" : 305053200,"station_0" : "E 180 St_0","station_1" : "181 St_0","station_0_lat" : 40.841894,"station_0_lon" : -73.873488,"station_1_lat" : 40.849505,"station_1_lon" : -73.933596,"delay_0" : 172069200,"delay_1" : 158248800,"sum" : 330318000,"synergy" : -25264800},</v>
      </c>
    </row>
    <row r="792" spans="1:26" x14ac:dyDescent="0.2">
      <c r="A792">
        <v>790</v>
      </c>
      <c r="B792">
        <v>294949013</v>
      </c>
      <c r="C792" t="s">
        <v>47</v>
      </c>
      <c r="D792" t="s">
        <v>54</v>
      </c>
      <c r="E792">
        <v>40.760167000000003</v>
      </c>
      <c r="F792">
        <v>-73.975223999999997</v>
      </c>
      <c r="G792">
        <v>40.849505000000001</v>
      </c>
      <c r="H792">
        <v>-73.933595999999994</v>
      </c>
      <c r="I792">
        <v>163874228.59999999</v>
      </c>
      <c r="J792">
        <v>158248800</v>
      </c>
      <c r="K792">
        <v>322123028.60000002</v>
      </c>
      <c r="L792">
        <v>-27174015.550000001</v>
      </c>
      <c r="M792" t="str">
        <f t="shared" si="169"/>
        <v>geometry: { "type": "Point", "coordinates": [-73.933596,40.849505]},</v>
      </c>
      <c r="N792" t="str">
        <f t="shared" si="170"/>
        <v>"id" : 790,</v>
      </c>
      <c r="O792" t="str">
        <f t="shared" si="171"/>
        <v>"delay_with_demand" : 294949013,</v>
      </c>
      <c r="P792" t="str">
        <f t="shared" si="172"/>
        <v>"station_0" : "5 Av/53 St_0",</v>
      </c>
      <c r="Q792" t="str">
        <f t="shared" si="173"/>
        <v>"station_1" : "181 St_0",</v>
      </c>
      <c r="R792" t="str">
        <f t="shared" si="174"/>
        <v>"station_0_lat" : 40.760167,</v>
      </c>
      <c r="S792" t="str">
        <f t="shared" si="175"/>
        <v>"station_0_lon" : -73.975224,</v>
      </c>
      <c r="T792" t="str">
        <f t="shared" si="176"/>
        <v>"station_1_lat" : 40.849505,</v>
      </c>
      <c r="U792" t="str">
        <f t="shared" si="177"/>
        <v>"station_1_lon" : -73.933596,</v>
      </c>
      <c r="V792" t="str">
        <f t="shared" si="178"/>
        <v>"delay_0" : 163874228.6,</v>
      </c>
      <c r="W792" t="str">
        <f t="shared" si="179"/>
        <v>"delay_1" : 158248800,</v>
      </c>
      <c r="X792" t="str">
        <f t="shared" si="180"/>
        <v>"sum" : 322123028.6,</v>
      </c>
      <c r="Y792" t="str">
        <f t="shared" si="181"/>
        <v>"synergy" : -27174015.55},</v>
      </c>
      <c r="Z792" t="str">
        <f t="shared" si="182"/>
        <v>{"id" : 790,"delay_with_demand" : 294949013,"station_0" : "5 Av/53 St_0","station_1" : "181 St_0","station_0_lat" : 40.760167,"station_0_lon" : -73.975224,"station_1_lat" : 40.849505,"station_1_lon" : -73.933596,"delay_0" : 163874228.6,"delay_1" : 158248800,"sum" : 322123028.6,"synergy" : -27174015.55},</v>
      </c>
    </row>
    <row r="793" spans="1:26" x14ac:dyDescent="0.2">
      <c r="A793">
        <v>791</v>
      </c>
      <c r="B793">
        <v>298087298</v>
      </c>
      <c r="C793" t="s">
        <v>48</v>
      </c>
      <c r="D793" t="s">
        <v>54</v>
      </c>
      <c r="E793">
        <v>40.752769000000001</v>
      </c>
      <c r="F793">
        <v>-73.979189000000005</v>
      </c>
      <c r="G793">
        <v>40.849505000000001</v>
      </c>
      <c r="H793">
        <v>-73.933595999999994</v>
      </c>
      <c r="I793">
        <v>166557698</v>
      </c>
      <c r="J793">
        <v>158248800</v>
      </c>
      <c r="K793">
        <v>324806498</v>
      </c>
      <c r="L793">
        <v>-26719200</v>
      </c>
      <c r="M793" t="str">
        <f t="shared" si="169"/>
        <v>geometry: { "type": "Point", "coordinates": [-73.933596,40.849505]},</v>
      </c>
      <c r="N793" t="str">
        <f t="shared" si="170"/>
        <v>"id" : 791,</v>
      </c>
      <c r="O793" t="str">
        <f t="shared" si="171"/>
        <v>"delay_with_demand" : 298087298,</v>
      </c>
      <c r="P793" t="str">
        <f t="shared" si="172"/>
        <v>"station_0" : "Grand Central - 42 St_1",</v>
      </c>
      <c r="Q793" t="str">
        <f t="shared" si="173"/>
        <v>"station_1" : "181 St_0",</v>
      </c>
      <c r="R793" t="str">
        <f t="shared" si="174"/>
        <v>"station_0_lat" : 40.752769,</v>
      </c>
      <c r="S793" t="str">
        <f t="shared" si="175"/>
        <v>"station_0_lon" : -73.979189,</v>
      </c>
      <c r="T793" t="str">
        <f t="shared" si="176"/>
        <v>"station_1_lat" : 40.849505,</v>
      </c>
      <c r="U793" t="str">
        <f t="shared" si="177"/>
        <v>"station_1_lon" : -73.933596,</v>
      </c>
      <c r="V793" t="str">
        <f t="shared" si="178"/>
        <v>"delay_0" : 166557698,</v>
      </c>
      <c r="W793" t="str">
        <f t="shared" si="179"/>
        <v>"delay_1" : 158248800,</v>
      </c>
      <c r="X793" t="str">
        <f t="shared" si="180"/>
        <v>"sum" : 324806498,</v>
      </c>
      <c r="Y793" t="str">
        <f t="shared" si="181"/>
        <v>"synergy" : -26719200},</v>
      </c>
      <c r="Z793" t="str">
        <f t="shared" si="182"/>
        <v>{"id" : 791,"delay_with_demand" : 298087298,"station_0" : "Grand Central - 42 St_1","station_1" : "181 St_0","station_0_lat" : 40.752769,"station_0_lon" : -73.979189,"station_1_lat" : 40.849505,"station_1_lon" : -73.933596,"delay_0" : 166557698,"delay_1" : 158248800,"sum" : 324806498,"synergy" : -26719200},</v>
      </c>
    </row>
    <row r="794" spans="1:26" x14ac:dyDescent="0.2">
      <c r="A794">
        <v>792</v>
      </c>
      <c r="B794">
        <v>297722972</v>
      </c>
      <c r="C794" t="s">
        <v>49</v>
      </c>
      <c r="D794" t="s">
        <v>54</v>
      </c>
      <c r="E794">
        <v>40.703086999999996</v>
      </c>
      <c r="F794">
        <v>-74.012994000000006</v>
      </c>
      <c r="G794">
        <v>40.849505000000001</v>
      </c>
      <c r="H794">
        <v>-73.933595999999994</v>
      </c>
      <c r="I794">
        <v>166596572</v>
      </c>
      <c r="J794">
        <v>158248800</v>
      </c>
      <c r="K794">
        <v>324845372</v>
      </c>
      <c r="L794">
        <v>-27122400</v>
      </c>
      <c r="M794" t="str">
        <f t="shared" si="169"/>
        <v>geometry: { "type": "Point", "coordinates": [-73.933596,40.849505]},</v>
      </c>
      <c r="N794" t="str">
        <f t="shared" si="170"/>
        <v>"id" : 792,</v>
      </c>
      <c r="O794" t="str">
        <f t="shared" si="171"/>
        <v>"delay_with_demand" : 297722972,</v>
      </c>
      <c r="P794" t="str">
        <f t="shared" si="172"/>
        <v>"station_0" : "Whitehall St_0",</v>
      </c>
      <c r="Q794" t="str">
        <f t="shared" si="173"/>
        <v>"station_1" : "181 St_0",</v>
      </c>
      <c r="R794" t="str">
        <f t="shared" si="174"/>
        <v>"station_0_lat" : 40.703087,</v>
      </c>
      <c r="S794" t="str">
        <f t="shared" si="175"/>
        <v>"station_0_lon" : -74.012994,</v>
      </c>
      <c r="T794" t="str">
        <f t="shared" si="176"/>
        <v>"station_1_lat" : 40.849505,</v>
      </c>
      <c r="U794" t="str">
        <f t="shared" si="177"/>
        <v>"station_1_lon" : -73.933596,</v>
      </c>
      <c r="V794" t="str">
        <f t="shared" si="178"/>
        <v>"delay_0" : 166596572,</v>
      </c>
      <c r="W794" t="str">
        <f t="shared" si="179"/>
        <v>"delay_1" : 158248800,</v>
      </c>
      <c r="X794" t="str">
        <f t="shared" si="180"/>
        <v>"sum" : 324845372,</v>
      </c>
      <c r="Y794" t="str">
        <f t="shared" si="181"/>
        <v>"synergy" : -27122400},</v>
      </c>
      <c r="Z794" t="str">
        <f t="shared" si="182"/>
        <v>{"id" : 792,"delay_with_demand" : 297722972,"station_0" : "Whitehall St_0","station_1" : "181 St_0","station_0_lat" : 40.703087,"station_0_lon" : -74.012994,"station_1_lat" : 40.849505,"station_1_lon" : -73.933596,"delay_0" : 166596572,"delay_1" : 158248800,"sum" : 324845372,"synergy" : -27122400},</v>
      </c>
    </row>
    <row r="795" spans="1:26" x14ac:dyDescent="0.2">
      <c r="A795">
        <v>793</v>
      </c>
      <c r="B795">
        <v>296168400</v>
      </c>
      <c r="C795" t="s">
        <v>50</v>
      </c>
      <c r="D795" t="s">
        <v>54</v>
      </c>
      <c r="E795">
        <v>40.679842999999998</v>
      </c>
      <c r="F795">
        <v>-73.851470000000006</v>
      </c>
      <c r="G795">
        <v>40.849505000000001</v>
      </c>
      <c r="H795">
        <v>-73.933595999999994</v>
      </c>
      <c r="I795">
        <v>163116000</v>
      </c>
      <c r="J795">
        <v>158248800</v>
      </c>
      <c r="K795">
        <v>321364800</v>
      </c>
      <c r="L795">
        <v>-25196400</v>
      </c>
      <c r="M795" t="str">
        <f t="shared" si="169"/>
        <v>geometry: { "type": "Point", "coordinates": [-73.933596,40.849505]},</v>
      </c>
      <c r="N795" t="str">
        <f t="shared" si="170"/>
        <v>"id" : 793,</v>
      </c>
      <c r="O795" t="str">
        <f t="shared" si="171"/>
        <v>"delay_with_demand" : 296168400,</v>
      </c>
      <c r="P795" t="str">
        <f t="shared" si="172"/>
        <v>"station_0" : "88 St_0",</v>
      </c>
      <c r="Q795" t="str">
        <f t="shared" si="173"/>
        <v>"station_1" : "181 St_0",</v>
      </c>
      <c r="R795" t="str">
        <f t="shared" si="174"/>
        <v>"station_0_lat" : 40.679843,</v>
      </c>
      <c r="S795" t="str">
        <f t="shared" si="175"/>
        <v>"station_0_lon" : -73.85147,</v>
      </c>
      <c r="T795" t="str">
        <f t="shared" si="176"/>
        <v>"station_1_lat" : 40.849505,</v>
      </c>
      <c r="U795" t="str">
        <f t="shared" si="177"/>
        <v>"station_1_lon" : -73.933596,</v>
      </c>
      <c r="V795" t="str">
        <f t="shared" si="178"/>
        <v>"delay_0" : 163116000,</v>
      </c>
      <c r="W795" t="str">
        <f t="shared" si="179"/>
        <v>"delay_1" : 158248800,</v>
      </c>
      <c r="X795" t="str">
        <f t="shared" si="180"/>
        <v>"sum" : 321364800,</v>
      </c>
      <c r="Y795" t="str">
        <f t="shared" si="181"/>
        <v>"synergy" : -25196400},</v>
      </c>
      <c r="Z795" t="str">
        <f t="shared" si="182"/>
        <v>{"id" : 793,"delay_with_demand" : 296168400,"station_0" : "88 St_0","station_1" : "181 St_0","station_0_lat" : 40.679843,"station_0_lon" : -73.85147,"station_1_lat" : 40.849505,"station_1_lon" : -73.933596,"delay_0" : 163116000,"delay_1" : 158248800,"sum" : 321364800,"synergy" : -25196400},</v>
      </c>
    </row>
    <row r="796" spans="1:26" x14ac:dyDescent="0.2">
      <c r="A796">
        <v>794</v>
      </c>
      <c r="B796">
        <v>290407126.10000002</v>
      </c>
      <c r="C796" t="s">
        <v>51</v>
      </c>
      <c r="D796" t="s">
        <v>54</v>
      </c>
      <c r="E796">
        <v>40.752287000000003</v>
      </c>
      <c r="F796">
        <v>-73.993391000000003</v>
      </c>
      <c r="G796">
        <v>40.849505000000001</v>
      </c>
      <c r="H796">
        <v>-73.933595999999994</v>
      </c>
      <c r="I796">
        <v>160662771.19999999</v>
      </c>
      <c r="J796">
        <v>158248800</v>
      </c>
      <c r="K796">
        <v>318911571.19999999</v>
      </c>
      <c r="L796">
        <v>-28504445.010000002</v>
      </c>
      <c r="M796" t="str">
        <f t="shared" si="169"/>
        <v>geometry: { "type": "Point", "coordinates": [-73.933596,40.849505]},</v>
      </c>
      <c r="N796" t="str">
        <f t="shared" si="170"/>
        <v>"id" : 794,</v>
      </c>
      <c r="O796" t="str">
        <f t="shared" si="171"/>
        <v>"delay_with_demand" : 290407126.1,</v>
      </c>
      <c r="P796" t="str">
        <f t="shared" si="172"/>
        <v>"station_0" : "34 St - Penn Station_1",</v>
      </c>
      <c r="Q796" t="str">
        <f t="shared" si="173"/>
        <v>"station_1" : "181 St_0",</v>
      </c>
      <c r="R796" t="str">
        <f t="shared" si="174"/>
        <v>"station_0_lat" : 40.752287,</v>
      </c>
      <c r="S796" t="str">
        <f t="shared" si="175"/>
        <v>"station_0_lon" : -73.993391,</v>
      </c>
      <c r="T796" t="str">
        <f t="shared" si="176"/>
        <v>"station_1_lat" : 40.849505,</v>
      </c>
      <c r="U796" t="str">
        <f t="shared" si="177"/>
        <v>"station_1_lon" : -73.933596,</v>
      </c>
      <c r="V796" t="str">
        <f t="shared" si="178"/>
        <v>"delay_0" : 160662771.2,</v>
      </c>
      <c r="W796" t="str">
        <f t="shared" si="179"/>
        <v>"delay_1" : 158248800,</v>
      </c>
      <c r="X796" t="str">
        <f t="shared" si="180"/>
        <v>"sum" : 318911571.2,</v>
      </c>
      <c r="Y796" t="str">
        <f t="shared" si="181"/>
        <v>"synergy" : -28504445.01},</v>
      </c>
      <c r="Z796" t="str">
        <f t="shared" si="182"/>
        <v>{"id" : 794,"delay_with_demand" : 290407126.1,"station_0" : "34 St - Penn Station_1","station_1" : "181 St_0","station_0_lat" : 40.752287,"station_0_lon" : -73.993391,"station_1_lat" : 40.849505,"station_1_lon" : -73.933596,"delay_0" : 160662771.2,"delay_1" : 158248800,"sum" : 318911571.2,"synergy" : -28504445.01},</v>
      </c>
    </row>
    <row r="797" spans="1:26" x14ac:dyDescent="0.2">
      <c r="A797">
        <v>795</v>
      </c>
      <c r="B797">
        <v>294883200</v>
      </c>
      <c r="C797" t="s">
        <v>52</v>
      </c>
      <c r="D797" t="s">
        <v>54</v>
      </c>
      <c r="E797">
        <v>40.754621999999998</v>
      </c>
      <c r="F797">
        <v>-73.845624999999998</v>
      </c>
      <c r="G797">
        <v>40.849505000000001</v>
      </c>
      <c r="H797">
        <v>-73.933595999999994</v>
      </c>
      <c r="I797">
        <v>161791200</v>
      </c>
      <c r="J797">
        <v>158248800</v>
      </c>
      <c r="K797">
        <v>320040000</v>
      </c>
      <c r="L797">
        <v>-25156800</v>
      </c>
      <c r="M797" t="str">
        <f t="shared" si="169"/>
        <v>geometry: { "type": "Point", "coordinates": [-73.933596,40.849505]},</v>
      </c>
      <c r="N797" t="str">
        <f t="shared" si="170"/>
        <v>"id" : 795,</v>
      </c>
      <c r="O797" t="str">
        <f t="shared" si="171"/>
        <v>"delay_with_demand" : 294883200,</v>
      </c>
      <c r="P797" t="str">
        <f t="shared" si="172"/>
        <v>"station_0" : "Mets - Willets Point_0",</v>
      </c>
      <c r="Q797" t="str">
        <f t="shared" si="173"/>
        <v>"station_1" : "181 St_0",</v>
      </c>
      <c r="R797" t="str">
        <f t="shared" si="174"/>
        <v>"station_0_lat" : 40.754622,</v>
      </c>
      <c r="S797" t="str">
        <f t="shared" si="175"/>
        <v>"station_0_lon" : -73.845625,</v>
      </c>
      <c r="T797" t="str">
        <f t="shared" si="176"/>
        <v>"station_1_lat" : 40.849505,</v>
      </c>
      <c r="U797" t="str">
        <f t="shared" si="177"/>
        <v>"station_1_lon" : -73.933596,</v>
      </c>
      <c r="V797" t="str">
        <f t="shared" si="178"/>
        <v>"delay_0" : 161791200,</v>
      </c>
      <c r="W797" t="str">
        <f t="shared" si="179"/>
        <v>"delay_1" : 158248800,</v>
      </c>
      <c r="X797" t="str">
        <f t="shared" si="180"/>
        <v>"sum" : 320040000,</v>
      </c>
      <c r="Y797" t="str">
        <f t="shared" si="181"/>
        <v>"synergy" : -25156800},</v>
      </c>
      <c r="Z797" t="str">
        <f t="shared" si="182"/>
        <v>{"id" : 795,"delay_with_demand" : 294883200,"station_0" : "Mets - Willets Point_0","station_1" : "181 St_0","station_0_lat" : 40.754622,"station_0_lon" : -73.845625,"station_1_lat" : 40.849505,"station_1_lon" : -73.933596,"delay_0" : 161791200,"delay_1" : 158248800,"sum" : 320040000,"synergy" : -25156800},</v>
      </c>
    </row>
    <row r="798" spans="1:26" x14ac:dyDescent="0.2">
      <c r="A798">
        <v>796</v>
      </c>
      <c r="B798">
        <v>292964400</v>
      </c>
      <c r="C798" t="s">
        <v>53</v>
      </c>
      <c r="D798" t="s">
        <v>54</v>
      </c>
      <c r="E798">
        <v>40.650843000000002</v>
      </c>
      <c r="F798">
        <v>-73.949574999999996</v>
      </c>
      <c r="G798">
        <v>40.849505000000001</v>
      </c>
      <c r="H798">
        <v>-73.933595999999994</v>
      </c>
      <c r="I798">
        <v>159645600</v>
      </c>
      <c r="J798">
        <v>158248800</v>
      </c>
      <c r="K798">
        <v>317894400</v>
      </c>
      <c r="L798">
        <v>-24930000</v>
      </c>
      <c r="M798" t="str">
        <f t="shared" si="169"/>
        <v>geometry: { "type": "Point", "coordinates": [-73.933596,40.849505]},</v>
      </c>
      <c r="N798" t="str">
        <f t="shared" si="170"/>
        <v>"id" : 796,</v>
      </c>
      <c r="O798" t="str">
        <f t="shared" si="171"/>
        <v>"delay_with_demand" : 292964400,</v>
      </c>
      <c r="P798" t="str">
        <f t="shared" si="172"/>
        <v>"station_0" : "Church Av_0",</v>
      </c>
      <c r="Q798" t="str">
        <f t="shared" si="173"/>
        <v>"station_1" : "181 St_0",</v>
      </c>
      <c r="R798" t="str">
        <f t="shared" si="174"/>
        <v>"station_0_lat" : 40.650843,</v>
      </c>
      <c r="S798" t="str">
        <f t="shared" si="175"/>
        <v>"station_0_lon" : -73.949575,</v>
      </c>
      <c r="T798" t="str">
        <f t="shared" si="176"/>
        <v>"station_1_lat" : 40.849505,</v>
      </c>
      <c r="U798" t="str">
        <f t="shared" si="177"/>
        <v>"station_1_lon" : -73.933596,</v>
      </c>
      <c r="V798" t="str">
        <f t="shared" si="178"/>
        <v>"delay_0" : 159645600,</v>
      </c>
      <c r="W798" t="str">
        <f t="shared" si="179"/>
        <v>"delay_1" : 158248800,</v>
      </c>
      <c r="X798" t="str">
        <f t="shared" si="180"/>
        <v>"sum" : 317894400,</v>
      </c>
      <c r="Y798" t="str">
        <f t="shared" si="181"/>
        <v>"synergy" : -24930000},</v>
      </c>
      <c r="Z798" t="str">
        <f t="shared" si="182"/>
        <v>{"id" : 796,"delay_with_demand" : 292964400,"station_0" : "Church Av_0","station_1" : "181 St_0","station_0_lat" : 40.650843,"station_0_lon" : -73.949575,"station_1_lat" : 40.849505,"station_1_lon" : -73.933596,"delay_0" : 159645600,"delay_1" : 158248800,"sum" : 317894400,"synergy" : -24930000},</v>
      </c>
    </row>
    <row r="799" spans="1:26" x14ac:dyDescent="0.2">
      <c r="A799">
        <v>797</v>
      </c>
      <c r="B799">
        <v>292208400</v>
      </c>
      <c r="C799" t="s">
        <v>55</v>
      </c>
      <c r="D799" t="s">
        <v>54</v>
      </c>
      <c r="E799">
        <v>40.712645999999999</v>
      </c>
      <c r="F799">
        <v>-73.783816999999999</v>
      </c>
      <c r="G799">
        <v>40.849505000000001</v>
      </c>
      <c r="H799">
        <v>-73.933595999999994</v>
      </c>
      <c r="I799">
        <v>159181200</v>
      </c>
      <c r="J799">
        <v>158248800</v>
      </c>
      <c r="K799">
        <v>317430000</v>
      </c>
      <c r="L799">
        <v>-25221600</v>
      </c>
      <c r="M799" t="str">
        <f t="shared" si="169"/>
        <v>geometry: { "type": "Point", "coordinates": [-73.933596,40.849505]},</v>
      </c>
      <c r="N799" t="str">
        <f t="shared" si="170"/>
        <v>"id" : 797,</v>
      </c>
      <c r="O799" t="str">
        <f t="shared" si="171"/>
        <v>"delay_with_demand" : 292208400,</v>
      </c>
      <c r="P799" t="str">
        <f t="shared" si="172"/>
        <v>"station_0" : "Jamaica - 179 St_0",</v>
      </c>
      <c r="Q799" t="str">
        <f t="shared" si="173"/>
        <v>"station_1" : "181 St_0",</v>
      </c>
      <c r="R799" t="str">
        <f t="shared" si="174"/>
        <v>"station_0_lat" : 40.712646,</v>
      </c>
      <c r="S799" t="str">
        <f t="shared" si="175"/>
        <v>"station_0_lon" : -73.783817,</v>
      </c>
      <c r="T799" t="str">
        <f t="shared" si="176"/>
        <v>"station_1_lat" : 40.849505,</v>
      </c>
      <c r="U799" t="str">
        <f t="shared" si="177"/>
        <v>"station_1_lon" : -73.933596,</v>
      </c>
      <c r="V799" t="str">
        <f t="shared" si="178"/>
        <v>"delay_0" : 159181200,</v>
      </c>
      <c r="W799" t="str">
        <f t="shared" si="179"/>
        <v>"delay_1" : 158248800,</v>
      </c>
      <c r="X799" t="str">
        <f t="shared" si="180"/>
        <v>"sum" : 317430000,</v>
      </c>
      <c r="Y799" t="str">
        <f t="shared" si="181"/>
        <v>"synergy" : -25221600},</v>
      </c>
      <c r="Z799" t="str">
        <f t="shared" si="182"/>
        <v>{"id" : 797,"delay_with_demand" : 292208400,"station_0" : "Jamaica - 179 St_0","station_1" : "181 St_0","station_0_lat" : 40.712646,"station_0_lon" : -73.783817,"station_1_lat" : 40.849505,"station_1_lon" : -73.933596,"delay_0" : 159181200,"delay_1" : 158248800,"sum" : 317430000,"synergy" : -25221600},</v>
      </c>
    </row>
    <row r="800" spans="1:26" x14ac:dyDescent="0.2">
      <c r="A800">
        <v>798</v>
      </c>
      <c r="B800">
        <v>433062199.80000001</v>
      </c>
      <c r="C800" t="s">
        <v>12</v>
      </c>
      <c r="D800" t="s">
        <v>56</v>
      </c>
      <c r="E800">
        <v>40.746644000000003</v>
      </c>
      <c r="F800">
        <v>-73.891338000000005</v>
      </c>
      <c r="G800">
        <v>40.661614</v>
      </c>
      <c r="H800">
        <v>-73.962245999999993</v>
      </c>
      <c r="I800">
        <v>301205900.10000002</v>
      </c>
      <c r="J800">
        <v>156023814.80000001</v>
      </c>
      <c r="K800">
        <v>457229714.89999998</v>
      </c>
      <c r="L800">
        <v>-24167515.18</v>
      </c>
      <c r="M800" t="str">
        <f t="shared" si="169"/>
        <v>geometry: { "type": "Point", "coordinates": [-73.962246,40.661614]},</v>
      </c>
      <c r="N800" t="str">
        <f t="shared" si="170"/>
        <v>"id" : 798,</v>
      </c>
      <c r="O800" t="str">
        <f t="shared" si="171"/>
        <v>"delay_with_demand" : 433062199.8,</v>
      </c>
      <c r="P800" t="str">
        <f t="shared" si="172"/>
        <v>"station_0" : "Jackson Hts - Roosevelt Av_0",</v>
      </c>
      <c r="Q800" t="str">
        <f t="shared" si="173"/>
        <v>"station_1" : "Prospect Park_0",</v>
      </c>
      <c r="R800" t="str">
        <f t="shared" si="174"/>
        <v>"station_0_lat" : 40.746644,</v>
      </c>
      <c r="S800" t="str">
        <f t="shared" si="175"/>
        <v>"station_0_lon" : -73.891338,</v>
      </c>
      <c r="T800" t="str">
        <f t="shared" si="176"/>
        <v>"station_1_lat" : 40.661614,</v>
      </c>
      <c r="U800" t="str">
        <f t="shared" si="177"/>
        <v>"station_1_lon" : -73.962246,</v>
      </c>
      <c r="V800" t="str">
        <f t="shared" si="178"/>
        <v>"delay_0" : 301205900.1,</v>
      </c>
      <c r="W800" t="str">
        <f t="shared" si="179"/>
        <v>"delay_1" : 156023814.8,</v>
      </c>
      <c r="X800" t="str">
        <f t="shared" si="180"/>
        <v>"sum" : 457229714.9,</v>
      </c>
      <c r="Y800" t="str">
        <f t="shared" si="181"/>
        <v>"synergy" : -24167515.18},</v>
      </c>
      <c r="Z800" t="str">
        <f t="shared" si="182"/>
        <v>{"id" : 798,"delay_with_demand" : 433062199.8,"station_0" : "Jackson Hts - Roosevelt Av_0","station_1" : "Prospect Park_0","station_0_lat" : 40.746644,"station_0_lon" : -73.891338,"station_1_lat" : 40.661614,"station_1_lon" : -73.962246,"delay_0" : 301205900.1,"delay_1" : 156023814.8,"sum" : 457229714.9,"synergy" : -24167515.18},</v>
      </c>
    </row>
    <row r="801" spans="1:26" x14ac:dyDescent="0.2">
      <c r="A801">
        <v>799</v>
      </c>
      <c r="B801">
        <v>415559305.10000002</v>
      </c>
      <c r="C801" t="s">
        <v>14</v>
      </c>
      <c r="D801" t="s">
        <v>56</v>
      </c>
      <c r="E801">
        <v>40.818398330000001</v>
      </c>
      <c r="F801">
        <v>-73.926929000000001</v>
      </c>
      <c r="G801">
        <v>40.661614</v>
      </c>
      <c r="H801">
        <v>-73.962245999999993</v>
      </c>
      <c r="I801">
        <v>284908878.5</v>
      </c>
      <c r="J801">
        <v>156023814.80000001</v>
      </c>
      <c r="K801">
        <v>440932693.30000001</v>
      </c>
      <c r="L801">
        <v>-25373388.170000002</v>
      </c>
      <c r="M801" t="str">
        <f t="shared" si="169"/>
        <v>geometry: { "type": "Point", "coordinates": [-73.962246,40.661614]},</v>
      </c>
      <c r="N801" t="str">
        <f t="shared" si="170"/>
        <v>"id" : 799,</v>
      </c>
      <c r="O801" t="str">
        <f t="shared" si="171"/>
        <v>"delay_with_demand" : 415559305.1,</v>
      </c>
      <c r="P801" t="str">
        <f t="shared" si="172"/>
        <v>"station_0" : "149 St - Grand Concourse_0",</v>
      </c>
      <c r="Q801" t="str">
        <f t="shared" si="173"/>
        <v>"station_1" : "Prospect Park_0",</v>
      </c>
      <c r="R801" t="str">
        <f t="shared" si="174"/>
        <v>"station_0_lat" : 40.81839833,</v>
      </c>
      <c r="S801" t="str">
        <f t="shared" si="175"/>
        <v>"station_0_lon" : -73.926929,</v>
      </c>
      <c r="T801" t="str">
        <f t="shared" si="176"/>
        <v>"station_1_lat" : 40.661614,</v>
      </c>
      <c r="U801" t="str">
        <f t="shared" si="177"/>
        <v>"station_1_lon" : -73.962246,</v>
      </c>
      <c r="V801" t="str">
        <f t="shared" si="178"/>
        <v>"delay_0" : 284908878.5,</v>
      </c>
      <c r="W801" t="str">
        <f t="shared" si="179"/>
        <v>"delay_1" : 156023814.8,</v>
      </c>
      <c r="X801" t="str">
        <f t="shared" si="180"/>
        <v>"sum" : 440932693.3,</v>
      </c>
      <c r="Y801" t="str">
        <f t="shared" si="181"/>
        <v>"synergy" : -25373388.17},</v>
      </c>
      <c r="Z801" t="str">
        <f t="shared" si="182"/>
        <v>{"id" : 799,"delay_with_demand" : 415559305.1,"station_0" : "149 St - Grand Concourse_0","station_1" : "Prospect Park_0","station_0_lat" : 40.81839833,"station_0_lon" : -73.926929,"station_1_lat" : 40.661614,"station_1_lon" : -73.962246,"delay_0" : 284908878.5,"delay_1" : 156023814.8,"sum" : 440932693.3,"synergy" : -25373388.17},</v>
      </c>
    </row>
    <row r="802" spans="1:26" x14ac:dyDescent="0.2">
      <c r="A802">
        <v>800</v>
      </c>
      <c r="B802">
        <v>411448938.39999998</v>
      </c>
      <c r="C802" t="s">
        <v>15</v>
      </c>
      <c r="D802" t="s">
        <v>56</v>
      </c>
      <c r="E802">
        <v>40.804138000000002</v>
      </c>
      <c r="F802">
        <v>-73.937594000000004</v>
      </c>
      <c r="G802">
        <v>40.661614</v>
      </c>
      <c r="H802">
        <v>-73.962245999999993</v>
      </c>
      <c r="I802">
        <v>281095859.89999998</v>
      </c>
      <c r="J802">
        <v>156023814.80000001</v>
      </c>
      <c r="K802">
        <v>437119674.69999999</v>
      </c>
      <c r="L802">
        <v>-25670736.260000002</v>
      </c>
      <c r="M802" t="str">
        <f t="shared" si="169"/>
        <v>geometry: { "type": "Point", "coordinates": [-73.962246,40.661614]},</v>
      </c>
      <c r="N802" t="str">
        <f t="shared" si="170"/>
        <v>"id" : 800,</v>
      </c>
      <c r="O802" t="str">
        <f t="shared" si="171"/>
        <v>"delay_with_demand" : 411448938.4,</v>
      </c>
      <c r="P802" t="str">
        <f t="shared" si="172"/>
        <v>"station_0" : "125 St_2",</v>
      </c>
      <c r="Q802" t="str">
        <f t="shared" si="173"/>
        <v>"station_1" : "Prospect Park_0",</v>
      </c>
      <c r="R802" t="str">
        <f t="shared" si="174"/>
        <v>"station_0_lat" : 40.804138,</v>
      </c>
      <c r="S802" t="str">
        <f t="shared" si="175"/>
        <v>"station_0_lon" : -73.937594,</v>
      </c>
      <c r="T802" t="str">
        <f t="shared" si="176"/>
        <v>"station_1_lat" : 40.661614,</v>
      </c>
      <c r="U802" t="str">
        <f t="shared" si="177"/>
        <v>"station_1_lon" : -73.962246,</v>
      </c>
      <c r="V802" t="str">
        <f t="shared" si="178"/>
        <v>"delay_0" : 281095859.9,</v>
      </c>
      <c r="W802" t="str">
        <f t="shared" si="179"/>
        <v>"delay_1" : 156023814.8,</v>
      </c>
      <c r="X802" t="str">
        <f t="shared" si="180"/>
        <v>"sum" : 437119674.7,</v>
      </c>
      <c r="Y802" t="str">
        <f t="shared" si="181"/>
        <v>"synergy" : -25670736.26},</v>
      </c>
      <c r="Z802" t="str">
        <f t="shared" si="182"/>
        <v>{"id" : 800,"delay_with_demand" : 411448938.4,"station_0" : "125 St_2","station_1" : "Prospect Park_0","station_0_lat" : 40.804138,"station_0_lon" : -73.937594,"station_1_lat" : 40.661614,"station_1_lon" : -73.962246,"delay_0" : 281095859.9,"delay_1" : 156023814.8,"sum" : 437119674.7,"synergy" : -25670736.26},</v>
      </c>
    </row>
    <row r="803" spans="1:26" x14ac:dyDescent="0.2">
      <c r="A803">
        <v>801</v>
      </c>
      <c r="B803">
        <v>407881613.30000001</v>
      </c>
      <c r="C803" t="s">
        <v>16</v>
      </c>
      <c r="D803" t="s">
        <v>56</v>
      </c>
      <c r="E803">
        <v>40.678904000000003</v>
      </c>
      <c r="F803">
        <v>-73.904579200000001</v>
      </c>
      <c r="G803">
        <v>40.661614</v>
      </c>
      <c r="H803">
        <v>-73.962245999999993</v>
      </c>
      <c r="I803">
        <v>279697292.30000001</v>
      </c>
      <c r="J803">
        <v>156023814.80000001</v>
      </c>
      <c r="K803">
        <v>435721107.10000002</v>
      </c>
      <c r="L803">
        <v>-27839493.829999998</v>
      </c>
      <c r="M803" t="str">
        <f t="shared" si="169"/>
        <v>geometry: { "type": "Point", "coordinates": [-73.962246,40.661614]},</v>
      </c>
      <c r="N803" t="str">
        <f t="shared" si="170"/>
        <v>"id" : 801,</v>
      </c>
      <c r="O803" t="str">
        <f t="shared" si="171"/>
        <v>"delay_with_demand" : 407881613.3,</v>
      </c>
      <c r="P803" t="str">
        <f t="shared" si="172"/>
        <v>"station_0" : "Broadway Jct_0",</v>
      </c>
      <c r="Q803" t="str">
        <f t="shared" si="173"/>
        <v>"station_1" : "Prospect Park_0",</v>
      </c>
      <c r="R803" t="str">
        <f t="shared" si="174"/>
        <v>"station_0_lat" : 40.678904,</v>
      </c>
      <c r="S803" t="str">
        <f t="shared" si="175"/>
        <v>"station_0_lon" : -73.9045792,</v>
      </c>
      <c r="T803" t="str">
        <f t="shared" si="176"/>
        <v>"station_1_lat" : 40.661614,</v>
      </c>
      <c r="U803" t="str">
        <f t="shared" si="177"/>
        <v>"station_1_lon" : -73.962246,</v>
      </c>
      <c r="V803" t="str">
        <f t="shared" si="178"/>
        <v>"delay_0" : 279697292.3,</v>
      </c>
      <c r="W803" t="str">
        <f t="shared" si="179"/>
        <v>"delay_1" : 156023814.8,</v>
      </c>
      <c r="X803" t="str">
        <f t="shared" si="180"/>
        <v>"sum" : 435721107.1,</v>
      </c>
      <c r="Y803" t="str">
        <f t="shared" si="181"/>
        <v>"synergy" : -27839493.83},</v>
      </c>
      <c r="Z803" t="str">
        <f t="shared" si="182"/>
        <v>{"id" : 801,"delay_with_demand" : 407881613.3,"station_0" : "Broadway Jct_0","station_1" : "Prospect Park_0","station_0_lat" : 40.678904,"station_0_lon" : -73.9045792,"station_1_lat" : 40.661614,"station_1_lon" : -73.962246,"delay_0" : 279697292.3,"delay_1" : 156023814.8,"sum" : 435721107.1,"synergy" : -27839493.83},</v>
      </c>
    </row>
    <row r="804" spans="1:26" x14ac:dyDescent="0.2">
      <c r="A804">
        <v>802</v>
      </c>
      <c r="B804">
        <v>400271836.80000001</v>
      </c>
      <c r="C804" t="s">
        <v>17</v>
      </c>
      <c r="D804" t="s">
        <v>56</v>
      </c>
      <c r="E804">
        <v>40.714441000000001</v>
      </c>
      <c r="F804">
        <v>-73.831007999999997</v>
      </c>
      <c r="G804">
        <v>40.661614</v>
      </c>
      <c r="H804">
        <v>-73.962245999999993</v>
      </c>
      <c r="I804">
        <v>269526592.10000002</v>
      </c>
      <c r="J804">
        <v>156023814.80000001</v>
      </c>
      <c r="K804">
        <v>425550406.89999998</v>
      </c>
      <c r="L804">
        <v>-25278570.09</v>
      </c>
      <c r="M804" t="str">
        <f t="shared" si="169"/>
        <v>geometry: { "type": "Point", "coordinates": [-73.962246,40.661614]},</v>
      </c>
      <c r="N804" t="str">
        <f t="shared" si="170"/>
        <v>"id" : 802,</v>
      </c>
      <c r="O804" t="str">
        <f t="shared" si="171"/>
        <v>"delay_with_demand" : 400271836.8,</v>
      </c>
      <c r="P804" t="str">
        <f t="shared" si="172"/>
        <v>"station_0" : "Kew Gardens - Union Tpke_0",</v>
      </c>
      <c r="Q804" t="str">
        <f t="shared" si="173"/>
        <v>"station_1" : "Prospect Park_0",</v>
      </c>
      <c r="R804" t="str">
        <f t="shared" si="174"/>
        <v>"station_0_lat" : 40.714441,</v>
      </c>
      <c r="S804" t="str">
        <f t="shared" si="175"/>
        <v>"station_0_lon" : -73.831008,</v>
      </c>
      <c r="T804" t="str">
        <f t="shared" si="176"/>
        <v>"station_1_lat" : 40.661614,</v>
      </c>
      <c r="U804" t="str">
        <f t="shared" si="177"/>
        <v>"station_1_lon" : -73.962246,</v>
      </c>
      <c r="V804" t="str">
        <f t="shared" si="178"/>
        <v>"delay_0" : 269526592.1,</v>
      </c>
      <c r="W804" t="str">
        <f t="shared" si="179"/>
        <v>"delay_1" : 156023814.8,</v>
      </c>
      <c r="X804" t="str">
        <f t="shared" si="180"/>
        <v>"sum" : 425550406.9,</v>
      </c>
      <c r="Y804" t="str">
        <f t="shared" si="181"/>
        <v>"synergy" : -25278570.09},</v>
      </c>
      <c r="Z804" t="str">
        <f t="shared" si="182"/>
        <v>{"id" : 802,"delay_with_demand" : 400271836.8,"station_0" : "Kew Gardens - Union Tpke_0","station_1" : "Prospect Park_0","station_0_lat" : 40.714441,"station_0_lon" : -73.831008,"station_1_lat" : 40.661614,"station_1_lon" : -73.962246,"delay_0" : 269526592.1,"delay_1" : 156023814.8,"sum" : 425550406.9,"synergy" : -25278570.09},</v>
      </c>
    </row>
    <row r="805" spans="1:26" x14ac:dyDescent="0.2">
      <c r="A805">
        <v>803</v>
      </c>
      <c r="B805">
        <v>404051515.39999998</v>
      </c>
      <c r="C805" t="s">
        <v>18</v>
      </c>
      <c r="D805" t="s">
        <v>56</v>
      </c>
      <c r="E805">
        <v>40.751707000000003</v>
      </c>
      <c r="F805">
        <v>-73.976686599999994</v>
      </c>
      <c r="G805">
        <v>40.661614</v>
      </c>
      <c r="H805">
        <v>-73.962245999999993</v>
      </c>
      <c r="I805">
        <v>276309490.89999998</v>
      </c>
      <c r="J805">
        <v>156023814.80000001</v>
      </c>
      <c r="K805">
        <v>432333305.69999999</v>
      </c>
      <c r="L805">
        <v>-28281790.379999999</v>
      </c>
      <c r="M805" t="str">
        <f t="shared" si="169"/>
        <v>geometry: { "type": "Point", "coordinates": [-73.962246,40.661614]},</v>
      </c>
      <c r="N805" t="str">
        <f t="shared" si="170"/>
        <v>"id" : 803,</v>
      </c>
      <c r="O805" t="str">
        <f t="shared" si="171"/>
        <v>"delay_with_demand" : 404051515.4,</v>
      </c>
      <c r="P805" t="str">
        <f t="shared" si="172"/>
        <v>"station_0" : "Grand Central - 42 St_0",</v>
      </c>
      <c r="Q805" t="str">
        <f t="shared" si="173"/>
        <v>"station_1" : "Prospect Park_0",</v>
      </c>
      <c r="R805" t="str">
        <f t="shared" si="174"/>
        <v>"station_0_lat" : 40.751707,</v>
      </c>
      <c r="S805" t="str">
        <f t="shared" si="175"/>
        <v>"station_0_lon" : -73.9766866,</v>
      </c>
      <c r="T805" t="str">
        <f t="shared" si="176"/>
        <v>"station_1_lat" : 40.661614,</v>
      </c>
      <c r="U805" t="str">
        <f t="shared" si="177"/>
        <v>"station_1_lon" : -73.962246,</v>
      </c>
      <c r="V805" t="str">
        <f t="shared" si="178"/>
        <v>"delay_0" : 276309490.9,</v>
      </c>
      <c r="W805" t="str">
        <f t="shared" si="179"/>
        <v>"delay_1" : 156023814.8,</v>
      </c>
      <c r="X805" t="str">
        <f t="shared" si="180"/>
        <v>"sum" : 432333305.7,</v>
      </c>
      <c r="Y805" t="str">
        <f t="shared" si="181"/>
        <v>"synergy" : -28281790.38},</v>
      </c>
      <c r="Z805" t="str">
        <f t="shared" si="182"/>
        <v>{"id" : 803,"delay_with_demand" : 404051515.4,"station_0" : "Grand Central - 42 St_0","station_1" : "Prospect Park_0","station_0_lat" : 40.751707,"station_0_lon" : -73.9766866,"station_1_lat" : 40.661614,"station_1_lon" : -73.962246,"delay_0" : 276309490.9,"delay_1" : 156023814.8,"sum" : 432333305.7,"synergy" : -28281790.38},</v>
      </c>
    </row>
    <row r="806" spans="1:26" x14ac:dyDescent="0.2">
      <c r="A806">
        <v>804</v>
      </c>
      <c r="B806">
        <v>403423062.80000001</v>
      </c>
      <c r="C806" t="s">
        <v>19</v>
      </c>
      <c r="D806" t="s">
        <v>56</v>
      </c>
      <c r="E806">
        <v>40.749144999999999</v>
      </c>
      <c r="F806">
        <v>-73.869527000000005</v>
      </c>
      <c r="G806">
        <v>40.661614</v>
      </c>
      <c r="H806">
        <v>-73.962245999999993</v>
      </c>
      <c r="I806">
        <v>272507330.60000002</v>
      </c>
      <c r="J806">
        <v>156023814.80000001</v>
      </c>
      <c r="K806">
        <v>428531145.5</v>
      </c>
      <c r="L806">
        <v>-25108082.609999999</v>
      </c>
      <c r="M806" t="str">
        <f t="shared" si="169"/>
        <v>geometry: { "type": "Point", "coordinates": [-73.962246,40.661614]},</v>
      </c>
      <c r="N806" t="str">
        <f t="shared" si="170"/>
        <v>"id" : 804,</v>
      </c>
      <c r="O806" t="str">
        <f t="shared" si="171"/>
        <v>"delay_with_demand" : 403423062.8,</v>
      </c>
      <c r="P806" t="str">
        <f t="shared" si="172"/>
        <v>"station_0" : "Junction Blvd_0",</v>
      </c>
      <c r="Q806" t="str">
        <f t="shared" si="173"/>
        <v>"station_1" : "Prospect Park_0",</v>
      </c>
      <c r="R806" t="str">
        <f t="shared" si="174"/>
        <v>"station_0_lat" : 40.749145,</v>
      </c>
      <c r="S806" t="str">
        <f t="shared" si="175"/>
        <v>"station_0_lon" : -73.869527,</v>
      </c>
      <c r="T806" t="str">
        <f t="shared" si="176"/>
        <v>"station_1_lat" : 40.661614,</v>
      </c>
      <c r="U806" t="str">
        <f t="shared" si="177"/>
        <v>"station_1_lon" : -73.962246,</v>
      </c>
      <c r="V806" t="str">
        <f t="shared" si="178"/>
        <v>"delay_0" : 272507330.6,</v>
      </c>
      <c r="W806" t="str">
        <f t="shared" si="179"/>
        <v>"delay_1" : 156023814.8,</v>
      </c>
      <c r="X806" t="str">
        <f t="shared" si="180"/>
        <v>"sum" : 428531145.5,</v>
      </c>
      <c r="Y806" t="str">
        <f t="shared" si="181"/>
        <v>"synergy" : -25108082.61},</v>
      </c>
      <c r="Z806" t="str">
        <f t="shared" si="182"/>
        <v>{"id" : 804,"delay_with_demand" : 403423062.8,"station_0" : "Junction Blvd_0","station_1" : "Prospect Park_0","station_0_lat" : 40.749145,"station_0_lon" : -73.869527,"station_1_lat" : 40.661614,"station_1_lon" : -73.962246,"delay_0" : 272507330.6,"delay_1" : 156023814.8,"sum" : 428531145.5,"synergy" : -25108082.61},</v>
      </c>
    </row>
    <row r="807" spans="1:26" x14ac:dyDescent="0.2">
      <c r="A807">
        <v>805</v>
      </c>
      <c r="B807">
        <v>385052249.89999998</v>
      </c>
      <c r="C807" t="s">
        <v>20</v>
      </c>
      <c r="D807" t="s">
        <v>56</v>
      </c>
      <c r="E807">
        <v>40.816108999999997</v>
      </c>
      <c r="F807">
        <v>-73.917756999999995</v>
      </c>
      <c r="G807">
        <v>40.661614</v>
      </c>
      <c r="H807">
        <v>-73.962245999999993</v>
      </c>
      <c r="I807">
        <v>254329200</v>
      </c>
      <c r="J807">
        <v>156023814.80000001</v>
      </c>
      <c r="K807">
        <v>410353014.80000001</v>
      </c>
      <c r="L807">
        <v>-25300764.949999999</v>
      </c>
      <c r="M807" t="str">
        <f t="shared" si="169"/>
        <v>geometry: { "type": "Point", "coordinates": [-73.962246,40.661614]},</v>
      </c>
      <c r="N807" t="str">
        <f t="shared" si="170"/>
        <v>"id" : 805,</v>
      </c>
      <c r="O807" t="str">
        <f t="shared" si="171"/>
        <v>"delay_with_demand" : 385052249.9,</v>
      </c>
      <c r="P807" t="str">
        <f t="shared" si="172"/>
        <v>"station_0" : "3 Av - 149 St_0",</v>
      </c>
      <c r="Q807" t="str">
        <f t="shared" si="173"/>
        <v>"station_1" : "Prospect Park_0",</v>
      </c>
      <c r="R807" t="str">
        <f t="shared" si="174"/>
        <v>"station_0_lat" : 40.816109,</v>
      </c>
      <c r="S807" t="str">
        <f t="shared" si="175"/>
        <v>"station_0_lon" : -73.917757,</v>
      </c>
      <c r="T807" t="str">
        <f t="shared" si="176"/>
        <v>"station_1_lat" : 40.661614,</v>
      </c>
      <c r="U807" t="str">
        <f t="shared" si="177"/>
        <v>"station_1_lon" : -73.962246,</v>
      </c>
      <c r="V807" t="str">
        <f t="shared" si="178"/>
        <v>"delay_0" : 254329200,</v>
      </c>
      <c r="W807" t="str">
        <f t="shared" si="179"/>
        <v>"delay_1" : 156023814.8,</v>
      </c>
      <c r="X807" t="str">
        <f t="shared" si="180"/>
        <v>"sum" : 410353014.8,</v>
      </c>
      <c r="Y807" t="str">
        <f t="shared" si="181"/>
        <v>"synergy" : -25300764.95},</v>
      </c>
      <c r="Z807" t="str">
        <f t="shared" si="182"/>
        <v>{"id" : 805,"delay_with_demand" : 385052249.9,"station_0" : "3 Av - 149 St_0","station_1" : "Prospect Park_0","station_0_lat" : 40.816109,"station_0_lon" : -73.917757,"station_1_lat" : 40.661614,"station_1_lon" : -73.962246,"delay_0" : 254329200,"delay_1" : 156023814.8,"sum" : 410353014.8,"synergy" : -25300764.95},</v>
      </c>
    </row>
    <row r="808" spans="1:26" x14ac:dyDescent="0.2">
      <c r="A808">
        <v>806</v>
      </c>
      <c r="B808">
        <v>372495627.5</v>
      </c>
      <c r="C808" t="s">
        <v>21</v>
      </c>
      <c r="D808" t="s">
        <v>56</v>
      </c>
      <c r="E808">
        <v>40.764628999999999</v>
      </c>
      <c r="F808">
        <v>-73.966113000000007</v>
      </c>
      <c r="G808">
        <v>40.661614</v>
      </c>
      <c r="H808">
        <v>-73.962245999999993</v>
      </c>
      <c r="I808">
        <v>242562659.40000001</v>
      </c>
      <c r="J808">
        <v>156023814.80000001</v>
      </c>
      <c r="K808">
        <v>398586474.30000001</v>
      </c>
      <c r="L808">
        <v>-26090846.800000001</v>
      </c>
      <c r="M808" t="str">
        <f t="shared" si="169"/>
        <v>geometry: { "type": "Point", "coordinates": [-73.962246,40.661614]},</v>
      </c>
      <c r="N808" t="str">
        <f t="shared" si="170"/>
        <v>"id" : 806,</v>
      </c>
      <c r="O808" t="str">
        <f t="shared" si="171"/>
        <v>"delay_with_demand" : 372495627.5,</v>
      </c>
      <c r="P808" t="str">
        <f t="shared" si="172"/>
        <v>"station_0" : "Lexington Av/63 St_0",</v>
      </c>
      <c r="Q808" t="str">
        <f t="shared" si="173"/>
        <v>"station_1" : "Prospect Park_0",</v>
      </c>
      <c r="R808" t="str">
        <f t="shared" si="174"/>
        <v>"station_0_lat" : 40.764629,</v>
      </c>
      <c r="S808" t="str">
        <f t="shared" si="175"/>
        <v>"station_0_lon" : -73.966113,</v>
      </c>
      <c r="T808" t="str">
        <f t="shared" si="176"/>
        <v>"station_1_lat" : 40.661614,</v>
      </c>
      <c r="U808" t="str">
        <f t="shared" si="177"/>
        <v>"station_1_lon" : -73.962246,</v>
      </c>
      <c r="V808" t="str">
        <f t="shared" si="178"/>
        <v>"delay_0" : 242562659.4,</v>
      </c>
      <c r="W808" t="str">
        <f t="shared" si="179"/>
        <v>"delay_1" : 156023814.8,</v>
      </c>
      <c r="X808" t="str">
        <f t="shared" si="180"/>
        <v>"sum" : 398586474.3,</v>
      </c>
      <c r="Y808" t="str">
        <f t="shared" si="181"/>
        <v>"synergy" : -26090846.8},</v>
      </c>
      <c r="Z808" t="str">
        <f t="shared" si="182"/>
        <v>{"id" : 806,"delay_with_demand" : 372495627.5,"station_0" : "Lexington Av/63 St_0","station_1" : "Prospect Park_0","station_0_lat" : 40.764629,"station_0_lon" : -73.966113,"station_1_lat" : 40.661614,"station_1_lon" : -73.962246,"delay_0" : 242562659.4,"delay_1" : 156023814.8,"sum" : 398586474.3,"synergy" : -26090846.8},</v>
      </c>
    </row>
    <row r="809" spans="1:26" x14ac:dyDescent="0.2">
      <c r="A809">
        <v>807</v>
      </c>
      <c r="B809">
        <v>372542372.89999998</v>
      </c>
      <c r="C809" t="s">
        <v>13</v>
      </c>
      <c r="D809" t="s">
        <v>56</v>
      </c>
      <c r="E809">
        <v>40.750582000000001</v>
      </c>
      <c r="F809">
        <v>-73.940201999999999</v>
      </c>
      <c r="G809">
        <v>40.661614</v>
      </c>
      <c r="H809">
        <v>-73.962245999999993</v>
      </c>
      <c r="I809">
        <v>241567386</v>
      </c>
      <c r="J809">
        <v>156023814.80000001</v>
      </c>
      <c r="K809">
        <v>397591200.80000001</v>
      </c>
      <c r="L809">
        <v>-25048827.890000001</v>
      </c>
      <c r="M809" t="str">
        <f t="shared" si="169"/>
        <v>geometry: { "type": "Point", "coordinates": [-73.962246,40.661614]},</v>
      </c>
      <c r="N809" t="str">
        <f t="shared" si="170"/>
        <v>"id" : 807,</v>
      </c>
      <c r="O809" t="str">
        <f t="shared" si="171"/>
        <v>"delay_with_demand" : 372542372.9,</v>
      </c>
      <c r="P809" t="str">
        <f t="shared" si="172"/>
        <v>"station_0" : "Queensboro Plaza_0",</v>
      </c>
      <c r="Q809" t="str">
        <f t="shared" si="173"/>
        <v>"station_1" : "Prospect Park_0",</v>
      </c>
      <c r="R809" t="str">
        <f t="shared" si="174"/>
        <v>"station_0_lat" : 40.750582,</v>
      </c>
      <c r="S809" t="str">
        <f t="shared" si="175"/>
        <v>"station_0_lon" : -73.940202,</v>
      </c>
      <c r="T809" t="str">
        <f t="shared" si="176"/>
        <v>"station_1_lat" : 40.661614,</v>
      </c>
      <c r="U809" t="str">
        <f t="shared" si="177"/>
        <v>"station_1_lon" : -73.962246,</v>
      </c>
      <c r="V809" t="str">
        <f t="shared" si="178"/>
        <v>"delay_0" : 241567386,</v>
      </c>
      <c r="W809" t="str">
        <f t="shared" si="179"/>
        <v>"delay_1" : 156023814.8,</v>
      </c>
      <c r="X809" t="str">
        <f t="shared" si="180"/>
        <v>"sum" : 397591200.8,</v>
      </c>
      <c r="Y809" t="str">
        <f t="shared" si="181"/>
        <v>"synergy" : -25048827.89},</v>
      </c>
      <c r="Z809" t="str">
        <f t="shared" si="182"/>
        <v>{"id" : 807,"delay_with_demand" : 372542372.9,"station_0" : "Queensboro Plaza_0","station_1" : "Prospect Park_0","station_0_lat" : 40.750582,"station_0_lon" : -73.940202,"station_1_lat" : 40.661614,"station_1_lon" : -73.962246,"delay_0" : 241567386,"delay_1" : 156023814.8,"sum" : 397591200.8,"synergy" : -25048827.89},</v>
      </c>
    </row>
    <row r="810" spans="1:26" x14ac:dyDescent="0.2">
      <c r="A810">
        <v>808</v>
      </c>
      <c r="B810">
        <v>355677977.69999999</v>
      </c>
      <c r="C810" t="s">
        <v>23</v>
      </c>
      <c r="D810" t="s">
        <v>56</v>
      </c>
      <c r="E810">
        <v>40.827934669999998</v>
      </c>
      <c r="F810">
        <v>-73.925711000000007</v>
      </c>
      <c r="G810">
        <v>40.661614</v>
      </c>
      <c r="H810">
        <v>-73.962245999999993</v>
      </c>
      <c r="I810">
        <v>224782444.80000001</v>
      </c>
      <c r="J810">
        <v>156023814.80000001</v>
      </c>
      <c r="K810">
        <v>380806259.60000002</v>
      </c>
      <c r="L810">
        <v>-25128281.93</v>
      </c>
      <c r="M810" t="str">
        <f t="shared" si="169"/>
        <v>geometry: { "type": "Point", "coordinates": [-73.962246,40.661614]},</v>
      </c>
      <c r="N810" t="str">
        <f t="shared" si="170"/>
        <v>"id" : 808,</v>
      </c>
      <c r="O810" t="str">
        <f t="shared" si="171"/>
        <v>"delay_with_demand" : 355677977.7,</v>
      </c>
      <c r="P810" t="str">
        <f t="shared" si="172"/>
        <v>"station_0" : "161 St - Yankee Stadium_0",</v>
      </c>
      <c r="Q810" t="str">
        <f t="shared" si="173"/>
        <v>"station_1" : "Prospect Park_0",</v>
      </c>
      <c r="R810" t="str">
        <f t="shared" si="174"/>
        <v>"station_0_lat" : 40.82793467,</v>
      </c>
      <c r="S810" t="str">
        <f t="shared" si="175"/>
        <v>"station_0_lon" : -73.925711,</v>
      </c>
      <c r="T810" t="str">
        <f t="shared" si="176"/>
        <v>"station_1_lat" : 40.661614,</v>
      </c>
      <c r="U810" t="str">
        <f t="shared" si="177"/>
        <v>"station_1_lon" : -73.962246,</v>
      </c>
      <c r="V810" t="str">
        <f t="shared" si="178"/>
        <v>"delay_0" : 224782444.8,</v>
      </c>
      <c r="W810" t="str">
        <f t="shared" si="179"/>
        <v>"delay_1" : 156023814.8,</v>
      </c>
      <c r="X810" t="str">
        <f t="shared" si="180"/>
        <v>"sum" : 380806259.6,</v>
      </c>
      <c r="Y810" t="str">
        <f t="shared" si="181"/>
        <v>"synergy" : -25128281.93},</v>
      </c>
      <c r="Z810" t="str">
        <f t="shared" si="182"/>
        <v>{"id" : 808,"delay_with_demand" : 355677977.7,"station_0" : "161 St - Yankee Stadium_0","station_1" : "Prospect Park_0","station_0_lat" : 40.82793467,"station_0_lon" : -73.925711,"station_1_lat" : 40.661614,"station_1_lon" : -73.962246,"delay_0" : 224782444.8,"delay_1" : 156023814.8,"sum" : 380806259.6,"synergy" : -25128281.93},</v>
      </c>
    </row>
    <row r="811" spans="1:26" x14ac:dyDescent="0.2">
      <c r="A811">
        <v>809</v>
      </c>
      <c r="B811">
        <v>361285296.30000001</v>
      </c>
      <c r="C811" t="s">
        <v>24</v>
      </c>
      <c r="D811" t="s">
        <v>56</v>
      </c>
      <c r="E811">
        <v>40.670681999999999</v>
      </c>
      <c r="F811">
        <v>-73.958130999999995</v>
      </c>
      <c r="G811">
        <v>40.661614</v>
      </c>
      <c r="H811">
        <v>-73.962245999999993</v>
      </c>
      <c r="I811">
        <v>233154443.5</v>
      </c>
      <c r="J811">
        <v>156023814.80000001</v>
      </c>
      <c r="K811">
        <v>389178258.30000001</v>
      </c>
      <c r="L811">
        <v>-27892961.949999999</v>
      </c>
      <c r="M811" t="str">
        <f t="shared" si="169"/>
        <v>geometry: { "type": "Point", "coordinates": [-73.962246,40.661614]},</v>
      </c>
      <c r="N811" t="str">
        <f t="shared" si="170"/>
        <v>"id" : 809,</v>
      </c>
      <c r="O811" t="str">
        <f t="shared" si="171"/>
        <v>"delay_with_demand" : 361285296.3,</v>
      </c>
      <c r="P811" t="str">
        <f t="shared" si="172"/>
        <v>"station_0" : "Franklin Av_1",</v>
      </c>
      <c r="Q811" t="str">
        <f t="shared" si="173"/>
        <v>"station_1" : "Prospect Park_0",</v>
      </c>
      <c r="R811" t="str">
        <f t="shared" si="174"/>
        <v>"station_0_lat" : 40.670682,</v>
      </c>
      <c r="S811" t="str">
        <f t="shared" si="175"/>
        <v>"station_0_lon" : -73.958131,</v>
      </c>
      <c r="T811" t="str">
        <f t="shared" si="176"/>
        <v>"station_1_lat" : 40.661614,</v>
      </c>
      <c r="U811" t="str">
        <f t="shared" si="177"/>
        <v>"station_1_lon" : -73.962246,</v>
      </c>
      <c r="V811" t="str">
        <f t="shared" si="178"/>
        <v>"delay_0" : 233154443.5,</v>
      </c>
      <c r="W811" t="str">
        <f t="shared" si="179"/>
        <v>"delay_1" : 156023814.8,</v>
      </c>
      <c r="X811" t="str">
        <f t="shared" si="180"/>
        <v>"sum" : 389178258.3,</v>
      </c>
      <c r="Y811" t="str">
        <f t="shared" si="181"/>
        <v>"synergy" : -27892961.95},</v>
      </c>
      <c r="Z811" t="str">
        <f t="shared" si="182"/>
        <v>{"id" : 809,"delay_with_demand" : 361285296.3,"station_0" : "Franklin Av_1","station_1" : "Prospect Park_0","station_0_lat" : 40.670682,"station_0_lon" : -73.958131,"station_1_lat" : 40.661614,"station_1_lon" : -73.962246,"delay_0" : 233154443.5,"delay_1" : 156023814.8,"sum" : 389178258.3,"synergy" : -27892961.95},</v>
      </c>
    </row>
    <row r="812" spans="1:26" x14ac:dyDescent="0.2">
      <c r="A812">
        <v>810</v>
      </c>
      <c r="B812">
        <v>398656271.10000002</v>
      </c>
      <c r="C812" t="s">
        <v>25</v>
      </c>
      <c r="D812" t="s">
        <v>56</v>
      </c>
      <c r="E812">
        <v>40.655144</v>
      </c>
      <c r="F812">
        <v>-74.003549000000007</v>
      </c>
      <c r="G812">
        <v>40.661614</v>
      </c>
      <c r="H812">
        <v>-73.962245999999993</v>
      </c>
      <c r="I812">
        <v>218885155.30000001</v>
      </c>
      <c r="J812">
        <v>156023814.80000001</v>
      </c>
      <c r="K812">
        <v>374908970.10000002</v>
      </c>
      <c r="L812">
        <v>23747300.969999999</v>
      </c>
      <c r="M812" t="str">
        <f t="shared" si="169"/>
        <v>geometry: { "type": "Point", "coordinates": [-73.962246,40.661614]},</v>
      </c>
      <c r="N812" t="str">
        <f t="shared" si="170"/>
        <v>"id" : 810,</v>
      </c>
      <c r="O812" t="str">
        <f t="shared" si="171"/>
        <v>"delay_with_demand" : 398656271.1,</v>
      </c>
      <c r="P812" t="str">
        <f t="shared" si="172"/>
        <v>"station_0" : "36 St_0",</v>
      </c>
      <c r="Q812" t="str">
        <f t="shared" si="173"/>
        <v>"station_1" : "Prospect Park_0",</v>
      </c>
      <c r="R812" t="str">
        <f t="shared" si="174"/>
        <v>"station_0_lat" : 40.655144,</v>
      </c>
      <c r="S812" t="str">
        <f t="shared" si="175"/>
        <v>"station_0_lon" : -74.003549,</v>
      </c>
      <c r="T812" t="str">
        <f t="shared" si="176"/>
        <v>"station_1_lat" : 40.661614,</v>
      </c>
      <c r="U812" t="str">
        <f t="shared" si="177"/>
        <v>"station_1_lon" : -73.962246,</v>
      </c>
      <c r="V812" t="str">
        <f t="shared" si="178"/>
        <v>"delay_0" : 218885155.3,</v>
      </c>
      <c r="W812" t="str">
        <f t="shared" si="179"/>
        <v>"delay_1" : 156023814.8,</v>
      </c>
      <c r="X812" t="str">
        <f t="shared" si="180"/>
        <v>"sum" : 374908970.1,</v>
      </c>
      <c r="Y812" t="str">
        <f t="shared" si="181"/>
        <v>"synergy" : 23747300.97},</v>
      </c>
      <c r="Z812" t="str">
        <f t="shared" si="182"/>
        <v>{"id" : 810,"delay_with_demand" : 398656271.1,"station_0" : "36 St_0","station_1" : "Prospect Park_0","station_0_lat" : 40.655144,"station_0_lon" : -74.003549,"station_1_lat" : 40.661614,"station_1_lon" : -73.962246,"delay_0" : 218885155.3,"delay_1" : 156023814.8,"sum" : 374908970.1,"synergy" : 23747300.97},</v>
      </c>
    </row>
    <row r="813" spans="1:26" x14ac:dyDescent="0.2">
      <c r="A813">
        <v>811</v>
      </c>
      <c r="B813">
        <v>346831341.19999999</v>
      </c>
      <c r="C813" t="s">
        <v>26</v>
      </c>
      <c r="D813" t="s">
        <v>56</v>
      </c>
      <c r="E813">
        <v>40.768799000000001</v>
      </c>
      <c r="F813">
        <v>-73.958423999999994</v>
      </c>
      <c r="G813">
        <v>40.661614</v>
      </c>
      <c r="H813">
        <v>-73.962245999999993</v>
      </c>
      <c r="I813">
        <v>216691200</v>
      </c>
      <c r="J813">
        <v>156023814.80000001</v>
      </c>
      <c r="K813">
        <v>372715014.80000001</v>
      </c>
      <c r="L813">
        <v>-25883673.559999999</v>
      </c>
      <c r="M813" t="str">
        <f t="shared" si="169"/>
        <v>geometry: { "type": "Point", "coordinates": [-73.962246,40.661614]},</v>
      </c>
      <c r="N813" t="str">
        <f t="shared" si="170"/>
        <v>"id" : 811,</v>
      </c>
      <c r="O813" t="str">
        <f t="shared" si="171"/>
        <v>"delay_with_demand" : 346831341.2,</v>
      </c>
      <c r="P813" t="str">
        <f t="shared" si="172"/>
        <v>"station_0" : "72 St_2",</v>
      </c>
      <c r="Q813" t="str">
        <f t="shared" si="173"/>
        <v>"station_1" : "Prospect Park_0",</v>
      </c>
      <c r="R813" t="str">
        <f t="shared" si="174"/>
        <v>"station_0_lat" : 40.768799,</v>
      </c>
      <c r="S813" t="str">
        <f t="shared" si="175"/>
        <v>"station_0_lon" : -73.958424,</v>
      </c>
      <c r="T813" t="str">
        <f t="shared" si="176"/>
        <v>"station_1_lat" : 40.661614,</v>
      </c>
      <c r="U813" t="str">
        <f t="shared" si="177"/>
        <v>"station_1_lon" : -73.962246,</v>
      </c>
      <c r="V813" t="str">
        <f t="shared" si="178"/>
        <v>"delay_0" : 216691200,</v>
      </c>
      <c r="W813" t="str">
        <f t="shared" si="179"/>
        <v>"delay_1" : 156023814.8,</v>
      </c>
      <c r="X813" t="str">
        <f t="shared" si="180"/>
        <v>"sum" : 372715014.8,</v>
      </c>
      <c r="Y813" t="str">
        <f t="shared" si="181"/>
        <v>"synergy" : -25883673.56},</v>
      </c>
      <c r="Z813" t="str">
        <f t="shared" si="182"/>
        <v>{"id" : 811,"delay_with_demand" : 346831341.2,"station_0" : "72 St_2","station_1" : "Prospect Park_0","station_0_lat" : 40.768799,"station_0_lon" : -73.958424,"station_1_lat" : 40.661614,"station_1_lon" : -73.962246,"delay_0" : 216691200,"delay_1" : 156023814.8,"sum" : 372715014.8,"synergy" : -25883673.56},</v>
      </c>
    </row>
    <row r="814" spans="1:26" x14ac:dyDescent="0.2">
      <c r="A814">
        <v>812</v>
      </c>
      <c r="B814">
        <v>332331771.19999999</v>
      </c>
      <c r="C814" t="s">
        <v>27</v>
      </c>
      <c r="D814" t="s">
        <v>56</v>
      </c>
      <c r="E814">
        <v>40.675376999999997</v>
      </c>
      <c r="F814">
        <v>-73.872106000000002</v>
      </c>
      <c r="G814">
        <v>40.661614</v>
      </c>
      <c r="H814">
        <v>-73.962245999999993</v>
      </c>
      <c r="I814">
        <v>202447500</v>
      </c>
      <c r="J814">
        <v>156023814.80000001</v>
      </c>
      <c r="K814">
        <v>358471314.80000001</v>
      </c>
      <c r="L814">
        <v>-26139543.559999999</v>
      </c>
      <c r="M814" t="str">
        <f t="shared" si="169"/>
        <v>geometry: { "type": "Point", "coordinates": [-73.962246,40.661614]},</v>
      </c>
      <c r="N814" t="str">
        <f t="shared" si="170"/>
        <v>"id" : 812,</v>
      </c>
      <c r="O814" t="str">
        <f t="shared" si="171"/>
        <v>"delay_with_demand" : 332331771.2,</v>
      </c>
      <c r="P814" t="str">
        <f t="shared" si="172"/>
        <v>"station_0" : "Euclid Av_0",</v>
      </c>
      <c r="Q814" t="str">
        <f t="shared" si="173"/>
        <v>"station_1" : "Prospect Park_0",</v>
      </c>
      <c r="R814" t="str">
        <f t="shared" si="174"/>
        <v>"station_0_lat" : 40.675377,</v>
      </c>
      <c r="S814" t="str">
        <f t="shared" si="175"/>
        <v>"station_0_lon" : -73.872106,</v>
      </c>
      <c r="T814" t="str">
        <f t="shared" si="176"/>
        <v>"station_1_lat" : 40.661614,</v>
      </c>
      <c r="U814" t="str">
        <f t="shared" si="177"/>
        <v>"station_1_lon" : -73.962246,</v>
      </c>
      <c r="V814" t="str">
        <f t="shared" si="178"/>
        <v>"delay_0" : 202447500,</v>
      </c>
      <c r="W814" t="str">
        <f t="shared" si="179"/>
        <v>"delay_1" : 156023814.8,</v>
      </c>
      <c r="X814" t="str">
        <f t="shared" si="180"/>
        <v>"sum" : 358471314.8,</v>
      </c>
      <c r="Y814" t="str">
        <f t="shared" si="181"/>
        <v>"synergy" : -26139543.56},</v>
      </c>
      <c r="Z814" t="str">
        <f t="shared" si="182"/>
        <v>{"id" : 812,"delay_with_demand" : 332331771.2,"station_0" : "Euclid Av_0","station_1" : "Prospect Park_0","station_0_lat" : 40.675377,"station_0_lon" : -73.872106,"station_1_lat" : 40.661614,"station_1_lon" : -73.962246,"delay_0" : 202447500,"delay_1" : 156023814.8,"sum" : 358471314.8,"synergy" : -26139543.56},</v>
      </c>
    </row>
    <row r="815" spans="1:26" x14ac:dyDescent="0.2">
      <c r="A815">
        <v>813</v>
      </c>
      <c r="B815">
        <v>362429852.30000001</v>
      </c>
      <c r="C815" t="s">
        <v>28</v>
      </c>
      <c r="D815" t="s">
        <v>56</v>
      </c>
      <c r="E815">
        <v>40.810476000000001</v>
      </c>
      <c r="F815">
        <v>-73.926137999999995</v>
      </c>
      <c r="G815">
        <v>40.661614</v>
      </c>
      <c r="H815">
        <v>-73.962245999999993</v>
      </c>
      <c r="I815">
        <v>231667200</v>
      </c>
      <c r="J815">
        <v>156023814.80000001</v>
      </c>
      <c r="K815">
        <v>387691014.80000001</v>
      </c>
      <c r="L815">
        <v>-25261162.5</v>
      </c>
      <c r="M815" t="str">
        <f t="shared" si="169"/>
        <v>geometry: { "type": "Point", "coordinates": [-73.962246,40.661614]},</v>
      </c>
      <c r="N815" t="str">
        <f t="shared" si="170"/>
        <v>"id" : 813,</v>
      </c>
      <c r="O815" t="str">
        <f t="shared" si="171"/>
        <v>"delay_with_demand" : 362429852.3,</v>
      </c>
      <c r="P815" t="str">
        <f t="shared" si="172"/>
        <v>"station_0" : "3 Av - 138 St_0",</v>
      </c>
      <c r="Q815" t="str">
        <f t="shared" si="173"/>
        <v>"station_1" : "Prospect Park_0",</v>
      </c>
      <c r="R815" t="str">
        <f t="shared" si="174"/>
        <v>"station_0_lat" : 40.810476,</v>
      </c>
      <c r="S815" t="str">
        <f t="shared" si="175"/>
        <v>"station_0_lon" : -73.926138,</v>
      </c>
      <c r="T815" t="str">
        <f t="shared" si="176"/>
        <v>"station_1_lat" : 40.661614,</v>
      </c>
      <c r="U815" t="str">
        <f t="shared" si="177"/>
        <v>"station_1_lon" : -73.962246,</v>
      </c>
      <c r="V815" t="str">
        <f t="shared" si="178"/>
        <v>"delay_0" : 231667200,</v>
      </c>
      <c r="W815" t="str">
        <f t="shared" si="179"/>
        <v>"delay_1" : 156023814.8,</v>
      </c>
      <c r="X815" t="str">
        <f t="shared" si="180"/>
        <v>"sum" : 387691014.8,</v>
      </c>
      <c r="Y815" t="str">
        <f t="shared" si="181"/>
        <v>"synergy" : -25261162.5},</v>
      </c>
      <c r="Z815" t="str">
        <f t="shared" si="182"/>
        <v>{"id" : 813,"delay_with_demand" : 362429852.3,"station_0" : "3 Av - 138 St_0","station_1" : "Prospect Park_0","station_0_lat" : 40.810476,"station_0_lon" : -73.926138,"station_1_lat" : 40.661614,"station_1_lon" : -73.962246,"delay_0" : 231667200,"delay_1" : 156023814.8,"sum" : 387691014.8,"synergy" : -25261162.5},</v>
      </c>
    </row>
    <row r="816" spans="1:26" x14ac:dyDescent="0.2">
      <c r="A816">
        <v>814</v>
      </c>
      <c r="B816">
        <v>330198994.30000001</v>
      </c>
      <c r="C816" t="s">
        <v>29</v>
      </c>
      <c r="D816" t="s">
        <v>56</v>
      </c>
      <c r="E816">
        <v>40.752882</v>
      </c>
      <c r="F816">
        <v>-73.932755</v>
      </c>
      <c r="G816">
        <v>40.661614</v>
      </c>
      <c r="H816">
        <v>-73.962245999999993</v>
      </c>
      <c r="I816">
        <v>199249200</v>
      </c>
      <c r="J816">
        <v>156023814.80000001</v>
      </c>
      <c r="K816">
        <v>355273014.80000001</v>
      </c>
      <c r="L816">
        <v>-25074020.48</v>
      </c>
      <c r="M816" t="str">
        <f t="shared" si="169"/>
        <v>geometry: { "type": "Point", "coordinates": [-73.962246,40.661614]},</v>
      </c>
      <c r="N816" t="str">
        <f t="shared" si="170"/>
        <v>"id" : 814,</v>
      </c>
      <c r="O816" t="str">
        <f t="shared" si="171"/>
        <v>"delay_with_demand" : 330198994.3,</v>
      </c>
      <c r="P816" t="str">
        <f t="shared" si="172"/>
        <v>"station_0" : "39 Av_0",</v>
      </c>
      <c r="Q816" t="str">
        <f t="shared" si="173"/>
        <v>"station_1" : "Prospect Park_0",</v>
      </c>
      <c r="R816" t="str">
        <f t="shared" si="174"/>
        <v>"station_0_lat" : 40.752882,</v>
      </c>
      <c r="S816" t="str">
        <f t="shared" si="175"/>
        <v>"station_0_lon" : -73.932755,</v>
      </c>
      <c r="T816" t="str">
        <f t="shared" si="176"/>
        <v>"station_1_lat" : 40.661614,</v>
      </c>
      <c r="U816" t="str">
        <f t="shared" si="177"/>
        <v>"station_1_lon" : -73.962246,</v>
      </c>
      <c r="V816" t="str">
        <f t="shared" si="178"/>
        <v>"delay_0" : 199249200,</v>
      </c>
      <c r="W816" t="str">
        <f t="shared" si="179"/>
        <v>"delay_1" : 156023814.8,</v>
      </c>
      <c r="X816" t="str">
        <f t="shared" si="180"/>
        <v>"sum" : 355273014.8,</v>
      </c>
      <c r="Y816" t="str">
        <f t="shared" si="181"/>
        <v>"synergy" : -25074020.48},</v>
      </c>
      <c r="Z816" t="str">
        <f t="shared" si="182"/>
        <v>{"id" : 814,"delay_with_demand" : 330198994.3,"station_0" : "39 Av_0","station_1" : "Prospect Park_0","station_0_lat" : 40.752882,"station_0_lon" : -73.932755,"station_1_lat" : 40.661614,"station_1_lon" : -73.962246,"delay_0" : 199249200,"delay_1" : 156023814.8,"sum" : 355273014.8,"synergy" : -25074020.48},</v>
      </c>
    </row>
    <row r="817" spans="1:26" x14ac:dyDescent="0.2">
      <c r="A817">
        <v>815</v>
      </c>
      <c r="B817">
        <v>326618516.69999999</v>
      </c>
      <c r="C817" t="s">
        <v>30</v>
      </c>
      <c r="D817" t="s">
        <v>56</v>
      </c>
      <c r="E817">
        <v>40.721691</v>
      </c>
      <c r="F817">
        <v>-73.844521</v>
      </c>
      <c r="G817">
        <v>40.661614</v>
      </c>
      <c r="H817">
        <v>-73.962245999999993</v>
      </c>
      <c r="I817">
        <v>194729005.80000001</v>
      </c>
      <c r="J817">
        <v>156023814.80000001</v>
      </c>
      <c r="K817">
        <v>350752820.60000002</v>
      </c>
      <c r="L817">
        <v>-24134303.890000001</v>
      </c>
      <c r="M817" t="str">
        <f t="shared" si="169"/>
        <v>geometry: { "type": "Point", "coordinates": [-73.962246,40.661614]},</v>
      </c>
      <c r="N817" t="str">
        <f t="shared" si="170"/>
        <v>"id" : 815,</v>
      </c>
      <c r="O817" t="str">
        <f t="shared" si="171"/>
        <v>"delay_with_demand" : 326618516.7,</v>
      </c>
      <c r="P817" t="str">
        <f t="shared" si="172"/>
        <v>"station_0" : "Forest Hills - 71 Av_0",</v>
      </c>
      <c r="Q817" t="str">
        <f t="shared" si="173"/>
        <v>"station_1" : "Prospect Park_0",</v>
      </c>
      <c r="R817" t="str">
        <f t="shared" si="174"/>
        <v>"station_0_lat" : 40.721691,</v>
      </c>
      <c r="S817" t="str">
        <f t="shared" si="175"/>
        <v>"station_0_lon" : -73.844521,</v>
      </c>
      <c r="T817" t="str">
        <f t="shared" si="176"/>
        <v>"station_1_lat" : 40.661614,</v>
      </c>
      <c r="U817" t="str">
        <f t="shared" si="177"/>
        <v>"station_1_lon" : -73.962246,</v>
      </c>
      <c r="V817" t="str">
        <f t="shared" si="178"/>
        <v>"delay_0" : 194729005.8,</v>
      </c>
      <c r="W817" t="str">
        <f t="shared" si="179"/>
        <v>"delay_1" : 156023814.8,</v>
      </c>
      <c r="X817" t="str">
        <f t="shared" si="180"/>
        <v>"sum" : 350752820.6,</v>
      </c>
      <c r="Y817" t="str">
        <f t="shared" si="181"/>
        <v>"synergy" : -24134303.89},</v>
      </c>
      <c r="Z817" t="str">
        <f t="shared" si="182"/>
        <v>{"id" : 815,"delay_with_demand" : 326618516.7,"station_0" : "Forest Hills - 71 Av_0","station_1" : "Prospect Park_0","station_0_lat" : 40.721691,"station_0_lon" : -73.844521,"station_1_lat" : 40.661614,"station_1_lon" : -73.962246,"delay_0" : 194729005.8,"delay_1" : 156023814.8,"sum" : 350752820.6,"synergy" : -24134303.89},</v>
      </c>
    </row>
    <row r="818" spans="1:26" x14ac:dyDescent="0.2">
      <c r="A818">
        <v>816</v>
      </c>
      <c r="B818">
        <v>326394649.89999998</v>
      </c>
      <c r="C818" t="s">
        <v>31</v>
      </c>
      <c r="D818" t="s">
        <v>56</v>
      </c>
      <c r="E818">
        <v>40.707563999999998</v>
      </c>
      <c r="F818">
        <v>-73.803325999999998</v>
      </c>
      <c r="G818">
        <v>40.661614</v>
      </c>
      <c r="H818">
        <v>-73.962245999999993</v>
      </c>
      <c r="I818">
        <v>195591600</v>
      </c>
      <c r="J818">
        <v>156023814.80000001</v>
      </c>
      <c r="K818">
        <v>351615414.80000001</v>
      </c>
      <c r="L818">
        <v>-25220764.879999999</v>
      </c>
      <c r="M818" t="str">
        <f t="shared" si="169"/>
        <v>geometry: { "type": "Point", "coordinates": [-73.962246,40.661614]},</v>
      </c>
      <c r="N818" t="str">
        <f t="shared" si="170"/>
        <v>"id" : 816,</v>
      </c>
      <c r="O818" t="str">
        <f t="shared" si="171"/>
        <v>"delay_with_demand" : 326394649.9,</v>
      </c>
      <c r="P818" t="str">
        <f t="shared" si="172"/>
        <v>"station_0" : "Parsons Blvd_0",</v>
      </c>
      <c r="Q818" t="str">
        <f t="shared" si="173"/>
        <v>"station_1" : "Prospect Park_0",</v>
      </c>
      <c r="R818" t="str">
        <f t="shared" si="174"/>
        <v>"station_0_lat" : 40.707564,</v>
      </c>
      <c r="S818" t="str">
        <f t="shared" si="175"/>
        <v>"station_0_lon" : -73.803326,</v>
      </c>
      <c r="T818" t="str">
        <f t="shared" si="176"/>
        <v>"station_1_lat" : 40.661614,</v>
      </c>
      <c r="U818" t="str">
        <f t="shared" si="177"/>
        <v>"station_1_lon" : -73.962246,</v>
      </c>
      <c r="V818" t="str">
        <f t="shared" si="178"/>
        <v>"delay_0" : 195591600,</v>
      </c>
      <c r="W818" t="str">
        <f t="shared" si="179"/>
        <v>"delay_1" : 156023814.8,</v>
      </c>
      <c r="X818" t="str">
        <f t="shared" si="180"/>
        <v>"sum" : 351615414.8,</v>
      </c>
      <c r="Y818" t="str">
        <f t="shared" si="181"/>
        <v>"synergy" : -25220764.88},</v>
      </c>
      <c r="Z818" t="str">
        <f t="shared" si="182"/>
        <v>{"id" : 816,"delay_with_demand" : 326394649.9,"station_0" : "Parsons Blvd_0","station_1" : "Prospect Park_0","station_0_lat" : 40.707564,"station_0_lon" : -73.803326,"station_1_lat" : 40.661614,"station_1_lon" : -73.962246,"delay_0" : 195591600,"delay_1" : 156023814.8,"sum" : 351615414.8,"synergy" : -25220764.88},</v>
      </c>
    </row>
    <row r="819" spans="1:26" x14ac:dyDescent="0.2">
      <c r="A819">
        <v>817</v>
      </c>
      <c r="B819">
        <v>323724424.10000002</v>
      </c>
      <c r="C819" t="s">
        <v>32</v>
      </c>
      <c r="D819" t="s">
        <v>56</v>
      </c>
      <c r="E819">
        <v>40.677044000000002</v>
      </c>
      <c r="F819">
        <v>-73.865049999999997</v>
      </c>
      <c r="G819">
        <v>40.661614</v>
      </c>
      <c r="H819">
        <v>-73.962245999999993</v>
      </c>
      <c r="I819">
        <v>193507200</v>
      </c>
      <c r="J819">
        <v>156023814.80000001</v>
      </c>
      <c r="K819">
        <v>349531014.80000001</v>
      </c>
      <c r="L819">
        <v>-25806590.699999999</v>
      </c>
      <c r="M819" t="str">
        <f t="shared" si="169"/>
        <v>geometry: { "type": "Point", "coordinates": [-73.962246,40.661614]},</v>
      </c>
      <c r="N819" t="str">
        <f t="shared" si="170"/>
        <v>"id" : 817,</v>
      </c>
      <c r="O819" t="str">
        <f t="shared" si="171"/>
        <v>"delay_with_demand" : 323724424.1,</v>
      </c>
      <c r="P819" t="str">
        <f t="shared" si="172"/>
        <v>"station_0" : "Grant Av_0",</v>
      </c>
      <c r="Q819" t="str">
        <f t="shared" si="173"/>
        <v>"station_1" : "Prospect Park_0",</v>
      </c>
      <c r="R819" t="str">
        <f t="shared" si="174"/>
        <v>"station_0_lat" : 40.677044,</v>
      </c>
      <c r="S819" t="str">
        <f t="shared" si="175"/>
        <v>"station_0_lon" : -73.86505,</v>
      </c>
      <c r="T819" t="str">
        <f t="shared" si="176"/>
        <v>"station_1_lat" : 40.661614,</v>
      </c>
      <c r="U819" t="str">
        <f t="shared" si="177"/>
        <v>"station_1_lon" : -73.962246,</v>
      </c>
      <c r="V819" t="str">
        <f t="shared" si="178"/>
        <v>"delay_0" : 193507200,</v>
      </c>
      <c r="W819" t="str">
        <f t="shared" si="179"/>
        <v>"delay_1" : 156023814.8,</v>
      </c>
      <c r="X819" t="str">
        <f t="shared" si="180"/>
        <v>"sum" : 349531014.8,</v>
      </c>
      <c r="Y819" t="str">
        <f t="shared" si="181"/>
        <v>"synergy" : -25806590.7},</v>
      </c>
      <c r="Z819" t="str">
        <f t="shared" si="182"/>
        <v>{"id" : 817,"delay_with_demand" : 323724424.1,"station_0" : "Grant Av_0","station_1" : "Prospect Park_0","station_0_lat" : 40.677044,"station_0_lon" : -73.86505,"station_1_lat" : 40.661614,"station_1_lon" : -73.962246,"delay_0" : 193507200,"delay_1" : 156023814.8,"sum" : 349531014.8,"synergy" : -25806590.7},</v>
      </c>
    </row>
    <row r="820" spans="1:26" x14ac:dyDescent="0.2">
      <c r="A820">
        <v>818</v>
      </c>
      <c r="B820">
        <v>327650194.30000001</v>
      </c>
      <c r="C820" t="s">
        <v>33</v>
      </c>
      <c r="D820" t="s">
        <v>56</v>
      </c>
      <c r="E820">
        <v>40.756804000000002</v>
      </c>
      <c r="F820">
        <v>-73.929575</v>
      </c>
      <c r="G820">
        <v>40.661614</v>
      </c>
      <c r="H820">
        <v>-73.962245999999993</v>
      </c>
      <c r="I820">
        <v>196700400</v>
      </c>
      <c r="J820">
        <v>156023814.80000001</v>
      </c>
      <c r="K820">
        <v>352724214.80000001</v>
      </c>
      <c r="L820">
        <v>-25074020.48</v>
      </c>
      <c r="M820" t="str">
        <f t="shared" si="169"/>
        <v>geometry: { "type": "Point", "coordinates": [-73.962246,40.661614]},</v>
      </c>
      <c r="N820" t="str">
        <f t="shared" si="170"/>
        <v>"id" : 818,</v>
      </c>
      <c r="O820" t="str">
        <f t="shared" si="171"/>
        <v>"delay_with_demand" : 327650194.3,</v>
      </c>
      <c r="P820" t="str">
        <f t="shared" si="172"/>
        <v>"station_0" : "36 Av_0",</v>
      </c>
      <c r="Q820" t="str">
        <f t="shared" si="173"/>
        <v>"station_1" : "Prospect Park_0",</v>
      </c>
      <c r="R820" t="str">
        <f t="shared" si="174"/>
        <v>"station_0_lat" : 40.756804,</v>
      </c>
      <c r="S820" t="str">
        <f t="shared" si="175"/>
        <v>"station_0_lon" : -73.929575,</v>
      </c>
      <c r="T820" t="str">
        <f t="shared" si="176"/>
        <v>"station_1_lat" : 40.661614,</v>
      </c>
      <c r="U820" t="str">
        <f t="shared" si="177"/>
        <v>"station_1_lon" : -73.962246,</v>
      </c>
      <c r="V820" t="str">
        <f t="shared" si="178"/>
        <v>"delay_0" : 196700400,</v>
      </c>
      <c r="W820" t="str">
        <f t="shared" si="179"/>
        <v>"delay_1" : 156023814.8,</v>
      </c>
      <c r="X820" t="str">
        <f t="shared" si="180"/>
        <v>"sum" : 352724214.8,</v>
      </c>
      <c r="Y820" t="str">
        <f t="shared" si="181"/>
        <v>"synergy" : -25074020.48},</v>
      </c>
      <c r="Z820" t="str">
        <f t="shared" si="182"/>
        <v>{"id" : 818,"delay_with_demand" : 327650194.3,"station_0" : "36 Av_0","station_1" : "Prospect Park_0","station_0_lat" : 40.756804,"station_0_lon" : -73.929575,"station_1_lat" : 40.661614,"station_1_lon" : -73.962246,"delay_0" : 196700400,"delay_1" : 156023814.8,"sum" : 352724214.8,"synergy" : -25074020.48},</v>
      </c>
    </row>
    <row r="821" spans="1:26" x14ac:dyDescent="0.2">
      <c r="A821">
        <v>819</v>
      </c>
      <c r="B821">
        <v>314010670.89999998</v>
      </c>
      <c r="C821" t="s">
        <v>35</v>
      </c>
      <c r="D821" t="s">
        <v>56</v>
      </c>
      <c r="E821">
        <v>40.757308000000002</v>
      </c>
      <c r="F821">
        <v>-73.989734999999996</v>
      </c>
      <c r="G821">
        <v>40.661614</v>
      </c>
      <c r="H821">
        <v>-73.962245999999993</v>
      </c>
      <c r="I821">
        <v>184786800.30000001</v>
      </c>
      <c r="J821">
        <v>156023814.80000001</v>
      </c>
      <c r="K821">
        <v>340810615.10000002</v>
      </c>
      <c r="L821">
        <v>-26799944.190000001</v>
      </c>
      <c r="M821" t="str">
        <f t="shared" si="169"/>
        <v>geometry: { "type": "Point", "coordinates": [-73.962246,40.661614]},</v>
      </c>
      <c r="N821" t="str">
        <f t="shared" si="170"/>
        <v>"id" : 819,</v>
      </c>
      <c r="O821" t="str">
        <f t="shared" si="171"/>
        <v>"delay_with_demand" : 314010670.9,</v>
      </c>
      <c r="P821" t="str">
        <f t="shared" si="172"/>
        <v>"station_0" : "42 St - Port Authority Bus Terminal_0",</v>
      </c>
      <c r="Q821" t="str">
        <f t="shared" si="173"/>
        <v>"station_1" : "Prospect Park_0",</v>
      </c>
      <c r="R821" t="str">
        <f t="shared" si="174"/>
        <v>"station_0_lat" : 40.757308,</v>
      </c>
      <c r="S821" t="str">
        <f t="shared" si="175"/>
        <v>"station_0_lon" : -73.989735,</v>
      </c>
      <c r="T821" t="str">
        <f t="shared" si="176"/>
        <v>"station_1_lat" : 40.661614,</v>
      </c>
      <c r="U821" t="str">
        <f t="shared" si="177"/>
        <v>"station_1_lon" : -73.962246,</v>
      </c>
      <c r="V821" t="str">
        <f t="shared" si="178"/>
        <v>"delay_0" : 184786800.3,</v>
      </c>
      <c r="W821" t="str">
        <f t="shared" si="179"/>
        <v>"delay_1" : 156023814.8,</v>
      </c>
      <c r="X821" t="str">
        <f t="shared" si="180"/>
        <v>"sum" : 340810615.1,</v>
      </c>
      <c r="Y821" t="str">
        <f t="shared" si="181"/>
        <v>"synergy" : -26799944.19},</v>
      </c>
      <c r="Z821" t="str">
        <f t="shared" si="182"/>
        <v>{"id" : 819,"delay_with_demand" : 314010670.9,"station_0" : "42 St - Port Authority Bus Terminal_0","station_1" : "Prospect Park_0","station_0_lat" : 40.757308,"station_0_lon" : -73.989735,"station_1_lat" : 40.661614,"station_1_lon" : -73.962246,"delay_0" : 184786800.3,"delay_1" : 156023814.8,"sum" : 340810615.1,"synergy" : -26799944.19},</v>
      </c>
    </row>
    <row r="822" spans="1:26" x14ac:dyDescent="0.2">
      <c r="A822">
        <v>820</v>
      </c>
      <c r="B822">
        <v>322257924.80000001</v>
      </c>
      <c r="C822" t="s">
        <v>36</v>
      </c>
      <c r="D822" t="s">
        <v>56</v>
      </c>
      <c r="E822">
        <v>40.820948000000001</v>
      </c>
      <c r="F822">
        <v>-73.890548999999993</v>
      </c>
      <c r="G822">
        <v>40.661614</v>
      </c>
      <c r="H822">
        <v>-73.962245999999993</v>
      </c>
      <c r="I822">
        <v>191325600</v>
      </c>
      <c r="J822">
        <v>156023814.80000001</v>
      </c>
      <c r="K822">
        <v>347349414.80000001</v>
      </c>
      <c r="L822">
        <v>-25091490</v>
      </c>
      <c r="M822" t="str">
        <f t="shared" si="169"/>
        <v>geometry: { "type": "Point", "coordinates": [-73.962246,40.661614]},</v>
      </c>
      <c r="N822" t="str">
        <f t="shared" si="170"/>
        <v>"id" : 820,</v>
      </c>
      <c r="O822" t="str">
        <f t="shared" si="171"/>
        <v>"delay_with_demand" : 322257924.8,</v>
      </c>
      <c r="P822" t="str">
        <f t="shared" si="172"/>
        <v>"station_0" : "Hunts Point Av_0",</v>
      </c>
      <c r="Q822" t="str">
        <f t="shared" si="173"/>
        <v>"station_1" : "Prospect Park_0",</v>
      </c>
      <c r="R822" t="str">
        <f t="shared" si="174"/>
        <v>"station_0_lat" : 40.820948,</v>
      </c>
      <c r="S822" t="str">
        <f t="shared" si="175"/>
        <v>"station_0_lon" : -73.890549,</v>
      </c>
      <c r="T822" t="str">
        <f t="shared" si="176"/>
        <v>"station_1_lat" : 40.661614,</v>
      </c>
      <c r="U822" t="str">
        <f t="shared" si="177"/>
        <v>"station_1_lon" : -73.962246,</v>
      </c>
      <c r="V822" t="str">
        <f t="shared" si="178"/>
        <v>"delay_0" : 191325600,</v>
      </c>
      <c r="W822" t="str">
        <f t="shared" si="179"/>
        <v>"delay_1" : 156023814.8,</v>
      </c>
      <c r="X822" t="str">
        <f t="shared" si="180"/>
        <v>"sum" : 347349414.8,</v>
      </c>
      <c r="Y822" t="str">
        <f t="shared" si="181"/>
        <v>"synergy" : -25091490},</v>
      </c>
      <c r="Z822" t="str">
        <f t="shared" si="182"/>
        <v>{"id" : 820,"delay_with_demand" : 322257924.8,"station_0" : "Hunts Point Av_0","station_1" : "Prospect Park_0","station_0_lat" : 40.820948,"station_0_lon" : -73.890549,"station_1_lat" : 40.661614,"station_1_lon" : -73.962246,"delay_0" : 191325600,"delay_1" : 156023814.8,"sum" : 347349414.8,"synergy" : -25091490},</v>
      </c>
    </row>
    <row r="823" spans="1:26" x14ac:dyDescent="0.2">
      <c r="A823">
        <v>821</v>
      </c>
      <c r="B823">
        <v>318361237</v>
      </c>
      <c r="C823" t="s">
        <v>37</v>
      </c>
      <c r="D823" t="s">
        <v>56</v>
      </c>
      <c r="E823">
        <v>40.667883000000003</v>
      </c>
      <c r="F823">
        <v>-73.950682999999998</v>
      </c>
      <c r="G823">
        <v>40.661614</v>
      </c>
      <c r="H823">
        <v>-73.962245999999993</v>
      </c>
      <c r="I823">
        <v>190162800</v>
      </c>
      <c r="J823">
        <v>156023814.80000001</v>
      </c>
      <c r="K823">
        <v>346186614.80000001</v>
      </c>
      <c r="L823">
        <v>-27825377.780000001</v>
      </c>
      <c r="M823" t="str">
        <f t="shared" si="169"/>
        <v>geometry: { "type": "Point", "coordinates": [-73.962246,40.661614]},</v>
      </c>
      <c r="N823" t="str">
        <f t="shared" si="170"/>
        <v>"id" : 821,</v>
      </c>
      <c r="O823" t="str">
        <f t="shared" si="171"/>
        <v>"delay_with_demand" : 318361237,</v>
      </c>
      <c r="P823" t="str">
        <f t="shared" si="172"/>
        <v>"station_0" : "President St_0",</v>
      </c>
      <c r="Q823" t="str">
        <f t="shared" si="173"/>
        <v>"station_1" : "Prospect Park_0",</v>
      </c>
      <c r="R823" t="str">
        <f t="shared" si="174"/>
        <v>"station_0_lat" : 40.667883,</v>
      </c>
      <c r="S823" t="str">
        <f t="shared" si="175"/>
        <v>"station_0_lon" : -73.950683,</v>
      </c>
      <c r="T823" t="str">
        <f t="shared" si="176"/>
        <v>"station_1_lat" : 40.661614,</v>
      </c>
      <c r="U823" t="str">
        <f t="shared" si="177"/>
        <v>"station_1_lon" : -73.962246,</v>
      </c>
      <c r="V823" t="str">
        <f t="shared" si="178"/>
        <v>"delay_0" : 190162800,</v>
      </c>
      <c r="W823" t="str">
        <f t="shared" si="179"/>
        <v>"delay_1" : 156023814.8,</v>
      </c>
      <c r="X823" t="str">
        <f t="shared" si="180"/>
        <v>"sum" : 346186614.8,</v>
      </c>
      <c r="Y823" t="str">
        <f t="shared" si="181"/>
        <v>"synergy" : -27825377.78},</v>
      </c>
      <c r="Z823" t="str">
        <f t="shared" si="182"/>
        <v>{"id" : 821,"delay_with_demand" : 318361237,"station_0" : "President St_0","station_1" : "Prospect Park_0","station_0_lat" : 40.667883,"station_0_lon" : -73.950683,"station_1_lat" : 40.661614,"station_1_lon" : -73.962246,"delay_0" : 190162800,"delay_1" : 156023814.8,"sum" : 346186614.8,"synergy" : -27825377.78},</v>
      </c>
    </row>
    <row r="824" spans="1:26" x14ac:dyDescent="0.2">
      <c r="A824">
        <v>822</v>
      </c>
      <c r="B824">
        <v>300800856.19999999</v>
      </c>
      <c r="C824" t="s">
        <v>38</v>
      </c>
      <c r="D824" t="s">
        <v>56</v>
      </c>
      <c r="E824">
        <v>40.684150440000003</v>
      </c>
      <c r="F824">
        <v>-73.977874889999995</v>
      </c>
      <c r="G824">
        <v>40.661614</v>
      </c>
      <c r="H824">
        <v>-73.962245999999993</v>
      </c>
      <c r="I824">
        <v>189349948</v>
      </c>
      <c r="J824">
        <v>156023814.80000001</v>
      </c>
      <c r="K824">
        <v>345373762.80000001</v>
      </c>
      <c r="L824">
        <v>-44572906.579999998</v>
      </c>
      <c r="M824" t="str">
        <f t="shared" si="169"/>
        <v>geometry: { "type": "Point", "coordinates": [-73.962246,40.661614]},</v>
      </c>
      <c r="N824" t="str">
        <f t="shared" si="170"/>
        <v>"id" : 822,</v>
      </c>
      <c r="O824" t="str">
        <f t="shared" si="171"/>
        <v>"delay_with_demand" : 300800856.2,</v>
      </c>
      <c r="P824" t="str">
        <f t="shared" si="172"/>
        <v>"station_0" : "Atlantic Av - Barclays Ctr_0",</v>
      </c>
      <c r="Q824" t="str">
        <f t="shared" si="173"/>
        <v>"station_1" : "Prospect Park_0",</v>
      </c>
      <c r="R824" t="str">
        <f t="shared" si="174"/>
        <v>"station_0_lat" : 40.68415044,</v>
      </c>
      <c r="S824" t="str">
        <f t="shared" si="175"/>
        <v>"station_0_lon" : -73.97787489,</v>
      </c>
      <c r="T824" t="str">
        <f t="shared" si="176"/>
        <v>"station_1_lat" : 40.661614,</v>
      </c>
      <c r="U824" t="str">
        <f t="shared" si="177"/>
        <v>"station_1_lon" : -73.962246,</v>
      </c>
      <c r="V824" t="str">
        <f t="shared" si="178"/>
        <v>"delay_0" : 189349948,</v>
      </c>
      <c r="W824" t="str">
        <f t="shared" si="179"/>
        <v>"delay_1" : 156023814.8,</v>
      </c>
      <c r="X824" t="str">
        <f t="shared" si="180"/>
        <v>"sum" : 345373762.8,</v>
      </c>
      <c r="Y824" t="str">
        <f t="shared" si="181"/>
        <v>"synergy" : -44572906.58},</v>
      </c>
      <c r="Z824" t="str">
        <f t="shared" si="182"/>
        <v>{"id" : 822,"delay_with_demand" : 300800856.2,"station_0" : "Atlantic Av - Barclays Ctr_0","station_1" : "Prospect Park_0","station_0_lat" : 40.68415044,"station_0_lon" : -73.97787489,"station_1_lat" : 40.661614,"station_1_lon" : -73.962246,"delay_0" : 189349948,"delay_1" : 156023814.8,"sum" : 345373762.8,"synergy" : -44572906.58},</v>
      </c>
    </row>
    <row r="825" spans="1:26" x14ac:dyDescent="0.2">
      <c r="A825">
        <v>823</v>
      </c>
      <c r="B825">
        <v>322909113.69999999</v>
      </c>
      <c r="C825" t="s">
        <v>22</v>
      </c>
      <c r="D825" t="s">
        <v>56</v>
      </c>
      <c r="E825">
        <v>40.762526000000001</v>
      </c>
      <c r="F825">
        <v>-73.967967000000002</v>
      </c>
      <c r="G825">
        <v>40.661614</v>
      </c>
      <c r="H825">
        <v>-73.962245999999993</v>
      </c>
      <c r="I825">
        <v>191735687</v>
      </c>
      <c r="J825">
        <v>156023814.80000001</v>
      </c>
      <c r="K825">
        <v>347759501.80000001</v>
      </c>
      <c r="L825">
        <v>-24850388.030000001</v>
      </c>
      <c r="M825" t="str">
        <f t="shared" si="169"/>
        <v>geometry: { "type": "Point", "coordinates": [-73.962246,40.661614]},</v>
      </c>
      <c r="N825" t="str">
        <f t="shared" si="170"/>
        <v>"id" : 823,</v>
      </c>
      <c r="O825" t="str">
        <f t="shared" si="171"/>
        <v>"delay_with_demand" : 322909113.7,</v>
      </c>
      <c r="P825" t="str">
        <f t="shared" si="172"/>
        <v>"station_0" : "59 St_0",</v>
      </c>
      <c r="Q825" t="str">
        <f t="shared" si="173"/>
        <v>"station_1" : "Prospect Park_0",</v>
      </c>
      <c r="R825" t="str">
        <f t="shared" si="174"/>
        <v>"station_0_lat" : 40.762526,</v>
      </c>
      <c r="S825" t="str">
        <f t="shared" si="175"/>
        <v>"station_0_lon" : -73.967967,</v>
      </c>
      <c r="T825" t="str">
        <f t="shared" si="176"/>
        <v>"station_1_lat" : 40.661614,</v>
      </c>
      <c r="U825" t="str">
        <f t="shared" si="177"/>
        <v>"station_1_lon" : -73.962246,</v>
      </c>
      <c r="V825" t="str">
        <f t="shared" si="178"/>
        <v>"delay_0" : 191735687,</v>
      </c>
      <c r="W825" t="str">
        <f t="shared" si="179"/>
        <v>"delay_1" : 156023814.8,</v>
      </c>
      <c r="X825" t="str">
        <f t="shared" si="180"/>
        <v>"sum" : 347759501.8,</v>
      </c>
      <c r="Y825" t="str">
        <f t="shared" si="181"/>
        <v>"synergy" : -24850388.03},</v>
      </c>
      <c r="Z825" t="str">
        <f t="shared" si="182"/>
        <v>{"id" : 823,"delay_with_demand" : 322909113.7,"station_0" : "59 St_0","station_1" : "Prospect Park_0","station_0_lat" : 40.762526,"station_0_lon" : -73.967967,"station_1_lat" : 40.661614,"station_1_lon" : -73.962246,"delay_0" : 191735687,"delay_1" : 156023814.8,"sum" : 347759501.8,"synergy" : -24850388.03},</v>
      </c>
    </row>
    <row r="826" spans="1:26" x14ac:dyDescent="0.2">
      <c r="A826">
        <v>824</v>
      </c>
      <c r="B826">
        <v>294636711.80000001</v>
      </c>
      <c r="C826" t="s">
        <v>40</v>
      </c>
      <c r="D826" t="s">
        <v>56</v>
      </c>
      <c r="E826">
        <v>40.768275000000003</v>
      </c>
      <c r="F826">
        <v>-73.981818709999999</v>
      </c>
      <c r="G826">
        <v>40.661614</v>
      </c>
      <c r="H826">
        <v>-73.962245999999993</v>
      </c>
      <c r="I826">
        <v>163710140.30000001</v>
      </c>
      <c r="J826">
        <v>156023814.80000001</v>
      </c>
      <c r="K826">
        <v>319733955.10000002</v>
      </c>
      <c r="L826">
        <v>-25097243.289999999</v>
      </c>
      <c r="M826" t="str">
        <f t="shared" si="169"/>
        <v>geometry: { "type": "Point", "coordinates": [-73.962246,40.661614]},</v>
      </c>
      <c r="N826" t="str">
        <f t="shared" si="170"/>
        <v>"id" : 824,</v>
      </c>
      <c r="O826" t="str">
        <f t="shared" si="171"/>
        <v>"delay_with_demand" : 294636711.8,</v>
      </c>
      <c r="P826" t="str">
        <f t="shared" si="172"/>
        <v>"station_0" : "59 St - Columbus Circle_0",</v>
      </c>
      <c r="Q826" t="str">
        <f t="shared" si="173"/>
        <v>"station_1" : "Prospect Park_0",</v>
      </c>
      <c r="R826" t="str">
        <f t="shared" si="174"/>
        <v>"station_0_lat" : 40.768275,</v>
      </c>
      <c r="S826" t="str">
        <f t="shared" si="175"/>
        <v>"station_0_lon" : -73.98181871,</v>
      </c>
      <c r="T826" t="str">
        <f t="shared" si="176"/>
        <v>"station_1_lat" : 40.661614,</v>
      </c>
      <c r="U826" t="str">
        <f t="shared" si="177"/>
        <v>"station_1_lon" : -73.962246,</v>
      </c>
      <c r="V826" t="str">
        <f t="shared" si="178"/>
        <v>"delay_0" : 163710140.3,</v>
      </c>
      <c r="W826" t="str">
        <f t="shared" si="179"/>
        <v>"delay_1" : 156023814.8,</v>
      </c>
      <c r="X826" t="str">
        <f t="shared" si="180"/>
        <v>"sum" : 319733955.1,</v>
      </c>
      <c r="Y826" t="str">
        <f t="shared" si="181"/>
        <v>"synergy" : -25097243.29},</v>
      </c>
      <c r="Z826" t="str">
        <f t="shared" si="182"/>
        <v>{"id" : 824,"delay_with_demand" : 294636711.8,"station_0" : "59 St - Columbus Circle_0","station_1" : "Prospect Park_0","station_0_lat" : 40.768275,"station_0_lon" : -73.98181871,"station_1_lat" : 40.661614,"station_1_lon" : -73.962246,"delay_0" : 163710140.3,"delay_1" : 156023814.8,"sum" : 319733955.1,"synergy" : -25097243.29},</v>
      </c>
    </row>
    <row r="827" spans="1:26" x14ac:dyDescent="0.2">
      <c r="A827">
        <v>825</v>
      </c>
      <c r="B827">
        <v>308846174.5</v>
      </c>
      <c r="C827" t="s">
        <v>41</v>
      </c>
      <c r="D827" t="s">
        <v>56</v>
      </c>
      <c r="E827">
        <v>40.662742000000001</v>
      </c>
      <c r="F827">
        <v>-73.950850000000003</v>
      </c>
      <c r="G827">
        <v>40.661614</v>
      </c>
      <c r="H827">
        <v>-73.962245999999993</v>
      </c>
      <c r="I827">
        <v>180536400</v>
      </c>
      <c r="J827">
        <v>156023814.80000001</v>
      </c>
      <c r="K827">
        <v>336560214.80000001</v>
      </c>
      <c r="L827">
        <v>-27714040.280000001</v>
      </c>
      <c r="M827" t="str">
        <f t="shared" si="169"/>
        <v>geometry: { "type": "Point", "coordinates": [-73.962246,40.661614]},</v>
      </c>
      <c r="N827" t="str">
        <f t="shared" si="170"/>
        <v>"id" : 825,</v>
      </c>
      <c r="O827" t="str">
        <f t="shared" si="171"/>
        <v>"delay_with_demand" : 308846174.5,</v>
      </c>
      <c r="P827" t="str">
        <f t="shared" si="172"/>
        <v>"station_0" : "Sterling St_0",</v>
      </c>
      <c r="Q827" t="str">
        <f t="shared" si="173"/>
        <v>"station_1" : "Prospect Park_0",</v>
      </c>
      <c r="R827" t="str">
        <f t="shared" si="174"/>
        <v>"station_0_lat" : 40.662742,</v>
      </c>
      <c r="S827" t="str">
        <f t="shared" si="175"/>
        <v>"station_0_lon" : -73.95085,</v>
      </c>
      <c r="T827" t="str">
        <f t="shared" si="176"/>
        <v>"station_1_lat" : 40.661614,</v>
      </c>
      <c r="U827" t="str">
        <f t="shared" si="177"/>
        <v>"station_1_lon" : -73.962246,</v>
      </c>
      <c r="V827" t="str">
        <f t="shared" si="178"/>
        <v>"delay_0" : 180536400,</v>
      </c>
      <c r="W827" t="str">
        <f t="shared" si="179"/>
        <v>"delay_1" : 156023814.8,</v>
      </c>
      <c r="X827" t="str">
        <f t="shared" si="180"/>
        <v>"sum" : 336560214.8,</v>
      </c>
      <c r="Y827" t="str">
        <f t="shared" si="181"/>
        <v>"synergy" : -27714040.28},</v>
      </c>
      <c r="Z827" t="str">
        <f t="shared" si="182"/>
        <v>{"id" : 825,"delay_with_demand" : 308846174.5,"station_0" : "Sterling St_0","station_1" : "Prospect Park_0","station_0_lat" : 40.662742,"station_0_lon" : -73.95085,"station_1_lat" : 40.661614,"station_1_lon" : -73.962246,"delay_0" : 180536400,"delay_1" : 156023814.8,"sum" : 336560214.8,"synergy" : -27714040.28},</v>
      </c>
    </row>
    <row r="828" spans="1:26" x14ac:dyDescent="0.2">
      <c r="A828">
        <v>826</v>
      </c>
      <c r="B828">
        <v>305873276.19999999</v>
      </c>
      <c r="C828" t="s">
        <v>42</v>
      </c>
      <c r="D828" t="s">
        <v>56</v>
      </c>
      <c r="E828">
        <v>40.76182</v>
      </c>
      <c r="F828">
        <v>-73.925507999999994</v>
      </c>
      <c r="G828">
        <v>40.661614</v>
      </c>
      <c r="H828">
        <v>-73.962245999999993</v>
      </c>
      <c r="I828">
        <v>174884400</v>
      </c>
      <c r="J828">
        <v>156023814.80000001</v>
      </c>
      <c r="K828">
        <v>330908214.80000001</v>
      </c>
      <c r="L828">
        <v>-25034938.559999999</v>
      </c>
      <c r="M828" t="str">
        <f t="shared" si="169"/>
        <v>geometry: { "type": "Point", "coordinates": [-73.962246,40.661614]},</v>
      </c>
      <c r="N828" t="str">
        <f t="shared" si="170"/>
        <v>"id" : 826,</v>
      </c>
      <c r="O828" t="str">
        <f t="shared" si="171"/>
        <v>"delay_with_demand" : 305873276.2,</v>
      </c>
      <c r="P828" t="str">
        <f t="shared" si="172"/>
        <v>"station_0" : "Broadway_1",</v>
      </c>
      <c r="Q828" t="str">
        <f t="shared" si="173"/>
        <v>"station_1" : "Prospect Park_0",</v>
      </c>
      <c r="R828" t="str">
        <f t="shared" si="174"/>
        <v>"station_0_lat" : 40.76182,</v>
      </c>
      <c r="S828" t="str">
        <f t="shared" si="175"/>
        <v>"station_0_lon" : -73.925508,</v>
      </c>
      <c r="T828" t="str">
        <f t="shared" si="176"/>
        <v>"station_1_lat" : 40.661614,</v>
      </c>
      <c r="U828" t="str">
        <f t="shared" si="177"/>
        <v>"station_1_lon" : -73.962246,</v>
      </c>
      <c r="V828" t="str">
        <f t="shared" si="178"/>
        <v>"delay_0" : 174884400,</v>
      </c>
      <c r="W828" t="str">
        <f t="shared" si="179"/>
        <v>"delay_1" : 156023814.8,</v>
      </c>
      <c r="X828" t="str">
        <f t="shared" si="180"/>
        <v>"sum" : 330908214.8,</v>
      </c>
      <c r="Y828" t="str">
        <f t="shared" si="181"/>
        <v>"synergy" : -25034938.56},</v>
      </c>
      <c r="Z828" t="str">
        <f t="shared" si="182"/>
        <v>{"id" : 826,"delay_with_demand" : 305873276.2,"station_0" : "Broadway_1","station_1" : "Prospect Park_0","station_0_lat" : 40.76182,"station_0_lon" : -73.925508,"station_1_lat" : 40.661614,"station_1_lon" : -73.962246,"delay_0" : 174884400,"delay_1" : 156023814.8,"sum" : 330908214.8,"synergy" : -25034938.56},</v>
      </c>
    </row>
    <row r="829" spans="1:26" x14ac:dyDescent="0.2">
      <c r="A829">
        <v>827</v>
      </c>
      <c r="B829">
        <v>302887485.19999999</v>
      </c>
      <c r="C829" t="s">
        <v>43</v>
      </c>
      <c r="D829" t="s">
        <v>56</v>
      </c>
      <c r="E829">
        <v>40.679371000000003</v>
      </c>
      <c r="F829">
        <v>-73.858992000000001</v>
      </c>
      <c r="G829">
        <v>40.661614</v>
      </c>
      <c r="H829">
        <v>-73.962245999999993</v>
      </c>
      <c r="I829">
        <v>172328400</v>
      </c>
      <c r="J829">
        <v>156023814.80000001</v>
      </c>
      <c r="K829">
        <v>328352214.80000001</v>
      </c>
      <c r="L829">
        <v>-25464729.640000001</v>
      </c>
      <c r="M829" t="str">
        <f t="shared" si="169"/>
        <v>geometry: { "type": "Point", "coordinates": [-73.962246,40.661614]},</v>
      </c>
      <c r="N829" t="str">
        <f t="shared" si="170"/>
        <v>"id" : 827,</v>
      </c>
      <c r="O829" t="str">
        <f t="shared" si="171"/>
        <v>"delay_with_demand" : 302887485.2,</v>
      </c>
      <c r="P829" t="str">
        <f t="shared" si="172"/>
        <v>"station_0" : "80 St_0",</v>
      </c>
      <c r="Q829" t="str">
        <f t="shared" si="173"/>
        <v>"station_1" : "Prospect Park_0",</v>
      </c>
      <c r="R829" t="str">
        <f t="shared" si="174"/>
        <v>"station_0_lat" : 40.679371,</v>
      </c>
      <c r="S829" t="str">
        <f t="shared" si="175"/>
        <v>"station_0_lon" : -73.858992,</v>
      </c>
      <c r="T829" t="str">
        <f t="shared" si="176"/>
        <v>"station_1_lat" : 40.661614,</v>
      </c>
      <c r="U829" t="str">
        <f t="shared" si="177"/>
        <v>"station_1_lon" : -73.962246,</v>
      </c>
      <c r="V829" t="str">
        <f t="shared" si="178"/>
        <v>"delay_0" : 172328400,</v>
      </c>
      <c r="W829" t="str">
        <f t="shared" si="179"/>
        <v>"delay_1" : 156023814.8,</v>
      </c>
      <c r="X829" t="str">
        <f t="shared" si="180"/>
        <v>"sum" : 328352214.8,</v>
      </c>
      <c r="Y829" t="str">
        <f t="shared" si="181"/>
        <v>"synergy" : -25464729.64},</v>
      </c>
      <c r="Z829" t="str">
        <f t="shared" si="182"/>
        <v>{"id" : 827,"delay_with_demand" : 302887485.2,"station_0" : "80 St_0","station_1" : "Prospect Park_0","station_0_lat" : 40.679371,"station_0_lon" : -73.858992,"station_1_lat" : 40.661614,"station_1_lon" : -73.962246,"delay_0" : 172328400,"delay_1" : 156023814.8,"sum" : 328352214.8,"synergy" : -25464729.64},</v>
      </c>
    </row>
    <row r="830" spans="1:26" x14ac:dyDescent="0.2">
      <c r="A830">
        <v>828</v>
      </c>
      <c r="B830">
        <v>301055426.10000002</v>
      </c>
      <c r="C830" t="s">
        <v>44</v>
      </c>
      <c r="D830" t="s">
        <v>56</v>
      </c>
      <c r="E830">
        <v>40.840555999999999</v>
      </c>
      <c r="F830">
        <v>-73.940133000000003</v>
      </c>
      <c r="G830">
        <v>40.661614</v>
      </c>
      <c r="H830">
        <v>-73.962245999999993</v>
      </c>
      <c r="I830">
        <v>169786980.80000001</v>
      </c>
      <c r="J830">
        <v>156023814.80000001</v>
      </c>
      <c r="K830">
        <v>325810795.60000002</v>
      </c>
      <c r="L830">
        <v>-24755369.489999998</v>
      </c>
      <c r="M830" t="str">
        <f t="shared" si="169"/>
        <v>geometry: { "type": "Point", "coordinates": [-73.962246,40.661614]},</v>
      </c>
      <c r="N830" t="str">
        <f t="shared" si="170"/>
        <v>"id" : 828,</v>
      </c>
      <c r="O830" t="str">
        <f t="shared" si="171"/>
        <v>"delay_with_demand" : 301055426.1,</v>
      </c>
      <c r="P830" t="str">
        <f t="shared" si="172"/>
        <v>"station_0" : "168 St - Washington Hts_0",</v>
      </c>
      <c r="Q830" t="str">
        <f t="shared" si="173"/>
        <v>"station_1" : "Prospect Park_0",</v>
      </c>
      <c r="R830" t="str">
        <f t="shared" si="174"/>
        <v>"station_0_lat" : 40.840556,</v>
      </c>
      <c r="S830" t="str">
        <f t="shared" si="175"/>
        <v>"station_0_lon" : -73.940133,</v>
      </c>
      <c r="T830" t="str">
        <f t="shared" si="176"/>
        <v>"station_1_lat" : 40.661614,</v>
      </c>
      <c r="U830" t="str">
        <f t="shared" si="177"/>
        <v>"station_1_lon" : -73.962246,</v>
      </c>
      <c r="V830" t="str">
        <f t="shared" si="178"/>
        <v>"delay_0" : 169786980.8,</v>
      </c>
      <c r="W830" t="str">
        <f t="shared" si="179"/>
        <v>"delay_1" : 156023814.8,</v>
      </c>
      <c r="X830" t="str">
        <f t="shared" si="180"/>
        <v>"sum" : 325810795.6,</v>
      </c>
      <c r="Y830" t="str">
        <f t="shared" si="181"/>
        <v>"synergy" : -24755369.49},</v>
      </c>
      <c r="Z830" t="str">
        <f t="shared" si="182"/>
        <v>{"id" : 828,"delay_with_demand" : 301055426.1,"station_0" : "168 St - Washington Hts_0","station_1" : "Prospect Park_0","station_0_lat" : 40.840556,"station_0_lon" : -73.940133,"station_1_lat" : 40.661614,"station_1_lon" : -73.962246,"delay_0" : 169786980.8,"delay_1" : 156023814.8,"sum" : 325810795.6,"synergy" : -24755369.49},</v>
      </c>
    </row>
    <row r="831" spans="1:26" x14ac:dyDescent="0.2">
      <c r="A831">
        <v>829</v>
      </c>
      <c r="B831">
        <v>310307407.69999999</v>
      </c>
      <c r="C831" t="s">
        <v>34</v>
      </c>
      <c r="D831" t="s">
        <v>56</v>
      </c>
      <c r="E831">
        <v>40.735204500000002</v>
      </c>
      <c r="F831">
        <v>-73.990259499999993</v>
      </c>
      <c r="G831">
        <v>40.661614</v>
      </c>
      <c r="H831">
        <v>-73.962245999999993</v>
      </c>
      <c r="I831">
        <v>181991702.30000001</v>
      </c>
      <c r="J831">
        <v>156023814.80000001</v>
      </c>
      <c r="K831">
        <v>338015517.10000002</v>
      </c>
      <c r="L831">
        <v>-27708109.359999999</v>
      </c>
      <c r="M831" t="str">
        <f t="shared" si="169"/>
        <v>geometry: { "type": "Point", "coordinates": [-73.962246,40.661614]},</v>
      </c>
      <c r="N831" t="str">
        <f t="shared" si="170"/>
        <v>"id" : 829,</v>
      </c>
      <c r="O831" t="str">
        <f t="shared" si="171"/>
        <v>"delay_with_demand" : 310307407.7,</v>
      </c>
      <c r="P831" t="str">
        <f t="shared" si="172"/>
        <v>"station_0" : "14 St - Union Sq_0",</v>
      </c>
      <c r="Q831" t="str">
        <f t="shared" si="173"/>
        <v>"station_1" : "Prospect Park_0",</v>
      </c>
      <c r="R831" t="str">
        <f t="shared" si="174"/>
        <v>"station_0_lat" : 40.7352045,</v>
      </c>
      <c r="S831" t="str">
        <f t="shared" si="175"/>
        <v>"station_0_lon" : -73.9902595,</v>
      </c>
      <c r="T831" t="str">
        <f t="shared" si="176"/>
        <v>"station_1_lat" : 40.661614,</v>
      </c>
      <c r="U831" t="str">
        <f t="shared" si="177"/>
        <v>"station_1_lon" : -73.962246,</v>
      </c>
      <c r="V831" t="str">
        <f t="shared" si="178"/>
        <v>"delay_0" : 181991702.3,</v>
      </c>
      <c r="W831" t="str">
        <f t="shared" si="179"/>
        <v>"delay_1" : 156023814.8,</v>
      </c>
      <c r="X831" t="str">
        <f t="shared" si="180"/>
        <v>"sum" : 338015517.1,</v>
      </c>
      <c r="Y831" t="str">
        <f t="shared" si="181"/>
        <v>"synergy" : -27708109.36},</v>
      </c>
      <c r="Z831" t="str">
        <f t="shared" si="182"/>
        <v>{"id" : 829,"delay_with_demand" : 310307407.7,"station_0" : "14 St - Union Sq_0","station_1" : "Prospect Park_0","station_0_lat" : 40.7352045,"station_0_lon" : -73.9902595,"station_1_lat" : 40.661614,"station_1_lon" : -73.962246,"delay_0" : 181991702.3,"delay_1" : 156023814.8,"sum" : 338015517.1,"synergy" : -27708109.36},</v>
      </c>
    </row>
    <row r="832" spans="1:26" x14ac:dyDescent="0.2">
      <c r="A832">
        <v>830</v>
      </c>
      <c r="B832">
        <v>298351124.5</v>
      </c>
      <c r="C832" t="s">
        <v>45</v>
      </c>
      <c r="D832" t="s">
        <v>56</v>
      </c>
      <c r="E832">
        <v>40.656652000000001</v>
      </c>
      <c r="F832">
        <v>-73.950199999999995</v>
      </c>
      <c r="G832">
        <v>40.661614</v>
      </c>
      <c r="H832">
        <v>-73.962245999999993</v>
      </c>
      <c r="I832">
        <v>169927200</v>
      </c>
      <c r="J832">
        <v>156023814.80000001</v>
      </c>
      <c r="K832">
        <v>325951014.80000001</v>
      </c>
      <c r="L832">
        <v>-27599890.280000001</v>
      </c>
      <c r="M832" t="str">
        <f t="shared" si="169"/>
        <v>geometry: { "type": "Point", "coordinates": [-73.962246,40.661614]},</v>
      </c>
      <c r="N832" t="str">
        <f t="shared" si="170"/>
        <v>"id" : 830,</v>
      </c>
      <c r="O832" t="str">
        <f t="shared" si="171"/>
        <v>"delay_with_demand" : 298351124.5,</v>
      </c>
      <c r="P832" t="str">
        <f t="shared" si="172"/>
        <v>"station_0" : "Winthrop St_0",</v>
      </c>
      <c r="Q832" t="str">
        <f t="shared" si="173"/>
        <v>"station_1" : "Prospect Park_0",</v>
      </c>
      <c r="R832" t="str">
        <f t="shared" si="174"/>
        <v>"station_0_lat" : 40.656652,</v>
      </c>
      <c r="S832" t="str">
        <f t="shared" si="175"/>
        <v>"station_0_lon" : -73.9502,</v>
      </c>
      <c r="T832" t="str">
        <f t="shared" si="176"/>
        <v>"station_1_lat" : 40.661614,</v>
      </c>
      <c r="U832" t="str">
        <f t="shared" si="177"/>
        <v>"station_1_lon" : -73.962246,</v>
      </c>
      <c r="V832" t="str">
        <f t="shared" si="178"/>
        <v>"delay_0" : 169927200,</v>
      </c>
      <c r="W832" t="str">
        <f t="shared" si="179"/>
        <v>"delay_1" : 156023814.8,</v>
      </c>
      <c r="X832" t="str">
        <f t="shared" si="180"/>
        <v>"sum" : 325951014.8,</v>
      </c>
      <c r="Y832" t="str">
        <f t="shared" si="181"/>
        <v>"synergy" : -27599890.28},</v>
      </c>
      <c r="Z832" t="str">
        <f t="shared" si="182"/>
        <v>{"id" : 830,"delay_with_demand" : 298351124.5,"station_0" : "Winthrop St_0","station_1" : "Prospect Park_0","station_0_lat" : 40.656652,"station_0_lon" : -73.9502,"station_1_lat" : 40.661614,"station_1_lon" : -73.962246,"delay_0" : 169927200,"delay_1" : 156023814.8,"sum" : 325951014.8,"synergy" : -27599890.28},</v>
      </c>
    </row>
    <row r="833" spans="1:26" x14ac:dyDescent="0.2">
      <c r="A833">
        <v>831</v>
      </c>
      <c r="B833">
        <v>303091957.30000001</v>
      </c>
      <c r="C833" t="s">
        <v>46</v>
      </c>
      <c r="D833" t="s">
        <v>56</v>
      </c>
      <c r="E833">
        <v>40.841894000000003</v>
      </c>
      <c r="F833">
        <v>-73.873487999999995</v>
      </c>
      <c r="G833">
        <v>40.661614</v>
      </c>
      <c r="H833">
        <v>-73.962245999999993</v>
      </c>
      <c r="I833">
        <v>172069200</v>
      </c>
      <c r="J833">
        <v>156023814.80000001</v>
      </c>
      <c r="K833">
        <v>328093014.80000001</v>
      </c>
      <c r="L833">
        <v>-25001057.5</v>
      </c>
      <c r="M833" t="str">
        <f t="shared" si="169"/>
        <v>geometry: { "type": "Point", "coordinates": [-73.962246,40.661614]},</v>
      </c>
      <c r="N833" t="str">
        <f t="shared" si="170"/>
        <v>"id" : 831,</v>
      </c>
      <c r="O833" t="str">
        <f t="shared" si="171"/>
        <v>"delay_with_demand" : 303091957.3,</v>
      </c>
      <c r="P833" t="str">
        <f t="shared" si="172"/>
        <v>"station_0" : "E 180 St_0",</v>
      </c>
      <c r="Q833" t="str">
        <f t="shared" si="173"/>
        <v>"station_1" : "Prospect Park_0",</v>
      </c>
      <c r="R833" t="str">
        <f t="shared" si="174"/>
        <v>"station_0_lat" : 40.841894,</v>
      </c>
      <c r="S833" t="str">
        <f t="shared" si="175"/>
        <v>"station_0_lon" : -73.873488,</v>
      </c>
      <c r="T833" t="str">
        <f t="shared" si="176"/>
        <v>"station_1_lat" : 40.661614,</v>
      </c>
      <c r="U833" t="str">
        <f t="shared" si="177"/>
        <v>"station_1_lon" : -73.962246,</v>
      </c>
      <c r="V833" t="str">
        <f t="shared" si="178"/>
        <v>"delay_0" : 172069200,</v>
      </c>
      <c r="W833" t="str">
        <f t="shared" si="179"/>
        <v>"delay_1" : 156023814.8,</v>
      </c>
      <c r="X833" t="str">
        <f t="shared" si="180"/>
        <v>"sum" : 328093014.8,</v>
      </c>
      <c r="Y833" t="str">
        <f t="shared" si="181"/>
        <v>"synergy" : -25001057.5},</v>
      </c>
      <c r="Z833" t="str">
        <f t="shared" si="182"/>
        <v>{"id" : 831,"delay_with_demand" : 303091957.3,"station_0" : "E 180 St_0","station_1" : "Prospect Park_0","station_0_lat" : 40.841894,"station_0_lon" : -73.873488,"station_1_lat" : 40.661614,"station_1_lon" : -73.962246,"delay_0" : 172069200,"delay_1" : 156023814.8,"sum" : 328093014.8,"synergy" : -25001057.5},</v>
      </c>
    </row>
    <row r="834" spans="1:26" x14ac:dyDescent="0.2">
      <c r="A834">
        <v>832</v>
      </c>
      <c r="B834">
        <v>292965846.89999998</v>
      </c>
      <c r="C834" t="s">
        <v>47</v>
      </c>
      <c r="D834" t="s">
        <v>56</v>
      </c>
      <c r="E834">
        <v>40.760167000000003</v>
      </c>
      <c r="F834">
        <v>-73.975223999999997</v>
      </c>
      <c r="G834">
        <v>40.661614</v>
      </c>
      <c r="H834">
        <v>-73.962245999999993</v>
      </c>
      <c r="I834">
        <v>163874228.59999999</v>
      </c>
      <c r="J834">
        <v>156023814.80000001</v>
      </c>
      <c r="K834">
        <v>319898043.39999998</v>
      </c>
      <c r="L834">
        <v>-26932196.52</v>
      </c>
      <c r="M834" t="str">
        <f t="shared" si="169"/>
        <v>geometry: { "type": "Point", "coordinates": [-73.962246,40.661614]},</v>
      </c>
      <c r="N834" t="str">
        <f t="shared" si="170"/>
        <v>"id" : 832,</v>
      </c>
      <c r="O834" t="str">
        <f t="shared" si="171"/>
        <v>"delay_with_demand" : 292965846.9,</v>
      </c>
      <c r="P834" t="str">
        <f t="shared" si="172"/>
        <v>"station_0" : "5 Av/53 St_0",</v>
      </c>
      <c r="Q834" t="str">
        <f t="shared" si="173"/>
        <v>"station_1" : "Prospect Park_0",</v>
      </c>
      <c r="R834" t="str">
        <f t="shared" si="174"/>
        <v>"station_0_lat" : 40.760167,</v>
      </c>
      <c r="S834" t="str">
        <f t="shared" si="175"/>
        <v>"station_0_lon" : -73.975224,</v>
      </c>
      <c r="T834" t="str">
        <f t="shared" si="176"/>
        <v>"station_1_lat" : 40.661614,</v>
      </c>
      <c r="U834" t="str">
        <f t="shared" si="177"/>
        <v>"station_1_lon" : -73.962246,</v>
      </c>
      <c r="V834" t="str">
        <f t="shared" si="178"/>
        <v>"delay_0" : 163874228.6,</v>
      </c>
      <c r="W834" t="str">
        <f t="shared" si="179"/>
        <v>"delay_1" : 156023814.8,</v>
      </c>
      <c r="X834" t="str">
        <f t="shared" si="180"/>
        <v>"sum" : 319898043.4,</v>
      </c>
      <c r="Y834" t="str">
        <f t="shared" si="181"/>
        <v>"synergy" : -26932196.52},</v>
      </c>
      <c r="Z834" t="str">
        <f t="shared" si="182"/>
        <v>{"id" : 832,"delay_with_demand" : 292965846.9,"station_0" : "5 Av/53 St_0","station_1" : "Prospect Park_0","station_0_lat" : 40.760167,"station_0_lon" : -73.975224,"station_1_lat" : 40.661614,"station_1_lon" : -73.962246,"delay_0" : 163874228.6,"delay_1" : 156023814.8,"sum" : 319898043.4,"synergy" : -26932196.52},</v>
      </c>
    </row>
    <row r="835" spans="1:26" x14ac:dyDescent="0.2">
      <c r="A835">
        <v>833</v>
      </c>
      <c r="B835">
        <v>295124619</v>
      </c>
      <c r="C835" t="s">
        <v>48</v>
      </c>
      <c r="D835" t="s">
        <v>56</v>
      </c>
      <c r="E835">
        <v>40.752769000000001</v>
      </c>
      <c r="F835">
        <v>-73.979189000000005</v>
      </c>
      <c r="G835">
        <v>40.661614</v>
      </c>
      <c r="H835">
        <v>-73.962245999999993</v>
      </c>
      <c r="I835">
        <v>166557698</v>
      </c>
      <c r="J835">
        <v>156023814.80000001</v>
      </c>
      <c r="K835">
        <v>322581512.80000001</v>
      </c>
      <c r="L835">
        <v>-27456893.84</v>
      </c>
      <c r="M835" t="str">
        <f t="shared" ref="M835:M898" si="183">O$1&amp;"["&amp;H835&amp;","&amp;G835&amp;"]},"</f>
        <v>geometry: { "type": "Point", "coordinates": [-73.962246,40.661614]},</v>
      </c>
      <c r="N835" t="str">
        <f t="shared" ref="N835:N898" si="184">$M$1&amp;A$1&amp;$M$1&amp;" : "&amp;A835&amp;","</f>
        <v>"id" : 833,</v>
      </c>
      <c r="O835" t="str">
        <f t="shared" ref="O835:O898" si="185">$M$1&amp;B$1&amp;$M$1&amp;" : "&amp;B835&amp;","</f>
        <v>"delay_with_demand" : 295124619,</v>
      </c>
      <c r="P835" t="str">
        <f t="shared" ref="P835:P898" si="186">$M$1&amp;C$1&amp;$M$1&amp;" : "&amp;$M$1&amp;C835&amp;$M$1&amp;","</f>
        <v>"station_0" : "Grand Central - 42 St_1",</v>
      </c>
      <c r="Q835" t="str">
        <f t="shared" ref="Q835:Q898" si="187">$M$1&amp;D$1&amp;$M$1&amp;" : "&amp;$M$1&amp;D835&amp;$M$1&amp;","</f>
        <v>"station_1" : "Prospect Park_0",</v>
      </c>
      <c r="R835" t="str">
        <f t="shared" ref="R835:R898" si="188">$M$1&amp;E$1&amp;$M$1&amp;" : "&amp;E835&amp;","</f>
        <v>"station_0_lat" : 40.752769,</v>
      </c>
      <c r="S835" t="str">
        <f t="shared" ref="S835:S898" si="189">$M$1&amp;F$1&amp;$M$1&amp;" : "&amp;F835&amp;","</f>
        <v>"station_0_lon" : -73.979189,</v>
      </c>
      <c r="T835" t="str">
        <f t="shared" ref="T835:T898" si="190">$M$1&amp;G$1&amp;$M$1&amp;" : "&amp;G835&amp;","</f>
        <v>"station_1_lat" : 40.661614,</v>
      </c>
      <c r="U835" t="str">
        <f t="shared" ref="U835:U898" si="191">$M$1&amp;H$1&amp;$M$1&amp;" : "&amp;H835&amp;","</f>
        <v>"station_1_lon" : -73.962246,</v>
      </c>
      <c r="V835" t="str">
        <f t="shared" ref="V835:V898" si="192">$M$1&amp;I$1&amp;$M$1&amp;" : "&amp;I835&amp;","</f>
        <v>"delay_0" : 166557698,</v>
      </c>
      <c r="W835" t="str">
        <f t="shared" ref="W835:W898" si="193">$M$1&amp;J$1&amp;$M$1&amp;" : "&amp;J835&amp;","</f>
        <v>"delay_1" : 156023814.8,</v>
      </c>
      <c r="X835" t="str">
        <f t="shared" ref="X835:X898" si="194">$M$1&amp;K$1&amp;$M$1&amp;" : "&amp;K835&amp;","</f>
        <v>"sum" : 322581512.8,</v>
      </c>
      <c r="Y835" t="str">
        <f t="shared" ref="Y835:Y898" si="195">$M$1&amp;L$1&amp;$M$1&amp;" : "&amp;L835&amp;"},"</f>
        <v>"synergy" : -27456893.84},</v>
      </c>
      <c r="Z835" t="str">
        <f t="shared" ref="Z835:Z898" si="196">"{"&amp;N835&amp;O835&amp;P835&amp;Q835&amp;R835&amp;S835&amp;T835&amp;U835&amp;V835&amp;W835&amp;X835&amp;Y835</f>
        <v>{"id" : 833,"delay_with_demand" : 295124619,"station_0" : "Grand Central - 42 St_1","station_1" : "Prospect Park_0","station_0_lat" : 40.752769,"station_0_lon" : -73.979189,"station_1_lat" : 40.661614,"station_1_lon" : -73.962246,"delay_0" : 166557698,"delay_1" : 156023814.8,"sum" : 322581512.8,"synergy" : -27456893.84},</v>
      </c>
    </row>
    <row r="836" spans="1:26" x14ac:dyDescent="0.2">
      <c r="A836">
        <v>834</v>
      </c>
      <c r="B836">
        <v>295435553.80000001</v>
      </c>
      <c r="C836" t="s">
        <v>49</v>
      </c>
      <c r="D836" t="s">
        <v>56</v>
      </c>
      <c r="E836">
        <v>40.703086999999996</v>
      </c>
      <c r="F836">
        <v>-74.012994000000006</v>
      </c>
      <c r="G836">
        <v>40.661614</v>
      </c>
      <c r="H836">
        <v>-73.962245999999993</v>
      </c>
      <c r="I836">
        <v>166596572</v>
      </c>
      <c r="J836">
        <v>156023814.80000001</v>
      </c>
      <c r="K836">
        <v>322620386.80000001</v>
      </c>
      <c r="L836">
        <v>-27184833.02</v>
      </c>
      <c r="M836" t="str">
        <f t="shared" si="183"/>
        <v>geometry: { "type": "Point", "coordinates": [-73.962246,40.661614]},</v>
      </c>
      <c r="N836" t="str">
        <f t="shared" si="184"/>
        <v>"id" : 834,</v>
      </c>
      <c r="O836" t="str">
        <f t="shared" si="185"/>
        <v>"delay_with_demand" : 295435553.8,</v>
      </c>
      <c r="P836" t="str">
        <f t="shared" si="186"/>
        <v>"station_0" : "Whitehall St_0",</v>
      </c>
      <c r="Q836" t="str">
        <f t="shared" si="187"/>
        <v>"station_1" : "Prospect Park_0",</v>
      </c>
      <c r="R836" t="str">
        <f t="shared" si="188"/>
        <v>"station_0_lat" : 40.703087,</v>
      </c>
      <c r="S836" t="str">
        <f t="shared" si="189"/>
        <v>"station_0_lon" : -74.012994,</v>
      </c>
      <c r="T836" t="str">
        <f t="shared" si="190"/>
        <v>"station_1_lat" : 40.661614,</v>
      </c>
      <c r="U836" t="str">
        <f t="shared" si="191"/>
        <v>"station_1_lon" : -73.962246,</v>
      </c>
      <c r="V836" t="str">
        <f t="shared" si="192"/>
        <v>"delay_0" : 166596572,</v>
      </c>
      <c r="W836" t="str">
        <f t="shared" si="193"/>
        <v>"delay_1" : 156023814.8,</v>
      </c>
      <c r="X836" t="str">
        <f t="shared" si="194"/>
        <v>"sum" : 322620386.8,</v>
      </c>
      <c r="Y836" t="str">
        <f t="shared" si="195"/>
        <v>"synergy" : -27184833.02},</v>
      </c>
      <c r="Z836" t="str">
        <f t="shared" si="196"/>
        <v>{"id" : 834,"delay_with_demand" : 295435553.8,"station_0" : "Whitehall St_0","station_1" : "Prospect Park_0","station_0_lat" : 40.703087,"station_0_lon" : -74.012994,"station_1_lat" : 40.661614,"station_1_lon" : -73.962246,"delay_0" : 166596572,"delay_1" : 156023814.8,"sum" : 322620386.8,"synergy" : -27184833.02},</v>
      </c>
    </row>
    <row r="837" spans="1:26" x14ac:dyDescent="0.2">
      <c r="A837">
        <v>835</v>
      </c>
      <c r="B837">
        <v>293675085.19999999</v>
      </c>
      <c r="C837" t="s">
        <v>50</v>
      </c>
      <c r="D837" t="s">
        <v>56</v>
      </c>
      <c r="E837">
        <v>40.679842999999998</v>
      </c>
      <c r="F837">
        <v>-73.851470000000006</v>
      </c>
      <c r="G837">
        <v>40.661614</v>
      </c>
      <c r="H837">
        <v>-73.962245999999993</v>
      </c>
      <c r="I837">
        <v>163116000</v>
      </c>
      <c r="J837">
        <v>156023814.80000001</v>
      </c>
      <c r="K837">
        <v>319139814.80000001</v>
      </c>
      <c r="L837">
        <v>-25464729.640000001</v>
      </c>
      <c r="M837" t="str">
        <f t="shared" si="183"/>
        <v>geometry: { "type": "Point", "coordinates": [-73.962246,40.661614]},</v>
      </c>
      <c r="N837" t="str">
        <f t="shared" si="184"/>
        <v>"id" : 835,</v>
      </c>
      <c r="O837" t="str">
        <f t="shared" si="185"/>
        <v>"delay_with_demand" : 293675085.2,</v>
      </c>
      <c r="P837" t="str">
        <f t="shared" si="186"/>
        <v>"station_0" : "88 St_0",</v>
      </c>
      <c r="Q837" t="str">
        <f t="shared" si="187"/>
        <v>"station_1" : "Prospect Park_0",</v>
      </c>
      <c r="R837" t="str">
        <f t="shared" si="188"/>
        <v>"station_0_lat" : 40.679843,</v>
      </c>
      <c r="S837" t="str">
        <f t="shared" si="189"/>
        <v>"station_0_lon" : -73.85147,</v>
      </c>
      <c r="T837" t="str">
        <f t="shared" si="190"/>
        <v>"station_1_lat" : 40.661614,</v>
      </c>
      <c r="U837" t="str">
        <f t="shared" si="191"/>
        <v>"station_1_lon" : -73.962246,</v>
      </c>
      <c r="V837" t="str">
        <f t="shared" si="192"/>
        <v>"delay_0" : 163116000,</v>
      </c>
      <c r="W837" t="str">
        <f t="shared" si="193"/>
        <v>"delay_1" : 156023814.8,</v>
      </c>
      <c r="X837" t="str">
        <f t="shared" si="194"/>
        <v>"sum" : 319139814.8,</v>
      </c>
      <c r="Y837" t="str">
        <f t="shared" si="195"/>
        <v>"synergy" : -25464729.64},</v>
      </c>
      <c r="Z837" t="str">
        <f t="shared" si="196"/>
        <v>{"id" : 835,"delay_with_demand" : 293675085.2,"station_0" : "88 St_0","station_1" : "Prospect Park_0","station_0_lat" : 40.679843,"station_0_lon" : -73.85147,"station_1_lat" : 40.661614,"station_1_lon" : -73.962246,"delay_0" : 163116000,"delay_1" : 156023814.8,"sum" : 319139814.8,"synergy" : -25464729.64},</v>
      </c>
    </row>
    <row r="838" spans="1:26" x14ac:dyDescent="0.2">
      <c r="A838">
        <v>836</v>
      </c>
      <c r="B838">
        <v>289157246.30000001</v>
      </c>
      <c r="C838" t="s">
        <v>51</v>
      </c>
      <c r="D838" t="s">
        <v>56</v>
      </c>
      <c r="E838">
        <v>40.752287000000003</v>
      </c>
      <c r="F838">
        <v>-73.993391000000003</v>
      </c>
      <c r="G838">
        <v>40.661614</v>
      </c>
      <c r="H838">
        <v>-73.962245999999993</v>
      </c>
      <c r="I838">
        <v>160662771.19999999</v>
      </c>
      <c r="J838">
        <v>156023814.80000001</v>
      </c>
      <c r="K838">
        <v>316686586</v>
      </c>
      <c r="L838">
        <v>-27529339.68</v>
      </c>
      <c r="M838" t="str">
        <f t="shared" si="183"/>
        <v>geometry: { "type": "Point", "coordinates": [-73.962246,40.661614]},</v>
      </c>
      <c r="N838" t="str">
        <f t="shared" si="184"/>
        <v>"id" : 836,</v>
      </c>
      <c r="O838" t="str">
        <f t="shared" si="185"/>
        <v>"delay_with_demand" : 289157246.3,</v>
      </c>
      <c r="P838" t="str">
        <f t="shared" si="186"/>
        <v>"station_0" : "34 St - Penn Station_1",</v>
      </c>
      <c r="Q838" t="str">
        <f t="shared" si="187"/>
        <v>"station_1" : "Prospect Park_0",</v>
      </c>
      <c r="R838" t="str">
        <f t="shared" si="188"/>
        <v>"station_0_lat" : 40.752287,</v>
      </c>
      <c r="S838" t="str">
        <f t="shared" si="189"/>
        <v>"station_0_lon" : -73.993391,</v>
      </c>
      <c r="T838" t="str">
        <f t="shared" si="190"/>
        <v>"station_1_lat" : 40.661614,</v>
      </c>
      <c r="U838" t="str">
        <f t="shared" si="191"/>
        <v>"station_1_lon" : -73.962246,</v>
      </c>
      <c r="V838" t="str">
        <f t="shared" si="192"/>
        <v>"delay_0" : 160662771.2,</v>
      </c>
      <c r="W838" t="str">
        <f t="shared" si="193"/>
        <v>"delay_1" : 156023814.8,</v>
      </c>
      <c r="X838" t="str">
        <f t="shared" si="194"/>
        <v>"sum" : 316686586,</v>
      </c>
      <c r="Y838" t="str">
        <f t="shared" si="195"/>
        <v>"synergy" : -27529339.68},</v>
      </c>
      <c r="Z838" t="str">
        <f t="shared" si="196"/>
        <v>{"id" : 836,"delay_with_demand" : 289157246.3,"station_0" : "34 St - Penn Station_1","station_1" : "Prospect Park_0","station_0_lat" : 40.752287,"station_0_lon" : -73.993391,"station_1_lat" : 40.661614,"station_1_lon" : -73.962246,"delay_0" : 160662771.2,"delay_1" : 156023814.8,"sum" : 316686586,"synergy" : -27529339.68},</v>
      </c>
    </row>
    <row r="839" spans="1:26" x14ac:dyDescent="0.2">
      <c r="A839">
        <v>837</v>
      </c>
      <c r="B839">
        <v>292922358.19999999</v>
      </c>
      <c r="C839" t="s">
        <v>52</v>
      </c>
      <c r="D839" t="s">
        <v>56</v>
      </c>
      <c r="E839">
        <v>40.754621999999998</v>
      </c>
      <c r="F839">
        <v>-73.845624999999998</v>
      </c>
      <c r="G839">
        <v>40.661614</v>
      </c>
      <c r="H839">
        <v>-73.962245999999993</v>
      </c>
      <c r="I839">
        <v>161791200</v>
      </c>
      <c r="J839">
        <v>156023814.80000001</v>
      </c>
      <c r="K839">
        <v>317815014.80000001</v>
      </c>
      <c r="L839">
        <v>-24892656.609999999</v>
      </c>
      <c r="M839" t="str">
        <f t="shared" si="183"/>
        <v>geometry: { "type": "Point", "coordinates": [-73.962246,40.661614]},</v>
      </c>
      <c r="N839" t="str">
        <f t="shared" si="184"/>
        <v>"id" : 837,</v>
      </c>
      <c r="O839" t="str">
        <f t="shared" si="185"/>
        <v>"delay_with_demand" : 292922358.2,</v>
      </c>
      <c r="P839" t="str">
        <f t="shared" si="186"/>
        <v>"station_0" : "Mets - Willets Point_0",</v>
      </c>
      <c r="Q839" t="str">
        <f t="shared" si="187"/>
        <v>"station_1" : "Prospect Park_0",</v>
      </c>
      <c r="R839" t="str">
        <f t="shared" si="188"/>
        <v>"station_0_lat" : 40.754622,</v>
      </c>
      <c r="S839" t="str">
        <f t="shared" si="189"/>
        <v>"station_0_lon" : -73.845625,</v>
      </c>
      <c r="T839" t="str">
        <f t="shared" si="190"/>
        <v>"station_1_lat" : 40.661614,</v>
      </c>
      <c r="U839" t="str">
        <f t="shared" si="191"/>
        <v>"station_1_lon" : -73.962246,</v>
      </c>
      <c r="V839" t="str">
        <f t="shared" si="192"/>
        <v>"delay_0" : 161791200,</v>
      </c>
      <c r="W839" t="str">
        <f t="shared" si="193"/>
        <v>"delay_1" : 156023814.8,</v>
      </c>
      <c r="X839" t="str">
        <f t="shared" si="194"/>
        <v>"sum" : 317815014.8,</v>
      </c>
      <c r="Y839" t="str">
        <f t="shared" si="195"/>
        <v>"synergy" : -24892656.61},</v>
      </c>
      <c r="Z839" t="str">
        <f t="shared" si="196"/>
        <v>{"id" : 837,"delay_with_demand" : 292922358.2,"station_0" : "Mets - Willets Point_0","station_1" : "Prospect Park_0","station_0_lat" : 40.754622,"station_0_lon" : -73.845625,"station_1_lat" : 40.661614,"station_1_lon" : -73.962246,"delay_0" : 161791200,"delay_1" : 156023814.8,"sum" : 317815014.8,"synergy" : -24892656.61},</v>
      </c>
    </row>
    <row r="840" spans="1:26" x14ac:dyDescent="0.2">
      <c r="A840">
        <v>838</v>
      </c>
      <c r="B840">
        <v>288327037</v>
      </c>
      <c r="C840" t="s">
        <v>53</v>
      </c>
      <c r="D840" t="s">
        <v>56</v>
      </c>
      <c r="E840">
        <v>40.650843000000002</v>
      </c>
      <c r="F840">
        <v>-73.949574999999996</v>
      </c>
      <c r="G840">
        <v>40.661614</v>
      </c>
      <c r="H840">
        <v>-73.962245999999993</v>
      </c>
      <c r="I840">
        <v>159645600</v>
      </c>
      <c r="J840">
        <v>156023814.80000001</v>
      </c>
      <c r="K840">
        <v>315669414.80000001</v>
      </c>
      <c r="L840">
        <v>-27342377.780000001</v>
      </c>
      <c r="M840" t="str">
        <f t="shared" si="183"/>
        <v>geometry: { "type": "Point", "coordinates": [-73.962246,40.661614]},</v>
      </c>
      <c r="N840" t="str">
        <f t="shared" si="184"/>
        <v>"id" : 838,</v>
      </c>
      <c r="O840" t="str">
        <f t="shared" si="185"/>
        <v>"delay_with_demand" : 288327037,</v>
      </c>
      <c r="P840" t="str">
        <f t="shared" si="186"/>
        <v>"station_0" : "Church Av_0",</v>
      </c>
      <c r="Q840" t="str">
        <f t="shared" si="187"/>
        <v>"station_1" : "Prospect Park_0",</v>
      </c>
      <c r="R840" t="str">
        <f t="shared" si="188"/>
        <v>"station_0_lat" : 40.650843,</v>
      </c>
      <c r="S840" t="str">
        <f t="shared" si="189"/>
        <v>"station_0_lon" : -73.949575,</v>
      </c>
      <c r="T840" t="str">
        <f t="shared" si="190"/>
        <v>"station_1_lat" : 40.661614,</v>
      </c>
      <c r="U840" t="str">
        <f t="shared" si="191"/>
        <v>"station_1_lon" : -73.962246,</v>
      </c>
      <c r="V840" t="str">
        <f t="shared" si="192"/>
        <v>"delay_0" : 159645600,</v>
      </c>
      <c r="W840" t="str">
        <f t="shared" si="193"/>
        <v>"delay_1" : 156023814.8,</v>
      </c>
      <c r="X840" t="str">
        <f t="shared" si="194"/>
        <v>"sum" : 315669414.8,</v>
      </c>
      <c r="Y840" t="str">
        <f t="shared" si="195"/>
        <v>"synergy" : -27342377.78},</v>
      </c>
      <c r="Z840" t="str">
        <f t="shared" si="196"/>
        <v>{"id" : 838,"delay_with_demand" : 288327037,"station_0" : "Church Av_0","station_1" : "Prospect Park_0","station_0_lat" : 40.650843,"station_0_lon" : -73.949575,"station_1_lat" : 40.661614,"station_1_lon" : -73.962246,"delay_0" : 159645600,"delay_1" : 156023814.8,"sum" : 315669414.8,"synergy" : -27342377.78},</v>
      </c>
    </row>
    <row r="841" spans="1:26" x14ac:dyDescent="0.2">
      <c r="A841">
        <v>839</v>
      </c>
      <c r="B841">
        <v>289586297.30000001</v>
      </c>
      <c r="C841" t="s">
        <v>54</v>
      </c>
      <c r="D841" t="s">
        <v>56</v>
      </c>
      <c r="E841">
        <v>40.849505000000001</v>
      </c>
      <c r="F841">
        <v>-73.933595999999994</v>
      </c>
      <c r="G841">
        <v>40.661614</v>
      </c>
      <c r="H841">
        <v>-73.962245999999993</v>
      </c>
      <c r="I841">
        <v>158248800</v>
      </c>
      <c r="J841">
        <v>156023814.80000001</v>
      </c>
      <c r="K841">
        <v>314272614.80000001</v>
      </c>
      <c r="L841">
        <v>-24686317.5</v>
      </c>
      <c r="M841" t="str">
        <f t="shared" si="183"/>
        <v>geometry: { "type": "Point", "coordinates": [-73.962246,40.661614]},</v>
      </c>
      <c r="N841" t="str">
        <f t="shared" si="184"/>
        <v>"id" : 839,</v>
      </c>
      <c r="O841" t="str">
        <f t="shared" si="185"/>
        <v>"delay_with_demand" : 289586297.3,</v>
      </c>
      <c r="P841" t="str">
        <f t="shared" si="186"/>
        <v>"station_0" : "181 St_0",</v>
      </c>
      <c r="Q841" t="str">
        <f t="shared" si="187"/>
        <v>"station_1" : "Prospect Park_0",</v>
      </c>
      <c r="R841" t="str">
        <f t="shared" si="188"/>
        <v>"station_0_lat" : 40.849505,</v>
      </c>
      <c r="S841" t="str">
        <f t="shared" si="189"/>
        <v>"station_0_lon" : -73.933596,</v>
      </c>
      <c r="T841" t="str">
        <f t="shared" si="190"/>
        <v>"station_1_lat" : 40.661614,</v>
      </c>
      <c r="U841" t="str">
        <f t="shared" si="191"/>
        <v>"station_1_lon" : -73.962246,</v>
      </c>
      <c r="V841" t="str">
        <f t="shared" si="192"/>
        <v>"delay_0" : 158248800,</v>
      </c>
      <c r="W841" t="str">
        <f t="shared" si="193"/>
        <v>"delay_1" : 156023814.8,</v>
      </c>
      <c r="X841" t="str">
        <f t="shared" si="194"/>
        <v>"sum" : 314272614.8,</v>
      </c>
      <c r="Y841" t="str">
        <f t="shared" si="195"/>
        <v>"synergy" : -24686317.5},</v>
      </c>
      <c r="Z841" t="str">
        <f t="shared" si="196"/>
        <v>{"id" : 839,"delay_with_demand" : 289586297.3,"station_0" : "181 St_0","station_1" : "Prospect Park_0","station_0_lat" : 40.849505,"station_0_lon" : -73.933596,"station_1_lat" : 40.661614,"station_1_lon" : -73.962246,"delay_0" : 158248800,"delay_1" : 156023814.8,"sum" : 314272614.8,"synergy" : -24686317.5},</v>
      </c>
    </row>
    <row r="842" spans="1:26" x14ac:dyDescent="0.2">
      <c r="A842">
        <v>840</v>
      </c>
      <c r="B842">
        <v>290310571</v>
      </c>
      <c r="C842" t="s">
        <v>55</v>
      </c>
      <c r="D842" t="s">
        <v>56</v>
      </c>
      <c r="E842">
        <v>40.712645999999999</v>
      </c>
      <c r="F842">
        <v>-73.783816999999999</v>
      </c>
      <c r="G842">
        <v>40.661614</v>
      </c>
      <c r="H842">
        <v>-73.962245999999993</v>
      </c>
      <c r="I842">
        <v>159181200</v>
      </c>
      <c r="J842">
        <v>156023814.80000001</v>
      </c>
      <c r="K842">
        <v>315205014.80000001</v>
      </c>
      <c r="L842">
        <v>-24894443.850000001</v>
      </c>
      <c r="M842" t="str">
        <f t="shared" si="183"/>
        <v>geometry: { "type": "Point", "coordinates": [-73.962246,40.661614]},</v>
      </c>
      <c r="N842" t="str">
        <f t="shared" si="184"/>
        <v>"id" : 840,</v>
      </c>
      <c r="O842" t="str">
        <f t="shared" si="185"/>
        <v>"delay_with_demand" : 290310571,</v>
      </c>
      <c r="P842" t="str">
        <f t="shared" si="186"/>
        <v>"station_0" : "Jamaica - 179 St_0",</v>
      </c>
      <c r="Q842" t="str">
        <f t="shared" si="187"/>
        <v>"station_1" : "Prospect Park_0",</v>
      </c>
      <c r="R842" t="str">
        <f t="shared" si="188"/>
        <v>"station_0_lat" : 40.712646,</v>
      </c>
      <c r="S842" t="str">
        <f t="shared" si="189"/>
        <v>"station_0_lon" : -73.783817,</v>
      </c>
      <c r="T842" t="str">
        <f t="shared" si="190"/>
        <v>"station_1_lat" : 40.661614,</v>
      </c>
      <c r="U842" t="str">
        <f t="shared" si="191"/>
        <v>"station_1_lon" : -73.962246,</v>
      </c>
      <c r="V842" t="str">
        <f t="shared" si="192"/>
        <v>"delay_0" : 159181200,</v>
      </c>
      <c r="W842" t="str">
        <f t="shared" si="193"/>
        <v>"delay_1" : 156023814.8,</v>
      </c>
      <c r="X842" t="str">
        <f t="shared" si="194"/>
        <v>"sum" : 315205014.8,</v>
      </c>
      <c r="Y842" t="str">
        <f t="shared" si="195"/>
        <v>"synergy" : -24894443.85},</v>
      </c>
      <c r="Z842" t="str">
        <f t="shared" si="196"/>
        <v>{"id" : 840,"delay_with_demand" : 290310571,"station_0" : "Jamaica - 179 St_0","station_1" : "Prospect Park_0","station_0_lat" : 40.712646,"station_0_lon" : -73.783817,"station_1_lat" : 40.661614,"station_1_lon" : -73.962246,"delay_0" : 159181200,"delay_1" : 156023814.8,"sum" : 315205014.8,"synergy" : -24894443.85},</v>
      </c>
    </row>
    <row r="843" spans="1:26" x14ac:dyDescent="0.2">
      <c r="A843">
        <v>841</v>
      </c>
      <c r="B843">
        <v>288700918.19999999</v>
      </c>
      <c r="C843" t="s">
        <v>57</v>
      </c>
      <c r="D843" t="s">
        <v>56</v>
      </c>
      <c r="E843">
        <v>40.759599999999999</v>
      </c>
      <c r="F843">
        <v>-73.830029999999994</v>
      </c>
      <c r="G843">
        <v>40.661614</v>
      </c>
      <c r="H843">
        <v>-73.962245999999993</v>
      </c>
      <c r="I843">
        <v>157528800</v>
      </c>
      <c r="J843">
        <v>156023814.80000001</v>
      </c>
      <c r="K843">
        <v>313552614.80000001</v>
      </c>
      <c r="L843">
        <v>-24851696.609999999</v>
      </c>
      <c r="M843" t="str">
        <f t="shared" si="183"/>
        <v>geometry: { "type": "Point", "coordinates": [-73.962246,40.661614]},</v>
      </c>
      <c r="N843" t="str">
        <f t="shared" si="184"/>
        <v>"id" : 841,</v>
      </c>
      <c r="O843" t="str">
        <f t="shared" si="185"/>
        <v>"delay_with_demand" : 288700918.2,</v>
      </c>
      <c r="P843" t="str">
        <f t="shared" si="186"/>
        <v>"station_0" : "Flushing - Main St_0",</v>
      </c>
      <c r="Q843" t="str">
        <f t="shared" si="187"/>
        <v>"station_1" : "Prospect Park_0",</v>
      </c>
      <c r="R843" t="str">
        <f t="shared" si="188"/>
        <v>"station_0_lat" : 40.7596,</v>
      </c>
      <c r="S843" t="str">
        <f t="shared" si="189"/>
        <v>"station_0_lon" : -73.83003,</v>
      </c>
      <c r="T843" t="str">
        <f t="shared" si="190"/>
        <v>"station_1_lat" : 40.661614,</v>
      </c>
      <c r="U843" t="str">
        <f t="shared" si="191"/>
        <v>"station_1_lon" : -73.962246,</v>
      </c>
      <c r="V843" t="str">
        <f t="shared" si="192"/>
        <v>"delay_0" : 157528800,</v>
      </c>
      <c r="W843" t="str">
        <f t="shared" si="193"/>
        <v>"delay_1" : 156023814.8,</v>
      </c>
      <c r="X843" t="str">
        <f t="shared" si="194"/>
        <v>"sum" : 313552614.8,</v>
      </c>
      <c r="Y843" t="str">
        <f t="shared" si="195"/>
        <v>"synergy" : -24851696.61},</v>
      </c>
      <c r="Z843" t="str">
        <f t="shared" si="196"/>
        <v>{"id" : 841,"delay_with_demand" : 288700918.2,"station_0" : "Flushing - Main St_0","station_1" : "Prospect Park_0","station_0_lat" : 40.7596,"station_0_lon" : -73.83003,"station_1_lat" : 40.661614,"station_1_lon" : -73.962246,"delay_0" : 157528800,"delay_1" : 156023814.8,"sum" : 313552614.8,"synergy" : -24851696.61},</v>
      </c>
    </row>
    <row r="844" spans="1:26" x14ac:dyDescent="0.2">
      <c r="A844">
        <v>842</v>
      </c>
      <c r="B844">
        <v>432309483.69999999</v>
      </c>
      <c r="C844" t="s">
        <v>12</v>
      </c>
      <c r="D844" t="s">
        <v>58</v>
      </c>
      <c r="E844">
        <v>40.746644000000003</v>
      </c>
      <c r="F844">
        <v>-73.891338000000005</v>
      </c>
      <c r="G844">
        <v>40.680428999999997</v>
      </c>
      <c r="H844">
        <v>-73.843852999999996</v>
      </c>
      <c r="I844">
        <v>301205900.10000002</v>
      </c>
      <c r="J844">
        <v>155858400</v>
      </c>
      <c r="K844">
        <v>457064300.10000002</v>
      </c>
      <c r="L844">
        <v>-24754816.469999999</v>
      </c>
      <c r="M844" t="str">
        <f t="shared" si="183"/>
        <v>geometry: { "type": "Point", "coordinates": [-73.843853,40.680429]},</v>
      </c>
      <c r="N844" t="str">
        <f t="shared" si="184"/>
        <v>"id" : 842,</v>
      </c>
      <c r="O844" t="str">
        <f t="shared" si="185"/>
        <v>"delay_with_demand" : 432309483.7,</v>
      </c>
      <c r="P844" t="str">
        <f t="shared" si="186"/>
        <v>"station_0" : "Jackson Hts - Roosevelt Av_0",</v>
      </c>
      <c r="Q844" t="str">
        <f t="shared" si="187"/>
        <v>"station_1" : "Rockaway Blvd_0",</v>
      </c>
      <c r="R844" t="str">
        <f t="shared" si="188"/>
        <v>"station_0_lat" : 40.746644,</v>
      </c>
      <c r="S844" t="str">
        <f t="shared" si="189"/>
        <v>"station_0_lon" : -73.891338,</v>
      </c>
      <c r="T844" t="str">
        <f t="shared" si="190"/>
        <v>"station_1_lat" : 40.680429,</v>
      </c>
      <c r="U844" t="str">
        <f t="shared" si="191"/>
        <v>"station_1_lon" : -73.843853,</v>
      </c>
      <c r="V844" t="str">
        <f t="shared" si="192"/>
        <v>"delay_0" : 301205900.1,</v>
      </c>
      <c r="W844" t="str">
        <f t="shared" si="193"/>
        <v>"delay_1" : 155858400,</v>
      </c>
      <c r="X844" t="str">
        <f t="shared" si="194"/>
        <v>"sum" : 457064300.1,</v>
      </c>
      <c r="Y844" t="str">
        <f t="shared" si="195"/>
        <v>"synergy" : -24754816.47},</v>
      </c>
      <c r="Z844" t="str">
        <f t="shared" si="196"/>
        <v>{"id" : 842,"delay_with_demand" : 432309483.7,"station_0" : "Jackson Hts - Roosevelt Av_0","station_1" : "Rockaway Blvd_0","station_0_lat" : 40.746644,"station_0_lon" : -73.891338,"station_1_lat" : 40.680429,"station_1_lon" : -73.843853,"delay_0" : 301205900.1,"delay_1" : 155858400,"sum" : 457064300.1,"synergy" : -24754816.47},</v>
      </c>
    </row>
    <row r="845" spans="1:26" x14ac:dyDescent="0.2">
      <c r="A845">
        <v>843</v>
      </c>
      <c r="B845">
        <v>415703038.69999999</v>
      </c>
      <c r="C845" t="s">
        <v>14</v>
      </c>
      <c r="D845" t="s">
        <v>58</v>
      </c>
      <c r="E845">
        <v>40.818398330000001</v>
      </c>
      <c r="F845">
        <v>-73.926929000000001</v>
      </c>
      <c r="G845">
        <v>40.680428999999997</v>
      </c>
      <c r="H845">
        <v>-73.843852999999996</v>
      </c>
      <c r="I845">
        <v>284908878.5</v>
      </c>
      <c r="J845">
        <v>155858400</v>
      </c>
      <c r="K845">
        <v>440767278.5</v>
      </c>
      <c r="L845">
        <v>-25064239.800000001</v>
      </c>
      <c r="M845" t="str">
        <f t="shared" si="183"/>
        <v>geometry: { "type": "Point", "coordinates": [-73.843853,40.680429]},</v>
      </c>
      <c r="N845" t="str">
        <f t="shared" si="184"/>
        <v>"id" : 843,</v>
      </c>
      <c r="O845" t="str">
        <f t="shared" si="185"/>
        <v>"delay_with_demand" : 415703038.7,</v>
      </c>
      <c r="P845" t="str">
        <f t="shared" si="186"/>
        <v>"station_0" : "149 St - Grand Concourse_0",</v>
      </c>
      <c r="Q845" t="str">
        <f t="shared" si="187"/>
        <v>"station_1" : "Rockaway Blvd_0",</v>
      </c>
      <c r="R845" t="str">
        <f t="shared" si="188"/>
        <v>"station_0_lat" : 40.81839833,</v>
      </c>
      <c r="S845" t="str">
        <f t="shared" si="189"/>
        <v>"station_0_lon" : -73.926929,</v>
      </c>
      <c r="T845" t="str">
        <f t="shared" si="190"/>
        <v>"station_1_lat" : 40.680429,</v>
      </c>
      <c r="U845" t="str">
        <f t="shared" si="191"/>
        <v>"station_1_lon" : -73.843853,</v>
      </c>
      <c r="V845" t="str">
        <f t="shared" si="192"/>
        <v>"delay_0" : 284908878.5,</v>
      </c>
      <c r="W845" t="str">
        <f t="shared" si="193"/>
        <v>"delay_1" : 155858400,</v>
      </c>
      <c r="X845" t="str">
        <f t="shared" si="194"/>
        <v>"sum" : 440767278.5,</v>
      </c>
      <c r="Y845" t="str">
        <f t="shared" si="195"/>
        <v>"synergy" : -25064239.8},</v>
      </c>
      <c r="Z845" t="str">
        <f t="shared" si="196"/>
        <v>{"id" : 843,"delay_with_demand" : 415703038.7,"station_0" : "149 St - Grand Concourse_0","station_1" : "Rockaway Blvd_0","station_0_lat" : 40.81839833,"station_0_lon" : -73.926929,"station_1_lat" : 40.680429,"station_1_lon" : -73.843853,"delay_0" : 284908878.5,"delay_1" : 155858400,"sum" : 440767278.5,"synergy" : -25064239.8},</v>
      </c>
    </row>
    <row r="846" spans="1:26" x14ac:dyDescent="0.2">
      <c r="A846">
        <v>844</v>
      </c>
      <c r="B846">
        <v>411520651.69999999</v>
      </c>
      <c r="C846" t="s">
        <v>15</v>
      </c>
      <c r="D846" t="s">
        <v>58</v>
      </c>
      <c r="E846">
        <v>40.804138000000002</v>
      </c>
      <c r="F846">
        <v>-73.937594000000004</v>
      </c>
      <c r="G846">
        <v>40.680428999999997</v>
      </c>
      <c r="H846">
        <v>-73.843852999999996</v>
      </c>
      <c r="I846">
        <v>281095859.89999998</v>
      </c>
      <c r="J846">
        <v>155858400</v>
      </c>
      <c r="K846">
        <v>436954259.89999998</v>
      </c>
      <c r="L846">
        <v>-25433608.170000002</v>
      </c>
      <c r="M846" t="str">
        <f t="shared" si="183"/>
        <v>geometry: { "type": "Point", "coordinates": [-73.843853,40.680429]},</v>
      </c>
      <c r="N846" t="str">
        <f t="shared" si="184"/>
        <v>"id" : 844,</v>
      </c>
      <c r="O846" t="str">
        <f t="shared" si="185"/>
        <v>"delay_with_demand" : 411520651.7,</v>
      </c>
      <c r="P846" t="str">
        <f t="shared" si="186"/>
        <v>"station_0" : "125 St_2",</v>
      </c>
      <c r="Q846" t="str">
        <f t="shared" si="187"/>
        <v>"station_1" : "Rockaway Blvd_0",</v>
      </c>
      <c r="R846" t="str">
        <f t="shared" si="188"/>
        <v>"station_0_lat" : 40.804138,</v>
      </c>
      <c r="S846" t="str">
        <f t="shared" si="189"/>
        <v>"station_0_lon" : -73.937594,</v>
      </c>
      <c r="T846" t="str">
        <f t="shared" si="190"/>
        <v>"station_1_lat" : 40.680429,</v>
      </c>
      <c r="U846" t="str">
        <f t="shared" si="191"/>
        <v>"station_1_lon" : -73.843853,</v>
      </c>
      <c r="V846" t="str">
        <f t="shared" si="192"/>
        <v>"delay_0" : 281095859.9,</v>
      </c>
      <c r="W846" t="str">
        <f t="shared" si="193"/>
        <v>"delay_1" : 155858400,</v>
      </c>
      <c r="X846" t="str">
        <f t="shared" si="194"/>
        <v>"sum" : 436954259.9,</v>
      </c>
      <c r="Y846" t="str">
        <f t="shared" si="195"/>
        <v>"synergy" : -25433608.17},</v>
      </c>
      <c r="Z846" t="str">
        <f t="shared" si="196"/>
        <v>{"id" : 844,"delay_with_demand" : 411520651.7,"station_0" : "125 St_2","station_1" : "Rockaway Blvd_0","station_0_lat" : 40.804138,"station_0_lon" : -73.937594,"station_1_lat" : 40.680429,"station_1_lon" : -73.843853,"delay_0" : 281095859.9,"delay_1" : 155858400,"sum" : 436954259.9,"synergy" : -25433608.17},</v>
      </c>
    </row>
    <row r="847" spans="1:26" x14ac:dyDescent="0.2">
      <c r="A847">
        <v>845</v>
      </c>
      <c r="B847">
        <v>281684492.30000001</v>
      </c>
      <c r="C847" t="s">
        <v>16</v>
      </c>
      <c r="D847" t="s">
        <v>58</v>
      </c>
      <c r="E847">
        <v>40.678904000000003</v>
      </c>
      <c r="F847">
        <v>-73.904579200000001</v>
      </c>
      <c r="G847">
        <v>40.680428999999997</v>
      </c>
      <c r="H847">
        <v>-73.843852999999996</v>
      </c>
      <c r="I847">
        <v>279697292.30000001</v>
      </c>
      <c r="J847">
        <v>155858400</v>
      </c>
      <c r="K847">
        <v>435555692.30000001</v>
      </c>
      <c r="L847">
        <v>-153871200</v>
      </c>
      <c r="M847" t="str">
        <f t="shared" si="183"/>
        <v>geometry: { "type": "Point", "coordinates": [-73.843853,40.680429]},</v>
      </c>
      <c r="N847" t="str">
        <f t="shared" si="184"/>
        <v>"id" : 845,</v>
      </c>
      <c r="O847" t="str">
        <f t="shared" si="185"/>
        <v>"delay_with_demand" : 281684492.3,</v>
      </c>
      <c r="P847" t="str">
        <f t="shared" si="186"/>
        <v>"station_0" : "Broadway Jct_0",</v>
      </c>
      <c r="Q847" t="str">
        <f t="shared" si="187"/>
        <v>"station_1" : "Rockaway Blvd_0",</v>
      </c>
      <c r="R847" t="str">
        <f t="shared" si="188"/>
        <v>"station_0_lat" : 40.678904,</v>
      </c>
      <c r="S847" t="str">
        <f t="shared" si="189"/>
        <v>"station_0_lon" : -73.9045792,</v>
      </c>
      <c r="T847" t="str">
        <f t="shared" si="190"/>
        <v>"station_1_lat" : 40.680429,</v>
      </c>
      <c r="U847" t="str">
        <f t="shared" si="191"/>
        <v>"station_1_lon" : -73.843853,</v>
      </c>
      <c r="V847" t="str">
        <f t="shared" si="192"/>
        <v>"delay_0" : 279697292.3,</v>
      </c>
      <c r="W847" t="str">
        <f t="shared" si="193"/>
        <v>"delay_1" : 155858400,</v>
      </c>
      <c r="X847" t="str">
        <f t="shared" si="194"/>
        <v>"sum" : 435555692.3,</v>
      </c>
      <c r="Y847" t="str">
        <f t="shared" si="195"/>
        <v>"synergy" : -153871200},</v>
      </c>
      <c r="Z847" t="str">
        <f t="shared" si="196"/>
        <v>{"id" : 845,"delay_with_demand" : 281684492.3,"station_0" : "Broadway Jct_0","station_1" : "Rockaway Blvd_0","station_0_lat" : 40.678904,"station_0_lon" : -73.9045792,"station_1_lat" : 40.680429,"station_1_lon" : -73.843853,"delay_0" : 279697292.3,"delay_1" : 155858400,"sum" : 435555692.3,"synergy" : -153871200},</v>
      </c>
    </row>
    <row r="848" spans="1:26" x14ac:dyDescent="0.2">
      <c r="A848">
        <v>846</v>
      </c>
      <c r="B848">
        <v>396796211.80000001</v>
      </c>
      <c r="C848" t="s">
        <v>17</v>
      </c>
      <c r="D848" t="s">
        <v>58</v>
      </c>
      <c r="E848">
        <v>40.714441000000001</v>
      </c>
      <c r="F848">
        <v>-73.831007999999997</v>
      </c>
      <c r="G848">
        <v>40.680428999999997</v>
      </c>
      <c r="H848">
        <v>-73.843852999999996</v>
      </c>
      <c r="I848">
        <v>269526592.10000002</v>
      </c>
      <c r="J848">
        <v>155858400</v>
      </c>
      <c r="K848">
        <v>425384992.10000002</v>
      </c>
      <c r="L848">
        <v>-28588780.260000002</v>
      </c>
      <c r="M848" t="str">
        <f t="shared" si="183"/>
        <v>geometry: { "type": "Point", "coordinates": [-73.843853,40.680429]},</v>
      </c>
      <c r="N848" t="str">
        <f t="shared" si="184"/>
        <v>"id" : 846,</v>
      </c>
      <c r="O848" t="str">
        <f t="shared" si="185"/>
        <v>"delay_with_demand" : 396796211.8,</v>
      </c>
      <c r="P848" t="str">
        <f t="shared" si="186"/>
        <v>"station_0" : "Kew Gardens - Union Tpke_0",</v>
      </c>
      <c r="Q848" t="str">
        <f t="shared" si="187"/>
        <v>"station_1" : "Rockaway Blvd_0",</v>
      </c>
      <c r="R848" t="str">
        <f t="shared" si="188"/>
        <v>"station_0_lat" : 40.714441,</v>
      </c>
      <c r="S848" t="str">
        <f t="shared" si="189"/>
        <v>"station_0_lon" : -73.831008,</v>
      </c>
      <c r="T848" t="str">
        <f t="shared" si="190"/>
        <v>"station_1_lat" : 40.680429,</v>
      </c>
      <c r="U848" t="str">
        <f t="shared" si="191"/>
        <v>"station_1_lon" : -73.843853,</v>
      </c>
      <c r="V848" t="str">
        <f t="shared" si="192"/>
        <v>"delay_0" : 269526592.1,</v>
      </c>
      <c r="W848" t="str">
        <f t="shared" si="193"/>
        <v>"delay_1" : 155858400,</v>
      </c>
      <c r="X848" t="str">
        <f t="shared" si="194"/>
        <v>"sum" : 425384992.1,</v>
      </c>
      <c r="Y848" t="str">
        <f t="shared" si="195"/>
        <v>"synergy" : -28588780.26},</v>
      </c>
      <c r="Z848" t="str">
        <f t="shared" si="196"/>
        <v>{"id" : 846,"delay_with_demand" : 396796211.8,"station_0" : "Kew Gardens - Union Tpke_0","station_1" : "Rockaway Blvd_0","station_0_lat" : 40.714441,"station_0_lon" : -73.831008,"station_1_lat" : 40.680429,"station_1_lon" : -73.843853,"delay_0" : 269526592.1,"delay_1" : 155858400,"sum" : 425384992.1,"synergy" : -28588780.26},</v>
      </c>
    </row>
    <row r="849" spans="1:26" x14ac:dyDescent="0.2">
      <c r="A849">
        <v>847</v>
      </c>
      <c r="B849">
        <v>402942732.80000001</v>
      </c>
      <c r="C849" t="s">
        <v>18</v>
      </c>
      <c r="D849" t="s">
        <v>58</v>
      </c>
      <c r="E849">
        <v>40.751707000000003</v>
      </c>
      <c r="F849">
        <v>-73.976686599999994</v>
      </c>
      <c r="G849">
        <v>40.680428999999997</v>
      </c>
      <c r="H849">
        <v>-73.843852999999996</v>
      </c>
      <c r="I849">
        <v>276309490.89999998</v>
      </c>
      <c r="J849">
        <v>155858400</v>
      </c>
      <c r="K849">
        <v>432167890.89999998</v>
      </c>
      <c r="L849">
        <v>-29225158.120000001</v>
      </c>
      <c r="M849" t="str">
        <f t="shared" si="183"/>
        <v>geometry: { "type": "Point", "coordinates": [-73.843853,40.680429]},</v>
      </c>
      <c r="N849" t="str">
        <f t="shared" si="184"/>
        <v>"id" : 847,</v>
      </c>
      <c r="O849" t="str">
        <f t="shared" si="185"/>
        <v>"delay_with_demand" : 402942732.8,</v>
      </c>
      <c r="P849" t="str">
        <f t="shared" si="186"/>
        <v>"station_0" : "Grand Central - 42 St_0",</v>
      </c>
      <c r="Q849" t="str">
        <f t="shared" si="187"/>
        <v>"station_1" : "Rockaway Blvd_0",</v>
      </c>
      <c r="R849" t="str">
        <f t="shared" si="188"/>
        <v>"station_0_lat" : 40.751707,</v>
      </c>
      <c r="S849" t="str">
        <f t="shared" si="189"/>
        <v>"station_0_lon" : -73.9766866,</v>
      </c>
      <c r="T849" t="str">
        <f t="shared" si="190"/>
        <v>"station_1_lat" : 40.680429,</v>
      </c>
      <c r="U849" t="str">
        <f t="shared" si="191"/>
        <v>"station_1_lon" : -73.843853,</v>
      </c>
      <c r="V849" t="str">
        <f t="shared" si="192"/>
        <v>"delay_0" : 276309490.9,</v>
      </c>
      <c r="W849" t="str">
        <f t="shared" si="193"/>
        <v>"delay_1" : 155858400,</v>
      </c>
      <c r="X849" t="str">
        <f t="shared" si="194"/>
        <v>"sum" : 432167890.9,</v>
      </c>
      <c r="Y849" t="str">
        <f t="shared" si="195"/>
        <v>"synergy" : -29225158.12},</v>
      </c>
      <c r="Z849" t="str">
        <f t="shared" si="196"/>
        <v>{"id" : 847,"delay_with_demand" : 402942732.8,"station_0" : "Grand Central - 42 St_0","station_1" : "Rockaway Blvd_0","station_0_lat" : 40.751707,"station_0_lon" : -73.9766866,"station_1_lat" : 40.680429,"station_1_lon" : -73.843853,"delay_0" : 276309490.9,"delay_1" : 155858400,"sum" : 432167890.9,"synergy" : -29225158.12},</v>
      </c>
    </row>
    <row r="850" spans="1:26" x14ac:dyDescent="0.2">
      <c r="A850">
        <v>848</v>
      </c>
      <c r="B850">
        <v>399464255.60000002</v>
      </c>
      <c r="C850" t="s">
        <v>19</v>
      </c>
      <c r="D850" t="s">
        <v>58</v>
      </c>
      <c r="E850">
        <v>40.749144999999999</v>
      </c>
      <c r="F850">
        <v>-73.869527000000005</v>
      </c>
      <c r="G850">
        <v>40.680428999999997</v>
      </c>
      <c r="H850">
        <v>-73.843852999999996</v>
      </c>
      <c r="I850">
        <v>272507330.60000002</v>
      </c>
      <c r="J850">
        <v>155858400</v>
      </c>
      <c r="K850">
        <v>428365730.60000002</v>
      </c>
      <c r="L850">
        <v>-28901475</v>
      </c>
      <c r="M850" t="str">
        <f t="shared" si="183"/>
        <v>geometry: { "type": "Point", "coordinates": [-73.843853,40.680429]},</v>
      </c>
      <c r="N850" t="str">
        <f t="shared" si="184"/>
        <v>"id" : 848,</v>
      </c>
      <c r="O850" t="str">
        <f t="shared" si="185"/>
        <v>"delay_with_demand" : 399464255.6,</v>
      </c>
      <c r="P850" t="str">
        <f t="shared" si="186"/>
        <v>"station_0" : "Junction Blvd_0",</v>
      </c>
      <c r="Q850" t="str">
        <f t="shared" si="187"/>
        <v>"station_1" : "Rockaway Blvd_0",</v>
      </c>
      <c r="R850" t="str">
        <f t="shared" si="188"/>
        <v>"station_0_lat" : 40.749145,</v>
      </c>
      <c r="S850" t="str">
        <f t="shared" si="189"/>
        <v>"station_0_lon" : -73.869527,</v>
      </c>
      <c r="T850" t="str">
        <f t="shared" si="190"/>
        <v>"station_1_lat" : 40.680429,</v>
      </c>
      <c r="U850" t="str">
        <f t="shared" si="191"/>
        <v>"station_1_lon" : -73.843853,</v>
      </c>
      <c r="V850" t="str">
        <f t="shared" si="192"/>
        <v>"delay_0" : 272507330.6,</v>
      </c>
      <c r="W850" t="str">
        <f t="shared" si="193"/>
        <v>"delay_1" : 155858400,</v>
      </c>
      <c r="X850" t="str">
        <f t="shared" si="194"/>
        <v>"sum" : 428365730.6,</v>
      </c>
      <c r="Y850" t="str">
        <f t="shared" si="195"/>
        <v>"synergy" : -28901475},</v>
      </c>
      <c r="Z850" t="str">
        <f t="shared" si="196"/>
        <v>{"id" : 848,"delay_with_demand" : 399464255.6,"station_0" : "Junction Blvd_0","station_1" : "Rockaway Blvd_0","station_0_lat" : 40.749145,"station_0_lon" : -73.869527,"station_1_lat" : 40.680429,"station_1_lon" : -73.843853,"delay_0" : 272507330.6,"delay_1" : 155858400,"sum" : 428365730.6,"synergy" : -28901475},</v>
      </c>
    </row>
    <row r="851" spans="1:26" x14ac:dyDescent="0.2">
      <c r="A851">
        <v>849</v>
      </c>
      <c r="B851">
        <v>385135200</v>
      </c>
      <c r="C851" t="s">
        <v>20</v>
      </c>
      <c r="D851" t="s">
        <v>58</v>
      </c>
      <c r="E851">
        <v>40.816108999999997</v>
      </c>
      <c r="F851">
        <v>-73.917756999999995</v>
      </c>
      <c r="G851">
        <v>40.680428999999997</v>
      </c>
      <c r="H851">
        <v>-73.843852999999996</v>
      </c>
      <c r="I851">
        <v>254329200</v>
      </c>
      <c r="J851">
        <v>155858400</v>
      </c>
      <c r="K851">
        <v>410187600</v>
      </c>
      <c r="L851">
        <v>-25052400</v>
      </c>
      <c r="M851" t="str">
        <f t="shared" si="183"/>
        <v>geometry: { "type": "Point", "coordinates": [-73.843853,40.680429]},</v>
      </c>
      <c r="N851" t="str">
        <f t="shared" si="184"/>
        <v>"id" : 849,</v>
      </c>
      <c r="O851" t="str">
        <f t="shared" si="185"/>
        <v>"delay_with_demand" : 385135200,</v>
      </c>
      <c r="P851" t="str">
        <f t="shared" si="186"/>
        <v>"station_0" : "3 Av - 149 St_0",</v>
      </c>
      <c r="Q851" t="str">
        <f t="shared" si="187"/>
        <v>"station_1" : "Rockaway Blvd_0",</v>
      </c>
      <c r="R851" t="str">
        <f t="shared" si="188"/>
        <v>"station_0_lat" : 40.816109,</v>
      </c>
      <c r="S851" t="str">
        <f t="shared" si="189"/>
        <v>"station_0_lon" : -73.917757,</v>
      </c>
      <c r="T851" t="str">
        <f t="shared" si="190"/>
        <v>"station_1_lat" : 40.680429,</v>
      </c>
      <c r="U851" t="str">
        <f t="shared" si="191"/>
        <v>"station_1_lon" : -73.843853,</v>
      </c>
      <c r="V851" t="str">
        <f t="shared" si="192"/>
        <v>"delay_0" : 254329200,</v>
      </c>
      <c r="W851" t="str">
        <f t="shared" si="193"/>
        <v>"delay_1" : 155858400,</v>
      </c>
      <c r="X851" t="str">
        <f t="shared" si="194"/>
        <v>"sum" : 410187600,</v>
      </c>
      <c r="Y851" t="str">
        <f t="shared" si="195"/>
        <v>"synergy" : -25052400},</v>
      </c>
      <c r="Z851" t="str">
        <f t="shared" si="196"/>
        <v>{"id" : 849,"delay_with_demand" : 385135200,"station_0" : "3 Av - 149 St_0","station_1" : "Rockaway Blvd_0","station_0_lat" : 40.816109,"station_0_lon" : -73.917757,"station_1_lat" : 40.680429,"station_1_lon" : -73.843853,"delay_0" : 254329200,"delay_1" : 155858400,"sum" : 410187600,"synergy" : -25052400},</v>
      </c>
    </row>
    <row r="852" spans="1:26" x14ac:dyDescent="0.2">
      <c r="A852">
        <v>850</v>
      </c>
      <c r="B852">
        <v>372128156.19999999</v>
      </c>
      <c r="C852" t="s">
        <v>21</v>
      </c>
      <c r="D852" t="s">
        <v>58</v>
      </c>
      <c r="E852">
        <v>40.764628999999999</v>
      </c>
      <c r="F852">
        <v>-73.966113000000007</v>
      </c>
      <c r="G852">
        <v>40.680428999999997</v>
      </c>
      <c r="H852">
        <v>-73.843852999999996</v>
      </c>
      <c r="I852">
        <v>242562659.40000001</v>
      </c>
      <c r="J852">
        <v>155858400</v>
      </c>
      <c r="K852">
        <v>398421059.39999998</v>
      </c>
      <c r="L852">
        <v>-26292903.27</v>
      </c>
      <c r="M852" t="str">
        <f t="shared" si="183"/>
        <v>geometry: { "type": "Point", "coordinates": [-73.843853,40.680429]},</v>
      </c>
      <c r="N852" t="str">
        <f t="shared" si="184"/>
        <v>"id" : 850,</v>
      </c>
      <c r="O852" t="str">
        <f t="shared" si="185"/>
        <v>"delay_with_demand" : 372128156.2,</v>
      </c>
      <c r="P852" t="str">
        <f t="shared" si="186"/>
        <v>"station_0" : "Lexington Av/63 St_0",</v>
      </c>
      <c r="Q852" t="str">
        <f t="shared" si="187"/>
        <v>"station_1" : "Rockaway Blvd_0",</v>
      </c>
      <c r="R852" t="str">
        <f t="shared" si="188"/>
        <v>"station_0_lat" : 40.764629,</v>
      </c>
      <c r="S852" t="str">
        <f t="shared" si="189"/>
        <v>"station_0_lon" : -73.966113,</v>
      </c>
      <c r="T852" t="str">
        <f t="shared" si="190"/>
        <v>"station_1_lat" : 40.680429,</v>
      </c>
      <c r="U852" t="str">
        <f t="shared" si="191"/>
        <v>"station_1_lon" : -73.843853,</v>
      </c>
      <c r="V852" t="str">
        <f t="shared" si="192"/>
        <v>"delay_0" : 242562659.4,</v>
      </c>
      <c r="W852" t="str">
        <f t="shared" si="193"/>
        <v>"delay_1" : 155858400,</v>
      </c>
      <c r="X852" t="str">
        <f t="shared" si="194"/>
        <v>"sum" : 398421059.4,</v>
      </c>
      <c r="Y852" t="str">
        <f t="shared" si="195"/>
        <v>"synergy" : -26292903.27},</v>
      </c>
      <c r="Z852" t="str">
        <f t="shared" si="196"/>
        <v>{"id" : 850,"delay_with_demand" : 372128156.2,"station_0" : "Lexington Av/63 St_0","station_1" : "Rockaway Blvd_0","station_0_lat" : 40.764629,"station_0_lon" : -73.966113,"station_1_lat" : 40.680429,"station_1_lon" : -73.843853,"delay_0" : 242562659.4,"delay_1" : 155858400,"sum" : 398421059.4,"synergy" : -26292903.27},</v>
      </c>
    </row>
    <row r="853" spans="1:26" x14ac:dyDescent="0.2">
      <c r="A853">
        <v>851</v>
      </c>
      <c r="B853">
        <v>369060461</v>
      </c>
      <c r="C853" t="s">
        <v>13</v>
      </c>
      <c r="D853" t="s">
        <v>58</v>
      </c>
      <c r="E853">
        <v>40.750582000000001</v>
      </c>
      <c r="F853">
        <v>-73.940201999999999</v>
      </c>
      <c r="G853">
        <v>40.680428999999997</v>
      </c>
      <c r="H853">
        <v>-73.843852999999996</v>
      </c>
      <c r="I853">
        <v>241567386</v>
      </c>
      <c r="J853">
        <v>155858400</v>
      </c>
      <c r="K853">
        <v>397425786</v>
      </c>
      <c r="L853">
        <v>-28365324.98</v>
      </c>
      <c r="M853" t="str">
        <f t="shared" si="183"/>
        <v>geometry: { "type": "Point", "coordinates": [-73.843853,40.680429]},</v>
      </c>
      <c r="N853" t="str">
        <f t="shared" si="184"/>
        <v>"id" : 851,</v>
      </c>
      <c r="O853" t="str">
        <f t="shared" si="185"/>
        <v>"delay_with_demand" : 369060461,</v>
      </c>
      <c r="P853" t="str">
        <f t="shared" si="186"/>
        <v>"station_0" : "Queensboro Plaza_0",</v>
      </c>
      <c r="Q853" t="str">
        <f t="shared" si="187"/>
        <v>"station_1" : "Rockaway Blvd_0",</v>
      </c>
      <c r="R853" t="str">
        <f t="shared" si="188"/>
        <v>"station_0_lat" : 40.750582,</v>
      </c>
      <c r="S853" t="str">
        <f t="shared" si="189"/>
        <v>"station_0_lon" : -73.940202,</v>
      </c>
      <c r="T853" t="str">
        <f t="shared" si="190"/>
        <v>"station_1_lat" : 40.680429,</v>
      </c>
      <c r="U853" t="str">
        <f t="shared" si="191"/>
        <v>"station_1_lon" : -73.843853,</v>
      </c>
      <c r="V853" t="str">
        <f t="shared" si="192"/>
        <v>"delay_0" : 241567386,</v>
      </c>
      <c r="W853" t="str">
        <f t="shared" si="193"/>
        <v>"delay_1" : 155858400,</v>
      </c>
      <c r="X853" t="str">
        <f t="shared" si="194"/>
        <v>"sum" : 397425786,</v>
      </c>
      <c r="Y853" t="str">
        <f t="shared" si="195"/>
        <v>"synergy" : -28365324.98},</v>
      </c>
      <c r="Z853" t="str">
        <f t="shared" si="196"/>
        <v>{"id" : 851,"delay_with_demand" : 369060461,"station_0" : "Queensboro Plaza_0","station_1" : "Rockaway Blvd_0","station_0_lat" : 40.750582,"station_0_lon" : -73.940202,"station_1_lat" : 40.680429,"station_1_lon" : -73.843853,"delay_0" : 241567386,"delay_1" : 155858400,"sum" : 397425786,"synergy" : -28365324.98},</v>
      </c>
    </row>
    <row r="854" spans="1:26" x14ac:dyDescent="0.2">
      <c r="A854">
        <v>852</v>
      </c>
      <c r="B854">
        <v>355038850.39999998</v>
      </c>
      <c r="C854" t="s">
        <v>23</v>
      </c>
      <c r="D854" t="s">
        <v>58</v>
      </c>
      <c r="E854">
        <v>40.827934669999998</v>
      </c>
      <c r="F854">
        <v>-73.925711000000007</v>
      </c>
      <c r="G854">
        <v>40.680428999999997</v>
      </c>
      <c r="H854">
        <v>-73.843852999999996</v>
      </c>
      <c r="I854">
        <v>224782444.80000001</v>
      </c>
      <c r="J854">
        <v>155858400</v>
      </c>
      <c r="K854">
        <v>380640844.80000001</v>
      </c>
      <c r="L854">
        <v>-25601994.359999999</v>
      </c>
      <c r="M854" t="str">
        <f t="shared" si="183"/>
        <v>geometry: { "type": "Point", "coordinates": [-73.843853,40.680429]},</v>
      </c>
      <c r="N854" t="str">
        <f t="shared" si="184"/>
        <v>"id" : 852,</v>
      </c>
      <c r="O854" t="str">
        <f t="shared" si="185"/>
        <v>"delay_with_demand" : 355038850.4,</v>
      </c>
      <c r="P854" t="str">
        <f t="shared" si="186"/>
        <v>"station_0" : "161 St - Yankee Stadium_0",</v>
      </c>
      <c r="Q854" t="str">
        <f t="shared" si="187"/>
        <v>"station_1" : "Rockaway Blvd_0",</v>
      </c>
      <c r="R854" t="str">
        <f t="shared" si="188"/>
        <v>"station_0_lat" : 40.82793467,</v>
      </c>
      <c r="S854" t="str">
        <f t="shared" si="189"/>
        <v>"station_0_lon" : -73.925711,</v>
      </c>
      <c r="T854" t="str">
        <f t="shared" si="190"/>
        <v>"station_1_lat" : 40.680429,</v>
      </c>
      <c r="U854" t="str">
        <f t="shared" si="191"/>
        <v>"station_1_lon" : -73.843853,</v>
      </c>
      <c r="V854" t="str">
        <f t="shared" si="192"/>
        <v>"delay_0" : 224782444.8,</v>
      </c>
      <c r="W854" t="str">
        <f t="shared" si="193"/>
        <v>"delay_1" : 155858400,</v>
      </c>
      <c r="X854" t="str">
        <f t="shared" si="194"/>
        <v>"sum" : 380640844.8,</v>
      </c>
      <c r="Y854" t="str">
        <f t="shared" si="195"/>
        <v>"synergy" : -25601994.36},</v>
      </c>
      <c r="Z854" t="str">
        <f t="shared" si="196"/>
        <v>{"id" : 852,"delay_with_demand" : 355038850.4,"station_0" : "161 St - Yankee Stadium_0","station_1" : "Rockaway Blvd_0","station_0_lat" : 40.82793467,"station_0_lon" : -73.925711,"station_1_lat" : 40.680429,"station_1_lon" : -73.843853,"delay_0" : 224782444.8,"delay_1" : 155858400,"sum" : 380640844.8,"synergy" : -25601994.36},</v>
      </c>
    </row>
    <row r="855" spans="1:26" x14ac:dyDescent="0.2">
      <c r="A855">
        <v>853</v>
      </c>
      <c r="B855">
        <v>363229056.69999999</v>
      </c>
      <c r="C855" t="s">
        <v>24</v>
      </c>
      <c r="D855" t="s">
        <v>58</v>
      </c>
      <c r="E855">
        <v>40.670681999999999</v>
      </c>
      <c r="F855">
        <v>-73.958130999999995</v>
      </c>
      <c r="G855">
        <v>40.680428999999997</v>
      </c>
      <c r="H855">
        <v>-73.843852999999996</v>
      </c>
      <c r="I855">
        <v>233154443.5</v>
      </c>
      <c r="J855">
        <v>155858400</v>
      </c>
      <c r="K855">
        <v>389012843.5</v>
      </c>
      <c r="L855">
        <v>-25783786.719999999</v>
      </c>
      <c r="M855" t="str">
        <f t="shared" si="183"/>
        <v>geometry: { "type": "Point", "coordinates": [-73.843853,40.680429]},</v>
      </c>
      <c r="N855" t="str">
        <f t="shared" si="184"/>
        <v>"id" : 853,</v>
      </c>
      <c r="O855" t="str">
        <f t="shared" si="185"/>
        <v>"delay_with_demand" : 363229056.7,</v>
      </c>
      <c r="P855" t="str">
        <f t="shared" si="186"/>
        <v>"station_0" : "Franklin Av_1",</v>
      </c>
      <c r="Q855" t="str">
        <f t="shared" si="187"/>
        <v>"station_1" : "Rockaway Blvd_0",</v>
      </c>
      <c r="R855" t="str">
        <f t="shared" si="188"/>
        <v>"station_0_lat" : 40.670682,</v>
      </c>
      <c r="S855" t="str">
        <f t="shared" si="189"/>
        <v>"station_0_lon" : -73.958131,</v>
      </c>
      <c r="T855" t="str">
        <f t="shared" si="190"/>
        <v>"station_1_lat" : 40.680429,</v>
      </c>
      <c r="U855" t="str">
        <f t="shared" si="191"/>
        <v>"station_1_lon" : -73.843853,</v>
      </c>
      <c r="V855" t="str">
        <f t="shared" si="192"/>
        <v>"delay_0" : 233154443.5,</v>
      </c>
      <c r="W855" t="str">
        <f t="shared" si="193"/>
        <v>"delay_1" : 155858400,</v>
      </c>
      <c r="X855" t="str">
        <f t="shared" si="194"/>
        <v>"sum" : 389012843.5,</v>
      </c>
      <c r="Y855" t="str">
        <f t="shared" si="195"/>
        <v>"synergy" : -25783786.72},</v>
      </c>
      <c r="Z855" t="str">
        <f t="shared" si="196"/>
        <v>{"id" : 853,"delay_with_demand" : 363229056.7,"station_0" : "Franklin Av_1","station_1" : "Rockaway Blvd_0","station_0_lat" : 40.670682,"station_0_lon" : -73.958131,"station_1_lat" : 40.680429,"station_1_lon" : -73.843853,"delay_0" : 233154443.5,"delay_1" : 155858400,"sum" : 389012843.5,"synergy" : -25783786.72},</v>
      </c>
    </row>
    <row r="856" spans="1:26" x14ac:dyDescent="0.2">
      <c r="A856">
        <v>854</v>
      </c>
      <c r="B856">
        <v>348882529.89999998</v>
      </c>
      <c r="C856" t="s">
        <v>25</v>
      </c>
      <c r="D856" t="s">
        <v>58</v>
      </c>
      <c r="E856">
        <v>40.655144</v>
      </c>
      <c r="F856">
        <v>-74.003549000000007</v>
      </c>
      <c r="G856">
        <v>40.680428999999997</v>
      </c>
      <c r="H856">
        <v>-73.843852999999996</v>
      </c>
      <c r="I856">
        <v>218885155.30000001</v>
      </c>
      <c r="J856">
        <v>155858400</v>
      </c>
      <c r="K856">
        <v>374743555.30000001</v>
      </c>
      <c r="L856">
        <v>-25861025.359999999</v>
      </c>
      <c r="M856" t="str">
        <f t="shared" si="183"/>
        <v>geometry: { "type": "Point", "coordinates": [-73.843853,40.680429]},</v>
      </c>
      <c r="N856" t="str">
        <f t="shared" si="184"/>
        <v>"id" : 854,</v>
      </c>
      <c r="O856" t="str">
        <f t="shared" si="185"/>
        <v>"delay_with_demand" : 348882529.9,</v>
      </c>
      <c r="P856" t="str">
        <f t="shared" si="186"/>
        <v>"station_0" : "36 St_0",</v>
      </c>
      <c r="Q856" t="str">
        <f t="shared" si="187"/>
        <v>"station_1" : "Rockaway Blvd_0",</v>
      </c>
      <c r="R856" t="str">
        <f t="shared" si="188"/>
        <v>"station_0_lat" : 40.655144,</v>
      </c>
      <c r="S856" t="str">
        <f t="shared" si="189"/>
        <v>"station_0_lon" : -74.003549,</v>
      </c>
      <c r="T856" t="str">
        <f t="shared" si="190"/>
        <v>"station_1_lat" : 40.680429,</v>
      </c>
      <c r="U856" t="str">
        <f t="shared" si="191"/>
        <v>"station_1_lon" : -73.843853,</v>
      </c>
      <c r="V856" t="str">
        <f t="shared" si="192"/>
        <v>"delay_0" : 218885155.3,</v>
      </c>
      <c r="W856" t="str">
        <f t="shared" si="193"/>
        <v>"delay_1" : 155858400,</v>
      </c>
      <c r="X856" t="str">
        <f t="shared" si="194"/>
        <v>"sum" : 374743555.3,</v>
      </c>
      <c r="Y856" t="str">
        <f t="shared" si="195"/>
        <v>"synergy" : -25861025.36},</v>
      </c>
      <c r="Z856" t="str">
        <f t="shared" si="196"/>
        <v>{"id" : 854,"delay_with_demand" : 348882529.9,"station_0" : "36 St_0","station_1" : "Rockaway Blvd_0","station_0_lat" : 40.655144,"station_0_lon" : -74.003549,"station_1_lat" : 40.680429,"station_1_lon" : -73.843853,"delay_0" : 218885155.3,"delay_1" : 155858400,"sum" : 374743555.3,"synergy" : -25861025.36},</v>
      </c>
    </row>
    <row r="857" spans="1:26" x14ac:dyDescent="0.2">
      <c r="A857">
        <v>855</v>
      </c>
      <c r="B857">
        <v>346492800</v>
      </c>
      <c r="C857" t="s">
        <v>26</v>
      </c>
      <c r="D857" t="s">
        <v>58</v>
      </c>
      <c r="E857">
        <v>40.768799000000001</v>
      </c>
      <c r="F857">
        <v>-73.958423999999994</v>
      </c>
      <c r="G857">
        <v>40.680428999999997</v>
      </c>
      <c r="H857">
        <v>-73.843852999999996</v>
      </c>
      <c r="I857">
        <v>216691200</v>
      </c>
      <c r="J857">
        <v>155858400</v>
      </c>
      <c r="K857">
        <v>372549600</v>
      </c>
      <c r="L857">
        <v>-26056800</v>
      </c>
      <c r="M857" t="str">
        <f t="shared" si="183"/>
        <v>geometry: { "type": "Point", "coordinates": [-73.843853,40.680429]},</v>
      </c>
      <c r="N857" t="str">
        <f t="shared" si="184"/>
        <v>"id" : 855,</v>
      </c>
      <c r="O857" t="str">
        <f t="shared" si="185"/>
        <v>"delay_with_demand" : 346492800,</v>
      </c>
      <c r="P857" t="str">
        <f t="shared" si="186"/>
        <v>"station_0" : "72 St_2",</v>
      </c>
      <c r="Q857" t="str">
        <f t="shared" si="187"/>
        <v>"station_1" : "Rockaway Blvd_0",</v>
      </c>
      <c r="R857" t="str">
        <f t="shared" si="188"/>
        <v>"station_0_lat" : 40.768799,</v>
      </c>
      <c r="S857" t="str">
        <f t="shared" si="189"/>
        <v>"station_0_lon" : -73.958424,</v>
      </c>
      <c r="T857" t="str">
        <f t="shared" si="190"/>
        <v>"station_1_lat" : 40.680429,</v>
      </c>
      <c r="U857" t="str">
        <f t="shared" si="191"/>
        <v>"station_1_lon" : -73.843853,</v>
      </c>
      <c r="V857" t="str">
        <f t="shared" si="192"/>
        <v>"delay_0" : 216691200,</v>
      </c>
      <c r="W857" t="str">
        <f t="shared" si="193"/>
        <v>"delay_1" : 155858400,</v>
      </c>
      <c r="X857" t="str">
        <f t="shared" si="194"/>
        <v>"sum" : 372549600,</v>
      </c>
      <c r="Y857" t="str">
        <f t="shared" si="195"/>
        <v>"synergy" : -26056800},</v>
      </c>
      <c r="Z857" t="str">
        <f t="shared" si="196"/>
        <v>{"id" : 855,"delay_with_demand" : 346492800,"station_0" : "72 St_2","station_1" : "Rockaway Blvd_0","station_0_lat" : 40.768799,"station_0_lon" : -73.958424,"station_1_lat" : 40.680429,"station_1_lon" : -73.843853,"delay_0" : 216691200,"delay_1" : 155858400,"sum" : 372549600,"synergy" : -26056800},</v>
      </c>
    </row>
    <row r="858" spans="1:26" x14ac:dyDescent="0.2">
      <c r="A858">
        <v>856</v>
      </c>
      <c r="B858">
        <v>203952300</v>
      </c>
      <c r="C858" t="s">
        <v>27</v>
      </c>
      <c r="D858" t="s">
        <v>58</v>
      </c>
      <c r="E858">
        <v>40.675376999999997</v>
      </c>
      <c r="F858">
        <v>-73.872106000000002</v>
      </c>
      <c r="G858">
        <v>40.680428999999997</v>
      </c>
      <c r="H858">
        <v>-73.843852999999996</v>
      </c>
      <c r="I858">
        <v>202447500</v>
      </c>
      <c r="J858">
        <v>155858400</v>
      </c>
      <c r="K858">
        <v>358305900</v>
      </c>
      <c r="L858">
        <v>-154353600</v>
      </c>
      <c r="M858" t="str">
        <f t="shared" si="183"/>
        <v>geometry: { "type": "Point", "coordinates": [-73.843853,40.680429]},</v>
      </c>
      <c r="N858" t="str">
        <f t="shared" si="184"/>
        <v>"id" : 856,</v>
      </c>
      <c r="O858" t="str">
        <f t="shared" si="185"/>
        <v>"delay_with_demand" : 203952300,</v>
      </c>
      <c r="P858" t="str">
        <f t="shared" si="186"/>
        <v>"station_0" : "Euclid Av_0",</v>
      </c>
      <c r="Q858" t="str">
        <f t="shared" si="187"/>
        <v>"station_1" : "Rockaway Blvd_0",</v>
      </c>
      <c r="R858" t="str">
        <f t="shared" si="188"/>
        <v>"station_0_lat" : 40.675377,</v>
      </c>
      <c r="S858" t="str">
        <f t="shared" si="189"/>
        <v>"station_0_lon" : -73.872106,</v>
      </c>
      <c r="T858" t="str">
        <f t="shared" si="190"/>
        <v>"station_1_lat" : 40.680429,</v>
      </c>
      <c r="U858" t="str">
        <f t="shared" si="191"/>
        <v>"station_1_lon" : -73.843853,</v>
      </c>
      <c r="V858" t="str">
        <f t="shared" si="192"/>
        <v>"delay_0" : 202447500,</v>
      </c>
      <c r="W858" t="str">
        <f t="shared" si="193"/>
        <v>"delay_1" : 155858400,</v>
      </c>
      <c r="X858" t="str">
        <f t="shared" si="194"/>
        <v>"sum" : 358305900,</v>
      </c>
      <c r="Y858" t="str">
        <f t="shared" si="195"/>
        <v>"synergy" : -154353600},</v>
      </c>
      <c r="Z858" t="str">
        <f t="shared" si="196"/>
        <v>{"id" : 856,"delay_with_demand" : 203952300,"station_0" : "Euclid Av_0","station_1" : "Rockaway Blvd_0","station_0_lat" : 40.675377,"station_0_lon" : -73.872106,"station_1_lat" : 40.680429,"station_1_lon" : -73.843853,"delay_0" : 202447500,"delay_1" : 155858400,"sum" : 358305900,"synergy" : -154353600},</v>
      </c>
    </row>
    <row r="859" spans="1:26" x14ac:dyDescent="0.2">
      <c r="A859">
        <v>857</v>
      </c>
      <c r="B859">
        <v>362286000</v>
      </c>
      <c r="C859" t="s">
        <v>28</v>
      </c>
      <c r="D859" t="s">
        <v>58</v>
      </c>
      <c r="E859">
        <v>40.810476000000001</v>
      </c>
      <c r="F859">
        <v>-73.926137999999995</v>
      </c>
      <c r="G859">
        <v>40.680428999999997</v>
      </c>
      <c r="H859">
        <v>-73.843852999999996</v>
      </c>
      <c r="I859">
        <v>231667200</v>
      </c>
      <c r="J859">
        <v>155858400</v>
      </c>
      <c r="K859">
        <v>387525600</v>
      </c>
      <c r="L859">
        <v>-25239600</v>
      </c>
      <c r="M859" t="str">
        <f t="shared" si="183"/>
        <v>geometry: { "type": "Point", "coordinates": [-73.843853,40.680429]},</v>
      </c>
      <c r="N859" t="str">
        <f t="shared" si="184"/>
        <v>"id" : 857,</v>
      </c>
      <c r="O859" t="str">
        <f t="shared" si="185"/>
        <v>"delay_with_demand" : 362286000,</v>
      </c>
      <c r="P859" t="str">
        <f t="shared" si="186"/>
        <v>"station_0" : "3 Av - 138 St_0",</v>
      </c>
      <c r="Q859" t="str">
        <f t="shared" si="187"/>
        <v>"station_1" : "Rockaway Blvd_0",</v>
      </c>
      <c r="R859" t="str">
        <f t="shared" si="188"/>
        <v>"station_0_lat" : 40.810476,</v>
      </c>
      <c r="S859" t="str">
        <f t="shared" si="189"/>
        <v>"station_0_lon" : -73.926138,</v>
      </c>
      <c r="T859" t="str">
        <f t="shared" si="190"/>
        <v>"station_1_lat" : 40.680429,</v>
      </c>
      <c r="U859" t="str">
        <f t="shared" si="191"/>
        <v>"station_1_lon" : -73.843853,</v>
      </c>
      <c r="V859" t="str">
        <f t="shared" si="192"/>
        <v>"delay_0" : 231667200,</v>
      </c>
      <c r="W859" t="str">
        <f t="shared" si="193"/>
        <v>"delay_1" : 155858400,</v>
      </c>
      <c r="X859" t="str">
        <f t="shared" si="194"/>
        <v>"sum" : 387525600,</v>
      </c>
      <c r="Y859" t="str">
        <f t="shared" si="195"/>
        <v>"synergy" : -25239600},</v>
      </c>
      <c r="Z859" t="str">
        <f t="shared" si="196"/>
        <v>{"id" : 857,"delay_with_demand" : 362286000,"station_0" : "3 Av - 138 St_0","station_1" : "Rockaway Blvd_0","station_0_lat" : 40.810476,"station_0_lon" : -73.926138,"station_1_lat" : 40.680429,"station_1_lon" : -73.843853,"delay_0" : 231667200,"delay_1" : 155858400,"sum" : 387525600,"synergy" : -25239600},</v>
      </c>
    </row>
    <row r="860" spans="1:26" x14ac:dyDescent="0.2">
      <c r="A860">
        <v>858</v>
      </c>
      <c r="B860">
        <v>327783600</v>
      </c>
      <c r="C860" t="s">
        <v>29</v>
      </c>
      <c r="D860" t="s">
        <v>58</v>
      </c>
      <c r="E860">
        <v>40.752882</v>
      </c>
      <c r="F860">
        <v>-73.932755</v>
      </c>
      <c r="G860">
        <v>40.680428999999997</v>
      </c>
      <c r="H860">
        <v>-73.843852999999996</v>
      </c>
      <c r="I860">
        <v>199249200</v>
      </c>
      <c r="J860">
        <v>155858400</v>
      </c>
      <c r="K860">
        <v>355107600</v>
      </c>
      <c r="L860">
        <v>-27324000</v>
      </c>
      <c r="M860" t="str">
        <f t="shared" si="183"/>
        <v>geometry: { "type": "Point", "coordinates": [-73.843853,40.680429]},</v>
      </c>
      <c r="N860" t="str">
        <f t="shared" si="184"/>
        <v>"id" : 858,</v>
      </c>
      <c r="O860" t="str">
        <f t="shared" si="185"/>
        <v>"delay_with_demand" : 327783600,</v>
      </c>
      <c r="P860" t="str">
        <f t="shared" si="186"/>
        <v>"station_0" : "39 Av_0",</v>
      </c>
      <c r="Q860" t="str">
        <f t="shared" si="187"/>
        <v>"station_1" : "Rockaway Blvd_0",</v>
      </c>
      <c r="R860" t="str">
        <f t="shared" si="188"/>
        <v>"station_0_lat" : 40.752882,</v>
      </c>
      <c r="S860" t="str">
        <f t="shared" si="189"/>
        <v>"station_0_lon" : -73.932755,</v>
      </c>
      <c r="T860" t="str">
        <f t="shared" si="190"/>
        <v>"station_1_lat" : 40.680429,</v>
      </c>
      <c r="U860" t="str">
        <f t="shared" si="191"/>
        <v>"station_1_lon" : -73.843853,</v>
      </c>
      <c r="V860" t="str">
        <f t="shared" si="192"/>
        <v>"delay_0" : 199249200,</v>
      </c>
      <c r="W860" t="str">
        <f t="shared" si="193"/>
        <v>"delay_1" : 155858400,</v>
      </c>
      <c r="X860" t="str">
        <f t="shared" si="194"/>
        <v>"sum" : 355107600,</v>
      </c>
      <c r="Y860" t="str">
        <f t="shared" si="195"/>
        <v>"synergy" : -27324000},</v>
      </c>
      <c r="Z860" t="str">
        <f t="shared" si="196"/>
        <v>{"id" : 858,"delay_with_demand" : 327783600,"station_0" : "39 Av_0","station_1" : "Rockaway Blvd_0","station_0_lat" : 40.752882,"station_0_lon" : -73.932755,"station_1_lat" : 40.680429,"station_1_lon" : -73.843853,"delay_0" : 199249200,"delay_1" : 155858400,"sum" : 355107600,"synergy" : -27324000},</v>
      </c>
    </row>
    <row r="861" spans="1:26" x14ac:dyDescent="0.2">
      <c r="A861">
        <v>859</v>
      </c>
      <c r="B861">
        <v>325544013</v>
      </c>
      <c r="C861" t="s">
        <v>30</v>
      </c>
      <c r="D861" t="s">
        <v>58</v>
      </c>
      <c r="E861">
        <v>40.721691</v>
      </c>
      <c r="F861">
        <v>-73.844521</v>
      </c>
      <c r="G861">
        <v>40.680428999999997</v>
      </c>
      <c r="H861">
        <v>-73.843852999999996</v>
      </c>
      <c r="I861">
        <v>194729005.80000001</v>
      </c>
      <c r="J861">
        <v>155858400</v>
      </c>
      <c r="K861">
        <v>350587405.80000001</v>
      </c>
      <c r="L861">
        <v>-25043392.789999999</v>
      </c>
      <c r="M861" t="str">
        <f t="shared" si="183"/>
        <v>geometry: { "type": "Point", "coordinates": [-73.843853,40.680429]},</v>
      </c>
      <c r="N861" t="str">
        <f t="shared" si="184"/>
        <v>"id" : 859,</v>
      </c>
      <c r="O861" t="str">
        <f t="shared" si="185"/>
        <v>"delay_with_demand" : 325544013,</v>
      </c>
      <c r="P861" t="str">
        <f t="shared" si="186"/>
        <v>"station_0" : "Forest Hills - 71 Av_0",</v>
      </c>
      <c r="Q861" t="str">
        <f t="shared" si="187"/>
        <v>"station_1" : "Rockaway Blvd_0",</v>
      </c>
      <c r="R861" t="str">
        <f t="shared" si="188"/>
        <v>"station_0_lat" : 40.721691,</v>
      </c>
      <c r="S861" t="str">
        <f t="shared" si="189"/>
        <v>"station_0_lon" : -73.844521,</v>
      </c>
      <c r="T861" t="str">
        <f t="shared" si="190"/>
        <v>"station_1_lat" : 40.680429,</v>
      </c>
      <c r="U861" t="str">
        <f t="shared" si="191"/>
        <v>"station_1_lon" : -73.843853,</v>
      </c>
      <c r="V861" t="str">
        <f t="shared" si="192"/>
        <v>"delay_0" : 194729005.8,</v>
      </c>
      <c r="W861" t="str">
        <f t="shared" si="193"/>
        <v>"delay_1" : 155858400,</v>
      </c>
      <c r="X861" t="str">
        <f t="shared" si="194"/>
        <v>"sum" : 350587405.8,</v>
      </c>
      <c r="Y861" t="str">
        <f t="shared" si="195"/>
        <v>"synergy" : -25043392.79},</v>
      </c>
      <c r="Z861" t="str">
        <f t="shared" si="196"/>
        <v>{"id" : 859,"delay_with_demand" : 325544013,"station_0" : "Forest Hills - 71 Av_0","station_1" : "Rockaway Blvd_0","station_0_lat" : 40.721691,"station_0_lon" : -73.844521,"station_1_lat" : 40.680429,"station_1_lon" : -73.843853,"delay_0" : 194729005.8,"delay_1" : 155858400,"sum" : 350587405.8,"synergy" : -25043392.79},</v>
      </c>
    </row>
    <row r="862" spans="1:26" x14ac:dyDescent="0.2">
      <c r="A862">
        <v>860</v>
      </c>
      <c r="B862">
        <v>324367200</v>
      </c>
      <c r="C862" t="s">
        <v>31</v>
      </c>
      <c r="D862" t="s">
        <v>58</v>
      </c>
      <c r="E862">
        <v>40.707563999999998</v>
      </c>
      <c r="F862">
        <v>-73.803325999999998</v>
      </c>
      <c r="G862">
        <v>40.680428999999997</v>
      </c>
      <c r="H862">
        <v>-73.843852999999996</v>
      </c>
      <c r="I862">
        <v>195591600</v>
      </c>
      <c r="J862">
        <v>155858400</v>
      </c>
      <c r="K862">
        <v>351450000</v>
      </c>
      <c r="L862">
        <v>-27082800</v>
      </c>
      <c r="M862" t="str">
        <f t="shared" si="183"/>
        <v>geometry: { "type": "Point", "coordinates": [-73.843853,40.680429]},</v>
      </c>
      <c r="N862" t="str">
        <f t="shared" si="184"/>
        <v>"id" : 860,</v>
      </c>
      <c r="O862" t="str">
        <f t="shared" si="185"/>
        <v>"delay_with_demand" : 324367200,</v>
      </c>
      <c r="P862" t="str">
        <f t="shared" si="186"/>
        <v>"station_0" : "Parsons Blvd_0",</v>
      </c>
      <c r="Q862" t="str">
        <f t="shared" si="187"/>
        <v>"station_1" : "Rockaway Blvd_0",</v>
      </c>
      <c r="R862" t="str">
        <f t="shared" si="188"/>
        <v>"station_0_lat" : 40.707564,</v>
      </c>
      <c r="S862" t="str">
        <f t="shared" si="189"/>
        <v>"station_0_lon" : -73.803326,</v>
      </c>
      <c r="T862" t="str">
        <f t="shared" si="190"/>
        <v>"station_1_lat" : 40.680429,</v>
      </c>
      <c r="U862" t="str">
        <f t="shared" si="191"/>
        <v>"station_1_lon" : -73.843853,</v>
      </c>
      <c r="V862" t="str">
        <f t="shared" si="192"/>
        <v>"delay_0" : 195591600,</v>
      </c>
      <c r="W862" t="str">
        <f t="shared" si="193"/>
        <v>"delay_1" : 155858400,</v>
      </c>
      <c r="X862" t="str">
        <f t="shared" si="194"/>
        <v>"sum" : 351450000,</v>
      </c>
      <c r="Y862" t="str">
        <f t="shared" si="195"/>
        <v>"synergy" : -27082800},</v>
      </c>
      <c r="Z862" t="str">
        <f t="shared" si="196"/>
        <v>{"id" : 860,"delay_with_demand" : 324367200,"station_0" : "Parsons Blvd_0","station_1" : "Rockaway Blvd_0","station_0_lat" : 40.707564,"station_0_lon" : -73.803326,"station_1_lat" : 40.680429,"station_1_lon" : -73.843853,"delay_0" : 195591600,"delay_1" : 155858400,"sum" : 351450000,"synergy" : -27082800},</v>
      </c>
    </row>
    <row r="863" spans="1:26" x14ac:dyDescent="0.2">
      <c r="A863">
        <v>861</v>
      </c>
      <c r="B863">
        <v>194760000</v>
      </c>
      <c r="C863" t="s">
        <v>32</v>
      </c>
      <c r="D863" t="s">
        <v>58</v>
      </c>
      <c r="E863">
        <v>40.677044000000002</v>
      </c>
      <c r="F863">
        <v>-73.865049999999997</v>
      </c>
      <c r="G863">
        <v>40.680428999999997</v>
      </c>
      <c r="H863">
        <v>-73.843852999999996</v>
      </c>
      <c r="I863">
        <v>193507200</v>
      </c>
      <c r="J863">
        <v>155858400</v>
      </c>
      <c r="K863">
        <v>349365600</v>
      </c>
      <c r="L863">
        <v>-154605600</v>
      </c>
      <c r="M863" t="str">
        <f t="shared" si="183"/>
        <v>geometry: { "type": "Point", "coordinates": [-73.843853,40.680429]},</v>
      </c>
      <c r="N863" t="str">
        <f t="shared" si="184"/>
        <v>"id" : 861,</v>
      </c>
      <c r="O863" t="str">
        <f t="shared" si="185"/>
        <v>"delay_with_demand" : 194760000,</v>
      </c>
      <c r="P863" t="str">
        <f t="shared" si="186"/>
        <v>"station_0" : "Grant Av_0",</v>
      </c>
      <c r="Q863" t="str">
        <f t="shared" si="187"/>
        <v>"station_1" : "Rockaway Blvd_0",</v>
      </c>
      <c r="R863" t="str">
        <f t="shared" si="188"/>
        <v>"station_0_lat" : 40.677044,</v>
      </c>
      <c r="S863" t="str">
        <f t="shared" si="189"/>
        <v>"station_0_lon" : -73.86505,</v>
      </c>
      <c r="T863" t="str">
        <f t="shared" si="190"/>
        <v>"station_1_lat" : 40.680429,</v>
      </c>
      <c r="U863" t="str">
        <f t="shared" si="191"/>
        <v>"station_1_lon" : -73.843853,</v>
      </c>
      <c r="V863" t="str">
        <f t="shared" si="192"/>
        <v>"delay_0" : 193507200,</v>
      </c>
      <c r="W863" t="str">
        <f t="shared" si="193"/>
        <v>"delay_1" : 155858400,</v>
      </c>
      <c r="X863" t="str">
        <f t="shared" si="194"/>
        <v>"sum" : 349365600,</v>
      </c>
      <c r="Y863" t="str">
        <f t="shared" si="195"/>
        <v>"synergy" : -154605600},</v>
      </c>
      <c r="Z863" t="str">
        <f t="shared" si="196"/>
        <v>{"id" : 861,"delay_with_demand" : 194760000,"station_0" : "Grant Av_0","station_1" : "Rockaway Blvd_0","station_0_lat" : 40.677044,"station_0_lon" : -73.86505,"station_1_lat" : 40.680429,"station_1_lon" : -73.843853,"delay_0" : 193507200,"delay_1" : 155858400,"sum" : 349365600,"synergy" : -154605600},</v>
      </c>
    </row>
    <row r="864" spans="1:26" x14ac:dyDescent="0.2">
      <c r="A864">
        <v>862</v>
      </c>
      <c r="B864">
        <v>325270800</v>
      </c>
      <c r="C864" t="s">
        <v>33</v>
      </c>
      <c r="D864" t="s">
        <v>58</v>
      </c>
      <c r="E864">
        <v>40.756804000000002</v>
      </c>
      <c r="F864">
        <v>-73.929575</v>
      </c>
      <c r="G864">
        <v>40.680428999999997</v>
      </c>
      <c r="H864">
        <v>-73.843852999999996</v>
      </c>
      <c r="I864">
        <v>196700400</v>
      </c>
      <c r="J864">
        <v>155858400</v>
      </c>
      <c r="K864">
        <v>352558800</v>
      </c>
      <c r="L864">
        <v>-27288000</v>
      </c>
      <c r="M864" t="str">
        <f t="shared" si="183"/>
        <v>geometry: { "type": "Point", "coordinates": [-73.843853,40.680429]},</v>
      </c>
      <c r="N864" t="str">
        <f t="shared" si="184"/>
        <v>"id" : 862,</v>
      </c>
      <c r="O864" t="str">
        <f t="shared" si="185"/>
        <v>"delay_with_demand" : 325270800,</v>
      </c>
      <c r="P864" t="str">
        <f t="shared" si="186"/>
        <v>"station_0" : "36 Av_0",</v>
      </c>
      <c r="Q864" t="str">
        <f t="shared" si="187"/>
        <v>"station_1" : "Rockaway Blvd_0",</v>
      </c>
      <c r="R864" t="str">
        <f t="shared" si="188"/>
        <v>"station_0_lat" : 40.756804,</v>
      </c>
      <c r="S864" t="str">
        <f t="shared" si="189"/>
        <v>"station_0_lon" : -73.929575,</v>
      </c>
      <c r="T864" t="str">
        <f t="shared" si="190"/>
        <v>"station_1_lat" : 40.680429,</v>
      </c>
      <c r="U864" t="str">
        <f t="shared" si="191"/>
        <v>"station_1_lon" : -73.843853,</v>
      </c>
      <c r="V864" t="str">
        <f t="shared" si="192"/>
        <v>"delay_0" : 196700400,</v>
      </c>
      <c r="W864" t="str">
        <f t="shared" si="193"/>
        <v>"delay_1" : 155858400,</v>
      </c>
      <c r="X864" t="str">
        <f t="shared" si="194"/>
        <v>"sum" : 352558800,</v>
      </c>
      <c r="Y864" t="str">
        <f t="shared" si="195"/>
        <v>"synergy" : -27288000},</v>
      </c>
      <c r="Z864" t="str">
        <f t="shared" si="196"/>
        <v>{"id" : 862,"delay_with_demand" : 325270800,"station_0" : "36 Av_0","station_1" : "Rockaway Blvd_0","station_0_lat" : 40.756804,"station_0_lon" : -73.929575,"station_1_lat" : 40.680429,"station_1_lon" : -73.843853,"delay_0" : 196700400,"delay_1" : 155858400,"sum" : 352558800,"synergy" : -27288000},</v>
      </c>
    </row>
    <row r="865" spans="1:26" x14ac:dyDescent="0.2">
      <c r="A865">
        <v>863</v>
      </c>
      <c r="B865">
        <v>313634069.10000002</v>
      </c>
      <c r="C865" t="s">
        <v>35</v>
      </c>
      <c r="D865" t="s">
        <v>58</v>
      </c>
      <c r="E865">
        <v>40.757308000000002</v>
      </c>
      <c r="F865">
        <v>-73.989734999999996</v>
      </c>
      <c r="G865">
        <v>40.680428999999997</v>
      </c>
      <c r="H865">
        <v>-73.843852999999996</v>
      </c>
      <c r="I865">
        <v>184786800.30000001</v>
      </c>
      <c r="J865">
        <v>155858400</v>
      </c>
      <c r="K865">
        <v>340645200.30000001</v>
      </c>
      <c r="L865">
        <v>-27011131.170000002</v>
      </c>
      <c r="M865" t="str">
        <f t="shared" si="183"/>
        <v>geometry: { "type": "Point", "coordinates": [-73.843853,40.680429]},</v>
      </c>
      <c r="N865" t="str">
        <f t="shared" si="184"/>
        <v>"id" : 863,</v>
      </c>
      <c r="O865" t="str">
        <f t="shared" si="185"/>
        <v>"delay_with_demand" : 313634069.1,</v>
      </c>
      <c r="P865" t="str">
        <f t="shared" si="186"/>
        <v>"station_0" : "42 St - Port Authority Bus Terminal_0",</v>
      </c>
      <c r="Q865" t="str">
        <f t="shared" si="187"/>
        <v>"station_1" : "Rockaway Blvd_0",</v>
      </c>
      <c r="R865" t="str">
        <f t="shared" si="188"/>
        <v>"station_0_lat" : 40.757308,</v>
      </c>
      <c r="S865" t="str">
        <f t="shared" si="189"/>
        <v>"station_0_lon" : -73.989735,</v>
      </c>
      <c r="T865" t="str">
        <f t="shared" si="190"/>
        <v>"station_1_lat" : 40.680429,</v>
      </c>
      <c r="U865" t="str">
        <f t="shared" si="191"/>
        <v>"station_1_lon" : -73.843853,</v>
      </c>
      <c r="V865" t="str">
        <f t="shared" si="192"/>
        <v>"delay_0" : 184786800.3,</v>
      </c>
      <c r="W865" t="str">
        <f t="shared" si="193"/>
        <v>"delay_1" : 155858400,</v>
      </c>
      <c r="X865" t="str">
        <f t="shared" si="194"/>
        <v>"sum" : 340645200.3,</v>
      </c>
      <c r="Y865" t="str">
        <f t="shared" si="195"/>
        <v>"synergy" : -27011131.17},</v>
      </c>
      <c r="Z865" t="str">
        <f t="shared" si="196"/>
        <v>{"id" : 863,"delay_with_demand" : 313634069.1,"station_0" : "42 St - Port Authority Bus Terminal_0","station_1" : "Rockaway Blvd_0","station_0_lat" : 40.757308,"station_0_lon" : -73.989735,"station_1_lat" : 40.680429,"station_1_lon" : -73.843853,"delay_0" : 184786800.3,"delay_1" : 155858400,"sum" : 340645200.3,"synergy" : -27011131.17},</v>
      </c>
    </row>
    <row r="866" spans="1:26" x14ac:dyDescent="0.2">
      <c r="A866">
        <v>864</v>
      </c>
      <c r="B866">
        <v>322250400</v>
      </c>
      <c r="C866" t="s">
        <v>36</v>
      </c>
      <c r="D866" t="s">
        <v>58</v>
      </c>
      <c r="E866">
        <v>40.820948000000001</v>
      </c>
      <c r="F866">
        <v>-73.890548999999993</v>
      </c>
      <c r="G866">
        <v>40.680428999999997</v>
      </c>
      <c r="H866">
        <v>-73.843852999999996</v>
      </c>
      <c r="I866">
        <v>191325600</v>
      </c>
      <c r="J866">
        <v>155858400</v>
      </c>
      <c r="K866">
        <v>347184000</v>
      </c>
      <c r="L866">
        <v>-24933600</v>
      </c>
      <c r="M866" t="str">
        <f t="shared" si="183"/>
        <v>geometry: { "type": "Point", "coordinates": [-73.843853,40.680429]},</v>
      </c>
      <c r="N866" t="str">
        <f t="shared" si="184"/>
        <v>"id" : 864,</v>
      </c>
      <c r="O866" t="str">
        <f t="shared" si="185"/>
        <v>"delay_with_demand" : 322250400,</v>
      </c>
      <c r="P866" t="str">
        <f t="shared" si="186"/>
        <v>"station_0" : "Hunts Point Av_0",</v>
      </c>
      <c r="Q866" t="str">
        <f t="shared" si="187"/>
        <v>"station_1" : "Rockaway Blvd_0",</v>
      </c>
      <c r="R866" t="str">
        <f t="shared" si="188"/>
        <v>"station_0_lat" : 40.820948,</v>
      </c>
      <c r="S866" t="str">
        <f t="shared" si="189"/>
        <v>"station_0_lon" : -73.890549,</v>
      </c>
      <c r="T866" t="str">
        <f t="shared" si="190"/>
        <v>"station_1_lat" : 40.680429,</v>
      </c>
      <c r="U866" t="str">
        <f t="shared" si="191"/>
        <v>"station_1_lon" : -73.843853,</v>
      </c>
      <c r="V866" t="str">
        <f t="shared" si="192"/>
        <v>"delay_0" : 191325600,</v>
      </c>
      <c r="W866" t="str">
        <f t="shared" si="193"/>
        <v>"delay_1" : 155858400,</v>
      </c>
      <c r="X866" t="str">
        <f t="shared" si="194"/>
        <v>"sum" : 347184000,</v>
      </c>
      <c r="Y866" t="str">
        <f t="shared" si="195"/>
        <v>"synergy" : -24933600},</v>
      </c>
      <c r="Z866" t="str">
        <f t="shared" si="196"/>
        <v>{"id" : 864,"delay_with_demand" : 322250400,"station_0" : "Hunts Point Av_0","station_1" : "Rockaway Blvd_0","station_0_lat" : 40.820948,"station_0_lon" : -73.890549,"station_1_lat" : 40.680429,"station_1_lon" : -73.843853,"delay_0" : 191325600,"delay_1" : 155858400,"sum" : 347184000,"synergy" : -24933600},</v>
      </c>
    </row>
    <row r="867" spans="1:26" x14ac:dyDescent="0.2">
      <c r="A867">
        <v>865</v>
      </c>
      <c r="B867">
        <v>320486400</v>
      </c>
      <c r="C867" t="s">
        <v>37</v>
      </c>
      <c r="D867" t="s">
        <v>58</v>
      </c>
      <c r="E867">
        <v>40.667883000000003</v>
      </c>
      <c r="F867">
        <v>-73.950682999999998</v>
      </c>
      <c r="G867">
        <v>40.680428999999997</v>
      </c>
      <c r="H867">
        <v>-73.843852999999996</v>
      </c>
      <c r="I867">
        <v>190162800</v>
      </c>
      <c r="J867">
        <v>155858400</v>
      </c>
      <c r="K867">
        <v>346021200</v>
      </c>
      <c r="L867">
        <v>-25534800</v>
      </c>
      <c r="M867" t="str">
        <f t="shared" si="183"/>
        <v>geometry: { "type": "Point", "coordinates": [-73.843853,40.680429]},</v>
      </c>
      <c r="N867" t="str">
        <f t="shared" si="184"/>
        <v>"id" : 865,</v>
      </c>
      <c r="O867" t="str">
        <f t="shared" si="185"/>
        <v>"delay_with_demand" : 320486400,</v>
      </c>
      <c r="P867" t="str">
        <f t="shared" si="186"/>
        <v>"station_0" : "President St_0",</v>
      </c>
      <c r="Q867" t="str">
        <f t="shared" si="187"/>
        <v>"station_1" : "Rockaway Blvd_0",</v>
      </c>
      <c r="R867" t="str">
        <f t="shared" si="188"/>
        <v>"station_0_lat" : 40.667883,</v>
      </c>
      <c r="S867" t="str">
        <f t="shared" si="189"/>
        <v>"station_0_lon" : -73.950683,</v>
      </c>
      <c r="T867" t="str">
        <f t="shared" si="190"/>
        <v>"station_1_lat" : 40.680429,</v>
      </c>
      <c r="U867" t="str">
        <f t="shared" si="191"/>
        <v>"station_1_lon" : -73.843853,</v>
      </c>
      <c r="V867" t="str">
        <f t="shared" si="192"/>
        <v>"delay_0" : 190162800,</v>
      </c>
      <c r="W867" t="str">
        <f t="shared" si="193"/>
        <v>"delay_1" : 155858400,</v>
      </c>
      <c r="X867" t="str">
        <f t="shared" si="194"/>
        <v>"sum" : 346021200,</v>
      </c>
      <c r="Y867" t="str">
        <f t="shared" si="195"/>
        <v>"synergy" : -25534800},</v>
      </c>
      <c r="Z867" t="str">
        <f t="shared" si="196"/>
        <v>{"id" : 865,"delay_with_demand" : 320486400,"station_0" : "President St_0","station_1" : "Rockaway Blvd_0","station_0_lat" : 40.667883,"station_0_lon" : -73.950683,"station_1_lat" : 40.680429,"station_1_lon" : -73.843853,"delay_0" : 190162800,"delay_1" : 155858400,"sum" : 346021200,"synergy" : -25534800},</v>
      </c>
    </row>
    <row r="868" spans="1:26" x14ac:dyDescent="0.2">
      <c r="A868">
        <v>866</v>
      </c>
      <c r="B868">
        <v>320538296.60000002</v>
      </c>
      <c r="C868" t="s">
        <v>38</v>
      </c>
      <c r="D868" t="s">
        <v>58</v>
      </c>
      <c r="E868">
        <v>40.684150440000003</v>
      </c>
      <c r="F868">
        <v>-73.977874889999995</v>
      </c>
      <c r="G868">
        <v>40.680428999999997</v>
      </c>
      <c r="H868">
        <v>-73.843852999999996</v>
      </c>
      <c r="I868">
        <v>189349948</v>
      </c>
      <c r="J868">
        <v>155858400</v>
      </c>
      <c r="K868">
        <v>345208348</v>
      </c>
      <c r="L868">
        <v>-24670051.43</v>
      </c>
      <c r="M868" t="str">
        <f t="shared" si="183"/>
        <v>geometry: { "type": "Point", "coordinates": [-73.843853,40.680429]},</v>
      </c>
      <c r="N868" t="str">
        <f t="shared" si="184"/>
        <v>"id" : 866,</v>
      </c>
      <c r="O868" t="str">
        <f t="shared" si="185"/>
        <v>"delay_with_demand" : 320538296.6,</v>
      </c>
      <c r="P868" t="str">
        <f t="shared" si="186"/>
        <v>"station_0" : "Atlantic Av - Barclays Ctr_0",</v>
      </c>
      <c r="Q868" t="str">
        <f t="shared" si="187"/>
        <v>"station_1" : "Rockaway Blvd_0",</v>
      </c>
      <c r="R868" t="str">
        <f t="shared" si="188"/>
        <v>"station_0_lat" : 40.68415044,</v>
      </c>
      <c r="S868" t="str">
        <f t="shared" si="189"/>
        <v>"station_0_lon" : -73.97787489,</v>
      </c>
      <c r="T868" t="str">
        <f t="shared" si="190"/>
        <v>"station_1_lat" : 40.680429,</v>
      </c>
      <c r="U868" t="str">
        <f t="shared" si="191"/>
        <v>"station_1_lon" : -73.843853,</v>
      </c>
      <c r="V868" t="str">
        <f t="shared" si="192"/>
        <v>"delay_0" : 189349948,</v>
      </c>
      <c r="W868" t="str">
        <f t="shared" si="193"/>
        <v>"delay_1" : 155858400,</v>
      </c>
      <c r="X868" t="str">
        <f t="shared" si="194"/>
        <v>"sum" : 345208348,</v>
      </c>
      <c r="Y868" t="str">
        <f t="shared" si="195"/>
        <v>"synergy" : -24670051.43},</v>
      </c>
      <c r="Z868" t="str">
        <f t="shared" si="196"/>
        <v>{"id" : 866,"delay_with_demand" : 320538296.6,"station_0" : "Atlantic Av - Barclays Ctr_0","station_1" : "Rockaway Blvd_0","station_0_lat" : 40.68415044,"station_0_lon" : -73.97787489,"station_1_lat" : 40.680429,"station_1_lon" : -73.843853,"delay_0" : 189349948,"delay_1" : 155858400,"sum" : 345208348,"synergy" : -24670051.43},</v>
      </c>
    </row>
    <row r="869" spans="1:26" x14ac:dyDescent="0.2">
      <c r="A869">
        <v>867</v>
      </c>
      <c r="B869">
        <v>321230005.39999998</v>
      </c>
      <c r="C869" t="s">
        <v>22</v>
      </c>
      <c r="D869" t="s">
        <v>58</v>
      </c>
      <c r="E869">
        <v>40.762526000000001</v>
      </c>
      <c r="F869">
        <v>-73.967967000000002</v>
      </c>
      <c r="G869">
        <v>40.680428999999997</v>
      </c>
      <c r="H869">
        <v>-73.843852999999996</v>
      </c>
      <c r="I869">
        <v>191735687</v>
      </c>
      <c r="J869">
        <v>155858400</v>
      </c>
      <c r="K869">
        <v>347594087</v>
      </c>
      <c r="L869">
        <v>-26364081.57</v>
      </c>
      <c r="M869" t="str">
        <f t="shared" si="183"/>
        <v>geometry: { "type": "Point", "coordinates": [-73.843853,40.680429]},</v>
      </c>
      <c r="N869" t="str">
        <f t="shared" si="184"/>
        <v>"id" : 867,</v>
      </c>
      <c r="O869" t="str">
        <f t="shared" si="185"/>
        <v>"delay_with_demand" : 321230005.4,</v>
      </c>
      <c r="P869" t="str">
        <f t="shared" si="186"/>
        <v>"station_0" : "59 St_0",</v>
      </c>
      <c r="Q869" t="str">
        <f t="shared" si="187"/>
        <v>"station_1" : "Rockaway Blvd_0",</v>
      </c>
      <c r="R869" t="str">
        <f t="shared" si="188"/>
        <v>"station_0_lat" : 40.762526,</v>
      </c>
      <c r="S869" t="str">
        <f t="shared" si="189"/>
        <v>"station_0_lon" : -73.967967,</v>
      </c>
      <c r="T869" t="str">
        <f t="shared" si="190"/>
        <v>"station_1_lat" : 40.680429,</v>
      </c>
      <c r="U869" t="str">
        <f t="shared" si="191"/>
        <v>"station_1_lon" : -73.843853,</v>
      </c>
      <c r="V869" t="str">
        <f t="shared" si="192"/>
        <v>"delay_0" : 191735687,</v>
      </c>
      <c r="W869" t="str">
        <f t="shared" si="193"/>
        <v>"delay_1" : 155858400,</v>
      </c>
      <c r="X869" t="str">
        <f t="shared" si="194"/>
        <v>"sum" : 347594087,</v>
      </c>
      <c r="Y869" t="str">
        <f t="shared" si="195"/>
        <v>"synergy" : -26364081.57},</v>
      </c>
      <c r="Z869" t="str">
        <f t="shared" si="196"/>
        <v>{"id" : 867,"delay_with_demand" : 321230005.4,"station_0" : "59 St_0","station_1" : "Rockaway Blvd_0","station_0_lat" : 40.762526,"station_0_lon" : -73.967967,"station_1_lat" : 40.680429,"station_1_lon" : -73.843853,"delay_0" : 191735687,"delay_1" : 155858400,"sum" : 347594087,"synergy" : -26364081.57},</v>
      </c>
    </row>
    <row r="870" spans="1:26" x14ac:dyDescent="0.2">
      <c r="A870">
        <v>868</v>
      </c>
      <c r="B870">
        <v>293917705.10000002</v>
      </c>
      <c r="C870" t="s">
        <v>40</v>
      </c>
      <c r="D870" t="s">
        <v>58</v>
      </c>
      <c r="E870">
        <v>40.768275000000003</v>
      </c>
      <c r="F870">
        <v>-73.981818709999999</v>
      </c>
      <c r="G870">
        <v>40.680428999999997</v>
      </c>
      <c r="H870">
        <v>-73.843852999999996</v>
      </c>
      <c r="I870">
        <v>163710140.30000001</v>
      </c>
      <c r="J870">
        <v>155858400</v>
      </c>
      <c r="K870">
        <v>319568540.30000001</v>
      </c>
      <c r="L870">
        <v>-25650835.18</v>
      </c>
      <c r="M870" t="str">
        <f t="shared" si="183"/>
        <v>geometry: { "type": "Point", "coordinates": [-73.843853,40.680429]},</v>
      </c>
      <c r="N870" t="str">
        <f t="shared" si="184"/>
        <v>"id" : 868,</v>
      </c>
      <c r="O870" t="str">
        <f t="shared" si="185"/>
        <v>"delay_with_demand" : 293917705.1,</v>
      </c>
      <c r="P870" t="str">
        <f t="shared" si="186"/>
        <v>"station_0" : "59 St - Columbus Circle_0",</v>
      </c>
      <c r="Q870" t="str">
        <f t="shared" si="187"/>
        <v>"station_1" : "Rockaway Blvd_0",</v>
      </c>
      <c r="R870" t="str">
        <f t="shared" si="188"/>
        <v>"station_0_lat" : 40.768275,</v>
      </c>
      <c r="S870" t="str">
        <f t="shared" si="189"/>
        <v>"station_0_lon" : -73.98181871,</v>
      </c>
      <c r="T870" t="str">
        <f t="shared" si="190"/>
        <v>"station_1_lat" : 40.680429,</v>
      </c>
      <c r="U870" t="str">
        <f t="shared" si="191"/>
        <v>"station_1_lon" : -73.843853,</v>
      </c>
      <c r="V870" t="str">
        <f t="shared" si="192"/>
        <v>"delay_0" : 163710140.3,</v>
      </c>
      <c r="W870" t="str">
        <f t="shared" si="193"/>
        <v>"delay_1" : 155858400,</v>
      </c>
      <c r="X870" t="str">
        <f t="shared" si="194"/>
        <v>"sum" : 319568540.3,</v>
      </c>
      <c r="Y870" t="str">
        <f t="shared" si="195"/>
        <v>"synergy" : -25650835.18},</v>
      </c>
      <c r="Z870" t="str">
        <f t="shared" si="196"/>
        <v>{"id" : 868,"delay_with_demand" : 293917705.1,"station_0" : "59 St - Columbus Circle_0","station_1" : "Rockaway Blvd_0","station_0_lat" : 40.768275,"station_0_lon" : -73.98181871,"station_1_lat" : 40.680429,"station_1_lon" : -73.843853,"delay_0" : 163710140.3,"delay_1" : 155858400,"sum" : 319568540.3,"synergy" : -25650835.18},</v>
      </c>
    </row>
    <row r="871" spans="1:26" x14ac:dyDescent="0.2">
      <c r="A871">
        <v>869</v>
      </c>
      <c r="B871">
        <v>310874400</v>
      </c>
      <c r="C871" t="s">
        <v>41</v>
      </c>
      <c r="D871" t="s">
        <v>58</v>
      </c>
      <c r="E871">
        <v>40.662742000000001</v>
      </c>
      <c r="F871">
        <v>-73.950850000000003</v>
      </c>
      <c r="G871">
        <v>40.680428999999997</v>
      </c>
      <c r="H871">
        <v>-73.843852999999996</v>
      </c>
      <c r="I871">
        <v>180536400</v>
      </c>
      <c r="J871">
        <v>155858400</v>
      </c>
      <c r="K871">
        <v>336394800</v>
      </c>
      <c r="L871">
        <v>-25520400</v>
      </c>
      <c r="M871" t="str">
        <f t="shared" si="183"/>
        <v>geometry: { "type": "Point", "coordinates": [-73.843853,40.680429]},</v>
      </c>
      <c r="N871" t="str">
        <f t="shared" si="184"/>
        <v>"id" : 869,</v>
      </c>
      <c r="O871" t="str">
        <f t="shared" si="185"/>
        <v>"delay_with_demand" : 310874400,</v>
      </c>
      <c r="P871" t="str">
        <f t="shared" si="186"/>
        <v>"station_0" : "Sterling St_0",</v>
      </c>
      <c r="Q871" t="str">
        <f t="shared" si="187"/>
        <v>"station_1" : "Rockaway Blvd_0",</v>
      </c>
      <c r="R871" t="str">
        <f t="shared" si="188"/>
        <v>"station_0_lat" : 40.662742,</v>
      </c>
      <c r="S871" t="str">
        <f t="shared" si="189"/>
        <v>"station_0_lon" : -73.95085,</v>
      </c>
      <c r="T871" t="str">
        <f t="shared" si="190"/>
        <v>"station_1_lat" : 40.680429,</v>
      </c>
      <c r="U871" t="str">
        <f t="shared" si="191"/>
        <v>"station_1_lon" : -73.843853,</v>
      </c>
      <c r="V871" t="str">
        <f t="shared" si="192"/>
        <v>"delay_0" : 180536400,</v>
      </c>
      <c r="W871" t="str">
        <f t="shared" si="193"/>
        <v>"delay_1" : 155858400,</v>
      </c>
      <c r="X871" t="str">
        <f t="shared" si="194"/>
        <v>"sum" : 336394800,</v>
      </c>
      <c r="Y871" t="str">
        <f t="shared" si="195"/>
        <v>"synergy" : -25520400},</v>
      </c>
      <c r="Z871" t="str">
        <f t="shared" si="196"/>
        <v>{"id" : 869,"delay_with_demand" : 310874400,"station_0" : "Sterling St_0","station_1" : "Rockaway Blvd_0","station_0_lat" : 40.662742,"station_0_lon" : -73.95085,"station_1_lat" : 40.680429,"station_1_lon" : -73.843853,"delay_0" : 180536400,"delay_1" : 155858400,"sum" : 336394800,"synergy" : -25520400},</v>
      </c>
    </row>
    <row r="872" spans="1:26" x14ac:dyDescent="0.2">
      <c r="A872">
        <v>870</v>
      </c>
      <c r="B872">
        <v>303606000</v>
      </c>
      <c r="C872" t="s">
        <v>42</v>
      </c>
      <c r="D872" t="s">
        <v>58</v>
      </c>
      <c r="E872">
        <v>40.76182</v>
      </c>
      <c r="F872">
        <v>-73.925507999999994</v>
      </c>
      <c r="G872">
        <v>40.680428999999997</v>
      </c>
      <c r="H872">
        <v>-73.843852999999996</v>
      </c>
      <c r="I872">
        <v>174884400</v>
      </c>
      <c r="J872">
        <v>155858400</v>
      </c>
      <c r="K872">
        <v>330742800</v>
      </c>
      <c r="L872">
        <v>-27136800</v>
      </c>
      <c r="M872" t="str">
        <f t="shared" si="183"/>
        <v>geometry: { "type": "Point", "coordinates": [-73.843853,40.680429]},</v>
      </c>
      <c r="N872" t="str">
        <f t="shared" si="184"/>
        <v>"id" : 870,</v>
      </c>
      <c r="O872" t="str">
        <f t="shared" si="185"/>
        <v>"delay_with_demand" : 303606000,</v>
      </c>
      <c r="P872" t="str">
        <f t="shared" si="186"/>
        <v>"station_0" : "Broadway_1",</v>
      </c>
      <c r="Q872" t="str">
        <f t="shared" si="187"/>
        <v>"station_1" : "Rockaway Blvd_0",</v>
      </c>
      <c r="R872" t="str">
        <f t="shared" si="188"/>
        <v>"station_0_lat" : 40.76182,</v>
      </c>
      <c r="S872" t="str">
        <f t="shared" si="189"/>
        <v>"station_0_lon" : -73.925508,</v>
      </c>
      <c r="T872" t="str">
        <f t="shared" si="190"/>
        <v>"station_1_lat" : 40.680429,</v>
      </c>
      <c r="U872" t="str">
        <f t="shared" si="191"/>
        <v>"station_1_lon" : -73.843853,</v>
      </c>
      <c r="V872" t="str">
        <f t="shared" si="192"/>
        <v>"delay_0" : 174884400,</v>
      </c>
      <c r="W872" t="str">
        <f t="shared" si="193"/>
        <v>"delay_1" : 155858400,</v>
      </c>
      <c r="X872" t="str">
        <f t="shared" si="194"/>
        <v>"sum" : 330742800,</v>
      </c>
      <c r="Y872" t="str">
        <f t="shared" si="195"/>
        <v>"synergy" : -27136800},</v>
      </c>
      <c r="Z872" t="str">
        <f t="shared" si="196"/>
        <v>{"id" : 870,"delay_with_demand" : 303606000,"station_0" : "Broadway_1","station_1" : "Rockaway Blvd_0","station_0_lat" : 40.76182,"station_0_lon" : -73.925508,"station_1_lat" : 40.680429,"station_1_lon" : -73.843853,"delay_0" : 174884400,"delay_1" : 155858400,"sum" : 330742800,"synergy" : -27136800},</v>
      </c>
    </row>
    <row r="873" spans="1:26" x14ac:dyDescent="0.2">
      <c r="A873">
        <v>871</v>
      </c>
      <c r="B873">
        <v>173401200</v>
      </c>
      <c r="C873" t="s">
        <v>43</v>
      </c>
      <c r="D873" t="s">
        <v>58</v>
      </c>
      <c r="E873">
        <v>40.679371000000003</v>
      </c>
      <c r="F873">
        <v>-73.858992000000001</v>
      </c>
      <c r="G873">
        <v>40.680428999999997</v>
      </c>
      <c r="H873">
        <v>-73.843852999999996</v>
      </c>
      <c r="I873">
        <v>172328400</v>
      </c>
      <c r="J873">
        <v>155858400</v>
      </c>
      <c r="K873">
        <v>328186800</v>
      </c>
      <c r="L873">
        <v>-154785600</v>
      </c>
      <c r="M873" t="str">
        <f t="shared" si="183"/>
        <v>geometry: { "type": "Point", "coordinates": [-73.843853,40.680429]},</v>
      </c>
      <c r="N873" t="str">
        <f t="shared" si="184"/>
        <v>"id" : 871,</v>
      </c>
      <c r="O873" t="str">
        <f t="shared" si="185"/>
        <v>"delay_with_demand" : 173401200,</v>
      </c>
      <c r="P873" t="str">
        <f t="shared" si="186"/>
        <v>"station_0" : "80 St_0",</v>
      </c>
      <c r="Q873" t="str">
        <f t="shared" si="187"/>
        <v>"station_1" : "Rockaway Blvd_0",</v>
      </c>
      <c r="R873" t="str">
        <f t="shared" si="188"/>
        <v>"station_0_lat" : 40.679371,</v>
      </c>
      <c r="S873" t="str">
        <f t="shared" si="189"/>
        <v>"station_0_lon" : -73.858992,</v>
      </c>
      <c r="T873" t="str">
        <f t="shared" si="190"/>
        <v>"station_1_lat" : 40.680429,</v>
      </c>
      <c r="U873" t="str">
        <f t="shared" si="191"/>
        <v>"station_1_lon" : -73.843853,</v>
      </c>
      <c r="V873" t="str">
        <f t="shared" si="192"/>
        <v>"delay_0" : 172328400,</v>
      </c>
      <c r="W873" t="str">
        <f t="shared" si="193"/>
        <v>"delay_1" : 155858400,</v>
      </c>
      <c r="X873" t="str">
        <f t="shared" si="194"/>
        <v>"sum" : 328186800,</v>
      </c>
      <c r="Y873" t="str">
        <f t="shared" si="195"/>
        <v>"synergy" : -154785600},</v>
      </c>
      <c r="Z873" t="str">
        <f t="shared" si="196"/>
        <v>{"id" : 871,"delay_with_demand" : 173401200,"station_0" : "80 St_0","station_1" : "Rockaway Blvd_0","station_0_lat" : 40.679371,"station_0_lon" : -73.858992,"station_1_lat" : 40.680429,"station_1_lon" : -73.843853,"delay_0" : 172328400,"delay_1" : 155858400,"sum" : 328186800,"synergy" : -154785600},</v>
      </c>
    </row>
    <row r="874" spans="1:26" x14ac:dyDescent="0.2">
      <c r="A874">
        <v>872</v>
      </c>
      <c r="B874">
        <v>300488580.80000001</v>
      </c>
      <c r="C874" t="s">
        <v>44</v>
      </c>
      <c r="D874" t="s">
        <v>58</v>
      </c>
      <c r="E874">
        <v>40.840555999999999</v>
      </c>
      <c r="F874">
        <v>-73.940133000000003</v>
      </c>
      <c r="G874">
        <v>40.680428999999997</v>
      </c>
      <c r="H874">
        <v>-73.843852999999996</v>
      </c>
      <c r="I874">
        <v>169786980.80000001</v>
      </c>
      <c r="J874">
        <v>155858400</v>
      </c>
      <c r="K874">
        <v>325645380.80000001</v>
      </c>
      <c r="L874">
        <v>-25156800</v>
      </c>
      <c r="M874" t="str">
        <f t="shared" si="183"/>
        <v>geometry: { "type": "Point", "coordinates": [-73.843853,40.680429]},</v>
      </c>
      <c r="N874" t="str">
        <f t="shared" si="184"/>
        <v>"id" : 872,</v>
      </c>
      <c r="O874" t="str">
        <f t="shared" si="185"/>
        <v>"delay_with_demand" : 300488580.8,</v>
      </c>
      <c r="P874" t="str">
        <f t="shared" si="186"/>
        <v>"station_0" : "168 St - Washington Hts_0",</v>
      </c>
      <c r="Q874" t="str">
        <f t="shared" si="187"/>
        <v>"station_1" : "Rockaway Blvd_0",</v>
      </c>
      <c r="R874" t="str">
        <f t="shared" si="188"/>
        <v>"station_0_lat" : 40.840556,</v>
      </c>
      <c r="S874" t="str">
        <f t="shared" si="189"/>
        <v>"station_0_lon" : -73.940133,</v>
      </c>
      <c r="T874" t="str">
        <f t="shared" si="190"/>
        <v>"station_1_lat" : 40.680429,</v>
      </c>
      <c r="U874" t="str">
        <f t="shared" si="191"/>
        <v>"station_1_lon" : -73.843853,</v>
      </c>
      <c r="V874" t="str">
        <f t="shared" si="192"/>
        <v>"delay_0" : 169786980.8,</v>
      </c>
      <c r="W874" t="str">
        <f t="shared" si="193"/>
        <v>"delay_1" : 155858400,</v>
      </c>
      <c r="X874" t="str">
        <f t="shared" si="194"/>
        <v>"sum" : 325645380.8,</v>
      </c>
      <c r="Y874" t="str">
        <f t="shared" si="195"/>
        <v>"synergy" : -25156800},</v>
      </c>
      <c r="Z874" t="str">
        <f t="shared" si="196"/>
        <v>{"id" : 872,"delay_with_demand" : 300488580.8,"station_0" : "168 St - Washington Hts_0","station_1" : "Rockaway Blvd_0","station_0_lat" : 40.840556,"station_0_lon" : -73.940133,"station_1_lat" : 40.680429,"station_1_lon" : -73.843853,"delay_0" : 169786980.8,"delay_1" : 155858400,"sum" : 325645380.8,"synergy" : -25156800},</v>
      </c>
    </row>
    <row r="875" spans="1:26" x14ac:dyDescent="0.2">
      <c r="A875">
        <v>873</v>
      </c>
      <c r="B875">
        <v>311100705.69999999</v>
      </c>
      <c r="C875" t="s">
        <v>34</v>
      </c>
      <c r="D875" t="s">
        <v>58</v>
      </c>
      <c r="E875">
        <v>40.735204500000002</v>
      </c>
      <c r="F875">
        <v>-73.990259499999993</v>
      </c>
      <c r="G875">
        <v>40.680428999999997</v>
      </c>
      <c r="H875">
        <v>-73.843852999999996</v>
      </c>
      <c r="I875">
        <v>181991702.30000001</v>
      </c>
      <c r="J875">
        <v>155858400</v>
      </c>
      <c r="K875">
        <v>337850102.30000001</v>
      </c>
      <c r="L875">
        <v>-26749396.600000001</v>
      </c>
      <c r="M875" t="str">
        <f t="shared" si="183"/>
        <v>geometry: { "type": "Point", "coordinates": [-73.843853,40.680429]},</v>
      </c>
      <c r="N875" t="str">
        <f t="shared" si="184"/>
        <v>"id" : 873,</v>
      </c>
      <c r="O875" t="str">
        <f t="shared" si="185"/>
        <v>"delay_with_demand" : 311100705.7,</v>
      </c>
      <c r="P875" t="str">
        <f t="shared" si="186"/>
        <v>"station_0" : "14 St - Union Sq_0",</v>
      </c>
      <c r="Q875" t="str">
        <f t="shared" si="187"/>
        <v>"station_1" : "Rockaway Blvd_0",</v>
      </c>
      <c r="R875" t="str">
        <f t="shared" si="188"/>
        <v>"station_0_lat" : 40.7352045,</v>
      </c>
      <c r="S875" t="str">
        <f t="shared" si="189"/>
        <v>"station_0_lon" : -73.9902595,</v>
      </c>
      <c r="T875" t="str">
        <f t="shared" si="190"/>
        <v>"station_1_lat" : 40.680429,</v>
      </c>
      <c r="U875" t="str">
        <f t="shared" si="191"/>
        <v>"station_1_lon" : -73.843853,</v>
      </c>
      <c r="V875" t="str">
        <f t="shared" si="192"/>
        <v>"delay_0" : 181991702.3,</v>
      </c>
      <c r="W875" t="str">
        <f t="shared" si="193"/>
        <v>"delay_1" : 155858400,</v>
      </c>
      <c r="X875" t="str">
        <f t="shared" si="194"/>
        <v>"sum" : 337850102.3,</v>
      </c>
      <c r="Y875" t="str">
        <f t="shared" si="195"/>
        <v>"synergy" : -26749396.6},</v>
      </c>
      <c r="Z875" t="str">
        <f t="shared" si="196"/>
        <v>{"id" : 873,"delay_with_demand" : 311100705.7,"station_0" : "14 St - Union Sq_0","station_1" : "Rockaway Blvd_0","station_0_lat" : 40.7352045,"station_0_lon" : -73.9902595,"station_1_lat" : 40.680429,"station_1_lon" : -73.843853,"delay_0" : 181991702.3,"delay_1" : 155858400,"sum" : 337850102.3,"synergy" : -26749396.6},</v>
      </c>
    </row>
    <row r="876" spans="1:26" x14ac:dyDescent="0.2">
      <c r="A876">
        <v>874</v>
      </c>
      <c r="B876">
        <v>300265200</v>
      </c>
      <c r="C876" t="s">
        <v>45</v>
      </c>
      <c r="D876" t="s">
        <v>58</v>
      </c>
      <c r="E876">
        <v>40.656652000000001</v>
      </c>
      <c r="F876">
        <v>-73.950199999999995</v>
      </c>
      <c r="G876">
        <v>40.680428999999997</v>
      </c>
      <c r="H876">
        <v>-73.843852999999996</v>
      </c>
      <c r="I876">
        <v>169927200</v>
      </c>
      <c r="J876">
        <v>155858400</v>
      </c>
      <c r="K876">
        <v>325785600</v>
      </c>
      <c r="L876">
        <v>-25520400</v>
      </c>
      <c r="M876" t="str">
        <f t="shared" si="183"/>
        <v>geometry: { "type": "Point", "coordinates": [-73.843853,40.680429]},</v>
      </c>
      <c r="N876" t="str">
        <f t="shared" si="184"/>
        <v>"id" : 874,</v>
      </c>
      <c r="O876" t="str">
        <f t="shared" si="185"/>
        <v>"delay_with_demand" : 300265200,</v>
      </c>
      <c r="P876" t="str">
        <f t="shared" si="186"/>
        <v>"station_0" : "Winthrop St_0",</v>
      </c>
      <c r="Q876" t="str">
        <f t="shared" si="187"/>
        <v>"station_1" : "Rockaway Blvd_0",</v>
      </c>
      <c r="R876" t="str">
        <f t="shared" si="188"/>
        <v>"station_0_lat" : 40.656652,</v>
      </c>
      <c r="S876" t="str">
        <f t="shared" si="189"/>
        <v>"station_0_lon" : -73.9502,</v>
      </c>
      <c r="T876" t="str">
        <f t="shared" si="190"/>
        <v>"station_1_lat" : 40.680429,</v>
      </c>
      <c r="U876" t="str">
        <f t="shared" si="191"/>
        <v>"station_1_lon" : -73.843853,</v>
      </c>
      <c r="V876" t="str">
        <f t="shared" si="192"/>
        <v>"delay_0" : 169927200,</v>
      </c>
      <c r="W876" t="str">
        <f t="shared" si="193"/>
        <v>"delay_1" : 155858400,</v>
      </c>
      <c r="X876" t="str">
        <f t="shared" si="194"/>
        <v>"sum" : 325785600,</v>
      </c>
      <c r="Y876" t="str">
        <f t="shared" si="195"/>
        <v>"synergy" : -25520400},</v>
      </c>
      <c r="Z876" t="str">
        <f t="shared" si="196"/>
        <v>{"id" : 874,"delay_with_demand" : 300265200,"station_0" : "Winthrop St_0","station_1" : "Rockaway Blvd_0","station_0_lat" : 40.656652,"station_0_lon" : -73.9502,"station_1_lat" : 40.680429,"station_1_lon" : -73.843853,"delay_0" : 169927200,"delay_1" : 155858400,"sum" : 325785600,"synergy" : -25520400},</v>
      </c>
    </row>
    <row r="877" spans="1:26" x14ac:dyDescent="0.2">
      <c r="A877">
        <v>875</v>
      </c>
      <c r="B877">
        <v>303325200</v>
      </c>
      <c r="C877" t="s">
        <v>46</v>
      </c>
      <c r="D877" t="s">
        <v>58</v>
      </c>
      <c r="E877">
        <v>40.841894000000003</v>
      </c>
      <c r="F877">
        <v>-73.873487999999995</v>
      </c>
      <c r="G877">
        <v>40.680428999999997</v>
      </c>
      <c r="H877">
        <v>-73.843852999999996</v>
      </c>
      <c r="I877">
        <v>172069200</v>
      </c>
      <c r="J877">
        <v>155858400</v>
      </c>
      <c r="K877">
        <v>327927600</v>
      </c>
      <c r="L877">
        <v>-24602400</v>
      </c>
      <c r="M877" t="str">
        <f t="shared" si="183"/>
        <v>geometry: { "type": "Point", "coordinates": [-73.843853,40.680429]},</v>
      </c>
      <c r="N877" t="str">
        <f t="shared" si="184"/>
        <v>"id" : 875,</v>
      </c>
      <c r="O877" t="str">
        <f t="shared" si="185"/>
        <v>"delay_with_demand" : 303325200,</v>
      </c>
      <c r="P877" t="str">
        <f t="shared" si="186"/>
        <v>"station_0" : "E 180 St_0",</v>
      </c>
      <c r="Q877" t="str">
        <f t="shared" si="187"/>
        <v>"station_1" : "Rockaway Blvd_0",</v>
      </c>
      <c r="R877" t="str">
        <f t="shared" si="188"/>
        <v>"station_0_lat" : 40.841894,</v>
      </c>
      <c r="S877" t="str">
        <f t="shared" si="189"/>
        <v>"station_0_lon" : -73.873488,</v>
      </c>
      <c r="T877" t="str">
        <f t="shared" si="190"/>
        <v>"station_1_lat" : 40.680429,</v>
      </c>
      <c r="U877" t="str">
        <f t="shared" si="191"/>
        <v>"station_1_lon" : -73.843853,</v>
      </c>
      <c r="V877" t="str">
        <f t="shared" si="192"/>
        <v>"delay_0" : 172069200,</v>
      </c>
      <c r="W877" t="str">
        <f t="shared" si="193"/>
        <v>"delay_1" : 155858400,</v>
      </c>
      <c r="X877" t="str">
        <f t="shared" si="194"/>
        <v>"sum" : 327927600,</v>
      </c>
      <c r="Y877" t="str">
        <f t="shared" si="195"/>
        <v>"synergy" : -24602400},</v>
      </c>
      <c r="Z877" t="str">
        <f t="shared" si="196"/>
        <v>{"id" : 875,"delay_with_demand" : 303325200,"station_0" : "E 180 St_0","station_1" : "Rockaway Blvd_0","station_0_lat" : 40.841894,"station_0_lon" : -73.873488,"station_1_lat" : 40.680429,"station_1_lon" : -73.843853,"delay_0" : 172069200,"delay_1" : 155858400,"sum" : 327927600,"synergy" : -24602400},</v>
      </c>
    </row>
    <row r="878" spans="1:26" x14ac:dyDescent="0.2">
      <c r="A878">
        <v>876</v>
      </c>
      <c r="B878">
        <v>293801828.60000002</v>
      </c>
      <c r="C878" t="s">
        <v>47</v>
      </c>
      <c r="D878" t="s">
        <v>58</v>
      </c>
      <c r="E878">
        <v>40.760167000000003</v>
      </c>
      <c r="F878">
        <v>-73.975223999999997</v>
      </c>
      <c r="G878">
        <v>40.680428999999997</v>
      </c>
      <c r="H878">
        <v>-73.843852999999996</v>
      </c>
      <c r="I878">
        <v>163874228.59999999</v>
      </c>
      <c r="J878">
        <v>155858400</v>
      </c>
      <c r="K878">
        <v>319732628.60000002</v>
      </c>
      <c r="L878">
        <v>-25930800</v>
      </c>
      <c r="M878" t="str">
        <f t="shared" si="183"/>
        <v>geometry: { "type": "Point", "coordinates": [-73.843853,40.680429]},</v>
      </c>
      <c r="N878" t="str">
        <f t="shared" si="184"/>
        <v>"id" : 876,</v>
      </c>
      <c r="O878" t="str">
        <f t="shared" si="185"/>
        <v>"delay_with_demand" : 293801828.6,</v>
      </c>
      <c r="P878" t="str">
        <f t="shared" si="186"/>
        <v>"station_0" : "5 Av/53 St_0",</v>
      </c>
      <c r="Q878" t="str">
        <f t="shared" si="187"/>
        <v>"station_1" : "Rockaway Blvd_0",</v>
      </c>
      <c r="R878" t="str">
        <f t="shared" si="188"/>
        <v>"station_0_lat" : 40.760167,</v>
      </c>
      <c r="S878" t="str">
        <f t="shared" si="189"/>
        <v>"station_0_lon" : -73.975224,</v>
      </c>
      <c r="T878" t="str">
        <f t="shared" si="190"/>
        <v>"station_1_lat" : 40.680429,</v>
      </c>
      <c r="U878" t="str">
        <f t="shared" si="191"/>
        <v>"station_1_lon" : -73.843853,</v>
      </c>
      <c r="V878" t="str">
        <f t="shared" si="192"/>
        <v>"delay_0" : 163874228.6,</v>
      </c>
      <c r="W878" t="str">
        <f t="shared" si="193"/>
        <v>"delay_1" : 155858400,</v>
      </c>
      <c r="X878" t="str">
        <f t="shared" si="194"/>
        <v>"sum" : 319732628.6,</v>
      </c>
      <c r="Y878" t="str">
        <f t="shared" si="195"/>
        <v>"synergy" : -25930800},</v>
      </c>
      <c r="Z878" t="str">
        <f t="shared" si="196"/>
        <v>{"id" : 876,"delay_with_demand" : 293801828.6,"station_0" : "5 Av/53 St_0","station_1" : "Rockaway Blvd_0","station_0_lat" : 40.760167,"station_0_lon" : -73.975224,"station_1_lat" : 40.680429,"station_1_lon" : -73.843853,"delay_0" : 163874228.6,"delay_1" : 155858400,"sum" : 319732628.6,"synergy" : -25930800},</v>
      </c>
    </row>
    <row r="879" spans="1:26" x14ac:dyDescent="0.2">
      <c r="A879">
        <v>877</v>
      </c>
      <c r="B879">
        <v>295570898</v>
      </c>
      <c r="C879" t="s">
        <v>48</v>
      </c>
      <c r="D879" t="s">
        <v>58</v>
      </c>
      <c r="E879">
        <v>40.752769000000001</v>
      </c>
      <c r="F879">
        <v>-73.979189000000005</v>
      </c>
      <c r="G879">
        <v>40.680428999999997</v>
      </c>
      <c r="H879">
        <v>-73.843852999999996</v>
      </c>
      <c r="I879">
        <v>166557698</v>
      </c>
      <c r="J879">
        <v>155858400</v>
      </c>
      <c r="K879">
        <v>322416098</v>
      </c>
      <c r="L879">
        <v>-26845200</v>
      </c>
      <c r="M879" t="str">
        <f t="shared" si="183"/>
        <v>geometry: { "type": "Point", "coordinates": [-73.843853,40.680429]},</v>
      </c>
      <c r="N879" t="str">
        <f t="shared" si="184"/>
        <v>"id" : 877,</v>
      </c>
      <c r="O879" t="str">
        <f t="shared" si="185"/>
        <v>"delay_with_demand" : 295570898,</v>
      </c>
      <c r="P879" t="str">
        <f t="shared" si="186"/>
        <v>"station_0" : "Grand Central - 42 St_1",</v>
      </c>
      <c r="Q879" t="str">
        <f t="shared" si="187"/>
        <v>"station_1" : "Rockaway Blvd_0",</v>
      </c>
      <c r="R879" t="str">
        <f t="shared" si="188"/>
        <v>"station_0_lat" : 40.752769,</v>
      </c>
      <c r="S879" t="str">
        <f t="shared" si="189"/>
        <v>"station_0_lon" : -73.979189,</v>
      </c>
      <c r="T879" t="str">
        <f t="shared" si="190"/>
        <v>"station_1_lat" : 40.680429,</v>
      </c>
      <c r="U879" t="str">
        <f t="shared" si="191"/>
        <v>"station_1_lon" : -73.843853,</v>
      </c>
      <c r="V879" t="str">
        <f t="shared" si="192"/>
        <v>"delay_0" : 166557698,</v>
      </c>
      <c r="W879" t="str">
        <f t="shared" si="193"/>
        <v>"delay_1" : 155858400,</v>
      </c>
      <c r="X879" t="str">
        <f t="shared" si="194"/>
        <v>"sum" : 322416098,</v>
      </c>
      <c r="Y879" t="str">
        <f t="shared" si="195"/>
        <v>"synergy" : -26845200},</v>
      </c>
      <c r="Z879" t="str">
        <f t="shared" si="196"/>
        <v>{"id" : 877,"delay_with_demand" : 295570898,"station_0" : "Grand Central - 42 St_1","station_1" : "Rockaway Blvd_0","station_0_lat" : 40.752769,"station_0_lon" : -73.979189,"station_1_lat" : 40.680429,"station_1_lon" : -73.843853,"delay_0" : 166557698,"delay_1" : 155858400,"sum" : 322416098,"synergy" : -26845200},</v>
      </c>
    </row>
    <row r="880" spans="1:26" x14ac:dyDescent="0.2">
      <c r="A880">
        <v>878</v>
      </c>
      <c r="B880">
        <v>294348309.80000001</v>
      </c>
      <c r="C880" t="s">
        <v>49</v>
      </c>
      <c r="D880" t="s">
        <v>58</v>
      </c>
      <c r="E880">
        <v>40.703086999999996</v>
      </c>
      <c r="F880">
        <v>-74.012994000000006</v>
      </c>
      <c r="G880">
        <v>40.680428999999997</v>
      </c>
      <c r="H880">
        <v>-73.843852999999996</v>
      </c>
      <c r="I880">
        <v>166596572</v>
      </c>
      <c r="J880">
        <v>155858400</v>
      </c>
      <c r="K880">
        <v>322454972</v>
      </c>
      <c r="L880">
        <v>-28106662.23</v>
      </c>
      <c r="M880" t="str">
        <f t="shared" si="183"/>
        <v>geometry: { "type": "Point", "coordinates": [-73.843853,40.680429]},</v>
      </c>
      <c r="N880" t="str">
        <f t="shared" si="184"/>
        <v>"id" : 878,</v>
      </c>
      <c r="O880" t="str">
        <f t="shared" si="185"/>
        <v>"delay_with_demand" : 294348309.8,</v>
      </c>
      <c r="P880" t="str">
        <f t="shared" si="186"/>
        <v>"station_0" : "Whitehall St_0",</v>
      </c>
      <c r="Q880" t="str">
        <f t="shared" si="187"/>
        <v>"station_1" : "Rockaway Blvd_0",</v>
      </c>
      <c r="R880" t="str">
        <f t="shared" si="188"/>
        <v>"station_0_lat" : 40.703087,</v>
      </c>
      <c r="S880" t="str">
        <f t="shared" si="189"/>
        <v>"station_0_lon" : -74.012994,</v>
      </c>
      <c r="T880" t="str">
        <f t="shared" si="190"/>
        <v>"station_1_lat" : 40.680429,</v>
      </c>
      <c r="U880" t="str">
        <f t="shared" si="191"/>
        <v>"station_1_lon" : -73.843853,</v>
      </c>
      <c r="V880" t="str">
        <f t="shared" si="192"/>
        <v>"delay_0" : 166596572,</v>
      </c>
      <c r="W880" t="str">
        <f t="shared" si="193"/>
        <v>"delay_1" : 155858400,</v>
      </c>
      <c r="X880" t="str">
        <f t="shared" si="194"/>
        <v>"sum" : 322454972,</v>
      </c>
      <c r="Y880" t="str">
        <f t="shared" si="195"/>
        <v>"synergy" : -28106662.23},</v>
      </c>
      <c r="Z880" t="str">
        <f t="shared" si="196"/>
        <v>{"id" : 878,"delay_with_demand" : 294348309.8,"station_0" : "Whitehall St_0","station_1" : "Rockaway Blvd_0","station_0_lat" : 40.703087,"station_0_lon" : -74.012994,"station_1_lat" : 40.680429,"station_1_lon" : -73.843853,"delay_0" : 166596572,"delay_1" : 155858400,"sum" : 322454972,"synergy" : -28106662.23},</v>
      </c>
    </row>
    <row r="881" spans="1:26" x14ac:dyDescent="0.2">
      <c r="A881">
        <v>879</v>
      </c>
      <c r="B881">
        <v>164098800</v>
      </c>
      <c r="C881" t="s">
        <v>50</v>
      </c>
      <c r="D881" t="s">
        <v>58</v>
      </c>
      <c r="E881">
        <v>40.679842999999998</v>
      </c>
      <c r="F881">
        <v>-73.851470000000006</v>
      </c>
      <c r="G881">
        <v>40.680428999999997</v>
      </c>
      <c r="H881">
        <v>-73.843852999999996</v>
      </c>
      <c r="I881">
        <v>163116000</v>
      </c>
      <c r="J881">
        <v>155858400</v>
      </c>
      <c r="K881">
        <v>318974400</v>
      </c>
      <c r="L881">
        <v>-154875600</v>
      </c>
      <c r="M881" t="str">
        <f t="shared" si="183"/>
        <v>geometry: { "type": "Point", "coordinates": [-73.843853,40.680429]},</v>
      </c>
      <c r="N881" t="str">
        <f t="shared" si="184"/>
        <v>"id" : 879,</v>
      </c>
      <c r="O881" t="str">
        <f t="shared" si="185"/>
        <v>"delay_with_demand" : 164098800,</v>
      </c>
      <c r="P881" t="str">
        <f t="shared" si="186"/>
        <v>"station_0" : "88 St_0",</v>
      </c>
      <c r="Q881" t="str">
        <f t="shared" si="187"/>
        <v>"station_1" : "Rockaway Blvd_0",</v>
      </c>
      <c r="R881" t="str">
        <f t="shared" si="188"/>
        <v>"station_0_lat" : 40.679843,</v>
      </c>
      <c r="S881" t="str">
        <f t="shared" si="189"/>
        <v>"station_0_lon" : -73.85147,</v>
      </c>
      <c r="T881" t="str">
        <f t="shared" si="190"/>
        <v>"station_1_lat" : 40.680429,</v>
      </c>
      <c r="U881" t="str">
        <f t="shared" si="191"/>
        <v>"station_1_lon" : -73.843853,</v>
      </c>
      <c r="V881" t="str">
        <f t="shared" si="192"/>
        <v>"delay_0" : 163116000,</v>
      </c>
      <c r="W881" t="str">
        <f t="shared" si="193"/>
        <v>"delay_1" : 155858400,</v>
      </c>
      <c r="X881" t="str">
        <f t="shared" si="194"/>
        <v>"sum" : 318974400,</v>
      </c>
      <c r="Y881" t="str">
        <f t="shared" si="195"/>
        <v>"synergy" : -154875600},</v>
      </c>
      <c r="Z881" t="str">
        <f t="shared" si="196"/>
        <v>{"id" : 879,"delay_with_demand" : 164098800,"station_0" : "88 St_0","station_1" : "Rockaway Blvd_0","station_0_lat" : 40.679843,"station_0_lon" : -73.85147,"station_1_lat" : 40.680429,"station_1_lon" : -73.843853,"delay_0" : 163116000,"delay_1" : 155858400,"sum" : 318974400,"synergy" : -154875600},</v>
      </c>
    </row>
    <row r="882" spans="1:26" x14ac:dyDescent="0.2">
      <c r="A882">
        <v>880</v>
      </c>
      <c r="B882">
        <v>289366011.69999999</v>
      </c>
      <c r="C882" t="s">
        <v>51</v>
      </c>
      <c r="D882" t="s">
        <v>58</v>
      </c>
      <c r="E882">
        <v>40.752287000000003</v>
      </c>
      <c r="F882">
        <v>-73.993391000000003</v>
      </c>
      <c r="G882">
        <v>40.680428999999997</v>
      </c>
      <c r="H882">
        <v>-73.843852999999996</v>
      </c>
      <c r="I882">
        <v>160662771.19999999</v>
      </c>
      <c r="J882">
        <v>155858400</v>
      </c>
      <c r="K882">
        <v>316521171.19999999</v>
      </c>
      <c r="L882">
        <v>-27155159.420000002</v>
      </c>
      <c r="M882" t="str">
        <f t="shared" si="183"/>
        <v>geometry: { "type": "Point", "coordinates": [-73.843853,40.680429]},</v>
      </c>
      <c r="N882" t="str">
        <f t="shared" si="184"/>
        <v>"id" : 880,</v>
      </c>
      <c r="O882" t="str">
        <f t="shared" si="185"/>
        <v>"delay_with_demand" : 289366011.7,</v>
      </c>
      <c r="P882" t="str">
        <f t="shared" si="186"/>
        <v>"station_0" : "34 St - Penn Station_1",</v>
      </c>
      <c r="Q882" t="str">
        <f t="shared" si="187"/>
        <v>"station_1" : "Rockaway Blvd_0",</v>
      </c>
      <c r="R882" t="str">
        <f t="shared" si="188"/>
        <v>"station_0_lat" : 40.752287,</v>
      </c>
      <c r="S882" t="str">
        <f t="shared" si="189"/>
        <v>"station_0_lon" : -73.993391,</v>
      </c>
      <c r="T882" t="str">
        <f t="shared" si="190"/>
        <v>"station_1_lat" : 40.680429,</v>
      </c>
      <c r="U882" t="str">
        <f t="shared" si="191"/>
        <v>"station_1_lon" : -73.843853,</v>
      </c>
      <c r="V882" t="str">
        <f t="shared" si="192"/>
        <v>"delay_0" : 160662771.2,</v>
      </c>
      <c r="W882" t="str">
        <f t="shared" si="193"/>
        <v>"delay_1" : 155858400,</v>
      </c>
      <c r="X882" t="str">
        <f t="shared" si="194"/>
        <v>"sum" : 316521171.2,</v>
      </c>
      <c r="Y882" t="str">
        <f t="shared" si="195"/>
        <v>"synergy" : -27155159.42},</v>
      </c>
      <c r="Z882" t="str">
        <f t="shared" si="196"/>
        <v>{"id" : 880,"delay_with_demand" : 289366011.7,"station_0" : "34 St - Penn Station_1","station_1" : "Rockaway Blvd_0","station_0_lat" : 40.752287,"station_0_lon" : -73.993391,"station_1_lat" : 40.680429,"station_1_lon" : -73.843853,"delay_0" : 160662771.2,"delay_1" : 155858400,"sum" : 316521171.2,"synergy" : -27155159.42},</v>
      </c>
    </row>
    <row r="883" spans="1:26" x14ac:dyDescent="0.2">
      <c r="A883">
        <v>881</v>
      </c>
      <c r="B883">
        <v>291913200</v>
      </c>
      <c r="C883" t="s">
        <v>52</v>
      </c>
      <c r="D883" t="s">
        <v>58</v>
      </c>
      <c r="E883">
        <v>40.754621999999998</v>
      </c>
      <c r="F883">
        <v>-73.845624999999998</v>
      </c>
      <c r="G883">
        <v>40.680428999999997</v>
      </c>
      <c r="H883">
        <v>-73.843852999999996</v>
      </c>
      <c r="I883">
        <v>161791200</v>
      </c>
      <c r="J883">
        <v>155858400</v>
      </c>
      <c r="K883">
        <v>317649600</v>
      </c>
      <c r="L883">
        <v>-25736400</v>
      </c>
      <c r="M883" t="str">
        <f t="shared" si="183"/>
        <v>geometry: { "type": "Point", "coordinates": [-73.843853,40.680429]},</v>
      </c>
      <c r="N883" t="str">
        <f t="shared" si="184"/>
        <v>"id" : 881,</v>
      </c>
      <c r="O883" t="str">
        <f t="shared" si="185"/>
        <v>"delay_with_demand" : 291913200,</v>
      </c>
      <c r="P883" t="str">
        <f t="shared" si="186"/>
        <v>"station_0" : "Mets - Willets Point_0",</v>
      </c>
      <c r="Q883" t="str">
        <f t="shared" si="187"/>
        <v>"station_1" : "Rockaway Blvd_0",</v>
      </c>
      <c r="R883" t="str">
        <f t="shared" si="188"/>
        <v>"station_0_lat" : 40.754622,</v>
      </c>
      <c r="S883" t="str">
        <f t="shared" si="189"/>
        <v>"station_0_lon" : -73.845625,</v>
      </c>
      <c r="T883" t="str">
        <f t="shared" si="190"/>
        <v>"station_1_lat" : 40.680429,</v>
      </c>
      <c r="U883" t="str">
        <f t="shared" si="191"/>
        <v>"station_1_lon" : -73.843853,</v>
      </c>
      <c r="V883" t="str">
        <f t="shared" si="192"/>
        <v>"delay_0" : 161791200,</v>
      </c>
      <c r="W883" t="str">
        <f t="shared" si="193"/>
        <v>"delay_1" : 155858400,</v>
      </c>
      <c r="X883" t="str">
        <f t="shared" si="194"/>
        <v>"sum" : 317649600,</v>
      </c>
      <c r="Y883" t="str">
        <f t="shared" si="195"/>
        <v>"synergy" : -25736400},</v>
      </c>
      <c r="Z883" t="str">
        <f t="shared" si="196"/>
        <v>{"id" : 881,"delay_with_demand" : 291913200,"station_0" : "Mets - Willets Point_0","station_1" : "Rockaway Blvd_0","station_0_lat" : 40.754622,"station_0_lon" : -73.845625,"station_1_lat" : 40.680429,"station_1_lon" : -73.843853,"delay_0" : 161791200,"delay_1" : 155858400,"sum" : 317649600,"synergy" : -25736400},</v>
      </c>
    </row>
    <row r="884" spans="1:26" x14ac:dyDescent="0.2">
      <c r="A884">
        <v>882</v>
      </c>
      <c r="B884">
        <v>290034000</v>
      </c>
      <c r="C884" t="s">
        <v>53</v>
      </c>
      <c r="D884" t="s">
        <v>58</v>
      </c>
      <c r="E884">
        <v>40.650843000000002</v>
      </c>
      <c r="F884">
        <v>-73.949574999999996</v>
      </c>
      <c r="G884">
        <v>40.680428999999997</v>
      </c>
      <c r="H884">
        <v>-73.843852999999996</v>
      </c>
      <c r="I884">
        <v>159645600</v>
      </c>
      <c r="J884">
        <v>155858400</v>
      </c>
      <c r="K884">
        <v>315504000</v>
      </c>
      <c r="L884">
        <v>-25470000</v>
      </c>
      <c r="M884" t="str">
        <f t="shared" si="183"/>
        <v>geometry: { "type": "Point", "coordinates": [-73.843853,40.680429]},</v>
      </c>
      <c r="N884" t="str">
        <f t="shared" si="184"/>
        <v>"id" : 882,</v>
      </c>
      <c r="O884" t="str">
        <f t="shared" si="185"/>
        <v>"delay_with_demand" : 290034000,</v>
      </c>
      <c r="P884" t="str">
        <f t="shared" si="186"/>
        <v>"station_0" : "Church Av_0",</v>
      </c>
      <c r="Q884" t="str">
        <f t="shared" si="187"/>
        <v>"station_1" : "Rockaway Blvd_0",</v>
      </c>
      <c r="R884" t="str">
        <f t="shared" si="188"/>
        <v>"station_0_lat" : 40.650843,</v>
      </c>
      <c r="S884" t="str">
        <f t="shared" si="189"/>
        <v>"station_0_lon" : -73.949575,</v>
      </c>
      <c r="T884" t="str">
        <f t="shared" si="190"/>
        <v>"station_1_lat" : 40.680429,</v>
      </c>
      <c r="U884" t="str">
        <f t="shared" si="191"/>
        <v>"station_1_lon" : -73.843853,</v>
      </c>
      <c r="V884" t="str">
        <f t="shared" si="192"/>
        <v>"delay_0" : 159645600,</v>
      </c>
      <c r="W884" t="str">
        <f t="shared" si="193"/>
        <v>"delay_1" : 155858400,</v>
      </c>
      <c r="X884" t="str">
        <f t="shared" si="194"/>
        <v>"sum" : 315504000,</v>
      </c>
      <c r="Y884" t="str">
        <f t="shared" si="195"/>
        <v>"synergy" : -25470000},</v>
      </c>
      <c r="Z884" t="str">
        <f t="shared" si="196"/>
        <v>{"id" : 882,"delay_with_demand" : 290034000,"station_0" : "Church Av_0","station_1" : "Rockaway Blvd_0","station_0_lat" : 40.650843,"station_0_lon" : -73.949575,"station_1_lat" : 40.680429,"station_1_lon" : -73.843853,"delay_0" : 159645600,"delay_1" : 155858400,"sum" : 315504000,"synergy" : -25470000},</v>
      </c>
    </row>
    <row r="885" spans="1:26" x14ac:dyDescent="0.2">
      <c r="A885">
        <v>883</v>
      </c>
      <c r="B885">
        <v>289018800</v>
      </c>
      <c r="C885" t="s">
        <v>54</v>
      </c>
      <c r="D885" t="s">
        <v>58</v>
      </c>
      <c r="E885">
        <v>40.849505000000001</v>
      </c>
      <c r="F885">
        <v>-73.933595999999994</v>
      </c>
      <c r="G885">
        <v>40.680428999999997</v>
      </c>
      <c r="H885">
        <v>-73.843852999999996</v>
      </c>
      <c r="I885">
        <v>158248800</v>
      </c>
      <c r="J885">
        <v>155858400</v>
      </c>
      <c r="K885">
        <v>314107200</v>
      </c>
      <c r="L885">
        <v>-25088400</v>
      </c>
      <c r="M885" t="str">
        <f t="shared" si="183"/>
        <v>geometry: { "type": "Point", "coordinates": [-73.843853,40.680429]},</v>
      </c>
      <c r="N885" t="str">
        <f t="shared" si="184"/>
        <v>"id" : 883,</v>
      </c>
      <c r="O885" t="str">
        <f t="shared" si="185"/>
        <v>"delay_with_demand" : 289018800,</v>
      </c>
      <c r="P885" t="str">
        <f t="shared" si="186"/>
        <v>"station_0" : "181 St_0",</v>
      </c>
      <c r="Q885" t="str">
        <f t="shared" si="187"/>
        <v>"station_1" : "Rockaway Blvd_0",</v>
      </c>
      <c r="R885" t="str">
        <f t="shared" si="188"/>
        <v>"station_0_lat" : 40.849505,</v>
      </c>
      <c r="S885" t="str">
        <f t="shared" si="189"/>
        <v>"station_0_lon" : -73.933596,</v>
      </c>
      <c r="T885" t="str">
        <f t="shared" si="190"/>
        <v>"station_1_lat" : 40.680429,</v>
      </c>
      <c r="U885" t="str">
        <f t="shared" si="191"/>
        <v>"station_1_lon" : -73.843853,</v>
      </c>
      <c r="V885" t="str">
        <f t="shared" si="192"/>
        <v>"delay_0" : 158248800,</v>
      </c>
      <c r="W885" t="str">
        <f t="shared" si="193"/>
        <v>"delay_1" : 155858400,</v>
      </c>
      <c r="X885" t="str">
        <f t="shared" si="194"/>
        <v>"sum" : 314107200,</v>
      </c>
      <c r="Y885" t="str">
        <f t="shared" si="195"/>
        <v>"synergy" : -25088400},</v>
      </c>
      <c r="Z885" t="str">
        <f t="shared" si="196"/>
        <v>{"id" : 883,"delay_with_demand" : 289018800,"station_0" : "181 St_0","station_1" : "Rockaway Blvd_0","station_0_lat" : 40.849505,"station_0_lon" : -73.933596,"station_1_lat" : 40.680429,"station_1_lon" : -73.843853,"delay_0" : 158248800,"delay_1" : 155858400,"sum" : 314107200,"synergy" : -25088400},</v>
      </c>
    </row>
    <row r="886" spans="1:26" x14ac:dyDescent="0.2">
      <c r="A886">
        <v>884</v>
      </c>
      <c r="B886">
        <v>288658800</v>
      </c>
      <c r="C886" t="s">
        <v>55</v>
      </c>
      <c r="D886" t="s">
        <v>58</v>
      </c>
      <c r="E886">
        <v>40.712645999999999</v>
      </c>
      <c r="F886">
        <v>-73.783816999999999</v>
      </c>
      <c r="G886">
        <v>40.680428999999997</v>
      </c>
      <c r="H886">
        <v>-73.843852999999996</v>
      </c>
      <c r="I886">
        <v>159181200</v>
      </c>
      <c r="J886">
        <v>155858400</v>
      </c>
      <c r="K886">
        <v>315039600</v>
      </c>
      <c r="L886">
        <v>-26380800</v>
      </c>
      <c r="M886" t="str">
        <f t="shared" si="183"/>
        <v>geometry: { "type": "Point", "coordinates": [-73.843853,40.680429]},</v>
      </c>
      <c r="N886" t="str">
        <f t="shared" si="184"/>
        <v>"id" : 884,</v>
      </c>
      <c r="O886" t="str">
        <f t="shared" si="185"/>
        <v>"delay_with_demand" : 288658800,</v>
      </c>
      <c r="P886" t="str">
        <f t="shared" si="186"/>
        <v>"station_0" : "Jamaica - 179 St_0",</v>
      </c>
      <c r="Q886" t="str">
        <f t="shared" si="187"/>
        <v>"station_1" : "Rockaway Blvd_0",</v>
      </c>
      <c r="R886" t="str">
        <f t="shared" si="188"/>
        <v>"station_0_lat" : 40.712646,</v>
      </c>
      <c r="S886" t="str">
        <f t="shared" si="189"/>
        <v>"station_0_lon" : -73.783817,</v>
      </c>
      <c r="T886" t="str">
        <f t="shared" si="190"/>
        <v>"station_1_lat" : 40.680429,</v>
      </c>
      <c r="U886" t="str">
        <f t="shared" si="191"/>
        <v>"station_1_lon" : -73.843853,</v>
      </c>
      <c r="V886" t="str">
        <f t="shared" si="192"/>
        <v>"delay_0" : 159181200,</v>
      </c>
      <c r="W886" t="str">
        <f t="shared" si="193"/>
        <v>"delay_1" : 155858400,</v>
      </c>
      <c r="X886" t="str">
        <f t="shared" si="194"/>
        <v>"sum" : 315039600,</v>
      </c>
      <c r="Y886" t="str">
        <f t="shared" si="195"/>
        <v>"synergy" : -26380800},</v>
      </c>
      <c r="Z886" t="str">
        <f t="shared" si="196"/>
        <v>{"id" : 884,"delay_with_demand" : 288658800,"station_0" : "Jamaica - 179 St_0","station_1" : "Rockaway Blvd_0","station_0_lat" : 40.712646,"station_0_lon" : -73.783817,"station_1_lat" : 40.680429,"station_1_lon" : -73.843853,"delay_0" : 159181200,"delay_1" : 155858400,"sum" : 315039600,"synergy" : -26380800},</v>
      </c>
    </row>
    <row r="887" spans="1:26" x14ac:dyDescent="0.2">
      <c r="A887">
        <v>885</v>
      </c>
      <c r="B887">
        <v>286417485.19999999</v>
      </c>
      <c r="C887" t="s">
        <v>56</v>
      </c>
      <c r="D887" t="s">
        <v>58</v>
      </c>
      <c r="E887">
        <v>40.661614</v>
      </c>
      <c r="F887">
        <v>-73.962245999999993</v>
      </c>
      <c r="G887">
        <v>40.680428999999997</v>
      </c>
      <c r="H887">
        <v>-73.843852999999996</v>
      </c>
      <c r="I887">
        <v>156023814.80000001</v>
      </c>
      <c r="J887">
        <v>155858400</v>
      </c>
      <c r="K887">
        <v>311882214.80000001</v>
      </c>
      <c r="L887">
        <v>-25464729.640000001</v>
      </c>
      <c r="M887" t="str">
        <f t="shared" si="183"/>
        <v>geometry: { "type": "Point", "coordinates": [-73.843853,40.680429]},</v>
      </c>
      <c r="N887" t="str">
        <f t="shared" si="184"/>
        <v>"id" : 885,</v>
      </c>
      <c r="O887" t="str">
        <f t="shared" si="185"/>
        <v>"delay_with_demand" : 286417485.2,</v>
      </c>
      <c r="P887" t="str">
        <f t="shared" si="186"/>
        <v>"station_0" : "Prospect Park_0",</v>
      </c>
      <c r="Q887" t="str">
        <f t="shared" si="187"/>
        <v>"station_1" : "Rockaway Blvd_0",</v>
      </c>
      <c r="R887" t="str">
        <f t="shared" si="188"/>
        <v>"station_0_lat" : 40.661614,</v>
      </c>
      <c r="S887" t="str">
        <f t="shared" si="189"/>
        <v>"station_0_lon" : -73.962246,</v>
      </c>
      <c r="T887" t="str">
        <f t="shared" si="190"/>
        <v>"station_1_lat" : 40.680429,</v>
      </c>
      <c r="U887" t="str">
        <f t="shared" si="191"/>
        <v>"station_1_lon" : -73.843853,</v>
      </c>
      <c r="V887" t="str">
        <f t="shared" si="192"/>
        <v>"delay_0" : 156023814.8,</v>
      </c>
      <c r="W887" t="str">
        <f t="shared" si="193"/>
        <v>"delay_1" : 155858400,</v>
      </c>
      <c r="X887" t="str">
        <f t="shared" si="194"/>
        <v>"sum" : 311882214.8,</v>
      </c>
      <c r="Y887" t="str">
        <f t="shared" si="195"/>
        <v>"synergy" : -25464729.64},</v>
      </c>
      <c r="Z887" t="str">
        <f t="shared" si="196"/>
        <v>{"id" : 885,"delay_with_demand" : 286417485.2,"station_0" : "Prospect Park_0","station_1" : "Rockaway Blvd_0","station_0_lat" : 40.661614,"station_0_lon" : -73.962246,"station_1_lat" : 40.680429,"station_1_lon" : -73.843853,"delay_0" : 156023814.8,"delay_1" : 155858400,"sum" : 311882214.8,"synergy" : -25464729.64},</v>
      </c>
    </row>
    <row r="888" spans="1:26" x14ac:dyDescent="0.2">
      <c r="A888">
        <v>886</v>
      </c>
      <c r="B888">
        <v>287845200</v>
      </c>
      <c r="C888" t="s">
        <v>57</v>
      </c>
      <c r="D888" t="s">
        <v>58</v>
      </c>
      <c r="E888">
        <v>40.759599999999999</v>
      </c>
      <c r="F888">
        <v>-73.830029999999994</v>
      </c>
      <c r="G888">
        <v>40.680428999999997</v>
      </c>
      <c r="H888">
        <v>-73.843852999999996</v>
      </c>
      <c r="I888">
        <v>157528800</v>
      </c>
      <c r="J888">
        <v>155858400</v>
      </c>
      <c r="K888">
        <v>313387200</v>
      </c>
      <c r="L888">
        <v>-25542000</v>
      </c>
      <c r="M888" t="str">
        <f t="shared" si="183"/>
        <v>geometry: { "type": "Point", "coordinates": [-73.843853,40.680429]},</v>
      </c>
      <c r="N888" t="str">
        <f t="shared" si="184"/>
        <v>"id" : 886,</v>
      </c>
      <c r="O888" t="str">
        <f t="shared" si="185"/>
        <v>"delay_with_demand" : 287845200,</v>
      </c>
      <c r="P888" t="str">
        <f t="shared" si="186"/>
        <v>"station_0" : "Flushing - Main St_0",</v>
      </c>
      <c r="Q888" t="str">
        <f t="shared" si="187"/>
        <v>"station_1" : "Rockaway Blvd_0",</v>
      </c>
      <c r="R888" t="str">
        <f t="shared" si="188"/>
        <v>"station_0_lat" : 40.7596,</v>
      </c>
      <c r="S888" t="str">
        <f t="shared" si="189"/>
        <v>"station_0_lon" : -73.83003,</v>
      </c>
      <c r="T888" t="str">
        <f t="shared" si="190"/>
        <v>"station_1_lat" : 40.680429,</v>
      </c>
      <c r="U888" t="str">
        <f t="shared" si="191"/>
        <v>"station_1_lon" : -73.843853,</v>
      </c>
      <c r="V888" t="str">
        <f t="shared" si="192"/>
        <v>"delay_0" : 157528800,</v>
      </c>
      <c r="W888" t="str">
        <f t="shared" si="193"/>
        <v>"delay_1" : 155858400,</v>
      </c>
      <c r="X888" t="str">
        <f t="shared" si="194"/>
        <v>"sum" : 313387200,</v>
      </c>
      <c r="Y888" t="str">
        <f t="shared" si="195"/>
        <v>"synergy" : -25542000},</v>
      </c>
      <c r="Z888" t="str">
        <f t="shared" si="196"/>
        <v>{"id" : 886,"delay_with_demand" : 287845200,"station_0" : "Flushing - Main St_0","station_1" : "Rockaway Blvd_0","station_0_lat" : 40.7596,"station_0_lon" : -73.83003,"station_1_lat" : 40.680429,"station_1_lon" : -73.843853,"delay_0" : 157528800,"delay_1" : 155858400,"sum" : 313387200,"synergy" : -25542000},</v>
      </c>
    </row>
    <row r="889" spans="1:26" x14ac:dyDescent="0.2">
      <c r="A889">
        <v>887</v>
      </c>
      <c r="B889">
        <v>432104230.39999998</v>
      </c>
      <c r="C889" t="s">
        <v>12</v>
      </c>
      <c r="D889" t="s">
        <v>51</v>
      </c>
      <c r="E889">
        <v>40.746644000000003</v>
      </c>
      <c r="F889">
        <v>-73.891338000000005</v>
      </c>
      <c r="G889">
        <v>40.752287000000003</v>
      </c>
      <c r="H889">
        <v>-73.993391000000003</v>
      </c>
      <c r="I889">
        <v>301205900.10000002</v>
      </c>
      <c r="J889">
        <v>160662771.19999999</v>
      </c>
      <c r="K889">
        <v>461868671.30000001</v>
      </c>
      <c r="L889">
        <v>-29764440.899999999</v>
      </c>
      <c r="M889" t="str">
        <f t="shared" si="183"/>
        <v>geometry: { "type": "Point", "coordinates": [-73.993391,40.752287]},</v>
      </c>
      <c r="N889" t="str">
        <f t="shared" si="184"/>
        <v>"id" : 887,</v>
      </c>
      <c r="O889" t="str">
        <f t="shared" si="185"/>
        <v>"delay_with_demand" : 432104230.4,</v>
      </c>
      <c r="P889" t="str">
        <f t="shared" si="186"/>
        <v>"station_0" : "Jackson Hts - Roosevelt Av_0",</v>
      </c>
      <c r="Q889" t="str">
        <f t="shared" si="187"/>
        <v>"station_1" : "34 St - Penn Station_1",</v>
      </c>
      <c r="R889" t="str">
        <f t="shared" si="188"/>
        <v>"station_0_lat" : 40.746644,</v>
      </c>
      <c r="S889" t="str">
        <f t="shared" si="189"/>
        <v>"station_0_lon" : -73.891338,</v>
      </c>
      <c r="T889" t="str">
        <f t="shared" si="190"/>
        <v>"station_1_lat" : 40.752287,</v>
      </c>
      <c r="U889" t="str">
        <f t="shared" si="191"/>
        <v>"station_1_lon" : -73.993391,</v>
      </c>
      <c r="V889" t="str">
        <f t="shared" si="192"/>
        <v>"delay_0" : 301205900.1,</v>
      </c>
      <c r="W889" t="str">
        <f t="shared" si="193"/>
        <v>"delay_1" : 160662771.2,</v>
      </c>
      <c r="X889" t="str">
        <f t="shared" si="194"/>
        <v>"sum" : 461868671.3,</v>
      </c>
      <c r="Y889" t="str">
        <f t="shared" si="195"/>
        <v>"synergy" : -29764440.9},</v>
      </c>
      <c r="Z889" t="str">
        <f t="shared" si="196"/>
        <v>{"id" : 887,"delay_with_demand" : 432104230.4,"station_0" : "Jackson Hts - Roosevelt Av_0","station_1" : "34 St - Penn Station_1","station_0_lat" : 40.746644,"station_0_lon" : -73.891338,"station_1_lat" : 40.752287,"station_1_lon" : -73.993391,"delay_0" : 301205900.1,"delay_1" : 160662771.2,"sum" : 461868671.3,"synergy" : -29764440.9},</v>
      </c>
    </row>
    <row r="890" spans="1:26" x14ac:dyDescent="0.2">
      <c r="A890">
        <v>888</v>
      </c>
      <c r="B890">
        <v>417931454.30000001</v>
      </c>
      <c r="C890" t="s">
        <v>14</v>
      </c>
      <c r="D890" t="s">
        <v>51</v>
      </c>
      <c r="E890">
        <v>40.818398330000001</v>
      </c>
      <c r="F890">
        <v>-73.926929000000001</v>
      </c>
      <c r="G890">
        <v>40.752287000000003</v>
      </c>
      <c r="H890">
        <v>-73.993391000000003</v>
      </c>
      <c r="I890">
        <v>284908878.5</v>
      </c>
      <c r="J890">
        <v>160662771.19999999</v>
      </c>
      <c r="K890">
        <v>445571649.60000002</v>
      </c>
      <c r="L890">
        <v>-27640195.27</v>
      </c>
      <c r="M890" t="str">
        <f t="shared" si="183"/>
        <v>geometry: { "type": "Point", "coordinates": [-73.993391,40.752287]},</v>
      </c>
      <c r="N890" t="str">
        <f t="shared" si="184"/>
        <v>"id" : 888,</v>
      </c>
      <c r="O890" t="str">
        <f t="shared" si="185"/>
        <v>"delay_with_demand" : 417931454.3,</v>
      </c>
      <c r="P890" t="str">
        <f t="shared" si="186"/>
        <v>"station_0" : "149 St - Grand Concourse_0",</v>
      </c>
      <c r="Q890" t="str">
        <f t="shared" si="187"/>
        <v>"station_1" : "34 St - Penn Station_1",</v>
      </c>
      <c r="R890" t="str">
        <f t="shared" si="188"/>
        <v>"station_0_lat" : 40.81839833,</v>
      </c>
      <c r="S890" t="str">
        <f t="shared" si="189"/>
        <v>"station_0_lon" : -73.926929,</v>
      </c>
      <c r="T890" t="str">
        <f t="shared" si="190"/>
        <v>"station_1_lat" : 40.752287,</v>
      </c>
      <c r="U890" t="str">
        <f t="shared" si="191"/>
        <v>"station_1_lon" : -73.993391,</v>
      </c>
      <c r="V890" t="str">
        <f t="shared" si="192"/>
        <v>"delay_0" : 284908878.5,</v>
      </c>
      <c r="W890" t="str">
        <f t="shared" si="193"/>
        <v>"delay_1" : 160662771.2,</v>
      </c>
      <c r="X890" t="str">
        <f t="shared" si="194"/>
        <v>"sum" : 445571649.6,</v>
      </c>
      <c r="Y890" t="str">
        <f t="shared" si="195"/>
        <v>"synergy" : -27640195.27},</v>
      </c>
      <c r="Z890" t="str">
        <f t="shared" si="196"/>
        <v>{"id" : 888,"delay_with_demand" : 417931454.3,"station_0" : "149 St - Grand Concourse_0","station_1" : "34 St - Penn Station_1","station_0_lat" : 40.81839833,"station_0_lon" : -73.926929,"station_1_lat" : 40.752287,"station_1_lon" : -73.993391,"delay_0" : 284908878.5,"delay_1" : 160662771.2,"sum" : 445571649.6,"synergy" : -27640195.27},</v>
      </c>
    </row>
    <row r="891" spans="1:26" x14ac:dyDescent="0.2">
      <c r="A891">
        <v>889</v>
      </c>
      <c r="B891">
        <v>414024397.5</v>
      </c>
      <c r="C891" t="s">
        <v>15</v>
      </c>
      <c r="D891" t="s">
        <v>51</v>
      </c>
      <c r="E891">
        <v>40.804138000000002</v>
      </c>
      <c r="F891">
        <v>-73.937594000000004</v>
      </c>
      <c r="G891">
        <v>40.752287000000003</v>
      </c>
      <c r="H891">
        <v>-73.993391000000003</v>
      </c>
      <c r="I891">
        <v>281095859.89999998</v>
      </c>
      <c r="J891">
        <v>160662771.19999999</v>
      </c>
      <c r="K891">
        <v>441758631</v>
      </c>
      <c r="L891">
        <v>-27734233.52</v>
      </c>
      <c r="M891" t="str">
        <f t="shared" si="183"/>
        <v>geometry: { "type": "Point", "coordinates": [-73.993391,40.752287]},</v>
      </c>
      <c r="N891" t="str">
        <f t="shared" si="184"/>
        <v>"id" : 889,</v>
      </c>
      <c r="O891" t="str">
        <f t="shared" si="185"/>
        <v>"delay_with_demand" : 414024397.5,</v>
      </c>
      <c r="P891" t="str">
        <f t="shared" si="186"/>
        <v>"station_0" : "125 St_2",</v>
      </c>
      <c r="Q891" t="str">
        <f t="shared" si="187"/>
        <v>"station_1" : "34 St - Penn Station_1",</v>
      </c>
      <c r="R891" t="str">
        <f t="shared" si="188"/>
        <v>"station_0_lat" : 40.804138,</v>
      </c>
      <c r="S891" t="str">
        <f t="shared" si="189"/>
        <v>"station_0_lon" : -73.937594,</v>
      </c>
      <c r="T891" t="str">
        <f t="shared" si="190"/>
        <v>"station_1_lat" : 40.752287,</v>
      </c>
      <c r="U891" t="str">
        <f t="shared" si="191"/>
        <v>"station_1_lon" : -73.993391,</v>
      </c>
      <c r="V891" t="str">
        <f t="shared" si="192"/>
        <v>"delay_0" : 281095859.9,</v>
      </c>
      <c r="W891" t="str">
        <f t="shared" si="193"/>
        <v>"delay_1" : 160662771.2,</v>
      </c>
      <c r="X891" t="str">
        <f t="shared" si="194"/>
        <v>"sum" : 441758631,</v>
      </c>
      <c r="Y891" t="str">
        <f t="shared" si="195"/>
        <v>"synergy" : -27734233.52},</v>
      </c>
      <c r="Z891" t="str">
        <f t="shared" si="196"/>
        <v>{"id" : 889,"delay_with_demand" : 414024397.5,"station_0" : "125 St_2","station_1" : "34 St - Penn Station_1","station_0_lat" : 40.804138,"station_0_lon" : -73.937594,"station_1_lat" : 40.752287,"station_1_lon" : -73.993391,"delay_0" : 281095859.9,"delay_1" : 160662771.2,"sum" : 441758631,"synergy" : -27734233.52},</v>
      </c>
    </row>
    <row r="892" spans="1:26" x14ac:dyDescent="0.2">
      <c r="A892">
        <v>890</v>
      </c>
      <c r="B892">
        <v>410335916.89999998</v>
      </c>
      <c r="C892" t="s">
        <v>16</v>
      </c>
      <c r="D892" t="s">
        <v>51</v>
      </c>
      <c r="E892">
        <v>40.678904000000003</v>
      </c>
      <c r="F892">
        <v>-73.904579200000001</v>
      </c>
      <c r="G892">
        <v>40.752287000000003</v>
      </c>
      <c r="H892">
        <v>-73.993391000000003</v>
      </c>
      <c r="I892">
        <v>279697292.30000001</v>
      </c>
      <c r="J892">
        <v>160662771.19999999</v>
      </c>
      <c r="K892">
        <v>440360063.5</v>
      </c>
      <c r="L892">
        <v>-30024146.579999998</v>
      </c>
      <c r="M892" t="str">
        <f t="shared" si="183"/>
        <v>geometry: { "type": "Point", "coordinates": [-73.993391,40.752287]},</v>
      </c>
      <c r="N892" t="str">
        <f t="shared" si="184"/>
        <v>"id" : 890,</v>
      </c>
      <c r="O892" t="str">
        <f t="shared" si="185"/>
        <v>"delay_with_demand" : 410335916.9,</v>
      </c>
      <c r="P892" t="str">
        <f t="shared" si="186"/>
        <v>"station_0" : "Broadway Jct_0",</v>
      </c>
      <c r="Q892" t="str">
        <f t="shared" si="187"/>
        <v>"station_1" : "34 St - Penn Station_1",</v>
      </c>
      <c r="R892" t="str">
        <f t="shared" si="188"/>
        <v>"station_0_lat" : 40.678904,</v>
      </c>
      <c r="S892" t="str">
        <f t="shared" si="189"/>
        <v>"station_0_lon" : -73.9045792,</v>
      </c>
      <c r="T892" t="str">
        <f t="shared" si="190"/>
        <v>"station_1_lat" : 40.752287,</v>
      </c>
      <c r="U892" t="str">
        <f t="shared" si="191"/>
        <v>"station_1_lon" : -73.993391,</v>
      </c>
      <c r="V892" t="str">
        <f t="shared" si="192"/>
        <v>"delay_0" : 279697292.3,</v>
      </c>
      <c r="W892" t="str">
        <f t="shared" si="193"/>
        <v>"delay_1" : 160662771.2,</v>
      </c>
      <c r="X892" t="str">
        <f t="shared" si="194"/>
        <v>"sum" : 440360063.5,</v>
      </c>
      <c r="Y892" t="str">
        <f t="shared" si="195"/>
        <v>"synergy" : -30024146.58},</v>
      </c>
      <c r="Z892" t="str">
        <f t="shared" si="196"/>
        <v>{"id" : 890,"delay_with_demand" : 410335916.9,"station_0" : "Broadway Jct_0","station_1" : "34 St - Penn Station_1","station_0_lat" : 40.678904,"station_0_lon" : -73.9045792,"station_1_lat" : 40.752287,"station_1_lon" : -73.993391,"delay_0" : 279697292.3,"delay_1" : 160662771.2,"sum" : 440360063.5,"synergy" : -30024146.58},</v>
      </c>
    </row>
    <row r="893" spans="1:26" x14ac:dyDescent="0.2">
      <c r="A893">
        <v>891</v>
      </c>
      <c r="B893">
        <v>401207607.19999999</v>
      </c>
      <c r="C893" t="s">
        <v>17</v>
      </c>
      <c r="D893" t="s">
        <v>51</v>
      </c>
      <c r="E893">
        <v>40.714441000000001</v>
      </c>
      <c r="F893">
        <v>-73.831007999999997</v>
      </c>
      <c r="G893">
        <v>40.752287000000003</v>
      </c>
      <c r="H893">
        <v>-73.993391000000003</v>
      </c>
      <c r="I893">
        <v>269526592.10000002</v>
      </c>
      <c r="J893">
        <v>160662771.19999999</v>
      </c>
      <c r="K893">
        <v>430189363.19999999</v>
      </c>
      <c r="L893">
        <v>-28981756.030000001</v>
      </c>
      <c r="M893" t="str">
        <f t="shared" si="183"/>
        <v>geometry: { "type": "Point", "coordinates": [-73.993391,40.752287]},</v>
      </c>
      <c r="N893" t="str">
        <f t="shared" si="184"/>
        <v>"id" : 891,</v>
      </c>
      <c r="O893" t="str">
        <f t="shared" si="185"/>
        <v>"delay_with_demand" : 401207607.2,</v>
      </c>
      <c r="P893" t="str">
        <f t="shared" si="186"/>
        <v>"station_0" : "Kew Gardens - Union Tpke_0",</v>
      </c>
      <c r="Q893" t="str">
        <f t="shared" si="187"/>
        <v>"station_1" : "34 St - Penn Station_1",</v>
      </c>
      <c r="R893" t="str">
        <f t="shared" si="188"/>
        <v>"station_0_lat" : 40.714441,</v>
      </c>
      <c r="S893" t="str">
        <f t="shared" si="189"/>
        <v>"station_0_lon" : -73.831008,</v>
      </c>
      <c r="T893" t="str">
        <f t="shared" si="190"/>
        <v>"station_1_lat" : 40.752287,</v>
      </c>
      <c r="U893" t="str">
        <f t="shared" si="191"/>
        <v>"station_1_lon" : -73.993391,</v>
      </c>
      <c r="V893" t="str">
        <f t="shared" si="192"/>
        <v>"delay_0" : 269526592.1,</v>
      </c>
      <c r="W893" t="str">
        <f t="shared" si="193"/>
        <v>"delay_1" : 160662771.2,</v>
      </c>
      <c r="X893" t="str">
        <f t="shared" si="194"/>
        <v>"sum" : 430189363.2,</v>
      </c>
      <c r="Y893" t="str">
        <f t="shared" si="195"/>
        <v>"synergy" : -28981756.03},</v>
      </c>
      <c r="Z893" t="str">
        <f t="shared" si="196"/>
        <v>{"id" : 891,"delay_with_demand" : 401207607.2,"station_0" : "Kew Gardens - Union Tpke_0","station_1" : "34 St - Penn Station_1","station_0_lat" : 40.714441,"station_0_lon" : -73.831008,"station_1_lat" : 40.752287,"station_1_lon" : -73.993391,"delay_0" : 269526592.1,"delay_1" : 160662771.2,"sum" : 430189363.2,"synergy" : -28981756.03},</v>
      </c>
    </row>
    <row r="894" spans="1:26" x14ac:dyDescent="0.2">
      <c r="A894">
        <v>892</v>
      </c>
      <c r="B894">
        <v>413390615.30000001</v>
      </c>
      <c r="C894" t="s">
        <v>18</v>
      </c>
      <c r="D894" t="s">
        <v>51</v>
      </c>
      <c r="E894">
        <v>40.751707000000003</v>
      </c>
      <c r="F894">
        <v>-73.976686599999994</v>
      </c>
      <c r="G894">
        <v>40.752287000000003</v>
      </c>
      <c r="H894">
        <v>-73.993391000000003</v>
      </c>
      <c r="I894">
        <v>276309490.89999998</v>
      </c>
      <c r="J894">
        <v>160662771.19999999</v>
      </c>
      <c r="K894">
        <v>436972262.10000002</v>
      </c>
      <c r="L894">
        <v>-23581646.75</v>
      </c>
      <c r="M894" t="str">
        <f t="shared" si="183"/>
        <v>geometry: { "type": "Point", "coordinates": [-73.993391,40.752287]},</v>
      </c>
      <c r="N894" t="str">
        <f t="shared" si="184"/>
        <v>"id" : 892,</v>
      </c>
      <c r="O894" t="str">
        <f t="shared" si="185"/>
        <v>"delay_with_demand" : 413390615.3,</v>
      </c>
      <c r="P894" t="str">
        <f t="shared" si="186"/>
        <v>"station_0" : "Grand Central - 42 St_0",</v>
      </c>
      <c r="Q894" t="str">
        <f t="shared" si="187"/>
        <v>"station_1" : "34 St - Penn Station_1",</v>
      </c>
      <c r="R894" t="str">
        <f t="shared" si="188"/>
        <v>"station_0_lat" : 40.751707,</v>
      </c>
      <c r="S894" t="str">
        <f t="shared" si="189"/>
        <v>"station_0_lon" : -73.9766866,</v>
      </c>
      <c r="T894" t="str">
        <f t="shared" si="190"/>
        <v>"station_1_lat" : 40.752287,</v>
      </c>
      <c r="U894" t="str">
        <f t="shared" si="191"/>
        <v>"station_1_lon" : -73.993391,</v>
      </c>
      <c r="V894" t="str">
        <f t="shared" si="192"/>
        <v>"delay_0" : 276309490.9,</v>
      </c>
      <c r="W894" t="str">
        <f t="shared" si="193"/>
        <v>"delay_1" : 160662771.2,</v>
      </c>
      <c r="X894" t="str">
        <f t="shared" si="194"/>
        <v>"sum" : 436972262.1,</v>
      </c>
      <c r="Y894" t="str">
        <f t="shared" si="195"/>
        <v>"synergy" : -23581646.75},</v>
      </c>
      <c r="Z894" t="str">
        <f t="shared" si="196"/>
        <v>{"id" : 892,"delay_with_demand" : 413390615.3,"station_0" : "Grand Central - 42 St_0","station_1" : "34 St - Penn Station_1","station_0_lat" : 40.751707,"station_0_lon" : -73.9766866,"station_1_lat" : 40.752287,"station_1_lon" : -73.993391,"delay_0" : 276309490.9,"delay_1" : 160662771.2,"sum" : 436972262.1,"synergy" : -23581646.75},</v>
      </c>
    </row>
    <row r="895" spans="1:26" x14ac:dyDescent="0.2">
      <c r="A895">
        <v>893</v>
      </c>
      <c r="B895">
        <v>403730986</v>
      </c>
      <c r="C895" t="s">
        <v>19</v>
      </c>
      <c r="D895" t="s">
        <v>51</v>
      </c>
      <c r="E895">
        <v>40.749144999999999</v>
      </c>
      <c r="F895">
        <v>-73.869527000000005</v>
      </c>
      <c r="G895">
        <v>40.752287000000003</v>
      </c>
      <c r="H895">
        <v>-73.993391000000003</v>
      </c>
      <c r="I895">
        <v>272507330.60000002</v>
      </c>
      <c r="J895">
        <v>160662771.19999999</v>
      </c>
      <c r="K895">
        <v>433170101.80000001</v>
      </c>
      <c r="L895">
        <v>-29439115.77</v>
      </c>
      <c r="M895" t="str">
        <f t="shared" si="183"/>
        <v>geometry: { "type": "Point", "coordinates": [-73.993391,40.752287]},</v>
      </c>
      <c r="N895" t="str">
        <f t="shared" si="184"/>
        <v>"id" : 893,</v>
      </c>
      <c r="O895" t="str">
        <f t="shared" si="185"/>
        <v>"delay_with_demand" : 403730986,</v>
      </c>
      <c r="P895" t="str">
        <f t="shared" si="186"/>
        <v>"station_0" : "Junction Blvd_0",</v>
      </c>
      <c r="Q895" t="str">
        <f t="shared" si="187"/>
        <v>"station_1" : "34 St - Penn Station_1",</v>
      </c>
      <c r="R895" t="str">
        <f t="shared" si="188"/>
        <v>"station_0_lat" : 40.749145,</v>
      </c>
      <c r="S895" t="str">
        <f t="shared" si="189"/>
        <v>"station_0_lon" : -73.869527,</v>
      </c>
      <c r="T895" t="str">
        <f t="shared" si="190"/>
        <v>"station_1_lat" : 40.752287,</v>
      </c>
      <c r="U895" t="str">
        <f t="shared" si="191"/>
        <v>"station_1_lon" : -73.993391,</v>
      </c>
      <c r="V895" t="str">
        <f t="shared" si="192"/>
        <v>"delay_0" : 272507330.6,</v>
      </c>
      <c r="W895" t="str">
        <f t="shared" si="193"/>
        <v>"delay_1" : 160662771.2,</v>
      </c>
      <c r="X895" t="str">
        <f t="shared" si="194"/>
        <v>"sum" : 433170101.8,</v>
      </c>
      <c r="Y895" t="str">
        <f t="shared" si="195"/>
        <v>"synergy" : -29439115.77},</v>
      </c>
      <c r="Z895" t="str">
        <f t="shared" si="196"/>
        <v>{"id" : 893,"delay_with_demand" : 403730986,"station_0" : "Junction Blvd_0","station_1" : "34 St - Penn Station_1","station_0_lat" : 40.749145,"station_0_lon" : -73.869527,"station_1_lat" : 40.752287,"station_1_lon" : -73.993391,"delay_0" : 272507330.6,"delay_1" : 160662771.2,"sum" : 433170101.8,"synergy" : -29439115.77},</v>
      </c>
    </row>
    <row r="896" spans="1:26" x14ac:dyDescent="0.2">
      <c r="A896">
        <v>894</v>
      </c>
      <c r="B896">
        <v>386608131.80000001</v>
      </c>
      <c r="C896" t="s">
        <v>20</v>
      </c>
      <c r="D896" t="s">
        <v>51</v>
      </c>
      <c r="E896">
        <v>40.816108999999997</v>
      </c>
      <c r="F896">
        <v>-73.917756999999995</v>
      </c>
      <c r="G896">
        <v>40.752287000000003</v>
      </c>
      <c r="H896">
        <v>-73.993391000000003</v>
      </c>
      <c r="I896">
        <v>254329200</v>
      </c>
      <c r="J896">
        <v>160662771.19999999</v>
      </c>
      <c r="K896">
        <v>414991971.19999999</v>
      </c>
      <c r="L896">
        <v>-28383839.379999999</v>
      </c>
      <c r="M896" t="str">
        <f t="shared" si="183"/>
        <v>geometry: { "type": "Point", "coordinates": [-73.993391,40.752287]},</v>
      </c>
      <c r="N896" t="str">
        <f t="shared" si="184"/>
        <v>"id" : 894,</v>
      </c>
      <c r="O896" t="str">
        <f t="shared" si="185"/>
        <v>"delay_with_demand" : 386608131.8,</v>
      </c>
      <c r="P896" t="str">
        <f t="shared" si="186"/>
        <v>"station_0" : "3 Av - 149 St_0",</v>
      </c>
      <c r="Q896" t="str">
        <f t="shared" si="187"/>
        <v>"station_1" : "34 St - Penn Station_1",</v>
      </c>
      <c r="R896" t="str">
        <f t="shared" si="188"/>
        <v>"station_0_lat" : 40.816109,</v>
      </c>
      <c r="S896" t="str">
        <f t="shared" si="189"/>
        <v>"station_0_lon" : -73.917757,</v>
      </c>
      <c r="T896" t="str">
        <f t="shared" si="190"/>
        <v>"station_1_lat" : 40.752287,</v>
      </c>
      <c r="U896" t="str">
        <f t="shared" si="191"/>
        <v>"station_1_lon" : -73.993391,</v>
      </c>
      <c r="V896" t="str">
        <f t="shared" si="192"/>
        <v>"delay_0" : 254329200,</v>
      </c>
      <c r="W896" t="str">
        <f t="shared" si="193"/>
        <v>"delay_1" : 160662771.2,</v>
      </c>
      <c r="X896" t="str">
        <f t="shared" si="194"/>
        <v>"sum" : 414991971.2,</v>
      </c>
      <c r="Y896" t="str">
        <f t="shared" si="195"/>
        <v>"synergy" : -28383839.38},</v>
      </c>
      <c r="Z896" t="str">
        <f t="shared" si="196"/>
        <v>{"id" : 894,"delay_with_demand" : 386608131.8,"station_0" : "3 Av - 149 St_0","station_1" : "34 St - Penn Station_1","station_0_lat" : 40.816109,"station_0_lon" : -73.917757,"station_1_lat" : 40.752287,"station_1_lon" : -73.993391,"delay_0" : 254329200,"delay_1" : 160662771.2,"sum" : 414991971.2,"synergy" : -28383839.38},</v>
      </c>
    </row>
    <row r="897" spans="1:26" x14ac:dyDescent="0.2">
      <c r="A897">
        <v>895</v>
      </c>
      <c r="B897">
        <v>375878895.5</v>
      </c>
      <c r="C897" t="s">
        <v>21</v>
      </c>
      <c r="D897" t="s">
        <v>51</v>
      </c>
      <c r="E897">
        <v>40.764628999999999</v>
      </c>
      <c r="F897">
        <v>-73.966113000000007</v>
      </c>
      <c r="G897">
        <v>40.752287000000003</v>
      </c>
      <c r="H897">
        <v>-73.993391000000003</v>
      </c>
      <c r="I897">
        <v>242562659.40000001</v>
      </c>
      <c r="J897">
        <v>160662771.19999999</v>
      </c>
      <c r="K897">
        <v>403225430.60000002</v>
      </c>
      <c r="L897">
        <v>-27346535.100000001</v>
      </c>
      <c r="M897" t="str">
        <f t="shared" si="183"/>
        <v>geometry: { "type": "Point", "coordinates": [-73.993391,40.752287]},</v>
      </c>
      <c r="N897" t="str">
        <f t="shared" si="184"/>
        <v>"id" : 895,</v>
      </c>
      <c r="O897" t="str">
        <f t="shared" si="185"/>
        <v>"delay_with_demand" : 375878895.5,</v>
      </c>
      <c r="P897" t="str">
        <f t="shared" si="186"/>
        <v>"station_0" : "Lexington Av/63 St_0",</v>
      </c>
      <c r="Q897" t="str">
        <f t="shared" si="187"/>
        <v>"station_1" : "34 St - Penn Station_1",</v>
      </c>
      <c r="R897" t="str">
        <f t="shared" si="188"/>
        <v>"station_0_lat" : 40.764629,</v>
      </c>
      <c r="S897" t="str">
        <f t="shared" si="189"/>
        <v>"station_0_lon" : -73.966113,</v>
      </c>
      <c r="T897" t="str">
        <f t="shared" si="190"/>
        <v>"station_1_lat" : 40.752287,</v>
      </c>
      <c r="U897" t="str">
        <f t="shared" si="191"/>
        <v>"station_1_lon" : -73.993391,</v>
      </c>
      <c r="V897" t="str">
        <f t="shared" si="192"/>
        <v>"delay_0" : 242562659.4,</v>
      </c>
      <c r="W897" t="str">
        <f t="shared" si="193"/>
        <v>"delay_1" : 160662771.2,</v>
      </c>
      <c r="X897" t="str">
        <f t="shared" si="194"/>
        <v>"sum" : 403225430.6,</v>
      </c>
      <c r="Y897" t="str">
        <f t="shared" si="195"/>
        <v>"synergy" : -27346535.1},</v>
      </c>
      <c r="Z897" t="str">
        <f t="shared" si="196"/>
        <v>{"id" : 895,"delay_with_demand" : 375878895.5,"station_0" : "Lexington Av/63 St_0","station_1" : "34 St - Penn Station_1","station_0_lat" : 40.764629,"station_0_lon" : -73.966113,"station_1_lat" : 40.752287,"station_1_lon" : -73.993391,"delay_0" : 242562659.4,"delay_1" : 160662771.2,"sum" : 403225430.6,"synergy" : -27346535.1},</v>
      </c>
    </row>
    <row r="898" spans="1:26" x14ac:dyDescent="0.2">
      <c r="A898">
        <v>896</v>
      </c>
      <c r="B898">
        <v>374388167.60000002</v>
      </c>
      <c r="C898" t="s">
        <v>13</v>
      </c>
      <c r="D898" t="s">
        <v>51</v>
      </c>
      <c r="E898">
        <v>40.750582000000001</v>
      </c>
      <c r="F898">
        <v>-73.940201999999999</v>
      </c>
      <c r="G898">
        <v>40.752287000000003</v>
      </c>
      <c r="H898">
        <v>-73.993391000000003</v>
      </c>
      <c r="I898">
        <v>241567386</v>
      </c>
      <c r="J898">
        <v>160662771.19999999</v>
      </c>
      <c r="K898">
        <v>402230157.10000002</v>
      </c>
      <c r="L898">
        <v>-27841989.510000002</v>
      </c>
      <c r="M898" t="str">
        <f t="shared" si="183"/>
        <v>geometry: { "type": "Point", "coordinates": [-73.993391,40.752287]},</v>
      </c>
      <c r="N898" t="str">
        <f t="shared" si="184"/>
        <v>"id" : 896,</v>
      </c>
      <c r="O898" t="str">
        <f t="shared" si="185"/>
        <v>"delay_with_demand" : 374388167.6,</v>
      </c>
      <c r="P898" t="str">
        <f t="shared" si="186"/>
        <v>"station_0" : "Queensboro Plaza_0",</v>
      </c>
      <c r="Q898" t="str">
        <f t="shared" si="187"/>
        <v>"station_1" : "34 St - Penn Station_1",</v>
      </c>
      <c r="R898" t="str">
        <f t="shared" si="188"/>
        <v>"station_0_lat" : 40.750582,</v>
      </c>
      <c r="S898" t="str">
        <f t="shared" si="189"/>
        <v>"station_0_lon" : -73.940202,</v>
      </c>
      <c r="T898" t="str">
        <f t="shared" si="190"/>
        <v>"station_1_lat" : 40.752287,</v>
      </c>
      <c r="U898" t="str">
        <f t="shared" si="191"/>
        <v>"station_1_lon" : -73.993391,</v>
      </c>
      <c r="V898" t="str">
        <f t="shared" si="192"/>
        <v>"delay_0" : 241567386,</v>
      </c>
      <c r="W898" t="str">
        <f t="shared" si="193"/>
        <v>"delay_1" : 160662771.2,</v>
      </c>
      <c r="X898" t="str">
        <f t="shared" si="194"/>
        <v>"sum" : 402230157.1,</v>
      </c>
      <c r="Y898" t="str">
        <f t="shared" si="195"/>
        <v>"synergy" : -27841989.51},</v>
      </c>
      <c r="Z898" t="str">
        <f t="shared" si="196"/>
        <v>{"id" : 896,"delay_with_demand" : 374388167.6,"station_0" : "Queensboro Plaza_0","station_1" : "34 St - Penn Station_1","station_0_lat" : 40.750582,"station_0_lon" : -73.940202,"station_1_lat" : 40.752287,"station_1_lon" : -73.993391,"delay_0" : 241567386,"delay_1" : 160662771.2,"sum" : 402230157.1,"synergy" : -27841989.51},</v>
      </c>
    </row>
    <row r="899" spans="1:26" x14ac:dyDescent="0.2">
      <c r="A899">
        <v>897</v>
      </c>
      <c r="B899">
        <v>357399794.80000001</v>
      </c>
      <c r="C899" t="s">
        <v>23</v>
      </c>
      <c r="D899" t="s">
        <v>51</v>
      </c>
      <c r="E899">
        <v>40.827934669999998</v>
      </c>
      <c r="F899">
        <v>-73.925711000000007</v>
      </c>
      <c r="G899">
        <v>40.752287000000003</v>
      </c>
      <c r="H899">
        <v>-73.993391000000003</v>
      </c>
      <c r="I899">
        <v>224782444.80000001</v>
      </c>
      <c r="J899">
        <v>160662771.19999999</v>
      </c>
      <c r="K899">
        <v>385445216</v>
      </c>
      <c r="L899">
        <v>-28045421.149999999</v>
      </c>
      <c r="M899" t="str">
        <f t="shared" ref="M899:M962" si="197">O$1&amp;"["&amp;H899&amp;","&amp;G899&amp;"]},"</f>
        <v>geometry: { "type": "Point", "coordinates": [-73.993391,40.752287]},</v>
      </c>
      <c r="N899" t="str">
        <f t="shared" ref="N899:N962" si="198">$M$1&amp;A$1&amp;$M$1&amp;" : "&amp;A899&amp;","</f>
        <v>"id" : 897,</v>
      </c>
      <c r="O899" t="str">
        <f t="shared" ref="O899:O962" si="199">$M$1&amp;B$1&amp;$M$1&amp;" : "&amp;B899&amp;","</f>
        <v>"delay_with_demand" : 357399794.8,</v>
      </c>
      <c r="P899" t="str">
        <f t="shared" ref="P899:P962" si="200">$M$1&amp;C$1&amp;$M$1&amp;" : "&amp;$M$1&amp;C899&amp;$M$1&amp;","</f>
        <v>"station_0" : "161 St - Yankee Stadium_0",</v>
      </c>
      <c r="Q899" t="str">
        <f t="shared" ref="Q899:Q962" si="201">$M$1&amp;D$1&amp;$M$1&amp;" : "&amp;$M$1&amp;D899&amp;$M$1&amp;","</f>
        <v>"station_1" : "34 St - Penn Station_1",</v>
      </c>
      <c r="R899" t="str">
        <f t="shared" ref="R899:R962" si="202">$M$1&amp;E$1&amp;$M$1&amp;" : "&amp;E899&amp;","</f>
        <v>"station_0_lat" : 40.82793467,</v>
      </c>
      <c r="S899" t="str">
        <f t="shared" ref="S899:S962" si="203">$M$1&amp;F$1&amp;$M$1&amp;" : "&amp;F899&amp;","</f>
        <v>"station_0_lon" : -73.925711,</v>
      </c>
      <c r="T899" t="str">
        <f t="shared" ref="T899:T962" si="204">$M$1&amp;G$1&amp;$M$1&amp;" : "&amp;G899&amp;","</f>
        <v>"station_1_lat" : 40.752287,</v>
      </c>
      <c r="U899" t="str">
        <f t="shared" ref="U899:U962" si="205">$M$1&amp;H$1&amp;$M$1&amp;" : "&amp;H899&amp;","</f>
        <v>"station_1_lon" : -73.993391,</v>
      </c>
      <c r="V899" t="str">
        <f t="shared" ref="V899:V962" si="206">$M$1&amp;I$1&amp;$M$1&amp;" : "&amp;I899&amp;","</f>
        <v>"delay_0" : 224782444.8,</v>
      </c>
      <c r="W899" t="str">
        <f t="shared" ref="W899:W962" si="207">$M$1&amp;J$1&amp;$M$1&amp;" : "&amp;J899&amp;","</f>
        <v>"delay_1" : 160662771.2,</v>
      </c>
      <c r="X899" t="str">
        <f t="shared" ref="X899:X962" si="208">$M$1&amp;K$1&amp;$M$1&amp;" : "&amp;K899&amp;","</f>
        <v>"sum" : 385445216,</v>
      </c>
      <c r="Y899" t="str">
        <f t="shared" ref="Y899:Y962" si="209">$M$1&amp;L$1&amp;$M$1&amp;" : "&amp;L899&amp;"},"</f>
        <v>"synergy" : -28045421.15},</v>
      </c>
      <c r="Z899" t="str">
        <f t="shared" ref="Z899:Z962" si="210">"{"&amp;N899&amp;O899&amp;P899&amp;Q899&amp;R899&amp;S899&amp;T899&amp;U899&amp;V899&amp;W899&amp;X899&amp;Y899</f>
        <v>{"id" : 897,"delay_with_demand" : 357399794.8,"station_0" : "161 St - Yankee Stadium_0","station_1" : "34 St - Penn Station_1","station_0_lat" : 40.82793467,"station_0_lon" : -73.925711,"station_1_lat" : 40.752287,"station_1_lon" : -73.993391,"delay_0" : 224782444.8,"delay_1" : 160662771.2,"sum" : 385445216,"synergy" : -28045421.15},</v>
      </c>
    </row>
    <row r="900" spans="1:26" x14ac:dyDescent="0.2">
      <c r="A900">
        <v>898</v>
      </c>
      <c r="B900">
        <v>364940117.5</v>
      </c>
      <c r="C900" t="s">
        <v>24</v>
      </c>
      <c r="D900" t="s">
        <v>51</v>
      </c>
      <c r="E900">
        <v>40.670681999999999</v>
      </c>
      <c r="F900">
        <v>-73.958130999999995</v>
      </c>
      <c r="G900">
        <v>40.752287000000003</v>
      </c>
      <c r="H900">
        <v>-73.993391000000003</v>
      </c>
      <c r="I900">
        <v>233154443.5</v>
      </c>
      <c r="J900">
        <v>160662771.19999999</v>
      </c>
      <c r="K900">
        <v>393817214.60000002</v>
      </c>
      <c r="L900">
        <v>-28877097.079999998</v>
      </c>
      <c r="M900" t="str">
        <f t="shared" si="197"/>
        <v>geometry: { "type": "Point", "coordinates": [-73.993391,40.752287]},</v>
      </c>
      <c r="N900" t="str">
        <f t="shared" si="198"/>
        <v>"id" : 898,</v>
      </c>
      <c r="O900" t="str">
        <f t="shared" si="199"/>
        <v>"delay_with_demand" : 364940117.5,</v>
      </c>
      <c r="P900" t="str">
        <f t="shared" si="200"/>
        <v>"station_0" : "Franklin Av_1",</v>
      </c>
      <c r="Q900" t="str">
        <f t="shared" si="201"/>
        <v>"station_1" : "34 St - Penn Station_1",</v>
      </c>
      <c r="R900" t="str">
        <f t="shared" si="202"/>
        <v>"station_0_lat" : 40.670682,</v>
      </c>
      <c r="S900" t="str">
        <f t="shared" si="203"/>
        <v>"station_0_lon" : -73.958131,</v>
      </c>
      <c r="T900" t="str">
        <f t="shared" si="204"/>
        <v>"station_1_lat" : 40.752287,</v>
      </c>
      <c r="U900" t="str">
        <f t="shared" si="205"/>
        <v>"station_1_lon" : -73.993391,</v>
      </c>
      <c r="V900" t="str">
        <f t="shared" si="206"/>
        <v>"delay_0" : 233154443.5,</v>
      </c>
      <c r="W900" t="str">
        <f t="shared" si="207"/>
        <v>"delay_1" : 160662771.2,</v>
      </c>
      <c r="X900" t="str">
        <f t="shared" si="208"/>
        <v>"sum" : 393817214.6,</v>
      </c>
      <c r="Y900" t="str">
        <f t="shared" si="209"/>
        <v>"synergy" : -28877097.08},</v>
      </c>
      <c r="Z900" t="str">
        <f t="shared" si="210"/>
        <v>{"id" : 898,"delay_with_demand" : 364940117.5,"station_0" : "Franklin Av_1","station_1" : "34 St - Penn Station_1","station_0_lat" : 40.670682,"station_0_lon" : -73.958131,"station_1_lat" : 40.752287,"station_1_lon" : -73.993391,"delay_0" : 233154443.5,"delay_1" : 160662771.2,"sum" : 393817214.6,"synergy" : -28877097.08},</v>
      </c>
    </row>
    <row r="901" spans="1:26" x14ac:dyDescent="0.2">
      <c r="A901">
        <v>899</v>
      </c>
      <c r="B901">
        <v>351266223.89999998</v>
      </c>
      <c r="C901" t="s">
        <v>25</v>
      </c>
      <c r="D901" t="s">
        <v>51</v>
      </c>
      <c r="E901">
        <v>40.655144</v>
      </c>
      <c r="F901">
        <v>-74.003549000000007</v>
      </c>
      <c r="G901">
        <v>40.752287000000003</v>
      </c>
      <c r="H901">
        <v>-73.993391000000003</v>
      </c>
      <c r="I901">
        <v>218885155.30000001</v>
      </c>
      <c r="J901">
        <v>160662771.19999999</v>
      </c>
      <c r="K901">
        <v>379547926.39999998</v>
      </c>
      <c r="L901">
        <v>-28281702.5</v>
      </c>
      <c r="M901" t="str">
        <f t="shared" si="197"/>
        <v>geometry: { "type": "Point", "coordinates": [-73.993391,40.752287]},</v>
      </c>
      <c r="N901" t="str">
        <f t="shared" si="198"/>
        <v>"id" : 899,</v>
      </c>
      <c r="O901" t="str">
        <f t="shared" si="199"/>
        <v>"delay_with_demand" : 351266223.9,</v>
      </c>
      <c r="P901" t="str">
        <f t="shared" si="200"/>
        <v>"station_0" : "36 St_0",</v>
      </c>
      <c r="Q901" t="str">
        <f t="shared" si="201"/>
        <v>"station_1" : "34 St - Penn Station_1",</v>
      </c>
      <c r="R901" t="str">
        <f t="shared" si="202"/>
        <v>"station_0_lat" : 40.655144,</v>
      </c>
      <c r="S901" t="str">
        <f t="shared" si="203"/>
        <v>"station_0_lon" : -74.003549,</v>
      </c>
      <c r="T901" t="str">
        <f t="shared" si="204"/>
        <v>"station_1_lat" : 40.752287,</v>
      </c>
      <c r="U901" t="str">
        <f t="shared" si="205"/>
        <v>"station_1_lon" : -73.993391,</v>
      </c>
      <c r="V901" t="str">
        <f t="shared" si="206"/>
        <v>"delay_0" : 218885155.3,</v>
      </c>
      <c r="W901" t="str">
        <f t="shared" si="207"/>
        <v>"delay_1" : 160662771.2,</v>
      </c>
      <c r="X901" t="str">
        <f t="shared" si="208"/>
        <v>"sum" : 379547926.4,</v>
      </c>
      <c r="Y901" t="str">
        <f t="shared" si="209"/>
        <v>"synergy" : -28281702.5},</v>
      </c>
      <c r="Z901" t="str">
        <f t="shared" si="210"/>
        <v>{"id" : 899,"delay_with_demand" : 351266223.9,"station_0" : "36 St_0","station_1" : "34 St - Penn Station_1","station_0_lat" : 40.655144,"station_0_lon" : -74.003549,"station_1_lat" : 40.752287,"station_1_lon" : -73.993391,"delay_0" : 218885155.3,"delay_1" : 160662771.2,"sum" : 379547926.4,"synergy" : -28281702.5},</v>
      </c>
    </row>
    <row r="902" spans="1:26" x14ac:dyDescent="0.2">
      <c r="A902">
        <v>900</v>
      </c>
      <c r="B902">
        <v>349754770.10000002</v>
      </c>
      <c r="C902" t="s">
        <v>26</v>
      </c>
      <c r="D902" t="s">
        <v>51</v>
      </c>
      <c r="E902">
        <v>40.768799000000001</v>
      </c>
      <c r="F902">
        <v>-73.958423999999994</v>
      </c>
      <c r="G902">
        <v>40.752287000000003</v>
      </c>
      <c r="H902">
        <v>-73.993391000000003</v>
      </c>
      <c r="I902">
        <v>216691200</v>
      </c>
      <c r="J902">
        <v>160662771.19999999</v>
      </c>
      <c r="K902">
        <v>377353971.19999999</v>
      </c>
      <c r="L902">
        <v>-27599201</v>
      </c>
      <c r="M902" t="str">
        <f t="shared" si="197"/>
        <v>geometry: { "type": "Point", "coordinates": [-73.993391,40.752287]},</v>
      </c>
      <c r="N902" t="str">
        <f t="shared" si="198"/>
        <v>"id" : 900,</v>
      </c>
      <c r="O902" t="str">
        <f t="shared" si="199"/>
        <v>"delay_with_demand" : 349754770.1,</v>
      </c>
      <c r="P902" t="str">
        <f t="shared" si="200"/>
        <v>"station_0" : "72 St_2",</v>
      </c>
      <c r="Q902" t="str">
        <f t="shared" si="201"/>
        <v>"station_1" : "34 St - Penn Station_1",</v>
      </c>
      <c r="R902" t="str">
        <f t="shared" si="202"/>
        <v>"station_0_lat" : 40.768799,</v>
      </c>
      <c r="S902" t="str">
        <f t="shared" si="203"/>
        <v>"station_0_lon" : -73.958424,</v>
      </c>
      <c r="T902" t="str">
        <f t="shared" si="204"/>
        <v>"station_1_lat" : 40.752287,</v>
      </c>
      <c r="U902" t="str">
        <f t="shared" si="205"/>
        <v>"station_1_lon" : -73.993391,</v>
      </c>
      <c r="V902" t="str">
        <f t="shared" si="206"/>
        <v>"delay_0" : 216691200,</v>
      </c>
      <c r="W902" t="str">
        <f t="shared" si="207"/>
        <v>"delay_1" : 160662771.2,</v>
      </c>
      <c r="X902" t="str">
        <f t="shared" si="208"/>
        <v>"sum" : 377353971.2,</v>
      </c>
      <c r="Y902" t="str">
        <f t="shared" si="209"/>
        <v>"synergy" : -27599201},</v>
      </c>
      <c r="Z902" t="str">
        <f t="shared" si="210"/>
        <v>{"id" : 900,"delay_with_demand" : 349754770.1,"station_0" : "72 St_2","station_1" : "34 St - Penn Station_1","station_0_lat" : 40.768799,"station_0_lon" : -73.958424,"station_1_lat" : 40.752287,"station_1_lon" : -73.993391,"delay_0" : 216691200,"delay_1" : 160662771.2,"sum" : 377353971.2,"synergy" : -27599201},</v>
      </c>
    </row>
    <row r="903" spans="1:26" x14ac:dyDescent="0.2">
      <c r="A903">
        <v>901</v>
      </c>
      <c r="B903">
        <v>334564191.80000001</v>
      </c>
      <c r="C903" t="s">
        <v>27</v>
      </c>
      <c r="D903" t="s">
        <v>51</v>
      </c>
      <c r="E903">
        <v>40.675376999999997</v>
      </c>
      <c r="F903">
        <v>-73.872106000000002</v>
      </c>
      <c r="G903">
        <v>40.752287000000003</v>
      </c>
      <c r="H903">
        <v>-73.993391000000003</v>
      </c>
      <c r="I903">
        <v>202447500</v>
      </c>
      <c r="J903">
        <v>160662771.19999999</v>
      </c>
      <c r="K903">
        <v>363110271.19999999</v>
      </c>
      <c r="L903">
        <v>-28546079.390000001</v>
      </c>
      <c r="M903" t="str">
        <f t="shared" si="197"/>
        <v>geometry: { "type": "Point", "coordinates": [-73.993391,40.752287]},</v>
      </c>
      <c r="N903" t="str">
        <f t="shared" si="198"/>
        <v>"id" : 901,</v>
      </c>
      <c r="O903" t="str">
        <f t="shared" si="199"/>
        <v>"delay_with_demand" : 334564191.8,</v>
      </c>
      <c r="P903" t="str">
        <f t="shared" si="200"/>
        <v>"station_0" : "Euclid Av_0",</v>
      </c>
      <c r="Q903" t="str">
        <f t="shared" si="201"/>
        <v>"station_1" : "34 St - Penn Station_1",</v>
      </c>
      <c r="R903" t="str">
        <f t="shared" si="202"/>
        <v>"station_0_lat" : 40.675377,</v>
      </c>
      <c r="S903" t="str">
        <f t="shared" si="203"/>
        <v>"station_0_lon" : -73.872106,</v>
      </c>
      <c r="T903" t="str">
        <f t="shared" si="204"/>
        <v>"station_1_lat" : 40.752287,</v>
      </c>
      <c r="U903" t="str">
        <f t="shared" si="205"/>
        <v>"station_1_lon" : -73.993391,</v>
      </c>
      <c r="V903" t="str">
        <f t="shared" si="206"/>
        <v>"delay_0" : 202447500,</v>
      </c>
      <c r="W903" t="str">
        <f t="shared" si="207"/>
        <v>"delay_1" : 160662771.2,</v>
      </c>
      <c r="X903" t="str">
        <f t="shared" si="208"/>
        <v>"sum" : 363110271.2,</v>
      </c>
      <c r="Y903" t="str">
        <f t="shared" si="209"/>
        <v>"synergy" : -28546079.39},</v>
      </c>
      <c r="Z903" t="str">
        <f t="shared" si="210"/>
        <v>{"id" : 901,"delay_with_demand" : 334564191.8,"station_0" : "Euclid Av_0","station_1" : "34 St - Penn Station_1","station_0_lat" : 40.675377,"station_0_lon" : -73.872106,"station_1_lat" : 40.752287,"station_1_lon" : -73.993391,"delay_0" : 202447500,"delay_1" : 160662771.2,"sum" : 363110271.2,"synergy" : -28546079.39},</v>
      </c>
    </row>
    <row r="904" spans="1:26" x14ac:dyDescent="0.2">
      <c r="A904">
        <v>902</v>
      </c>
      <c r="B904">
        <v>364111973.69999999</v>
      </c>
      <c r="C904" t="s">
        <v>28</v>
      </c>
      <c r="D904" t="s">
        <v>51</v>
      </c>
      <c r="E904">
        <v>40.810476000000001</v>
      </c>
      <c r="F904">
        <v>-73.926137999999995</v>
      </c>
      <c r="G904">
        <v>40.752287000000003</v>
      </c>
      <c r="H904">
        <v>-73.993391000000003</v>
      </c>
      <c r="I904">
        <v>231667200</v>
      </c>
      <c r="J904">
        <v>160662771.19999999</v>
      </c>
      <c r="K904">
        <v>392329971.19999999</v>
      </c>
      <c r="L904">
        <v>-28217997.43</v>
      </c>
      <c r="M904" t="str">
        <f t="shared" si="197"/>
        <v>geometry: { "type": "Point", "coordinates": [-73.993391,40.752287]},</v>
      </c>
      <c r="N904" t="str">
        <f t="shared" si="198"/>
        <v>"id" : 902,</v>
      </c>
      <c r="O904" t="str">
        <f t="shared" si="199"/>
        <v>"delay_with_demand" : 364111973.7,</v>
      </c>
      <c r="P904" t="str">
        <f t="shared" si="200"/>
        <v>"station_0" : "3 Av - 138 St_0",</v>
      </c>
      <c r="Q904" t="str">
        <f t="shared" si="201"/>
        <v>"station_1" : "34 St - Penn Station_1",</v>
      </c>
      <c r="R904" t="str">
        <f t="shared" si="202"/>
        <v>"station_0_lat" : 40.810476,</v>
      </c>
      <c r="S904" t="str">
        <f t="shared" si="203"/>
        <v>"station_0_lon" : -73.926138,</v>
      </c>
      <c r="T904" t="str">
        <f t="shared" si="204"/>
        <v>"station_1_lat" : 40.752287,</v>
      </c>
      <c r="U904" t="str">
        <f t="shared" si="205"/>
        <v>"station_1_lon" : -73.993391,</v>
      </c>
      <c r="V904" t="str">
        <f t="shared" si="206"/>
        <v>"delay_0" : 231667200,</v>
      </c>
      <c r="W904" t="str">
        <f t="shared" si="207"/>
        <v>"delay_1" : 160662771.2,</v>
      </c>
      <c r="X904" t="str">
        <f t="shared" si="208"/>
        <v>"sum" : 392329971.2,</v>
      </c>
      <c r="Y904" t="str">
        <f t="shared" si="209"/>
        <v>"synergy" : -28217997.43},</v>
      </c>
      <c r="Z904" t="str">
        <f t="shared" si="210"/>
        <v>{"id" : 902,"delay_with_demand" : 364111973.7,"station_0" : "3 Av - 138 St_0","station_1" : "34 St - Penn Station_1","station_0_lat" : 40.810476,"station_0_lon" : -73.926138,"station_1_lat" : 40.752287,"station_1_lon" : -73.993391,"delay_0" : 231667200,"delay_1" : 160662771.2,"sum" : 392329971.2,"synergy" : -28217997.43},</v>
      </c>
    </row>
    <row r="905" spans="1:26" x14ac:dyDescent="0.2">
      <c r="A905">
        <v>903</v>
      </c>
      <c r="B905">
        <v>332706498.30000001</v>
      </c>
      <c r="C905" t="s">
        <v>29</v>
      </c>
      <c r="D905" t="s">
        <v>51</v>
      </c>
      <c r="E905">
        <v>40.752882</v>
      </c>
      <c r="F905">
        <v>-73.932755</v>
      </c>
      <c r="G905">
        <v>40.752287000000003</v>
      </c>
      <c r="H905">
        <v>-73.993391000000003</v>
      </c>
      <c r="I905">
        <v>199249200</v>
      </c>
      <c r="J905">
        <v>160662771.19999999</v>
      </c>
      <c r="K905">
        <v>359911971.19999999</v>
      </c>
      <c r="L905">
        <v>-27205472.829999998</v>
      </c>
      <c r="M905" t="str">
        <f t="shared" si="197"/>
        <v>geometry: { "type": "Point", "coordinates": [-73.993391,40.752287]},</v>
      </c>
      <c r="N905" t="str">
        <f t="shared" si="198"/>
        <v>"id" : 903,</v>
      </c>
      <c r="O905" t="str">
        <f t="shared" si="199"/>
        <v>"delay_with_demand" : 332706498.3,</v>
      </c>
      <c r="P905" t="str">
        <f t="shared" si="200"/>
        <v>"station_0" : "39 Av_0",</v>
      </c>
      <c r="Q905" t="str">
        <f t="shared" si="201"/>
        <v>"station_1" : "34 St - Penn Station_1",</v>
      </c>
      <c r="R905" t="str">
        <f t="shared" si="202"/>
        <v>"station_0_lat" : 40.752882,</v>
      </c>
      <c r="S905" t="str">
        <f t="shared" si="203"/>
        <v>"station_0_lon" : -73.932755,</v>
      </c>
      <c r="T905" t="str">
        <f t="shared" si="204"/>
        <v>"station_1_lat" : 40.752287,</v>
      </c>
      <c r="U905" t="str">
        <f t="shared" si="205"/>
        <v>"station_1_lon" : -73.993391,</v>
      </c>
      <c r="V905" t="str">
        <f t="shared" si="206"/>
        <v>"delay_0" : 199249200,</v>
      </c>
      <c r="W905" t="str">
        <f t="shared" si="207"/>
        <v>"delay_1" : 160662771.2,</v>
      </c>
      <c r="X905" t="str">
        <f t="shared" si="208"/>
        <v>"sum" : 359911971.2,</v>
      </c>
      <c r="Y905" t="str">
        <f t="shared" si="209"/>
        <v>"synergy" : -27205472.83},</v>
      </c>
      <c r="Z905" t="str">
        <f t="shared" si="210"/>
        <v>{"id" : 903,"delay_with_demand" : 332706498.3,"station_0" : "39 Av_0","station_1" : "34 St - Penn Station_1","station_0_lat" : 40.752882,"station_0_lon" : -73.932755,"station_1_lat" : 40.752287,"station_1_lon" : -73.993391,"delay_0" : 199249200,"delay_1" : 160662771.2,"sum" : 359911971.2,"synergy" : -27205472.83},</v>
      </c>
    </row>
    <row r="906" spans="1:26" x14ac:dyDescent="0.2">
      <c r="A906">
        <v>904</v>
      </c>
      <c r="B906">
        <v>328463290</v>
      </c>
      <c r="C906" t="s">
        <v>30</v>
      </c>
      <c r="D906" t="s">
        <v>51</v>
      </c>
      <c r="E906">
        <v>40.721691</v>
      </c>
      <c r="F906">
        <v>-73.844521</v>
      </c>
      <c r="G906">
        <v>40.752287000000003</v>
      </c>
      <c r="H906">
        <v>-73.993391000000003</v>
      </c>
      <c r="I906">
        <v>194729005.80000001</v>
      </c>
      <c r="J906">
        <v>160662771.19999999</v>
      </c>
      <c r="K906">
        <v>355391777</v>
      </c>
      <c r="L906">
        <v>-26928486.940000001</v>
      </c>
      <c r="M906" t="str">
        <f t="shared" si="197"/>
        <v>geometry: { "type": "Point", "coordinates": [-73.993391,40.752287]},</v>
      </c>
      <c r="N906" t="str">
        <f t="shared" si="198"/>
        <v>"id" : 904,</v>
      </c>
      <c r="O906" t="str">
        <f t="shared" si="199"/>
        <v>"delay_with_demand" : 328463290,</v>
      </c>
      <c r="P906" t="str">
        <f t="shared" si="200"/>
        <v>"station_0" : "Forest Hills - 71 Av_0",</v>
      </c>
      <c r="Q906" t="str">
        <f t="shared" si="201"/>
        <v>"station_1" : "34 St - Penn Station_1",</v>
      </c>
      <c r="R906" t="str">
        <f t="shared" si="202"/>
        <v>"station_0_lat" : 40.721691,</v>
      </c>
      <c r="S906" t="str">
        <f t="shared" si="203"/>
        <v>"station_0_lon" : -73.844521,</v>
      </c>
      <c r="T906" t="str">
        <f t="shared" si="204"/>
        <v>"station_1_lat" : 40.752287,</v>
      </c>
      <c r="U906" t="str">
        <f t="shared" si="205"/>
        <v>"station_1_lon" : -73.993391,</v>
      </c>
      <c r="V906" t="str">
        <f t="shared" si="206"/>
        <v>"delay_0" : 194729005.8,</v>
      </c>
      <c r="W906" t="str">
        <f t="shared" si="207"/>
        <v>"delay_1" : 160662771.2,</v>
      </c>
      <c r="X906" t="str">
        <f t="shared" si="208"/>
        <v>"sum" : 355391777,</v>
      </c>
      <c r="Y906" t="str">
        <f t="shared" si="209"/>
        <v>"synergy" : -26928486.94},</v>
      </c>
      <c r="Z906" t="str">
        <f t="shared" si="210"/>
        <v>{"id" : 904,"delay_with_demand" : 328463290,"station_0" : "Forest Hills - 71 Av_0","station_1" : "34 St - Penn Station_1","station_0_lat" : 40.721691,"station_0_lon" : -73.844521,"station_1_lat" : 40.752287,"station_1_lon" : -73.993391,"delay_0" : 194729005.8,"delay_1" : 160662771.2,"sum" : 355391777,"synergy" : -26928486.94},</v>
      </c>
    </row>
    <row r="907" spans="1:26" x14ac:dyDescent="0.2">
      <c r="A907">
        <v>905</v>
      </c>
      <c r="B907">
        <v>328241345.39999998</v>
      </c>
      <c r="C907" t="s">
        <v>31</v>
      </c>
      <c r="D907" t="s">
        <v>51</v>
      </c>
      <c r="E907">
        <v>40.707563999999998</v>
      </c>
      <c r="F907">
        <v>-73.803325999999998</v>
      </c>
      <c r="G907">
        <v>40.752287000000003</v>
      </c>
      <c r="H907">
        <v>-73.993391000000003</v>
      </c>
      <c r="I907">
        <v>195591600</v>
      </c>
      <c r="J907">
        <v>160662771.19999999</v>
      </c>
      <c r="K907">
        <v>356254371.19999999</v>
      </c>
      <c r="L907">
        <v>-28013025.789999999</v>
      </c>
      <c r="M907" t="str">
        <f t="shared" si="197"/>
        <v>geometry: { "type": "Point", "coordinates": [-73.993391,40.752287]},</v>
      </c>
      <c r="N907" t="str">
        <f t="shared" si="198"/>
        <v>"id" : 905,</v>
      </c>
      <c r="O907" t="str">
        <f t="shared" si="199"/>
        <v>"delay_with_demand" : 328241345.4,</v>
      </c>
      <c r="P907" t="str">
        <f t="shared" si="200"/>
        <v>"station_0" : "Parsons Blvd_0",</v>
      </c>
      <c r="Q907" t="str">
        <f t="shared" si="201"/>
        <v>"station_1" : "34 St - Penn Station_1",</v>
      </c>
      <c r="R907" t="str">
        <f t="shared" si="202"/>
        <v>"station_0_lat" : 40.707564,</v>
      </c>
      <c r="S907" t="str">
        <f t="shared" si="203"/>
        <v>"station_0_lon" : -73.803326,</v>
      </c>
      <c r="T907" t="str">
        <f t="shared" si="204"/>
        <v>"station_1_lat" : 40.752287,</v>
      </c>
      <c r="U907" t="str">
        <f t="shared" si="205"/>
        <v>"station_1_lon" : -73.993391,</v>
      </c>
      <c r="V907" t="str">
        <f t="shared" si="206"/>
        <v>"delay_0" : 195591600,</v>
      </c>
      <c r="W907" t="str">
        <f t="shared" si="207"/>
        <v>"delay_1" : 160662771.2,</v>
      </c>
      <c r="X907" t="str">
        <f t="shared" si="208"/>
        <v>"sum" : 356254371.2,</v>
      </c>
      <c r="Y907" t="str">
        <f t="shared" si="209"/>
        <v>"synergy" : -28013025.79},</v>
      </c>
      <c r="Z907" t="str">
        <f t="shared" si="210"/>
        <v>{"id" : 905,"delay_with_demand" : 328241345.4,"station_0" : "Parsons Blvd_0","station_1" : "34 St - Penn Station_1","station_0_lat" : 40.707564,"station_0_lon" : -73.803326,"station_1_lat" : 40.752287,"station_1_lon" : -73.993391,"delay_0" : 195591600,"delay_1" : 160662771.2,"sum" : 356254371.2,"synergy" : -28013025.79},</v>
      </c>
    </row>
    <row r="908" spans="1:26" x14ac:dyDescent="0.2">
      <c r="A908">
        <v>906</v>
      </c>
      <c r="B908">
        <v>325988638</v>
      </c>
      <c r="C908" t="s">
        <v>32</v>
      </c>
      <c r="D908" t="s">
        <v>51</v>
      </c>
      <c r="E908">
        <v>40.677044000000002</v>
      </c>
      <c r="F908">
        <v>-73.865049999999997</v>
      </c>
      <c r="G908">
        <v>40.752287000000003</v>
      </c>
      <c r="H908">
        <v>-73.993391000000003</v>
      </c>
      <c r="I908">
        <v>193507200</v>
      </c>
      <c r="J908">
        <v>160662771.19999999</v>
      </c>
      <c r="K908">
        <v>354169971.19999999</v>
      </c>
      <c r="L908">
        <v>-28181333.109999999</v>
      </c>
      <c r="M908" t="str">
        <f t="shared" si="197"/>
        <v>geometry: { "type": "Point", "coordinates": [-73.993391,40.752287]},</v>
      </c>
      <c r="N908" t="str">
        <f t="shared" si="198"/>
        <v>"id" : 906,</v>
      </c>
      <c r="O908" t="str">
        <f t="shared" si="199"/>
        <v>"delay_with_demand" : 325988638,</v>
      </c>
      <c r="P908" t="str">
        <f t="shared" si="200"/>
        <v>"station_0" : "Grant Av_0",</v>
      </c>
      <c r="Q908" t="str">
        <f t="shared" si="201"/>
        <v>"station_1" : "34 St - Penn Station_1",</v>
      </c>
      <c r="R908" t="str">
        <f t="shared" si="202"/>
        <v>"station_0_lat" : 40.677044,</v>
      </c>
      <c r="S908" t="str">
        <f t="shared" si="203"/>
        <v>"station_0_lon" : -73.86505,</v>
      </c>
      <c r="T908" t="str">
        <f t="shared" si="204"/>
        <v>"station_1_lat" : 40.752287,</v>
      </c>
      <c r="U908" t="str">
        <f t="shared" si="205"/>
        <v>"station_1_lon" : -73.993391,</v>
      </c>
      <c r="V908" t="str">
        <f t="shared" si="206"/>
        <v>"delay_0" : 193507200,</v>
      </c>
      <c r="W908" t="str">
        <f t="shared" si="207"/>
        <v>"delay_1" : 160662771.2,</v>
      </c>
      <c r="X908" t="str">
        <f t="shared" si="208"/>
        <v>"sum" : 354169971.2,</v>
      </c>
      <c r="Y908" t="str">
        <f t="shared" si="209"/>
        <v>"synergy" : -28181333.11},</v>
      </c>
      <c r="Z908" t="str">
        <f t="shared" si="210"/>
        <v>{"id" : 906,"delay_with_demand" : 325988638,"station_0" : "Grant Av_0","station_1" : "34 St - Penn Station_1","station_0_lat" : 40.677044,"station_0_lon" : -73.86505,"station_1_lat" : 40.752287,"station_1_lon" : -73.993391,"delay_0" : 193507200,"delay_1" : 160662771.2,"sum" : 354169971.2,"synergy" : -28181333.11},</v>
      </c>
    </row>
    <row r="909" spans="1:26" x14ac:dyDescent="0.2">
      <c r="A909">
        <v>907</v>
      </c>
      <c r="B909">
        <v>330234734.19999999</v>
      </c>
      <c r="C909" t="s">
        <v>33</v>
      </c>
      <c r="D909" t="s">
        <v>51</v>
      </c>
      <c r="E909">
        <v>40.756804000000002</v>
      </c>
      <c r="F909">
        <v>-73.929575</v>
      </c>
      <c r="G909">
        <v>40.752287000000003</v>
      </c>
      <c r="H909">
        <v>-73.993391000000003</v>
      </c>
      <c r="I909">
        <v>196700400</v>
      </c>
      <c r="J909">
        <v>160662771.19999999</v>
      </c>
      <c r="K909">
        <v>357363171.19999999</v>
      </c>
      <c r="L909">
        <v>-27128436.969999999</v>
      </c>
      <c r="M909" t="str">
        <f t="shared" si="197"/>
        <v>geometry: { "type": "Point", "coordinates": [-73.993391,40.752287]},</v>
      </c>
      <c r="N909" t="str">
        <f t="shared" si="198"/>
        <v>"id" : 907,</v>
      </c>
      <c r="O909" t="str">
        <f t="shared" si="199"/>
        <v>"delay_with_demand" : 330234734.2,</v>
      </c>
      <c r="P909" t="str">
        <f t="shared" si="200"/>
        <v>"station_0" : "36 Av_0",</v>
      </c>
      <c r="Q909" t="str">
        <f t="shared" si="201"/>
        <v>"station_1" : "34 St - Penn Station_1",</v>
      </c>
      <c r="R909" t="str">
        <f t="shared" si="202"/>
        <v>"station_0_lat" : 40.756804,</v>
      </c>
      <c r="S909" t="str">
        <f t="shared" si="203"/>
        <v>"station_0_lon" : -73.929575,</v>
      </c>
      <c r="T909" t="str">
        <f t="shared" si="204"/>
        <v>"station_1_lat" : 40.752287,</v>
      </c>
      <c r="U909" t="str">
        <f t="shared" si="205"/>
        <v>"station_1_lon" : -73.993391,</v>
      </c>
      <c r="V909" t="str">
        <f t="shared" si="206"/>
        <v>"delay_0" : 196700400,</v>
      </c>
      <c r="W909" t="str">
        <f t="shared" si="207"/>
        <v>"delay_1" : 160662771.2,</v>
      </c>
      <c r="X909" t="str">
        <f t="shared" si="208"/>
        <v>"sum" : 357363171.2,</v>
      </c>
      <c r="Y909" t="str">
        <f t="shared" si="209"/>
        <v>"synergy" : -27128436.97},</v>
      </c>
      <c r="Z909" t="str">
        <f t="shared" si="210"/>
        <v>{"id" : 907,"delay_with_demand" : 330234734.2,"station_0" : "36 Av_0","station_1" : "34 St - Penn Station_1","station_0_lat" : 40.756804,"station_0_lon" : -73.929575,"station_1_lat" : 40.752287,"station_1_lon" : -73.993391,"delay_0" : 196700400,"delay_1" : 160662771.2,"sum" : 357363171.2,"synergy" : -27128436.97},</v>
      </c>
    </row>
    <row r="910" spans="1:26" x14ac:dyDescent="0.2">
      <c r="A910">
        <v>908</v>
      </c>
      <c r="B910">
        <v>300628882.60000002</v>
      </c>
      <c r="C910" t="s">
        <v>35</v>
      </c>
      <c r="D910" t="s">
        <v>51</v>
      </c>
      <c r="E910">
        <v>40.757308000000002</v>
      </c>
      <c r="F910">
        <v>-73.989734999999996</v>
      </c>
      <c r="G910">
        <v>40.752287000000003</v>
      </c>
      <c r="H910">
        <v>-73.993391000000003</v>
      </c>
      <c r="I910">
        <v>184786800.30000001</v>
      </c>
      <c r="J910">
        <v>160662771.19999999</v>
      </c>
      <c r="K910">
        <v>345449571.39999998</v>
      </c>
      <c r="L910">
        <v>-44820688.799999997</v>
      </c>
      <c r="M910" t="str">
        <f t="shared" si="197"/>
        <v>geometry: { "type": "Point", "coordinates": [-73.993391,40.752287]},</v>
      </c>
      <c r="N910" t="str">
        <f t="shared" si="198"/>
        <v>"id" : 908,</v>
      </c>
      <c r="O910" t="str">
        <f t="shared" si="199"/>
        <v>"delay_with_demand" : 300628882.6,</v>
      </c>
      <c r="P910" t="str">
        <f t="shared" si="200"/>
        <v>"station_0" : "42 St - Port Authority Bus Terminal_0",</v>
      </c>
      <c r="Q910" t="str">
        <f t="shared" si="201"/>
        <v>"station_1" : "34 St - Penn Station_1",</v>
      </c>
      <c r="R910" t="str">
        <f t="shared" si="202"/>
        <v>"station_0_lat" : 40.757308,</v>
      </c>
      <c r="S910" t="str">
        <f t="shared" si="203"/>
        <v>"station_0_lon" : -73.989735,</v>
      </c>
      <c r="T910" t="str">
        <f t="shared" si="204"/>
        <v>"station_1_lat" : 40.752287,</v>
      </c>
      <c r="U910" t="str">
        <f t="shared" si="205"/>
        <v>"station_1_lon" : -73.993391,</v>
      </c>
      <c r="V910" t="str">
        <f t="shared" si="206"/>
        <v>"delay_0" : 184786800.3,</v>
      </c>
      <c r="W910" t="str">
        <f t="shared" si="207"/>
        <v>"delay_1" : 160662771.2,</v>
      </c>
      <c r="X910" t="str">
        <f t="shared" si="208"/>
        <v>"sum" : 345449571.4,</v>
      </c>
      <c r="Y910" t="str">
        <f t="shared" si="209"/>
        <v>"synergy" : -44820688.8},</v>
      </c>
      <c r="Z910" t="str">
        <f t="shared" si="210"/>
        <v>{"id" : 908,"delay_with_demand" : 300628882.6,"station_0" : "42 St - Port Authority Bus Terminal_0","station_1" : "34 St - Penn Station_1","station_0_lat" : 40.757308,"station_0_lon" : -73.989735,"station_1_lat" : 40.752287,"station_1_lon" : -73.993391,"delay_0" : 184786800.3,"delay_1" : 160662771.2,"sum" : 345449571.4,"synergy" : -44820688.8},</v>
      </c>
    </row>
    <row r="911" spans="1:26" x14ac:dyDescent="0.2">
      <c r="A911">
        <v>909</v>
      </c>
      <c r="B911">
        <v>324929404.69999999</v>
      </c>
      <c r="C911" t="s">
        <v>36</v>
      </c>
      <c r="D911" t="s">
        <v>51</v>
      </c>
      <c r="E911">
        <v>40.820948000000001</v>
      </c>
      <c r="F911">
        <v>-73.890548999999993</v>
      </c>
      <c r="G911">
        <v>40.752287000000003</v>
      </c>
      <c r="H911">
        <v>-73.993391000000003</v>
      </c>
      <c r="I911">
        <v>191325600</v>
      </c>
      <c r="J911">
        <v>160662771.19999999</v>
      </c>
      <c r="K911">
        <v>351988371.19999999</v>
      </c>
      <c r="L911">
        <v>-27058966.420000002</v>
      </c>
      <c r="M911" t="str">
        <f t="shared" si="197"/>
        <v>geometry: { "type": "Point", "coordinates": [-73.993391,40.752287]},</v>
      </c>
      <c r="N911" t="str">
        <f t="shared" si="198"/>
        <v>"id" : 909,</v>
      </c>
      <c r="O911" t="str">
        <f t="shared" si="199"/>
        <v>"delay_with_demand" : 324929404.7,</v>
      </c>
      <c r="P911" t="str">
        <f t="shared" si="200"/>
        <v>"station_0" : "Hunts Point Av_0",</v>
      </c>
      <c r="Q911" t="str">
        <f t="shared" si="201"/>
        <v>"station_1" : "34 St - Penn Station_1",</v>
      </c>
      <c r="R911" t="str">
        <f t="shared" si="202"/>
        <v>"station_0_lat" : 40.820948,</v>
      </c>
      <c r="S911" t="str">
        <f t="shared" si="203"/>
        <v>"station_0_lon" : -73.890549,</v>
      </c>
      <c r="T911" t="str">
        <f t="shared" si="204"/>
        <v>"station_1_lat" : 40.752287,</v>
      </c>
      <c r="U911" t="str">
        <f t="shared" si="205"/>
        <v>"station_1_lon" : -73.993391,</v>
      </c>
      <c r="V911" t="str">
        <f t="shared" si="206"/>
        <v>"delay_0" : 191325600,</v>
      </c>
      <c r="W911" t="str">
        <f t="shared" si="207"/>
        <v>"delay_1" : 160662771.2,</v>
      </c>
      <c r="X911" t="str">
        <f t="shared" si="208"/>
        <v>"sum" : 351988371.2,</v>
      </c>
      <c r="Y911" t="str">
        <f t="shared" si="209"/>
        <v>"synergy" : -27058966.42},</v>
      </c>
      <c r="Z911" t="str">
        <f t="shared" si="210"/>
        <v>{"id" : 909,"delay_with_demand" : 324929404.7,"station_0" : "Hunts Point Av_0","station_1" : "34 St - Penn Station_1","station_0_lat" : 40.820948,"station_0_lon" : -73.890549,"station_1_lat" : 40.752287,"station_1_lon" : -73.993391,"delay_0" : 191325600,"delay_1" : 160662771.2,"sum" : 351988371.2,"synergy" : -27058966.42},</v>
      </c>
    </row>
    <row r="912" spans="1:26" x14ac:dyDescent="0.2">
      <c r="A912">
        <v>910</v>
      </c>
      <c r="B912">
        <v>322225596.19999999</v>
      </c>
      <c r="C912" t="s">
        <v>37</v>
      </c>
      <c r="D912" t="s">
        <v>51</v>
      </c>
      <c r="E912">
        <v>40.667883000000003</v>
      </c>
      <c r="F912">
        <v>-73.950682999999998</v>
      </c>
      <c r="G912">
        <v>40.752287000000003</v>
      </c>
      <c r="H912">
        <v>-73.993391000000003</v>
      </c>
      <c r="I912">
        <v>190162800</v>
      </c>
      <c r="J912">
        <v>160662771.19999999</v>
      </c>
      <c r="K912">
        <v>350825571.19999999</v>
      </c>
      <c r="L912">
        <v>-28599975</v>
      </c>
      <c r="M912" t="str">
        <f t="shared" si="197"/>
        <v>geometry: { "type": "Point", "coordinates": [-73.993391,40.752287]},</v>
      </c>
      <c r="N912" t="str">
        <f t="shared" si="198"/>
        <v>"id" : 910,</v>
      </c>
      <c r="O912" t="str">
        <f t="shared" si="199"/>
        <v>"delay_with_demand" : 322225596.2,</v>
      </c>
      <c r="P912" t="str">
        <f t="shared" si="200"/>
        <v>"station_0" : "President St_0",</v>
      </c>
      <c r="Q912" t="str">
        <f t="shared" si="201"/>
        <v>"station_1" : "34 St - Penn Station_1",</v>
      </c>
      <c r="R912" t="str">
        <f t="shared" si="202"/>
        <v>"station_0_lat" : 40.667883,</v>
      </c>
      <c r="S912" t="str">
        <f t="shared" si="203"/>
        <v>"station_0_lon" : -73.950683,</v>
      </c>
      <c r="T912" t="str">
        <f t="shared" si="204"/>
        <v>"station_1_lat" : 40.752287,</v>
      </c>
      <c r="U912" t="str">
        <f t="shared" si="205"/>
        <v>"station_1_lon" : -73.993391,</v>
      </c>
      <c r="V912" t="str">
        <f t="shared" si="206"/>
        <v>"delay_0" : 190162800,</v>
      </c>
      <c r="W912" t="str">
        <f t="shared" si="207"/>
        <v>"delay_1" : 160662771.2,</v>
      </c>
      <c r="X912" t="str">
        <f t="shared" si="208"/>
        <v>"sum" : 350825571.2,</v>
      </c>
      <c r="Y912" t="str">
        <f t="shared" si="209"/>
        <v>"synergy" : -28599975},</v>
      </c>
      <c r="Z912" t="str">
        <f t="shared" si="210"/>
        <v>{"id" : 910,"delay_with_demand" : 322225596.2,"station_0" : "President St_0","station_1" : "34 St - Penn Station_1","station_0_lat" : 40.667883,"station_0_lon" : -73.950683,"station_1_lat" : 40.752287,"station_1_lon" : -73.993391,"delay_0" : 190162800,"delay_1" : 160662771.2,"sum" : 350825571.2,"synergy" : -28599975},</v>
      </c>
    </row>
    <row r="913" spans="1:26" x14ac:dyDescent="0.2">
      <c r="A913">
        <v>911</v>
      </c>
      <c r="B913">
        <v>325186798.60000002</v>
      </c>
      <c r="C913" t="s">
        <v>38</v>
      </c>
      <c r="D913" t="s">
        <v>51</v>
      </c>
      <c r="E913">
        <v>40.684150440000003</v>
      </c>
      <c r="F913">
        <v>-73.977874889999995</v>
      </c>
      <c r="G913">
        <v>40.752287000000003</v>
      </c>
      <c r="H913">
        <v>-73.993391000000003</v>
      </c>
      <c r="I913">
        <v>189349948</v>
      </c>
      <c r="J913">
        <v>160662771.19999999</v>
      </c>
      <c r="K913">
        <v>350012719.19999999</v>
      </c>
      <c r="L913">
        <v>-24825920.57</v>
      </c>
      <c r="M913" t="str">
        <f t="shared" si="197"/>
        <v>geometry: { "type": "Point", "coordinates": [-73.993391,40.752287]},</v>
      </c>
      <c r="N913" t="str">
        <f t="shared" si="198"/>
        <v>"id" : 911,</v>
      </c>
      <c r="O913" t="str">
        <f t="shared" si="199"/>
        <v>"delay_with_demand" : 325186798.6,</v>
      </c>
      <c r="P913" t="str">
        <f t="shared" si="200"/>
        <v>"station_0" : "Atlantic Av - Barclays Ctr_0",</v>
      </c>
      <c r="Q913" t="str">
        <f t="shared" si="201"/>
        <v>"station_1" : "34 St - Penn Station_1",</v>
      </c>
      <c r="R913" t="str">
        <f t="shared" si="202"/>
        <v>"station_0_lat" : 40.68415044,</v>
      </c>
      <c r="S913" t="str">
        <f t="shared" si="203"/>
        <v>"station_0_lon" : -73.97787489,</v>
      </c>
      <c r="T913" t="str">
        <f t="shared" si="204"/>
        <v>"station_1_lat" : 40.752287,</v>
      </c>
      <c r="U913" t="str">
        <f t="shared" si="205"/>
        <v>"station_1_lon" : -73.993391,</v>
      </c>
      <c r="V913" t="str">
        <f t="shared" si="206"/>
        <v>"delay_0" : 189349948,</v>
      </c>
      <c r="W913" t="str">
        <f t="shared" si="207"/>
        <v>"delay_1" : 160662771.2,</v>
      </c>
      <c r="X913" t="str">
        <f t="shared" si="208"/>
        <v>"sum" : 350012719.2,</v>
      </c>
      <c r="Y913" t="str">
        <f t="shared" si="209"/>
        <v>"synergy" : -24825920.57},</v>
      </c>
      <c r="Z913" t="str">
        <f t="shared" si="210"/>
        <v>{"id" : 911,"delay_with_demand" : 325186798.6,"station_0" : "Atlantic Av - Barclays Ctr_0","station_1" : "34 St - Penn Station_1","station_0_lat" : 40.68415044,"station_0_lon" : -73.97787489,"station_1_lat" : 40.752287,"station_1_lon" : -73.993391,"delay_0" : 189349948,"delay_1" : 160662771.2,"sum" : 350012719.2,"synergy" : -24825920.57},</v>
      </c>
    </row>
    <row r="914" spans="1:26" x14ac:dyDescent="0.2">
      <c r="A914">
        <v>912</v>
      </c>
      <c r="B914">
        <v>329455192.19999999</v>
      </c>
      <c r="C914" t="s">
        <v>22</v>
      </c>
      <c r="D914" t="s">
        <v>51</v>
      </c>
      <c r="E914">
        <v>40.762526000000001</v>
      </c>
      <c r="F914">
        <v>-73.967967000000002</v>
      </c>
      <c r="G914">
        <v>40.752287000000003</v>
      </c>
      <c r="H914">
        <v>-73.993391000000003</v>
      </c>
      <c r="I914">
        <v>191735687</v>
      </c>
      <c r="J914">
        <v>160662771.19999999</v>
      </c>
      <c r="K914">
        <v>352398458.10000002</v>
      </c>
      <c r="L914">
        <v>-22943265.940000001</v>
      </c>
      <c r="M914" t="str">
        <f t="shared" si="197"/>
        <v>geometry: { "type": "Point", "coordinates": [-73.993391,40.752287]},</v>
      </c>
      <c r="N914" t="str">
        <f t="shared" si="198"/>
        <v>"id" : 912,</v>
      </c>
      <c r="O914" t="str">
        <f t="shared" si="199"/>
        <v>"delay_with_demand" : 329455192.2,</v>
      </c>
      <c r="P914" t="str">
        <f t="shared" si="200"/>
        <v>"station_0" : "59 St_0",</v>
      </c>
      <c r="Q914" t="str">
        <f t="shared" si="201"/>
        <v>"station_1" : "34 St - Penn Station_1",</v>
      </c>
      <c r="R914" t="str">
        <f t="shared" si="202"/>
        <v>"station_0_lat" : 40.762526,</v>
      </c>
      <c r="S914" t="str">
        <f t="shared" si="203"/>
        <v>"station_0_lon" : -73.967967,</v>
      </c>
      <c r="T914" t="str">
        <f t="shared" si="204"/>
        <v>"station_1_lat" : 40.752287,</v>
      </c>
      <c r="U914" t="str">
        <f t="shared" si="205"/>
        <v>"station_1_lon" : -73.993391,</v>
      </c>
      <c r="V914" t="str">
        <f t="shared" si="206"/>
        <v>"delay_0" : 191735687,</v>
      </c>
      <c r="W914" t="str">
        <f t="shared" si="207"/>
        <v>"delay_1" : 160662771.2,</v>
      </c>
      <c r="X914" t="str">
        <f t="shared" si="208"/>
        <v>"sum" : 352398458.1,</v>
      </c>
      <c r="Y914" t="str">
        <f t="shared" si="209"/>
        <v>"synergy" : -22943265.94},</v>
      </c>
      <c r="Z914" t="str">
        <f t="shared" si="210"/>
        <v>{"id" : 912,"delay_with_demand" : 329455192.2,"station_0" : "59 St_0","station_1" : "34 St - Penn Station_1","station_0_lat" : 40.762526,"station_0_lon" : -73.967967,"station_1_lat" : 40.752287,"station_1_lon" : -73.993391,"delay_0" : 191735687,"delay_1" : 160662771.2,"sum" : 352398458.1,"synergy" : -22943265.94},</v>
      </c>
    </row>
    <row r="915" spans="1:26" x14ac:dyDescent="0.2">
      <c r="A915">
        <v>913</v>
      </c>
      <c r="B915">
        <v>290320121.5</v>
      </c>
      <c r="C915" t="s">
        <v>40</v>
      </c>
      <c r="D915" t="s">
        <v>51</v>
      </c>
      <c r="E915">
        <v>40.768275000000003</v>
      </c>
      <c r="F915">
        <v>-73.981818709999999</v>
      </c>
      <c r="G915">
        <v>40.752287000000003</v>
      </c>
      <c r="H915">
        <v>-73.993391000000003</v>
      </c>
      <c r="I915">
        <v>163710140.30000001</v>
      </c>
      <c r="J915">
        <v>160662771.19999999</v>
      </c>
      <c r="K915">
        <v>324372911.39999998</v>
      </c>
      <c r="L915">
        <v>-34052789.969999999</v>
      </c>
      <c r="M915" t="str">
        <f t="shared" si="197"/>
        <v>geometry: { "type": "Point", "coordinates": [-73.993391,40.752287]},</v>
      </c>
      <c r="N915" t="str">
        <f t="shared" si="198"/>
        <v>"id" : 913,</v>
      </c>
      <c r="O915" t="str">
        <f t="shared" si="199"/>
        <v>"delay_with_demand" : 290320121.5,</v>
      </c>
      <c r="P915" t="str">
        <f t="shared" si="200"/>
        <v>"station_0" : "59 St - Columbus Circle_0",</v>
      </c>
      <c r="Q915" t="str">
        <f t="shared" si="201"/>
        <v>"station_1" : "34 St - Penn Station_1",</v>
      </c>
      <c r="R915" t="str">
        <f t="shared" si="202"/>
        <v>"station_0_lat" : 40.768275,</v>
      </c>
      <c r="S915" t="str">
        <f t="shared" si="203"/>
        <v>"station_0_lon" : -73.98181871,</v>
      </c>
      <c r="T915" t="str">
        <f t="shared" si="204"/>
        <v>"station_1_lat" : 40.752287,</v>
      </c>
      <c r="U915" t="str">
        <f t="shared" si="205"/>
        <v>"station_1_lon" : -73.993391,</v>
      </c>
      <c r="V915" t="str">
        <f t="shared" si="206"/>
        <v>"delay_0" : 163710140.3,</v>
      </c>
      <c r="W915" t="str">
        <f t="shared" si="207"/>
        <v>"delay_1" : 160662771.2,</v>
      </c>
      <c r="X915" t="str">
        <f t="shared" si="208"/>
        <v>"sum" : 324372911.4,</v>
      </c>
      <c r="Y915" t="str">
        <f t="shared" si="209"/>
        <v>"synergy" : -34052789.97},</v>
      </c>
      <c r="Z915" t="str">
        <f t="shared" si="210"/>
        <v>{"id" : 913,"delay_with_demand" : 290320121.5,"station_0" : "59 St - Columbus Circle_0","station_1" : "34 St - Penn Station_1","station_0_lat" : 40.768275,"station_0_lon" : -73.98181871,"station_1_lat" : 40.752287,"station_1_lon" : -73.993391,"delay_0" : 163710140.3,"delay_1" : 160662771.2,"sum" : 324372911.4,"synergy" : -34052789.97},</v>
      </c>
    </row>
    <row r="916" spans="1:26" x14ac:dyDescent="0.2">
      <c r="A916">
        <v>914</v>
      </c>
      <c r="B916">
        <v>312887196.19999999</v>
      </c>
      <c r="C916" t="s">
        <v>41</v>
      </c>
      <c r="D916" t="s">
        <v>51</v>
      </c>
      <c r="E916">
        <v>40.662742000000001</v>
      </c>
      <c r="F916">
        <v>-73.950850000000003</v>
      </c>
      <c r="G916">
        <v>40.752287000000003</v>
      </c>
      <c r="H916">
        <v>-73.993391000000003</v>
      </c>
      <c r="I916">
        <v>180536400</v>
      </c>
      <c r="J916">
        <v>160662771.19999999</v>
      </c>
      <c r="K916">
        <v>341199171.19999999</v>
      </c>
      <c r="L916">
        <v>-28311975</v>
      </c>
      <c r="M916" t="str">
        <f t="shared" si="197"/>
        <v>geometry: { "type": "Point", "coordinates": [-73.993391,40.752287]},</v>
      </c>
      <c r="N916" t="str">
        <f t="shared" si="198"/>
        <v>"id" : 914,</v>
      </c>
      <c r="O916" t="str">
        <f t="shared" si="199"/>
        <v>"delay_with_demand" : 312887196.2,</v>
      </c>
      <c r="P916" t="str">
        <f t="shared" si="200"/>
        <v>"station_0" : "Sterling St_0",</v>
      </c>
      <c r="Q916" t="str">
        <f t="shared" si="201"/>
        <v>"station_1" : "34 St - Penn Station_1",</v>
      </c>
      <c r="R916" t="str">
        <f t="shared" si="202"/>
        <v>"station_0_lat" : 40.662742,</v>
      </c>
      <c r="S916" t="str">
        <f t="shared" si="203"/>
        <v>"station_0_lon" : -73.95085,</v>
      </c>
      <c r="T916" t="str">
        <f t="shared" si="204"/>
        <v>"station_1_lat" : 40.752287,</v>
      </c>
      <c r="U916" t="str">
        <f t="shared" si="205"/>
        <v>"station_1_lon" : -73.993391,</v>
      </c>
      <c r="V916" t="str">
        <f t="shared" si="206"/>
        <v>"delay_0" : 180536400,</v>
      </c>
      <c r="W916" t="str">
        <f t="shared" si="207"/>
        <v>"delay_1" : 160662771.2,</v>
      </c>
      <c r="X916" t="str">
        <f t="shared" si="208"/>
        <v>"sum" : 341199171.2,</v>
      </c>
      <c r="Y916" t="str">
        <f t="shared" si="209"/>
        <v>"synergy" : -28311975},</v>
      </c>
      <c r="Z916" t="str">
        <f t="shared" si="210"/>
        <v>{"id" : 914,"delay_with_demand" : 312887196.2,"station_0" : "Sterling St_0","station_1" : "34 St - Penn Station_1","station_0_lat" : 40.662742,"station_0_lon" : -73.95085,"station_1_lat" : 40.752287,"station_1_lon" : -73.993391,"delay_0" : 180536400,"delay_1" : 160662771.2,"sum" : 341199171.2,"synergy" : -28311975},</v>
      </c>
    </row>
    <row r="917" spans="1:26" x14ac:dyDescent="0.2">
      <c r="A917">
        <v>915</v>
      </c>
      <c r="B917">
        <v>308751422.5</v>
      </c>
      <c r="C917" t="s">
        <v>42</v>
      </c>
      <c r="D917" t="s">
        <v>51</v>
      </c>
      <c r="E917">
        <v>40.76182</v>
      </c>
      <c r="F917">
        <v>-73.925507999999994</v>
      </c>
      <c r="G917">
        <v>40.752287000000003</v>
      </c>
      <c r="H917">
        <v>-73.993391000000003</v>
      </c>
      <c r="I917">
        <v>174884400</v>
      </c>
      <c r="J917">
        <v>160662771.19999999</v>
      </c>
      <c r="K917">
        <v>335547171.19999999</v>
      </c>
      <c r="L917">
        <v>-26795748.629999999</v>
      </c>
      <c r="M917" t="str">
        <f t="shared" si="197"/>
        <v>geometry: { "type": "Point", "coordinates": [-73.993391,40.752287]},</v>
      </c>
      <c r="N917" t="str">
        <f t="shared" si="198"/>
        <v>"id" : 915,</v>
      </c>
      <c r="O917" t="str">
        <f t="shared" si="199"/>
        <v>"delay_with_demand" : 308751422.5,</v>
      </c>
      <c r="P917" t="str">
        <f t="shared" si="200"/>
        <v>"station_0" : "Broadway_1",</v>
      </c>
      <c r="Q917" t="str">
        <f t="shared" si="201"/>
        <v>"station_1" : "34 St - Penn Station_1",</v>
      </c>
      <c r="R917" t="str">
        <f t="shared" si="202"/>
        <v>"station_0_lat" : 40.76182,</v>
      </c>
      <c r="S917" t="str">
        <f t="shared" si="203"/>
        <v>"station_0_lon" : -73.925508,</v>
      </c>
      <c r="T917" t="str">
        <f t="shared" si="204"/>
        <v>"station_1_lat" : 40.752287,</v>
      </c>
      <c r="U917" t="str">
        <f t="shared" si="205"/>
        <v>"station_1_lon" : -73.993391,</v>
      </c>
      <c r="V917" t="str">
        <f t="shared" si="206"/>
        <v>"delay_0" : 174884400,</v>
      </c>
      <c r="W917" t="str">
        <f t="shared" si="207"/>
        <v>"delay_1" : 160662771.2,</v>
      </c>
      <c r="X917" t="str">
        <f t="shared" si="208"/>
        <v>"sum" : 335547171.2,</v>
      </c>
      <c r="Y917" t="str">
        <f t="shared" si="209"/>
        <v>"synergy" : -26795748.63},</v>
      </c>
      <c r="Z917" t="str">
        <f t="shared" si="210"/>
        <v>{"id" : 915,"delay_with_demand" : 308751422.5,"station_0" : "Broadway_1","station_1" : "34 St - Penn Station_1","station_0_lat" : 40.76182,"station_0_lon" : -73.925508,"station_1_lat" : 40.752287,"station_1_lon" : -73.993391,"delay_0" : 174884400,"delay_1" : 160662771.2,"sum" : 335547171.2,"synergy" : -26795748.63},</v>
      </c>
    </row>
    <row r="918" spans="1:26" x14ac:dyDescent="0.2">
      <c r="A918">
        <v>916</v>
      </c>
      <c r="B918">
        <v>305259951.89999998</v>
      </c>
      <c r="C918" t="s">
        <v>43</v>
      </c>
      <c r="D918" t="s">
        <v>51</v>
      </c>
      <c r="E918">
        <v>40.679371000000003</v>
      </c>
      <c r="F918">
        <v>-73.858992000000001</v>
      </c>
      <c r="G918">
        <v>40.752287000000003</v>
      </c>
      <c r="H918">
        <v>-73.993391000000003</v>
      </c>
      <c r="I918">
        <v>172328400</v>
      </c>
      <c r="J918">
        <v>160662771.19999999</v>
      </c>
      <c r="K918">
        <v>332991171.19999999</v>
      </c>
      <c r="L918">
        <v>-27731219.210000001</v>
      </c>
      <c r="M918" t="str">
        <f t="shared" si="197"/>
        <v>geometry: { "type": "Point", "coordinates": [-73.993391,40.752287]},</v>
      </c>
      <c r="N918" t="str">
        <f t="shared" si="198"/>
        <v>"id" : 916,</v>
      </c>
      <c r="O918" t="str">
        <f t="shared" si="199"/>
        <v>"delay_with_demand" : 305259951.9,</v>
      </c>
      <c r="P918" t="str">
        <f t="shared" si="200"/>
        <v>"station_0" : "80 St_0",</v>
      </c>
      <c r="Q918" t="str">
        <f t="shared" si="201"/>
        <v>"station_1" : "34 St - Penn Station_1",</v>
      </c>
      <c r="R918" t="str">
        <f t="shared" si="202"/>
        <v>"station_0_lat" : 40.679371,</v>
      </c>
      <c r="S918" t="str">
        <f t="shared" si="203"/>
        <v>"station_0_lon" : -73.858992,</v>
      </c>
      <c r="T918" t="str">
        <f t="shared" si="204"/>
        <v>"station_1_lat" : 40.752287,</v>
      </c>
      <c r="U918" t="str">
        <f t="shared" si="205"/>
        <v>"station_1_lon" : -73.993391,</v>
      </c>
      <c r="V918" t="str">
        <f t="shared" si="206"/>
        <v>"delay_0" : 172328400,</v>
      </c>
      <c r="W918" t="str">
        <f t="shared" si="207"/>
        <v>"delay_1" : 160662771.2,</v>
      </c>
      <c r="X918" t="str">
        <f t="shared" si="208"/>
        <v>"sum" : 332991171.2,</v>
      </c>
      <c r="Y918" t="str">
        <f t="shared" si="209"/>
        <v>"synergy" : -27731219.21},</v>
      </c>
      <c r="Z918" t="str">
        <f t="shared" si="210"/>
        <v>{"id" : 916,"delay_with_demand" : 305259951.9,"station_0" : "80 St_0","station_1" : "34 St - Penn Station_1","station_0_lat" : 40.679371,"station_0_lon" : -73.858992,"station_1_lat" : 40.752287,"station_1_lon" : -73.993391,"delay_0" : 172328400,"delay_1" : 160662771.2,"sum" : 332991171.2,"synergy" : -27731219.21},</v>
      </c>
    </row>
    <row r="919" spans="1:26" x14ac:dyDescent="0.2">
      <c r="A919">
        <v>917</v>
      </c>
      <c r="B919">
        <v>301768815.60000002</v>
      </c>
      <c r="C919" t="s">
        <v>44</v>
      </c>
      <c r="D919" t="s">
        <v>51</v>
      </c>
      <c r="E919">
        <v>40.840555999999999</v>
      </c>
      <c r="F919">
        <v>-73.940133000000003</v>
      </c>
      <c r="G919">
        <v>40.752287000000003</v>
      </c>
      <c r="H919">
        <v>-73.993391000000003</v>
      </c>
      <c r="I919">
        <v>169786980.80000001</v>
      </c>
      <c r="J919">
        <v>160662771.19999999</v>
      </c>
      <c r="K919">
        <v>330449751.89999998</v>
      </c>
      <c r="L919">
        <v>-28680936.329999998</v>
      </c>
      <c r="M919" t="str">
        <f t="shared" si="197"/>
        <v>geometry: { "type": "Point", "coordinates": [-73.993391,40.752287]},</v>
      </c>
      <c r="N919" t="str">
        <f t="shared" si="198"/>
        <v>"id" : 917,</v>
      </c>
      <c r="O919" t="str">
        <f t="shared" si="199"/>
        <v>"delay_with_demand" : 301768815.6,</v>
      </c>
      <c r="P919" t="str">
        <f t="shared" si="200"/>
        <v>"station_0" : "168 St - Washington Hts_0",</v>
      </c>
      <c r="Q919" t="str">
        <f t="shared" si="201"/>
        <v>"station_1" : "34 St - Penn Station_1",</v>
      </c>
      <c r="R919" t="str">
        <f t="shared" si="202"/>
        <v>"station_0_lat" : 40.840556,</v>
      </c>
      <c r="S919" t="str">
        <f t="shared" si="203"/>
        <v>"station_0_lon" : -73.940133,</v>
      </c>
      <c r="T919" t="str">
        <f t="shared" si="204"/>
        <v>"station_1_lat" : 40.752287,</v>
      </c>
      <c r="U919" t="str">
        <f t="shared" si="205"/>
        <v>"station_1_lon" : -73.993391,</v>
      </c>
      <c r="V919" t="str">
        <f t="shared" si="206"/>
        <v>"delay_0" : 169786980.8,</v>
      </c>
      <c r="W919" t="str">
        <f t="shared" si="207"/>
        <v>"delay_1" : 160662771.2,</v>
      </c>
      <c r="X919" t="str">
        <f t="shared" si="208"/>
        <v>"sum" : 330449751.9,</v>
      </c>
      <c r="Y919" t="str">
        <f t="shared" si="209"/>
        <v>"synergy" : -28680936.33},</v>
      </c>
      <c r="Z919" t="str">
        <f t="shared" si="210"/>
        <v>{"id" : 917,"delay_with_demand" : 301768815.6,"station_0" : "168 St - Washington Hts_0","station_1" : "34 St - Penn Station_1","station_0_lat" : 40.840556,"station_0_lon" : -73.940133,"station_1_lat" : 40.752287,"station_1_lon" : -73.993391,"delay_0" : 169786980.8,"delay_1" : 160662771.2,"sum" : 330449751.9,"synergy" : -28680936.33},</v>
      </c>
    </row>
    <row r="920" spans="1:26" x14ac:dyDescent="0.2">
      <c r="A920">
        <v>918</v>
      </c>
      <c r="B920">
        <v>320526233.10000002</v>
      </c>
      <c r="C920" t="s">
        <v>34</v>
      </c>
      <c r="D920" t="s">
        <v>51</v>
      </c>
      <c r="E920">
        <v>40.735204500000002</v>
      </c>
      <c r="F920">
        <v>-73.990259499999993</v>
      </c>
      <c r="G920">
        <v>40.752287000000003</v>
      </c>
      <c r="H920">
        <v>-73.993391000000003</v>
      </c>
      <c r="I920">
        <v>181991702.30000001</v>
      </c>
      <c r="J920">
        <v>160662771.19999999</v>
      </c>
      <c r="K920">
        <v>342654473.39999998</v>
      </c>
      <c r="L920">
        <v>-22128240.379999999</v>
      </c>
      <c r="M920" t="str">
        <f t="shared" si="197"/>
        <v>geometry: { "type": "Point", "coordinates": [-73.993391,40.752287]},</v>
      </c>
      <c r="N920" t="str">
        <f t="shared" si="198"/>
        <v>"id" : 918,</v>
      </c>
      <c r="O920" t="str">
        <f t="shared" si="199"/>
        <v>"delay_with_demand" : 320526233.1,</v>
      </c>
      <c r="P920" t="str">
        <f t="shared" si="200"/>
        <v>"station_0" : "14 St - Union Sq_0",</v>
      </c>
      <c r="Q920" t="str">
        <f t="shared" si="201"/>
        <v>"station_1" : "34 St - Penn Station_1",</v>
      </c>
      <c r="R920" t="str">
        <f t="shared" si="202"/>
        <v>"station_0_lat" : 40.7352045,</v>
      </c>
      <c r="S920" t="str">
        <f t="shared" si="203"/>
        <v>"station_0_lon" : -73.9902595,</v>
      </c>
      <c r="T920" t="str">
        <f t="shared" si="204"/>
        <v>"station_1_lat" : 40.752287,</v>
      </c>
      <c r="U920" t="str">
        <f t="shared" si="205"/>
        <v>"station_1_lon" : -73.993391,</v>
      </c>
      <c r="V920" t="str">
        <f t="shared" si="206"/>
        <v>"delay_0" : 181991702.3,</v>
      </c>
      <c r="W920" t="str">
        <f t="shared" si="207"/>
        <v>"delay_1" : 160662771.2,</v>
      </c>
      <c r="X920" t="str">
        <f t="shared" si="208"/>
        <v>"sum" : 342654473.4,</v>
      </c>
      <c r="Y920" t="str">
        <f t="shared" si="209"/>
        <v>"synergy" : -22128240.38},</v>
      </c>
      <c r="Z920" t="str">
        <f t="shared" si="210"/>
        <v>{"id" : 918,"delay_with_demand" : 320526233.1,"station_0" : "14 St - Union Sq_0","station_1" : "34 St - Penn Station_1","station_0_lat" : 40.7352045,"station_0_lon" : -73.9902595,"station_1_lat" : 40.752287,"station_1_lon" : -73.993391,"delay_0" : 181991702.3,"delay_1" : 160662771.2,"sum" : 342654473.4,"synergy" : -22128240.38},</v>
      </c>
    </row>
    <row r="921" spans="1:26" x14ac:dyDescent="0.2">
      <c r="A921">
        <v>919</v>
      </c>
      <c r="B921">
        <v>302547996.19999999</v>
      </c>
      <c r="C921" t="s">
        <v>45</v>
      </c>
      <c r="D921" t="s">
        <v>51</v>
      </c>
      <c r="E921">
        <v>40.656652000000001</v>
      </c>
      <c r="F921">
        <v>-73.950199999999995</v>
      </c>
      <c r="G921">
        <v>40.752287000000003</v>
      </c>
      <c r="H921">
        <v>-73.993391000000003</v>
      </c>
      <c r="I921">
        <v>169927200</v>
      </c>
      <c r="J921">
        <v>160662771.19999999</v>
      </c>
      <c r="K921">
        <v>330589971.19999999</v>
      </c>
      <c r="L921">
        <v>-28041975</v>
      </c>
      <c r="M921" t="str">
        <f t="shared" si="197"/>
        <v>geometry: { "type": "Point", "coordinates": [-73.993391,40.752287]},</v>
      </c>
      <c r="N921" t="str">
        <f t="shared" si="198"/>
        <v>"id" : 919,</v>
      </c>
      <c r="O921" t="str">
        <f t="shared" si="199"/>
        <v>"delay_with_demand" : 302547996.2,</v>
      </c>
      <c r="P921" t="str">
        <f t="shared" si="200"/>
        <v>"station_0" : "Winthrop St_0",</v>
      </c>
      <c r="Q921" t="str">
        <f t="shared" si="201"/>
        <v>"station_1" : "34 St - Penn Station_1",</v>
      </c>
      <c r="R921" t="str">
        <f t="shared" si="202"/>
        <v>"station_0_lat" : 40.656652,</v>
      </c>
      <c r="S921" t="str">
        <f t="shared" si="203"/>
        <v>"station_0_lon" : -73.9502,</v>
      </c>
      <c r="T921" t="str">
        <f t="shared" si="204"/>
        <v>"station_1_lat" : 40.752287,</v>
      </c>
      <c r="U921" t="str">
        <f t="shared" si="205"/>
        <v>"station_1_lon" : -73.993391,</v>
      </c>
      <c r="V921" t="str">
        <f t="shared" si="206"/>
        <v>"delay_0" : 169927200,</v>
      </c>
      <c r="W921" t="str">
        <f t="shared" si="207"/>
        <v>"delay_1" : 160662771.2,</v>
      </c>
      <c r="X921" t="str">
        <f t="shared" si="208"/>
        <v>"sum" : 330589971.2,</v>
      </c>
      <c r="Y921" t="str">
        <f t="shared" si="209"/>
        <v>"synergy" : -28041975},</v>
      </c>
      <c r="Z921" t="str">
        <f t="shared" si="210"/>
        <v>{"id" : 919,"delay_with_demand" : 302547996.2,"station_0" : "Winthrop St_0","station_1" : "34 St - Penn Station_1","station_0_lat" : 40.656652,"station_0_lon" : -73.9502,"station_1_lat" : 40.752287,"station_1_lon" : -73.993391,"delay_0" : 169927200,"delay_1" : 160662771.2,"sum" : 330589971.2,"synergy" : -28041975},</v>
      </c>
    </row>
    <row r="922" spans="1:26" x14ac:dyDescent="0.2">
      <c r="A922">
        <v>920</v>
      </c>
      <c r="B922">
        <v>306350529.10000002</v>
      </c>
      <c r="C922" t="s">
        <v>46</v>
      </c>
      <c r="D922" t="s">
        <v>51</v>
      </c>
      <c r="E922">
        <v>40.841894000000003</v>
      </c>
      <c r="F922">
        <v>-73.873487999999995</v>
      </c>
      <c r="G922">
        <v>40.752287000000003</v>
      </c>
      <c r="H922">
        <v>-73.993391000000003</v>
      </c>
      <c r="I922">
        <v>172069200</v>
      </c>
      <c r="J922">
        <v>160662771.19999999</v>
      </c>
      <c r="K922">
        <v>332731971.19999999</v>
      </c>
      <c r="L922">
        <v>-26381442.079999998</v>
      </c>
      <c r="M922" t="str">
        <f t="shared" si="197"/>
        <v>geometry: { "type": "Point", "coordinates": [-73.993391,40.752287]},</v>
      </c>
      <c r="N922" t="str">
        <f t="shared" si="198"/>
        <v>"id" : 920,</v>
      </c>
      <c r="O922" t="str">
        <f t="shared" si="199"/>
        <v>"delay_with_demand" : 306350529.1,</v>
      </c>
      <c r="P922" t="str">
        <f t="shared" si="200"/>
        <v>"station_0" : "E 180 St_0",</v>
      </c>
      <c r="Q922" t="str">
        <f t="shared" si="201"/>
        <v>"station_1" : "34 St - Penn Station_1",</v>
      </c>
      <c r="R922" t="str">
        <f t="shared" si="202"/>
        <v>"station_0_lat" : 40.841894,</v>
      </c>
      <c r="S922" t="str">
        <f t="shared" si="203"/>
        <v>"station_0_lon" : -73.873488,</v>
      </c>
      <c r="T922" t="str">
        <f t="shared" si="204"/>
        <v>"station_1_lat" : 40.752287,</v>
      </c>
      <c r="U922" t="str">
        <f t="shared" si="205"/>
        <v>"station_1_lon" : -73.993391,</v>
      </c>
      <c r="V922" t="str">
        <f t="shared" si="206"/>
        <v>"delay_0" : 172069200,</v>
      </c>
      <c r="W922" t="str">
        <f t="shared" si="207"/>
        <v>"delay_1" : 160662771.2,</v>
      </c>
      <c r="X922" t="str">
        <f t="shared" si="208"/>
        <v>"sum" : 332731971.2,</v>
      </c>
      <c r="Y922" t="str">
        <f t="shared" si="209"/>
        <v>"synergy" : -26381442.08},</v>
      </c>
      <c r="Z922" t="str">
        <f t="shared" si="210"/>
        <v>{"id" : 920,"delay_with_demand" : 306350529.1,"station_0" : "E 180 St_0","station_1" : "34 St - Penn Station_1","station_0_lat" : 40.841894,"station_0_lon" : -73.873488,"station_1_lat" : 40.752287,"station_1_lon" : -73.993391,"delay_0" : 172069200,"delay_1" : 160662771.2,"sum" : 332731971.2,"synergy" : -26381442.08},</v>
      </c>
    </row>
    <row r="923" spans="1:26" x14ac:dyDescent="0.2">
      <c r="A923">
        <v>921</v>
      </c>
      <c r="B923">
        <v>299025354.30000001</v>
      </c>
      <c r="C923" t="s">
        <v>47</v>
      </c>
      <c r="D923" t="s">
        <v>51</v>
      </c>
      <c r="E923">
        <v>40.760167000000003</v>
      </c>
      <c r="F923">
        <v>-73.975223999999997</v>
      </c>
      <c r="G923">
        <v>40.752287000000003</v>
      </c>
      <c r="H923">
        <v>-73.993391000000003</v>
      </c>
      <c r="I923">
        <v>163874228.59999999</v>
      </c>
      <c r="J923">
        <v>160662771.19999999</v>
      </c>
      <c r="K923">
        <v>324536999.69999999</v>
      </c>
      <c r="L923">
        <v>-25511645.41</v>
      </c>
      <c r="M923" t="str">
        <f t="shared" si="197"/>
        <v>geometry: { "type": "Point", "coordinates": [-73.993391,40.752287]},</v>
      </c>
      <c r="N923" t="str">
        <f t="shared" si="198"/>
        <v>"id" : 921,</v>
      </c>
      <c r="O923" t="str">
        <f t="shared" si="199"/>
        <v>"delay_with_demand" : 299025354.3,</v>
      </c>
      <c r="P923" t="str">
        <f t="shared" si="200"/>
        <v>"station_0" : "5 Av/53 St_0",</v>
      </c>
      <c r="Q923" t="str">
        <f t="shared" si="201"/>
        <v>"station_1" : "34 St - Penn Station_1",</v>
      </c>
      <c r="R923" t="str">
        <f t="shared" si="202"/>
        <v>"station_0_lat" : 40.760167,</v>
      </c>
      <c r="S923" t="str">
        <f t="shared" si="203"/>
        <v>"station_0_lon" : -73.975224,</v>
      </c>
      <c r="T923" t="str">
        <f t="shared" si="204"/>
        <v>"station_1_lat" : 40.752287,</v>
      </c>
      <c r="U923" t="str">
        <f t="shared" si="205"/>
        <v>"station_1_lon" : -73.993391,</v>
      </c>
      <c r="V923" t="str">
        <f t="shared" si="206"/>
        <v>"delay_0" : 163874228.6,</v>
      </c>
      <c r="W923" t="str">
        <f t="shared" si="207"/>
        <v>"delay_1" : 160662771.2,</v>
      </c>
      <c r="X923" t="str">
        <f t="shared" si="208"/>
        <v>"sum" : 324536999.7,</v>
      </c>
      <c r="Y923" t="str">
        <f t="shared" si="209"/>
        <v>"synergy" : -25511645.41},</v>
      </c>
      <c r="Z923" t="str">
        <f t="shared" si="210"/>
        <v>{"id" : 921,"delay_with_demand" : 299025354.3,"station_0" : "5 Av/53 St_0","station_1" : "34 St - Penn Station_1","station_0_lat" : 40.760167,"station_0_lon" : -73.975224,"station_1_lat" : 40.752287,"station_1_lon" : -73.993391,"delay_0" : 163874228.6,"delay_1" : 160662771.2,"sum" : 324536999.7,"synergy" : -25511645.41},</v>
      </c>
    </row>
    <row r="924" spans="1:26" x14ac:dyDescent="0.2">
      <c r="A924">
        <v>922</v>
      </c>
      <c r="B924">
        <v>302685844.30000001</v>
      </c>
      <c r="C924" t="s">
        <v>48</v>
      </c>
      <c r="D924" t="s">
        <v>51</v>
      </c>
      <c r="E924">
        <v>40.752769000000001</v>
      </c>
      <c r="F924">
        <v>-73.979189000000005</v>
      </c>
      <c r="G924">
        <v>40.752287000000003</v>
      </c>
      <c r="H924">
        <v>-73.993391000000003</v>
      </c>
      <c r="I924">
        <v>166557698</v>
      </c>
      <c r="J924">
        <v>160662771.19999999</v>
      </c>
      <c r="K924">
        <v>327220469.10000002</v>
      </c>
      <c r="L924">
        <v>-24534624.789999999</v>
      </c>
      <c r="M924" t="str">
        <f t="shared" si="197"/>
        <v>geometry: { "type": "Point", "coordinates": [-73.993391,40.752287]},</v>
      </c>
      <c r="N924" t="str">
        <f t="shared" si="198"/>
        <v>"id" : 922,</v>
      </c>
      <c r="O924" t="str">
        <f t="shared" si="199"/>
        <v>"delay_with_demand" : 302685844.3,</v>
      </c>
      <c r="P924" t="str">
        <f t="shared" si="200"/>
        <v>"station_0" : "Grand Central - 42 St_1",</v>
      </c>
      <c r="Q924" t="str">
        <f t="shared" si="201"/>
        <v>"station_1" : "34 St - Penn Station_1",</v>
      </c>
      <c r="R924" t="str">
        <f t="shared" si="202"/>
        <v>"station_0_lat" : 40.752769,</v>
      </c>
      <c r="S924" t="str">
        <f t="shared" si="203"/>
        <v>"station_0_lon" : -73.979189,</v>
      </c>
      <c r="T924" t="str">
        <f t="shared" si="204"/>
        <v>"station_1_lat" : 40.752287,</v>
      </c>
      <c r="U924" t="str">
        <f t="shared" si="205"/>
        <v>"station_1_lon" : -73.993391,</v>
      </c>
      <c r="V924" t="str">
        <f t="shared" si="206"/>
        <v>"delay_0" : 166557698,</v>
      </c>
      <c r="W924" t="str">
        <f t="shared" si="207"/>
        <v>"delay_1" : 160662771.2,</v>
      </c>
      <c r="X924" t="str">
        <f t="shared" si="208"/>
        <v>"sum" : 327220469.1,</v>
      </c>
      <c r="Y924" t="str">
        <f t="shared" si="209"/>
        <v>"synergy" : -24534624.79},</v>
      </c>
      <c r="Z924" t="str">
        <f t="shared" si="210"/>
        <v>{"id" : 922,"delay_with_demand" : 302685844.3,"station_0" : "Grand Central - 42 St_1","station_1" : "34 St - Penn Station_1","station_0_lat" : 40.752769,"station_0_lon" : -73.979189,"station_1_lat" : 40.752287,"station_1_lon" : -73.993391,"delay_0" : 166557698,"delay_1" : 160662771.2,"sum" : 327220469.1,"synergy" : -24534624.79},</v>
      </c>
    </row>
    <row r="925" spans="1:26" x14ac:dyDescent="0.2">
      <c r="A925">
        <v>923</v>
      </c>
      <c r="B925">
        <v>302977793.10000002</v>
      </c>
      <c r="C925" t="s">
        <v>49</v>
      </c>
      <c r="D925" t="s">
        <v>51</v>
      </c>
      <c r="E925">
        <v>40.703086999999996</v>
      </c>
      <c r="F925">
        <v>-74.012994000000006</v>
      </c>
      <c r="G925">
        <v>40.752287000000003</v>
      </c>
      <c r="H925">
        <v>-73.993391000000003</v>
      </c>
      <c r="I925">
        <v>166596572</v>
      </c>
      <c r="J925">
        <v>160662771.19999999</v>
      </c>
      <c r="K925">
        <v>327259343.10000002</v>
      </c>
      <c r="L925">
        <v>-24281550</v>
      </c>
      <c r="M925" t="str">
        <f t="shared" si="197"/>
        <v>geometry: { "type": "Point", "coordinates": [-73.993391,40.752287]},</v>
      </c>
      <c r="N925" t="str">
        <f t="shared" si="198"/>
        <v>"id" : 923,</v>
      </c>
      <c r="O925" t="str">
        <f t="shared" si="199"/>
        <v>"delay_with_demand" : 302977793.1,</v>
      </c>
      <c r="P925" t="str">
        <f t="shared" si="200"/>
        <v>"station_0" : "Whitehall St_0",</v>
      </c>
      <c r="Q925" t="str">
        <f t="shared" si="201"/>
        <v>"station_1" : "34 St - Penn Station_1",</v>
      </c>
      <c r="R925" t="str">
        <f t="shared" si="202"/>
        <v>"station_0_lat" : 40.703087,</v>
      </c>
      <c r="S925" t="str">
        <f t="shared" si="203"/>
        <v>"station_0_lon" : -74.012994,</v>
      </c>
      <c r="T925" t="str">
        <f t="shared" si="204"/>
        <v>"station_1_lat" : 40.752287,</v>
      </c>
      <c r="U925" t="str">
        <f t="shared" si="205"/>
        <v>"station_1_lon" : -73.993391,</v>
      </c>
      <c r="V925" t="str">
        <f t="shared" si="206"/>
        <v>"delay_0" : 166596572,</v>
      </c>
      <c r="W925" t="str">
        <f t="shared" si="207"/>
        <v>"delay_1" : 160662771.2,</v>
      </c>
      <c r="X925" t="str">
        <f t="shared" si="208"/>
        <v>"sum" : 327259343.1,</v>
      </c>
      <c r="Y925" t="str">
        <f t="shared" si="209"/>
        <v>"synergy" : -24281550},</v>
      </c>
      <c r="Z925" t="str">
        <f t="shared" si="210"/>
        <v>{"id" : 923,"delay_with_demand" : 302977793.1,"station_0" : "Whitehall St_0","station_1" : "34 St - Penn Station_1","station_0_lat" : 40.703087,"station_0_lon" : -74.012994,"station_1_lat" : 40.752287,"station_1_lon" : -73.993391,"delay_0" : 166596572,"delay_1" : 160662771.2,"sum" : 327259343.1,"synergy" : -24281550},</v>
      </c>
    </row>
    <row r="926" spans="1:26" x14ac:dyDescent="0.2">
      <c r="A926">
        <v>924</v>
      </c>
      <c r="B926">
        <v>296194745.5</v>
      </c>
      <c r="C926" t="s">
        <v>50</v>
      </c>
      <c r="D926" t="s">
        <v>51</v>
      </c>
      <c r="E926">
        <v>40.679842999999998</v>
      </c>
      <c r="F926">
        <v>-73.851470000000006</v>
      </c>
      <c r="G926">
        <v>40.752287000000003</v>
      </c>
      <c r="H926">
        <v>-73.993391000000003</v>
      </c>
      <c r="I926">
        <v>163116000</v>
      </c>
      <c r="J926">
        <v>160662771.19999999</v>
      </c>
      <c r="K926">
        <v>323778771.19999999</v>
      </c>
      <c r="L926">
        <v>-27584025.620000001</v>
      </c>
      <c r="M926" t="str">
        <f t="shared" si="197"/>
        <v>geometry: { "type": "Point", "coordinates": [-73.993391,40.752287]},</v>
      </c>
      <c r="N926" t="str">
        <f t="shared" si="198"/>
        <v>"id" : 924,</v>
      </c>
      <c r="O926" t="str">
        <f t="shared" si="199"/>
        <v>"delay_with_demand" : 296194745.5,</v>
      </c>
      <c r="P926" t="str">
        <f t="shared" si="200"/>
        <v>"station_0" : "88 St_0",</v>
      </c>
      <c r="Q926" t="str">
        <f t="shared" si="201"/>
        <v>"station_1" : "34 St - Penn Station_1",</v>
      </c>
      <c r="R926" t="str">
        <f t="shared" si="202"/>
        <v>"station_0_lat" : 40.679843,</v>
      </c>
      <c r="S926" t="str">
        <f t="shared" si="203"/>
        <v>"station_0_lon" : -73.85147,</v>
      </c>
      <c r="T926" t="str">
        <f t="shared" si="204"/>
        <v>"station_1_lat" : 40.752287,</v>
      </c>
      <c r="U926" t="str">
        <f t="shared" si="205"/>
        <v>"station_1_lon" : -73.993391,</v>
      </c>
      <c r="V926" t="str">
        <f t="shared" si="206"/>
        <v>"delay_0" : 163116000,</v>
      </c>
      <c r="W926" t="str">
        <f t="shared" si="207"/>
        <v>"delay_1" : 160662771.2,</v>
      </c>
      <c r="X926" t="str">
        <f t="shared" si="208"/>
        <v>"sum" : 323778771.2,</v>
      </c>
      <c r="Y926" t="str">
        <f t="shared" si="209"/>
        <v>"synergy" : -27584025.62},</v>
      </c>
      <c r="Z926" t="str">
        <f t="shared" si="210"/>
        <v>{"id" : 924,"delay_with_demand" : 296194745.5,"station_0" : "88 St_0","station_1" : "34 St - Penn Station_1","station_0_lat" : 40.679843,"station_0_lon" : -73.85147,"station_1_lat" : 40.752287,"station_1_lon" : -73.993391,"delay_0" : 163116000,"delay_1" : 160662771.2,"sum" : 323778771.2,"synergy" : -27584025.62},</v>
      </c>
    </row>
    <row r="927" spans="1:26" x14ac:dyDescent="0.2">
      <c r="A927">
        <v>925</v>
      </c>
      <c r="B927">
        <v>295133085.80000001</v>
      </c>
      <c r="C927" t="s">
        <v>52</v>
      </c>
      <c r="D927" t="s">
        <v>51</v>
      </c>
      <c r="E927">
        <v>40.754621999999998</v>
      </c>
      <c r="F927">
        <v>-73.845624999999998</v>
      </c>
      <c r="G927">
        <v>40.752287000000003</v>
      </c>
      <c r="H927">
        <v>-73.993391000000003</v>
      </c>
      <c r="I927">
        <v>161791200</v>
      </c>
      <c r="J927">
        <v>160662771.19999999</v>
      </c>
      <c r="K927">
        <v>322453971.19999999</v>
      </c>
      <c r="L927">
        <v>-27320885.379999999</v>
      </c>
      <c r="M927" t="str">
        <f t="shared" si="197"/>
        <v>geometry: { "type": "Point", "coordinates": [-73.993391,40.752287]},</v>
      </c>
      <c r="N927" t="str">
        <f t="shared" si="198"/>
        <v>"id" : 925,</v>
      </c>
      <c r="O927" t="str">
        <f t="shared" si="199"/>
        <v>"delay_with_demand" : 295133085.8,</v>
      </c>
      <c r="P927" t="str">
        <f t="shared" si="200"/>
        <v>"station_0" : "Mets - Willets Point_0",</v>
      </c>
      <c r="Q927" t="str">
        <f t="shared" si="201"/>
        <v>"station_1" : "34 St - Penn Station_1",</v>
      </c>
      <c r="R927" t="str">
        <f t="shared" si="202"/>
        <v>"station_0_lat" : 40.754622,</v>
      </c>
      <c r="S927" t="str">
        <f t="shared" si="203"/>
        <v>"station_0_lon" : -73.845625,</v>
      </c>
      <c r="T927" t="str">
        <f t="shared" si="204"/>
        <v>"station_1_lat" : 40.752287,</v>
      </c>
      <c r="U927" t="str">
        <f t="shared" si="205"/>
        <v>"station_1_lon" : -73.993391,</v>
      </c>
      <c r="V927" t="str">
        <f t="shared" si="206"/>
        <v>"delay_0" : 161791200,</v>
      </c>
      <c r="W927" t="str">
        <f t="shared" si="207"/>
        <v>"delay_1" : 160662771.2,</v>
      </c>
      <c r="X927" t="str">
        <f t="shared" si="208"/>
        <v>"sum" : 322453971.2,</v>
      </c>
      <c r="Y927" t="str">
        <f t="shared" si="209"/>
        <v>"synergy" : -27320885.38},</v>
      </c>
      <c r="Z927" t="str">
        <f t="shared" si="210"/>
        <v>{"id" : 925,"delay_with_demand" : 295133085.8,"station_0" : "Mets - Willets Point_0","station_1" : "34 St - Penn Station_1","station_0_lat" : 40.754622,"station_0_lon" : -73.845625,"station_1_lat" : 40.752287,"station_1_lon" : -73.993391,"delay_0" : 161791200,"delay_1" : 160662771.2,"sum" : 322453971.2,"synergy" : -27320885.38},</v>
      </c>
    </row>
    <row r="928" spans="1:26" x14ac:dyDescent="0.2">
      <c r="A928">
        <v>926</v>
      </c>
      <c r="B928">
        <v>429692464.89999998</v>
      </c>
      <c r="C928" t="s">
        <v>12</v>
      </c>
      <c r="D928" t="s">
        <v>47</v>
      </c>
      <c r="E928">
        <v>40.746644000000003</v>
      </c>
      <c r="F928">
        <v>-73.891338000000005</v>
      </c>
      <c r="G928">
        <v>40.760167000000003</v>
      </c>
      <c r="H928">
        <v>-73.975223999999997</v>
      </c>
      <c r="I928">
        <v>301205900.10000002</v>
      </c>
      <c r="J928">
        <v>163874228.59999999</v>
      </c>
      <c r="K928">
        <v>465080128.69999999</v>
      </c>
      <c r="L928">
        <v>-35387663.789999999</v>
      </c>
      <c r="M928" t="str">
        <f t="shared" si="197"/>
        <v>geometry: { "type": "Point", "coordinates": [-73.975224,40.760167]},</v>
      </c>
      <c r="N928" t="str">
        <f t="shared" si="198"/>
        <v>"id" : 926,</v>
      </c>
      <c r="O928" t="str">
        <f t="shared" si="199"/>
        <v>"delay_with_demand" : 429692464.9,</v>
      </c>
      <c r="P928" t="str">
        <f t="shared" si="200"/>
        <v>"station_0" : "Jackson Hts - Roosevelt Av_0",</v>
      </c>
      <c r="Q928" t="str">
        <f t="shared" si="201"/>
        <v>"station_1" : "5 Av/53 St_0",</v>
      </c>
      <c r="R928" t="str">
        <f t="shared" si="202"/>
        <v>"station_0_lat" : 40.746644,</v>
      </c>
      <c r="S928" t="str">
        <f t="shared" si="203"/>
        <v>"station_0_lon" : -73.891338,</v>
      </c>
      <c r="T928" t="str">
        <f t="shared" si="204"/>
        <v>"station_1_lat" : 40.760167,</v>
      </c>
      <c r="U928" t="str">
        <f t="shared" si="205"/>
        <v>"station_1_lon" : -73.975224,</v>
      </c>
      <c r="V928" t="str">
        <f t="shared" si="206"/>
        <v>"delay_0" : 301205900.1,</v>
      </c>
      <c r="W928" t="str">
        <f t="shared" si="207"/>
        <v>"delay_1" : 163874228.6,</v>
      </c>
      <c r="X928" t="str">
        <f t="shared" si="208"/>
        <v>"sum" : 465080128.7,</v>
      </c>
      <c r="Y928" t="str">
        <f t="shared" si="209"/>
        <v>"synergy" : -35387663.79},</v>
      </c>
      <c r="Z928" t="str">
        <f t="shared" si="210"/>
        <v>{"id" : 926,"delay_with_demand" : 429692464.9,"station_0" : "Jackson Hts - Roosevelt Av_0","station_1" : "5 Av/53 St_0","station_0_lat" : 40.746644,"station_0_lon" : -73.891338,"station_1_lat" : 40.760167,"station_1_lon" : -73.975224,"delay_0" : 301205900.1,"delay_1" : 163874228.6,"sum" : 465080128.7,"synergy" : -35387663.79},</v>
      </c>
    </row>
    <row r="929" spans="1:26" x14ac:dyDescent="0.2">
      <c r="A929">
        <v>927</v>
      </c>
      <c r="B929">
        <v>422550899.69999999</v>
      </c>
      <c r="C929" t="s">
        <v>14</v>
      </c>
      <c r="D929" t="s">
        <v>47</v>
      </c>
      <c r="E929">
        <v>40.818398330000001</v>
      </c>
      <c r="F929">
        <v>-73.926929000000001</v>
      </c>
      <c r="G929">
        <v>40.760167000000003</v>
      </c>
      <c r="H929">
        <v>-73.975223999999997</v>
      </c>
      <c r="I929">
        <v>284908878.5</v>
      </c>
      <c r="J929">
        <v>163874228.59999999</v>
      </c>
      <c r="K929">
        <v>448783107</v>
      </c>
      <c r="L929">
        <v>-26232207.370000001</v>
      </c>
      <c r="M929" t="str">
        <f t="shared" si="197"/>
        <v>geometry: { "type": "Point", "coordinates": [-73.975224,40.760167]},</v>
      </c>
      <c r="N929" t="str">
        <f t="shared" si="198"/>
        <v>"id" : 927,</v>
      </c>
      <c r="O929" t="str">
        <f t="shared" si="199"/>
        <v>"delay_with_demand" : 422550899.7,</v>
      </c>
      <c r="P929" t="str">
        <f t="shared" si="200"/>
        <v>"station_0" : "149 St - Grand Concourse_0",</v>
      </c>
      <c r="Q929" t="str">
        <f t="shared" si="201"/>
        <v>"station_1" : "5 Av/53 St_0",</v>
      </c>
      <c r="R929" t="str">
        <f t="shared" si="202"/>
        <v>"station_0_lat" : 40.81839833,</v>
      </c>
      <c r="S929" t="str">
        <f t="shared" si="203"/>
        <v>"station_0_lon" : -73.926929,</v>
      </c>
      <c r="T929" t="str">
        <f t="shared" si="204"/>
        <v>"station_1_lat" : 40.760167,</v>
      </c>
      <c r="U929" t="str">
        <f t="shared" si="205"/>
        <v>"station_1_lon" : -73.975224,</v>
      </c>
      <c r="V929" t="str">
        <f t="shared" si="206"/>
        <v>"delay_0" : 284908878.5,</v>
      </c>
      <c r="W929" t="str">
        <f t="shared" si="207"/>
        <v>"delay_1" : 163874228.6,</v>
      </c>
      <c r="X929" t="str">
        <f t="shared" si="208"/>
        <v>"sum" : 448783107,</v>
      </c>
      <c r="Y929" t="str">
        <f t="shared" si="209"/>
        <v>"synergy" : -26232207.37},</v>
      </c>
      <c r="Z929" t="str">
        <f t="shared" si="210"/>
        <v>{"id" : 927,"delay_with_demand" : 422550899.7,"station_0" : "149 St - Grand Concourse_0","station_1" : "5 Av/53 St_0","station_0_lat" : 40.81839833,"station_0_lon" : -73.926929,"station_1_lat" : 40.760167,"station_1_lon" : -73.975224,"delay_0" : 284908878.5,"delay_1" : 163874228.6,"sum" : 448783107,"synergy" : -26232207.37},</v>
      </c>
    </row>
    <row r="930" spans="1:26" x14ac:dyDescent="0.2">
      <c r="A930">
        <v>928</v>
      </c>
      <c r="B930">
        <v>418636272.89999998</v>
      </c>
      <c r="C930" t="s">
        <v>15</v>
      </c>
      <c r="D930" t="s">
        <v>47</v>
      </c>
      <c r="E930">
        <v>40.804138000000002</v>
      </c>
      <c r="F930">
        <v>-73.937594000000004</v>
      </c>
      <c r="G930">
        <v>40.760167000000003</v>
      </c>
      <c r="H930">
        <v>-73.975223999999997</v>
      </c>
      <c r="I930">
        <v>281095859.89999998</v>
      </c>
      <c r="J930">
        <v>163874228.59999999</v>
      </c>
      <c r="K930">
        <v>444970088.5</v>
      </c>
      <c r="L930">
        <v>-26333815.539999999</v>
      </c>
      <c r="M930" t="str">
        <f t="shared" si="197"/>
        <v>geometry: { "type": "Point", "coordinates": [-73.975224,40.760167]},</v>
      </c>
      <c r="N930" t="str">
        <f t="shared" si="198"/>
        <v>"id" : 928,</v>
      </c>
      <c r="O930" t="str">
        <f t="shared" si="199"/>
        <v>"delay_with_demand" : 418636272.9,</v>
      </c>
      <c r="P930" t="str">
        <f t="shared" si="200"/>
        <v>"station_0" : "125 St_2",</v>
      </c>
      <c r="Q930" t="str">
        <f t="shared" si="201"/>
        <v>"station_1" : "5 Av/53 St_0",</v>
      </c>
      <c r="R930" t="str">
        <f t="shared" si="202"/>
        <v>"station_0_lat" : 40.804138,</v>
      </c>
      <c r="S930" t="str">
        <f t="shared" si="203"/>
        <v>"station_0_lon" : -73.937594,</v>
      </c>
      <c r="T930" t="str">
        <f t="shared" si="204"/>
        <v>"station_1_lat" : 40.760167,</v>
      </c>
      <c r="U930" t="str">
        <f t="shared" si="205"/>
        <v>"station_1_lon" : -73.975224,</v>
      </c>
      <c r="V930" t="str">
        <f t="shared" si="206"/>
        <v>"delay_0" : 281095859.9,</v>
      </c>
      <c r="W930" t="str">
        <f t="shared" si="207"/>
        <v>"delay_1" : 163874228.6,</v>
      </c>
      <c r="X930" t="str">
        <f t="shared" si="208"/>
        <v>"sum" : 444970088.5,</v>
      </c>
      <c r="Y930" t="str">
        <f t="shared" si="209"/>
        <v>"synergy" : -26333815.54},</v>
      </c>
      <c r="Z930" t="str">
        <f t="shared" si="210"/>
        <v>{"id" : 928,"delay_with_demand" : 418636272.9,"station_0" : "125 St_2","station_1" : "5 Av/53 St_0","station_0_lat" : 40.804138,"station_0_lon" : -73.937594,"station_1_lat" : 40.760167,"station_1_lon" : -73.975224,"delay_0" : 281095859.9,"delay_1" : 163874228.6,"sum" : 444970088.5,"synergy" : -26333815.54},</v>
      </c>
    </row>
    <row r="931" spans="1:26" x14ac:dyDescent="0.2">
      <c r="A931">
        <v>929</v>
      </c>
      <c r="B931">
        <v>417012258.80000001</v>
      </c>
      <c r="C931" t="s">
        <v>16</v>
      </c>
      <c r="D931" t="s">
        <v>47</v>
      </c>
      <c r="E931">
        <v>40.678904000000003</v>
      </c>
      <c r="F931">
        <v>-73.904579200000001</v>
      </c>
      <c r="G931">
        <v>40.760167000000003</v>
      </c>
      <c r="H931">
        <v>-73.975223999999997</v>
      </c>
      <c r="I931">
        <v>279697292.30000001</v>
      </c>
      <c r="J931">
        <v>163874228.59999999</v>
      </c>
      <c r="K931">
        <v>443571520.89999998</v>
      </c>
      <c r="L931">
        <v>-26559262.120000001</v>
      </c>
      <c r="M931" t="str">
        <f t="shared" si="197"/>
        <v>geometry: { "type": "Point", "coordinates": [-73.975224,40.760167]},</v>
      </c>
      <c r="N931" t="str">
        <f t="shared" si="198"/>
        <v>"id" : 929,</v>
      </c>
      <c r="O931" t="str">
        <f t="shared" si="199"/>
        <v>"delay_with_demand" : 417012258.8,</v>
      </c>
      <c r="P931" t="str">
        <f t="shared" si="200"/>
        <v>"station_0" : "Broadway Jct_0",</v>
      </c>
      <c r="Q931" t="str">
        <f t="shared" si="201"/>
        <v>"station_1" : "5 Av/53 St_0",</v>
      </c>
      <c r="R931" t="str">
        <f t="shared" si="202"/>
        <v>"station_0_lat" : 40.678904,</v>
      </c>
      <c r="S931" t="str">
        <f t="shared" si="203"/>
        <v>"station_0_lon" : -73.9045792,</v>
      </c>
      <c r="T931" t="str">
        <f t="shared" si="204"/>
        <v>"station_1_lat" : 40.760167,</v>
      </c>
      <c r="U931" t="str">
        <f t="shared" si="205"/>
        <v>"station_1_lon" : -73.975224,</v>
      </c>
      <c r="V931" t="str">
        <f t="shared" si="206"/>
        <v>"delay_0" : 279697292.3,</v>
      </c>
      <c r="W931" t="str">
        <f t="shared" si="207"/>
        <v>"delay_1" : 163874228.6,</v>
      </c>
      <c r="X931" t="str">
        <f t="shared" si="208"/>
        <v>"sum" : 443571520.9,</v>
      </c>
      <c r="Y931" t="str">
        <f t="shared" si="209"/>
        <v>"synergy" : -26559262.12},</v>
      </c>
      <c r="Z931" t="str">
        <f t="shared" si="210"/>
        <v>{"id" : 929,"delay_with_demand" : 417012258.8,"station_0" : "Broadway Jct_0","station_1" : "5 Av/53 St_0","station_0_lat" : 40.678904,"station_0_lon" : -73.9045792,"station_1_lat" : 40.760167,"station_1_lon" : -73.975224,"delay_0" : 279697292.3,"delay_1" : 163874228.6,"sum" : 443571520.9,"synergy" : -26559262.12},</v>
      </c>
    </row>
    <row r="932" spans="1:26" x14ac:dyDescent="0.2">
      <c r="A932">
        <v>930</v>
      </c>
      <c r="B932">
        <v>402884213.19999999</v>
      </c>
      <c r="C932" t="s">
        <v>17</v>
      </c>
      <c r="D932" t="s">
        <v>47</v>
      </c>
      <c r="E932">
        <v>40.714441000000001</v>
      </c>
      <c r="F932">
        <v>-73.831007999999997</v>
      </c>
      <c r="G932">
        <v>40.760167000000003</v>
      </c>
      <c r="H932">
        <v>-73.975223999999997</v>
      </c>
      <c r="I932">
        <v>269526592.10000002</v>
      </c>
      <c r="J932">
        <v>163874228.59999999</v>
      </c>
      <c r="K932">
        <v>433400820.60000002</v>
      </c>
      <c r="L932">
        <v>-30516607.449999999</v>
      </c>
      <c r="M932" t="str">
        <f t="shared" si="197"/>
        <v>geometry: { "type": "Point", "coordinates": [-73.975224,40.760167]},</v>
      </c>
      <c r="N932" t="str">
        <f t="shared" si="198"/>
        <v>"id" : 930,</v>
      </c>
      <c r="O932" t="str">
        <f t="shared" si="199"/>
        <v>"delay_with_demand" : 402884213.2,</v>
      </c>
      <c r="P932" t="str">
        <f t="shared" si="200"/>
        <v>"station_0" : "Kew Gardens - Union Tpke_0",</v>
      </c>
      <c r="Q932" t="str">
        <f t="shared" si="201"/>
        <v>"station_1" : "5 Av/53 St_0",</v>
      </c>
      <c r="R932" t="str">
        <f t="shared" si="202"/>
        <v>"station_0_lat" : 40.714441,</v>
      </c>
      <c r="S932" t="str">
        <f t="shared" si="203"/>
        <v>"station_0_lon" : -73.831008,</v>
      </c>
      <c r="T932" t="str">
        <f t="shared" si="204"/>
        <v>"station_1_lat" : 40.760167,</v>
      </c>
      <c r="U932" t="str">
        <f t="shared" si="205"/>
        <v>"station_1_lon" : -73.975224,</v>
      </c>
      <c r="V932" t="str">
        <f t="shared" si="206"/>
        <v>"delay_0" : 269526592.1,</v>
      </c>
      <c r="W932" t="str">
        <f t="shared" si="207"/>
        <v>"delay_1" : 163874228.6,</v>
      </c>
      <c r="X932" t="str">
        <f t="shared" si="208"/>
        <v>"sum" : 433400820.6,</v>
      </c>
      <c r="Y932" t="str">
        <f t="shared" si="209"/>
        <v>"synergy" : -30516607.45},</v>
      </c>
      <c r="Z932" t="str">
        <f t="shared" si="210"/>
        <v>{"id" : 930,"delay_with_demand" : 402884213.2,"station_0" : "Kew Gardens - Union Tpke_0","station_1" : "5 Av/53 St_0","station_0_lat" : 40.714441,"station_0_lon" : -73.831008,"station_1_lat" : 40.760167,"station_1_lon" : -73.975224,"delay_0" : 269526592.1,"delay_1" : 163874228.6,"sum" : 433400820.6,"synergy" : -30516607.45},</v>
      </c>
    </row>
    <row r="933" spans="1:26" x14ac:dyDescent="0.2">
      <c r="A933">
        <v>931</v>
      </c>
      <c r="B933">
        <v>423923219.5</v>
      </c>
      <c r="C933" t="s">
        <v>18</v>
      </c>
      <c r="D933" t="s">
        <v>47</v>
      </c>
      <c r="E933">
        <v>40.751707000000003</v>
      </c>
      <c r="F933">
        <v>-73.976686599999994</v>
      </c>
      <c r="G933">
        <v>40.760167000000003</v>
      </c>
      <c r="H933">
        <v>-73.975223999999997</v>
      </c>
      <c r="I933">
        <v>276309490.89999998</v>
      </c>
      <c r="J933">
        <v>163874228.59999999</v>
      </c>
      <c r="K933">
        <v>440183719.5</v>
      </c>
      <c r="L933">
        <v>-16260499.99</v>
      </c>
      <c r="M933" t="str">
        <f t="shared" si="197"/>
        <v>geometry: { "type": "Point", "coordinates": [-73.975224,40.760167]},</v>
      </c>
      <c r="N933" t="str">
        <f t="shared" si="198"/>
        <v>"id" : 931,</v>
      </c>
      <c r="O933" t="str">
        <f t="shared" si="199"/>
        <v>"delay_with_demand" : 423923219.5,</v>
      </c>
      <c r="P933" t="str">
        <f t="shared" si="200"/>
        <v>"station_0" : "Grand Central - 42 St_0",</v>
      </c>
      <c r="Q933" t="str">
        <f t="shared" si="201"/>
        <v>"station_1" : "5 Av/53 St_0",</v>
      </c>
      <c r="R933" t="str">
        <f t="shared" si="202"/>
        <v>"station_0_lat" : 40.751707,</v>
      </c>
      <c r="S933" t="str">
        <f t="shared" si="203"/>
        <v>"station_0_lon" : -73.9766866,</v>
      </c>
      <c r="T933" t="str">
        <f t="shared" si="204"/>
        <v>"station_1_lat" : 40.760167,</v>
      </c>
      <c r="U933" t="str">
        <f t="shared" si="205"/>
        <v>"station_1_lon" : -73.975224,</v>
      </c>
      <c r="V933" t="str">
        <f t="shared" si="206"/>
        <v>"delay_0" : 276309490.9,</v>
      </c>
      <c r="W933" t="str">
        <f t="shared" si="207"/>
        <v>"delay_1" : 163874228.6,</v>
      </c>
      <c r="X933" t="str">
        <f t="shared" si="208"/>
        <v>"sum" : 440183719.5,</v>
      </c>
      <c r="Y933" t="str">
        <f t="shared" si="209"/>
        <v>"synergy" : -16260499.99},</v>
      </c>
      <c r="Z933" t="str">
        <f t="shared" si="210"/>
        <v>{"id" : 931,"delay_with_demand" : 423923219.5,"station_0" : "Grand Central - 42 St_0","station_1" : "5 Av/53 St_0","station_0_lat" : 40.751707,"station_0_lon" : -73.9766866,"station_1_lat" : 40.760167,"station_1_lon" : -73.975224,"delay_0" : 276309490.9,"delay_1" : 163874228.6,"sum" : 440183719.5,"synergy" : -16260499.99},</v>
      </c>
    </row>
    <row r="934" spans="1:26" x14ac:dyDescent="0.2">
      <c r="A934">
        <v>932</v>
      </c>
      <c r="B934">
        <v>405866904.19999999</v>
      </c>
      <c r="C934" t="s">
        <v>19</v>
      </c>
      <c r="D934" t="s">
        <v>47</v>
      </c>
      <c r="E934">
        <v>40.749144999999999</v>
      </c>
      <c r="F934">
        <v>-73.869527000000005</v>
      </c>
      <c r="G934">
        <v>40.760167000000003</v>
      </c>
      <c r="H934">
        <v>-73.975223999999997</v>
      </c>
      <c r="I934">
        <v>272507330.60000002</v>
      </c>
      <c r="J934">
        <v>163874228.59999999</v>
      </c>
      <c r="K934">
        <v>436381559.19999999</v>
      </c>
      <c r="L934">
        <v>-30514655.030000001</v>
      </c>
      <c r="M934" t="str">
        <f t="shared" si="197"/>
        <v>geometry: { "type": "Point", "coordinates": [-73.975224,40.760167]},</v>
      </c>
      <c r="N934" t="str">
        <f t="shared" si="198"/>
        <v>"id" : 932,</v>
      </c>
      <c r="O934" t="str">
        <f t="shared" si="199"/>
        <v>"delay_with_demand" : 405866904.2,</v>
      </c>
      <c r="P934" t="str">
        <f t="shared" si="200"/>
        <v>"station_0" : "Junction Blvd_0",</v>
      </c>
      <c r="Q934" t="str">
        <f t="shared" si="201"/>
        <v>"station_1" : "5 Av/53 St_0",</v>
      </c>
      <c r="R934" t="str">
        <f t="shared" si="202"/>
        <v>"station_0_lat" : 40.749145,</v>
      </c>
      <c r="S934" t="str">
        <f t="shared" si="203"/>
        <v>"station_0_lon" : -73.869527,</v>
      </c>
      <c r="T934" t="str">
        <f t="shared" si="204"/>
        <v>"station_1_lat" : 40.760167,</v>
      </c>
      <c r="U934" t="str">
        <f t="shared" si="205"/>
        <v>"station_1_lon" : -73.975224,</v>
      </c>
      <c r="V934" t="str">
        <f t="shared" si="206"/>
        <v>"delay_0" : 272507330.6,</v>
      </c>
      <c r="W934" t="str">
        <f t="shared" si="207"/>
        <v>"delay_1" : 163874228.6,</v>
      </c>
      <c r="X934" t="str">
        <f t="shared" si="208"/>
        <v>"sum" : 436381559.2,</v>
      </c>
      <c r="Y934" t="str">
        <f t="shared" si="209"/>
        <v>"synergy" : -30514655.03},</v>
      </c>
      <c r="Z934" t="str">
        <f t="shared" si="210"/>
        <v>{"id" : 932,"delay_with_demand" : 405866904.2,"station_0" : "Junction Blvd_0","station_1" : "5 Av/53 St_0","station_0_lat" : 40.749145,"station_0_lon" : -73.869527,"station_1_lat" : 40.760167,"station_1_lon" : -73.975224,"delay_0" : 272507330.6,"delay_1" : 163874228.6,"sum" : 436381559.2,"synergy" : -30514655.03},</v>
      </c>
    </row>
    <row r="935" spans="1:26" x14ac:dyDescent="0.2">
      <c r="A935">
        <v>933</v>
      </c>
      <c r="B935">
        <v>390703028.60000002</v>
      </c>
      <c r="C935" t="s">
        <v>20</v>
      </c>
      <c r="D935" t="s">
        <v>47</v>
      </c>
      <c r="E935">
        <v>40.816108999999997</v>
      </c>
      <c r="F935">
        <v>-73.917756999999995</v>
      </c>
      <c r="G935">
        <v>40.760167000000003</v>
      </c>
      <c r="H935">
        <v>-73.975223999999997</v>
      </c>
      <c r="I935">
        <v>254329200</v>
      </c>
      <c r="J935">
        <v>163874228.59999999</v>
      </c>
      <c r="K935">
        <v>418203428.60000002</v>
      </c>
      <c r="L935">
        <v>-27500400</v>
      </c>
      <c r="M935" t="str">
        <f t="shared" si="197"/>
        <v>geometry: { "type": "Point", "coordinates": [-73.975224,40.760167]},</v>
      </c>
      <c r="N935" t="str">
        <f t="shared" si="198"/>
        <v>"id" : 933,</v>
      </c>
      <c r="O935" t="str">
        <f t="shared" si="199"/>
        <v>"delay_with_demand" : 390703028.6,</v>
      </c>
      <c r="P935" t="str">
        <f t="shared" si="200"/>
        <v>"station_0" : "3 Av - 149 St_0",</v>
      </c>
      <c r="Q935" t="str">
        <f t="shared" si="201"/>
        <v>"station_1" : "5 Av/53 St_0",</v>
      </c>
      <c r="R935" t="str">
        <f t="shared" si="202"/>
        <v>"station_0_lat" : 40.816109,</v>
      </c>
      <c r="S935" t="str">
        <f t="shared" si="203"/>
        <v>"station_0_lon" : -73.917757,</v>
      </c>
      <c r="T935" t="str">
        <f t="shared" si="204"/>
        <v>"station_1_lat" : 40.760167,</v>
      </c>
      <c r="U935" t="str">
        <f t="shared" si="205"/>
        <v>"station_1_lon" : -73.975224,</v>
      </c>
      <c r="V935" t="str">
        <f t="shared" si="206"/>
        <v>"delay_0" : 254329200,</v>
      </c>
      <c r="W935" t="str">
        <f t="shared" si="207"/>
        <v>"delay_1" : 163874228.6,</v>
      </c>
      <c r="X935" t="str">
        <f t="shared" si="208"/>
        <v>"sum" : 418203428.6,</v>
      </c>
      <c r="Y935" t="str">
        <f t="shared" si="209"/>
        <v>"synergy" : -27500400},</v>
      </c>
      <c r="Z935" t="str">
        <f t="shared" si="210"/>
        <v>{"id" : 933,"delay_with_demand" : 390703028.6,"station_0" : "3 Av - 149 St_0","station_1" : "5 Av/53 St_0","station_0_lat" : 40.816109,"station_0_lon" : -73.917757,"station_1_lat" : 40.760167,"station_1_lon" : -73.975224,"delay_0" : 254329200,"delay_1" : 163874228.6,"sum" : 418203428.6,"synergy" : -27500400},</v>
      </c>
    </row>
    <row r="936" spans="1:26" x14ac:dyDescent="0.2">
      <c r="A936">
        <v>934</v>
      </c>
      <c r="B936">
        <v>383000469.69999999</v>
      </c>
      <c r="C936" t="s">
        <v>21</v>
      </c>
      <c r="D936" t="s">
        <v>47</v>
      </c>
      <c r="E936">
        <v>40.764628999999999</v>
      </c>
      <c r="F936">
        <v>-73.966113000000007</v>
      </c>
      <c r="G936">
        <v>40.760167000000003</v>
      </c>
      <c r="H936">
        <v>-73.975223999999997</v>
      </c>
      <c r="I936">
        <v>242562659.40000001</v>
      </c>
      <c r="J936">
        <v>163874228.59999999</v>
      </c>
      <c r="K936">
        <v>406436888</v>
      </c>
      <c r="L936">
        <v>-23436418.379999999</v>
      </c>
      <c r="M936" t="str">
        <f t="shared" si="197"/>
        <v>geometry: { "type": "Point", "coordinates": [-73.975224,40.760167]},</v>
      </c>
      <c r="N936" t="str">
        <f t="shared" si="198"/>
        <v>"id" : 934,</v>
      </c>
      <c r="O936" t="str">
        <f t="shared" si="199"/>
        <v>"delay_with_demand" : 383000469.7,</v>
      </c>
      <c r="P936" t="str">
        <f t="shared" si="200"/>
        <v>"station_0" : "Lexington Av/63 St_0",</v>
      </c>
      <c r="Q936" t="str">
        <f t="shared" si="201"/>
        <v>"station_1" : "5 Av/53 St_0",</v>
      </c>
      <c r="R936" t="str">
        <f t="shared" si="202"/>
        <v>"station_0_lat" : 40.764629,</v>
      </c>
      <c r="S936" t="str">
        <f t="shared" si="203"/>
        <v>"station_0_lon" : -73.966113,</v>
      </c>
      <c r="T936" t="str">
        <f t="shared" si="204"/>
        <v>"station_1_lat" : 40.760167,</v>
      </c>
      <c r="U936" t="str">
        <f t="shared" si="205"/>
        <v>"station_1_lon" : -73.975224,</v>
      </c>
      <c r="V936" t="str">
        <f t="shared" si="206"/>
        <v>"delay_0" : 242562659.4,</v>
      </c>
      <c r="W936" t="str">
        <f t="shared" si="207"/>
        <v>"delay_1" : 163874228.6,</v>
      </c>
      <c r="X936" t="str">
        <f t="shared" si="208"/>
        <v>"sum" : 406436888,</v>
      </c>
      <c r="Y936" t="str">
        <f t="shared" si="209"/>
        <v>"synergy" : -23436418.38},</v>
      </c>
      <c r="Z936" t="str">
        <f t="shared" si="210"/>
        <v>{"id" : 934,"delay_with_demand" : 383000469.7,"station_0" : "Lexington Av/63 St_0","station_1" : "5 Av/53 St_0","station_0_lat" : 40.764629,"station_0_lon" : -73.966113,"station_1_lat" : 40.760167,"station_1_lon" : -73.975224,"delay_0" : 242562659.4,"delay_1" : 163874228.6,"sum" : 406436888,"synergy" : -23436418.38},</v>
      </c>
    </row>
    <row r="937" spans="1:26" x14ac:dyDescent="0.2">
      <c r="A937">
        <v>935</v>
      </c>
      <c r="B937">
        <v>376061786.19999999</v>
      </c>
      <c r="C937" t="s">
        <v>13</v>
      </c>
      <c r="D937" t="s">
        <v>47</v>
      </c>
      <c r="E937">
        <v>40.750582000000001</v>
      </c>
      <c r="F937">
        <v>-73.940201999999999</v>
      </c>
      <c r="G937">
        <v>40.760167000000003</v>
      </c>
      <c r="H937">
        <v>-73.975223999999997</v>
      </c>
      <c r="I937">
        <v>241567386</v>
      </c>
      <c r="J937">
        <v>163874228.59999999</v>
      </c>
      <c r="K937">
        <v>405441614.5</v>
      </c>
      <c r="L937">
        <v>-29379828.390000001</v>
      </c>
      <c r="M937" t="str">
        <f t="shared" si="197"/>
        <v>geometry: { "type": "Point", "coordinates": [-73.975224,40.760167]},</v>
      </c>
      <c r="N937" t="str">
        <f t="shared" si="198"/>
        <v>"id" : 935,</v>
      </c>
      <c r="O937" t="str">
        <f t="shared" si="199"/>
        <v>"delay_with_demand" : 376061786.2,</v>
      </c>
      <c r="P937" t="str">
        <f t="shared" si="200"/>
        <v>"station_0" : "Queensboro Plaza_0",</v>
      </c>
      <c r="Q937" t="str">
        <f t="shared" si="201"/>
        <v>"station_1" : "5 Av/53 St_0",</v>
      </c>
      <c r="R937" t="str">
        <f t="shared" si="202"/>
        <v>"station_0_lat" : 40.750582,</v>
      </c>
      <c r="S937" t="str">
        <f t="shared" si="203"/>
        <v>"station_0_lon" : -73.940202,</v>
      </c>
      <c r="T937" t="str">
        <f t="shared" si="204"/>
        <v>"station_1_lat" : 40.760167,</v>
      </c>
      <c r="U937" t="str">
        <f t="shared" si="205"/>
        <v>"station_1_lon" : -73.975224,</v>
      </c>
      <c r="V937" t="str">
        <f t="shared" si="206"/>
        <v>"delay_0" : 241567386,</v>
      </c>
      <c r="W937" t="str">
        <f t="shared" si="207"/>
        <v>"delay_1" : 163874228.6,</v>
      </c>
      <c r="X937" t="str">
        <f t="shared" si="208"/>
        <v>"sum" : 405441614.5,</v>
      </c>
      <c r="Y937" t="str">
        <f t="shared" si="209"/>
        <v>"synergy" : -29379828.39},</v>
      </c>
      <c r="Z937" t="str">
        <f t="shared" si="210"/>
        <v>{"id" : 935,"delay_with_demand" : 376061786.2,"station_0" : "Queensboro Plaza_0","station_1" : "5 Av/53 St_0","station_0_lat" : 40.750582,"station_0_lon" : -73.940202,"station_1_lat" : 40.760167,"station_1_lon" : -73.975224,"delay_0" : 241567386,"delay_1" : 163874228.6,"sum" : 405441614.5,"synergy" : -29379828.39},</v>
      </c>
    </row>
    <row r="938" spans="1:26" x14ac:dyDescent="0.2">
      <c r="A938">
        <v>936</v>
      </c>
      <c r="B938">
        <v>362319417.80000001</v>
      </c>
      <c r="C938" t="s">
        <v>23</v>
      </c>
      <c r="D938" t="s">
        <v>47</v>
      </c>
      <c r="E938">
        <v>40.827934669999998</v>
      </c>
      <c r="F938">
        <v>-73.925711000000007</v>
      </c>
      <c r="G938">
        <v>40.760167000000003</v>
      </c>
      <c r="H938">
        <v>-73.975223999999997</v>
      </c>
      <c r="I938">
        <v>224782444.80000001</v>
      </c>
      <c r="J938">
        <v>163874228.59999999</v>
      </c>
      <c r="K938">
        <v>388656673.39999998</v>
      </c>
      <c r="L938">
        <v>-26337255.609999999</v>
      </c>
      <c r="M938" t="str">
        <f t="shared" si="197"/>
        <v>geometry: { "type": "Point", "coordinates": [-73.975224,40.760167]},</v>
      </c>
      <c r="N938" t="str">
        <f t="shared" si="198"/>
        <v>"id" : 936,</v>
      </c>
      <c r="O938" t="str">
        <f t="shared" si="199"/>
        <v>"delay_with_demand" : 362319417.8,</v>
      </c>
      <c r="P938" t="str">
        <f t="shared" si="200"/>
        <v>"station_0" : "161 St - Yankee Stadium_0",</v>
      </c>
      <c r="Q938" t="str">
        <f t="shared" si="201"/>
        <v>"station_1" : "5 Av/53 St_0",</v>
      </c>
      <c r="R938" t="str">
        <f t="shared" si="202"/>
        <v>"station_0_lat" : 40.82793467,</v>
      </c>
      <c r="S938" t="str">
        <f t="shared" si="203"/>
        <v>"station_0_lon" : -73.925711,</v>
      </c>
      <c r="T938" t="str">
        <f t="shared" si="204"/>
        <v>"station_1_lat" : 40.760167,</v>
      </c>
      <c r="U938" t="str">
        <f t="shared" si="205"/>
        <v>"station_1_lon" : -73.975224,</v>
      </c>
      <c r="V938" t="str">
        <f t="shared" si="206"/>
        <v>"delay_0" : 224782444.8,</v>
      </c>
      <c r="W938" t="str">
        <f t="shared" si="207"/>
        <v>"delay_1" : 163874228.6,</v>
      </c>
      <c r="X938" t="str">
        <f t="shared" si="208"/>
        <v>"sum" : 388656673.4,</v>
      </c>
      <c r="Y938" t="str">
        <f t="shared" si="209"/>
        <v>"synergy" : -26337255.61},</v>
      </c>
      <c r="Z938" t="str">
        <f t="shared" si="210"/>
        <v>{"id" : 936,"delay_with_demand" : 362319417.8,"station_0" : "161 St - Yankee Stadium_0","station_1" : "5 Av/53 St_0","station_0_lat" : 40.82793467,"station_0_lon" : -73.925711,"station_1_lat" : 40.760167,"station_1_lon" : -73.975224,"delay_0" : 224782444.8,"delay_1" : 163874228.6,"sum" : 388656673.4,"synergy" : -26337255.61},</v>
      </c>
    </row>
    <row r="939" spans="1:26" x14ac:dyDescent="0.2">
      <c r="A939">
        <v>937</v>
      </c>
      <c r="B939">
        <v>370096404.89999998</v>
      </c>
      <c r="C939" t="s">
        <v>24</v>
      </c>
      <c r="D939" t="s">
        <v>47</v>
      </c>
      <c r="E939">
        <v>40.670681999999999</v>
      </c>
      <c r="F939">
        <v>-73.958130999999995</v>
      </c>
      <c r="G939">
        <v>40.760167000000003</v>
      </c>
      <c r="H939">
        <v>-73.975223999999997</v>
      </c>
      <c r="I939">
        <v>233154443.5</v>
      </c>
      <c r="J939">
        <v>163874228.59999999</v>
      </c>
      <c r="K939">
        <v>397028672.10000002</v>
      </c>
      <c r="L939">
        <v>-26932267.129999999</v>
      </c>
      <c r="M939" t="str">
        <f t="shared" si="197"/>
        <v>geometry: { "type": "Point", "coordinates": [-73.975224,40.760167]},</v>
      </c>
      <c r="N939" t="str">
        <f t="shared" si="198"/>
        <v>"id" : 937,</v>
      </c>
      <c r="O939" t="str">
        <f t="shared" si="199"/>
        <v>"delay_with_demand" : 370096404.9,</v>
      </c>
      <c r="P939" t="str">
        <f t="shared" si="200"/>
        <v>"station_0" : "Franklin Av_1",</v>
      </c>
      <c r="Q939" t="str">
        <f t="shared" si="201"/>
        <v>"station_1" : "5 Av/53 St_0",</v>
      </c>
      <c r="R939" t="str">
        <f t="shared" si="202"/>
        <v>"station_0_lat" : 40.670682,</v>
      </c>
      <c r="S939" t="str">
        <f t="shared" si="203"/>
        <v>"station_0_lon" : -73.958131,</v>
      </c>
      <c r="T939" t="str">
        <f t="shared" si="204"/>
        <v>"station_1_lat" : 40.760167,</v>
      </c>
      <c r="U939" t="str">
        <f t="shared" si="205"/>
        <v>"station_1_lon" : -73.975224,</v>
      </c>
      <c r="V939" t="str">
        <f t="shared" si="206"/>
        <v>"delay_0" : 233154443.5,</v>
      </c>
      <c r="W939" t="str">
        <f t="shared" si="207"/>
        <v>"delay_1" : 163874228.6,</v>
      </c>
      <c r="X939" t="str">
        <f t="shared" si="208"/>
        <v>"sum" : 397028672.1,</v>
      </c>
      <c r="Y939" t="str">
        <f t="shared" si="209"/>
        <v>"synergy" : -26932267.13},</v>
      </c>
      <c r="Z939" t="str">
        <f t="shared" si="210"/>
        <v>{"id" : 937,"delay_with_demand" : 370096404.9,"station_0" : "Franklin Av_1","station_1" : "5 Av/53 St_0","station_0_lat" : 40.670682,"station_0_lon" : -73.958131,"station_1_lat" : 40.760167,"station_1_lon" : -73.975224,"delay_0" : 233154443.5,"delay_1" : 163874228.6,"sum" : 397028672.1,"synergy" : -26932267.13},</v>
      </c>
    </row>
    <row r="940" spans="1:26" x14ac:dyDescent="0.2">
      <c r="A940">
        <v>938</v>
      </c>
      <c r="B940">
        <v>355670064.5</v>
      </c>
      <c r="C940" t="s">
        <v>25</v>
      </c>
      <c r="D940" t="s">
        <v>47</v>
      </c>
      <c r="E940">
        <v>40.655144</v>
      </c>
      <c r="F940">
        <v>-74.003549000000007</v>
      </c>
      <c r="G940">
        <v>40.760167000000003</v>
      </c>
      <c r="H940">
        <v>-73.975223999999997</v>
      </c>
      <c r="I940">
        <v>218885155.30000001</v>
      </c>
      <c r="J940">
        <v>163874228.59999999</v>
      </c>
      <c r="K940">
        <v>382759383.89999998</v>
      </c>
      <c r="L940">
        <v>-27089319.329999998</v>
      </c>
      <c r="M940" t="str">
        <f t="shared" si="197"/>
        <v>geometry: { "type": "Point", "coordinates": [-73.975224,40.760167]},</v>
      </c>
      <c r="N940" t="str">
        <f t="shared" si="198"/>
        <v>"id" : 938,</v>
      </c>
      <c r="O940" t="str">
        <f t="shared" si="199"/>
        <v>"delay_with_demand" : 355670064.5,</v>
      </c>
      <c r="P940" t="str">
        <f t="shared" si="200"/>
        <v>"station_0" : "36 St_0",</v>
      </c>
      <c r="Q940" t="str">
        <f t="shared" si="201"/>
        <v>"station_1" : "5 Av/53 St_0",</v>
      </c>
      <c r="R940" t="str">
        <f t="shared" si="202"/>
        <v>"station_0_lat" : 40.655144,</v>
      </c>
      <c r="S940" t="str">
        <f t="shared" si="203"/>
        <v>"station_0_lon" : -74.003549,</v>
      </c>
      <c r="T940" t="str">
        <f t="shared" si="204"/>
        <v>"station_1_lat" : 40.760167,</v>
      </c>
      <c r="U940" t="str">
        <f t="shared" si="205"/>
        <v>"station_1_lon" : -73.975224,</v>
      </c>
      <c r="V940" t="str">
        <f t="shared" si="206"/>
        <v>"delay_0" : 218885155.3,</v>
      </c>
      <c r="W940" t="str">
        <f t="shared" si="207"/>
        <v>"delay_1" : 163874228.6,</v>
      </c>
      <c r="X940" t="str">
        <f t="shared" si="208"/>
        <v>"sum" : 382759383.9,</v>
      </c>
      <c r="Y940" t="str">
        <f t="shared" si="209"/>
        <v>"synergy" : -27089319.33},</v>
      </c>
      <c r="Z940" t="str">
        <f t="shared" si="210"/>
        <v>{"id" : 938,"delay_with_demand" : 355670064.5,"station_0" : "36 St_0","station_1" : "5 Av/53 St_0","station_0_lat" : 40.655144,"station_0_lon" : -74.003549,"station_1_lat" : 40.760167,"station_1_lon" : -73.975224,"delay_0" : 218885155.3,"delay_1" : 163874228.6,"sum" : 382759383.9,"synergy" : -27089319.33},</v>
      </c>
    </row>
    <row r="941" spans="1:26" x14ac:dyDescent="0.2">
      <c r="A941">
        <v>939</v>
      </c>
      <c r="B941">
        <v>350213828.60000002</v>
      </c>
      <c r="C941" t="s">
        <v>26</v>
      </c>
      <c r="D941" t="s">
        <v>47</v>
      </c>
      <c r="E941">
        <v>40.768799000000001</v>
      </c>
      <c r="F941">
        <v>-73.958423999999994</v>
      </c>
      <c r="G941">
        <v>40.760167000000003</v>
      </c>
      <c r="H941">
        <v>-73.975223999999997</v>
      </c>
      <c r="I941">
        <v>216691200</v>
      </c>
      <c r="J941">
        <v>163874228.59999999</v>
      </c>
      <c r="K941">
        <v>380565428.60000002</v>
      </c>
      <c r="L941">
        <v>-30351600</v>
      </c>
      <c r="M941" t="str">
        <f t="shared" si="197"/>
        <v>geometry: { "type": "Point", "coordinates": [-73.975224,40.760167]},</v>
      </c>
      <c r="N941" t="str">
        <f t="shared" si="198"/>
        <v>"id" : 939,</v>
      </c>
      <c r="O941" t="str">
        <f t="shared" si="199"/>
        <v>"delay_with_demand" : 350213828.6,</v>
      </c>
      <c r="P941" t="str">
        <f t="shared" si="200"/>
        <v>"station_0" : "72 St_2",</v>
      </c>
      <c r="Q941" t="str">
        <f t="shared" si="201"/>
        <v>"station_1" : "5 Av/53 St_0",</v>
      </c>
      <c r="R941" t="str">
        <f t="shared" si="202"/>
        <v>"station_0_lat" : 40.768799,</v>
      </c>
      <c r="S941" t="str">
        <f t="shared" si="203"/>
        <v>"station_0_lon" : -73.958424,</v>
      </c>
      <c r="T941" t="str">
        <f t="shared" si="204"/>
        <v>"station_1_lat" : 40.760167,</v>
      </c>
      <c r="U941" t="str">
        <f t="shared" si="205"/>
        <v>"station_1_lon" : -73.975224,</v>
      </c>
      <c r="V941" t="str">
        <f t="shared" si="206"/>
        <v>"delay_0" : 216691200,</v>
      </c>
      <c r="W941" t="str">
        <f t="shared" si="207"/>
        <v>"delay_1" : 163874228.6,</v>
      </c>
      <c r="X941" t="str">
        <f t="shared" si="208"/>
        <v>"sum" : 380565428.6,</v>
      </c>
      <c r="Y941" t="str">
        <f t="shared" si="209"/>
        <v>"synergy" : -30351600},</v>
      </c>
      <c r="Z941" t="str">
        <f t="shared" si="210"/>
        <v>{"id" : 939,"delay_with_demand" : 350213828.6,"station_0" : "72 St_2","station_1" : "5 Av/53 St_0","station_0_lat" : 40.768799,"station_0_lon" : -73.958424,"station_1_lat" : 40.760167,"station_1_lon" : -73.975224,"delay_0" : 216691200,"delay_1" : 163874228.6,"sum" : 380565428.6,"synergy" : -30351600},</v>
      </c>
    </row>
    <row r="942" spans="1:26" x14ac:dyDescent="0.2">
      <c r="A942">
        <v>940</v>
      </c>
      <c r="B942">
        <v>339908528.60000002</v>
      </c>
      <c r="C942" t="s">
        <v>27</v>
      </c>
      <c r="D942" t="s">
        <v>47</v>
      </c>
      <c r="E942">
        <v>40.675376999999997</v>
      </c>
      <c r="F942">
        <v>-73.872106000000002</v>
      </c>
      <c r="G942">
        <v>40.760167000000003</v>
      </c>
      <c r="H942">
        <v>-73.975223999999997</v>
      </c>
      <c r="I942">
        <v>202447500</v>
      </c>
      <c r="J942">
        <v>163874228.59999999</v>
      </c>
      <c r="K942">
        <v>366321728.60000002</v>
      </c>
      <c r="L942">
        <v>-26413200</v>
      </c>
      <c r="M942" t="str">
        <f t="shared" si="197"/>
        <v>geometry: { "type": "Point", "coordinates": [-73.975224,40.760167]},</v>
      </c>
      <c r="N942" t="str">
        <f t="shared" si="198"/>
        <v>"id" : 940,</v>
      </c>
      <c r="O942" t="str">
        <f t="shared" si="199"/>
        <v>"delay_with_demand" : 339908528.6,</v>
      </c>
      <c r="P942" t="str">
        <f t="shared" si="200"/>
        <v>"station_0" : "Euclid Av_0",</v>
      </c>
      <c r="Q942" t="str">
        <f t="shared" si="201"/>
        <v>"station_1" : "5 Av/53 St_0",</v>
      </c>
      <c r="R942" t="str">
        <f t="shared" si="202"/>
        <v>"station_0_lat" : 40.675377,</v>
      </c>
      <c r="S942" t="str">
        <f t="shared" si="203"/>
        <v>"station_0_lon" : -73.872106,</v>
      </c>
      <c r="T942" t="str">
        <f t="shared" si="204"/>
        <v>"station_1_lat" : 40.760167,</v>
      </c>
      <c r="U942" t="str">
        <f t="shared" si="205"/>
        <v>"station_1_lon" : -73.975224,</v>
      </c>
      <c r="V942" t="str">
        <f t="shared" si="206"/>
        <v>"delay_0" : 202447500,</v>
      </c>
      <c r="W942" t="str">
        <f t="shared" si="207"/>
        <v>"delay_1" : 163874228.6,</v>
      </c>
      <c r="X942" t="str">
        <f t="shared" si="208"/>
        <v>"sum" : 366321728.6,</v>
      </c>
      <c r="Y942" t="str">
        <f t="shared" si="209"/>
        <v>"synergy" : -26413200},</v>
      </c>
      <c r="Z942" t="str">
        <f t="shared" si="210"/>
        <v>{"id" : 940,"delay_with_demand" : 339908528.6,"station_0" : "Euclid Av_0","station_1" : "5 Av/53 St_0","station_0_lat" : 40.675377,"station_0_lon" : -73.872106,"station_1_lat" : 40.760167,"station_1_lon" : -73.975224,"delay_0" : 202447500,"delay_1" : 163874228.6,"sum" : 366321728.6,"synergy" : -26413200},</v>
      </c>
    </row>
    <row r="943" spans="1:26" x14ac:dyDescent="0.2">
      <c r="A943">
        <v>941</v>
      </c>
      <c r="B943">
        <v>368364801.89999998</v>
      </c>
      <c r="C943" t="s">
        <v>28</v>
      </c>
      <c r="D943" t="s">
        <v>47</v>
      </c>
      <c r="E943">
        <v>40.810476000000001</v>
      </c>
      <c r="F943">
        <v>-73.926137999999995</v>
      </c>
      <c r="G943">
        <v>40.760167000000003</v>
      </c>
      <c r="H943">
        <v>-73.975223999999997</v>
      </c>
      <c r="I943">
        <v>231667200</v>
      </c>
      <c r="J943">
        <v>163874228.59999999</v>
      </c>
      <c r="K943">
        <v>395541428.60000002</v>
      </c>
      <c r="L943">
        <v>-27176626.670000002</v>
      </c>
      <c r="M943" t="str">
        <f t="shared" si="197"/>
        <v>geometry: { "type": "Point", "coordinates": [-73.975224,40.760167]},</v>
      </c>
      <c r="N943" t="str">
        <f t="shared" si="198"/>
        <v>"id" : 941,</v>
      </c>
      <c r="O943" t="str">
        <f t="shared" si="199"/>
        <v>"delay_with_demand" : 368364801.9,</v>
      </c>
      <c r="P943" t="str">
        <f t="shared" si="200"/>
        <v>"station_0" : "3 Av - 138 St_0",</v>
      </c>
      <c r="Q943" t="str">
        <f t="shared" si="201"/>
        <v>"station_1" : "5 Av/53 St_0",</v>
      </c>
      <c r="R943" t="str">
        <f t="shared" si="202"/>
        <v>"station_0_lat" : 40.810476,</v>
      </c>
      <c r="S943" t="str">
        <f t="shared" si="203"/>
        <v>"station_0_lon" : -73.926138,</v>
      </c>
      <c r="T943" t="str">
        <f t="shared" si="204"/>
        <v>"station_1_lat" : 40.760167,</v>
      </c>
      <c r="U943" t="str">
        <f t="shared" si="205"/>
        <v>"station_1_lon" : -73.975224,</v>
      </c>
      <c r="V943" t="str">
        <f t="shared" si="206"/>
        <v>"delay_0" : 231667200,</v>
      </c>
      <c r="W943" t="str">
        <f t="shared" si="207"/>
        <v>"delay_1" : 163874228.6,</v>
      </c>
      <c r="X943" t="str">
        <f t="shared" si="208"/>
        <v>"sum" : 395541428.6,</v>
      </c>
      <c r="Y943" t="str">
        <f t="shared" si="209"/>
        <v>"synergy" : -27176626.67},</v>
      </c>
      <c r="Z943" t="str">
        <f t="shared" si="210"/>
        <v>{"id" : 941,"delay_with_demand" : 368364801.9,"station_0" : "3 Av - 138 St_0","station_1" : "5 Av/53 St_0","station_0_lat" : 40.810476,"station_0_lon" : -73.926138,"station_1_lat" : 40.760167,"station_1_lon" : -73.975224,"delay_0" : 231667200,"delay_1" : 163874228.6,"sum" : 395541428.6,"synergy" : -27176626.67},</v>
      </c>
    </row>
    <row r="944" spans="1:26" x14ac:dyDescent="0.2">
      <c r="A944">
        <v>942</v>
      </c>
      <c r="B944">
        <v>333619057.10000002</v>
      </c>
      <c r="C944" t="s">
        <v>29</v>
      </c>
      <c r="D944" t="s">
        <v>47</v>
      </c>
      <c r="E944">
        <v>40.752882</v>
      </c>
      <c r="F944">
        <v>-73.932755</v>
      </c>
      <c r="G944">
        <v>40.760167000000003</v>
      </c>
      <c r="H944">
        <v>-73.975223999999997</v>
      </c>
      <c r="I944">
        <v>199249200</v>
      </c>
      <c r="J944">
        <v>163874228.59999999</v>
      </c>
      <c r="K944">
        <v>363123428.60000002</v>
      </c>
      <c r="L944">
        <v>-29504371.52</v>
      </c>
      <c r="M944" t="str">
        <f t="shared" si="197"/>
        <v>geometry: { "type": "Point", "coordinates": [-73.975224,40.760167]},</v>
      </c>
      <c r="N944" t="str">
        <f t="shared" si="198"/>
        <v>"id" : 942,</v>
      </c>
      <c r="O944" t="str">
        <f t="shared" si="199"/>
        <v>"delay_with_demand" : 333619057.1,</v>
      </c>
      <c r="P944" t="str">
        <f t="shared" si="200"/>
        <v>"station_0" : "39 Av_0",</v>
      </c>
      <c r="Q944" t="str">
        <f t="shared" si="201"/>
        <v>"station_1" : "5 Av/53 St_0",</v>
      </c>
      <c r="R944" t="str">
        <f t="shared" si="202"/>
        <v>"station_0_lat" : 40.752882,</v>
      </c>
      <c r="S944" t="str">
        <f t="shared" si="203"/>
        <v>"station_0_lon" : -73.932755,</v>
      </c>
      <c r="T944" t="str">
        <f t="shared" si="204"/>
        <v>"station_1_lat" : 40.760167,</v>
      </c>
      <c r="U944" t="str">
        <f t="shared" si="205"/>
        <v>"station_1_lon" : -73.975224,</v>
      </c>
      <c r="V944" t="str">
        <f t="shared" si="206"/>
        <v>"delay_0" : 199249200,</v>
      </c>
      <c r="W944" t="str">
        <f t="shared" si="207"/>
        <v>"delay_1" : 163874228.6,</v>
      </c>
      <c r="X944" t="str">
        <f t="shared" si="208"/>
        <v>"sum" : 363123428.6,</v>
      </c>
      <c r="Y944" t="str">
        <f t="shared" si="209"/>
        <v>"synergy" : -29504371.52},</v>
      </c>
      <c r="Z944" t="str">
        <f t="shared" si="210"/>
        <v>{"id" : 942,"delay_with_demand" : 333619057.1,"station_0" : "39 Av_0","station_1" : "5 Av/53 St_0","station_0_lat" : 40.752882,"station_0_lon" : -73.932755,"station_1_lat" : 40.760167,"station_1_lon" : -73.975224,"delay_0" : 199249200,"delay_1" : 163874228.6,"sum" : 363123428.6,"synergy" : -29504371.52},</v>
      </c>
    </row>
    <row r="945" spans="1:26" x14ac:dyDescent="0.2">
      <c r="A945">
        <v>943</v>
      </c>
      <c r="B945">
        <v>328388735.60000002</v>
      </c>
      <c r="C945" t="s">
        <v>30</v>
      </c>
      <c r="D945" t="s">
        <v>47</v>
      </c>
      <c r="E945">
        <v>40.721691</v>
      </c>
      <c r="F945">
        <v>-73.844521</v>
      </c>
      <c r="G945">
        <v>40.760167000000003</v>
      </c>
      <c r="H945">
        <v>-73.975223999999997</v>
      </c>
      <c r="I945">
        <v>194729005.80000001</v>
      </c>
      <c r="J945">
        <v>163874228.59999999</v>
      </c>
      <c r="K945">
        <v>358603234.39999998</v>
      </c>
      <c r="L945">
        <v>-30214498.789999999</v>
      </c>
      <c r="M945" t="str">
        <f t="shared" si="197"/>
        <v>geometry: { "type": "Point", "coordinates": [-73.975224,40.760167]},</v>
      </c>
      <c r="N945" t="str">
        <f t="shared" si="198"/>
        <v>"id" : 943,</v>
      </c>
      <c r="O945" t="str">
        <f t="shared" si="199"/>
        <v>"delay_with_demand" : 328388735.6,</v>
      </c>
      <c r="P945" t="str">
        <f t="shared" si="200"/>
        <v>"station_0" : "Forest Hills - 71 Av_0",</v>
      </c>
      <c r="Q945" t="str">
        <f t="shared" si="201"/>
        <v>"station_1" : "5 Av/53 St_0",</v>
      </c>
      <c r="R945" t="str">
        <f t="shared" si="202"/>
        <v>"station_0_lat" : 40.721691,</v>
      </c>
      <c r="S945" t="str">
        <f t="shared" si="203"/>
        <v>"station_0_lon" : -73.844521,</v>
      </c>
      <c r="T945" t="str">
        <f t="shared" si="204"/>
        <v>"station_1_lat" : 40.760167,</v>
      </c>
      <c r="U945" t="str">
        <f t="shared" si="205"/>
        <v>"station_1_lon" : -73.975224,</v>
      </c>
      <c r="V945" t="str">
        <f t="shared" si="206"/>
        <v>"delay_0" : 194729005.8,</v>
      </c>
      <c r="W945" t="str">
        <f t="shared" si="207"/>
        <v>"delay_1" : 163874228.6,</v>
      </c>
      <c r="X945" t="str">
        <f t="shared" si="208"/>
        <v>"sum" : 358603234.4,</v>
      </c>
      <c r="Y945" t="str">
        <f t="shared" si="209"/>
        <v>"synergy" : -30214498.79},</v>
      </c>
      <c r="Z945" t="str">
        <f t="shared" si="210"/>
        <v>{"id" : 943,"delay_with_demand" : 328388735.6,"station_0" : "Forest Hills - 71 Av_0","station_1" : "5 Av/53 St_0","station_0_lat" : 40.721691,"station_0_lon" : -73.844521,"station_1_lat" : 40.760167,"station_1_lon" : -73.975224,"delay_0" : 194729005.8,"delay_1" : 163874228.6,"sum" : 358603234.4,"synergy" : -30214498.79},</v>
      </c>
    </row>
    <row r="946" spans="1:26" x14ac:dyDescent="0.2">
      <c r="A946">
        <v>944</v>
      </c>
      <c r="B946">
        <v>331288050.30000001</v>
      </c>
      <c r="C946" t="s">
        <v>31</v>
      </c>
      <c r="D946" t="s">
        <v>47</v>
      </c>
      <c r="E946">
        <v>40.707563999999998</v>
      </c>
      <c r="F946">
        <v>-73.803325999999998</v>
      </c>
      <c r="G946">
        <v>40.760167000000003</v>
      </c>
      <c r="H946">
        <v>-73.975223999999997</v>
      </c>
      <c r="I946">
        <v>195591600</v>
      </c>
      <c r="J946">
        <v>163874228.59999999</v>
      </c>
      <c r="K946">
        <v>359465828.60000002</v>
      </c>
      <c r="L946">
        <v>-28177778.25</v>
      </c>
      <c r="M946" t="str">
        <f t="shared" si="197"/>
        <v>geometry: { "type": "Point", "coordinates": [-73.975224,40.760167]},</v>
      </c>
      <c r="N946" t="str">
        <f t="shared" si="198"/>
        <v>"id" : 944,</v>
      </c>
      <c r="O946" t="str">
        <f t="shared" si="199"/>
        <v>"delay_with_demand" : 331288050.3,</v>
      </c>
      <c r="P946" t="str">
        <f t="shared" si="200"/>
        <v>"station_0" : "Parsons Blvd_0",</v>
      </c>
      <c r="Q946" t="str">
        <f t="shared" si="201"/>
        <v>"station_1" : "5 Av/53 St_0",</v>
      </c>
      <c r="R946" t="str">
        <f t="shared" si="202"/>
        <v>"station_0_lat" : 40.707564,</v>
      </c>
      <c r="S946" t="str">
        <f t="shared" si="203"/>
        <v>"station_0_lon" : -73.803326,</v>
      </c>
      <c r="T946" t="str">
        <f t="shared" si="204"/>
        <v>"station_1_lat" : 40.760167,</v>
      </c>
      <c r="U946" t="str">
        <f t="shared" si="205"/>
        <v>"station_1_lon" : -73.975224,</v>
      </c>
      <c r="V946" t="str">
        <f t="shared" si="206"/>
        <v>"delay_0" : 195591600,</v>
      </c>
      <c r="W946" t="str">
        <f t="shared" si="207"/>
        <v>"delay_1" : 163874228.6,</v>
      </c>
      <c r="X946" t="str">
        <f t="shared" si="208"/>
        <v>"sum" : 359465828.6,</v>
      </c>
      <c r="Y946" t="str">
        <f t="shared" si="209"/>
        <v>"synergy" : -28177778.25},</v>
      </c>
      <c r="Z946" t="str">
        <f t="shared" si="210"/>
        <v>{"id" : 944,"delay_with_demand" : 331288050.3,"station_0" : "Parsons Blvd_0","station_1" : "5 Av/53 St_0","station_0_lat" : 40.707564,"station_0_lon" : -73.803326,"station_1_lat" : 40.760167,"station_1_lon" : -73.975224,"delay_0" : 195591600,"delay_1" : 163874228.6,"sum" : 359465828.6,"synergy" : -28177778.25},</v>
      </c>
    </row>
    <row r="947" spans="1:26" x14ac:dyDescent="0.2">
      <c r="A947">
        <v>945</v>
      </c>
      <c r="B947">
        <v>331040228.60000002</v>
      </c>
      <c r="C947" t="s">
        <v>32</v>
      </c>
      <c r="D947" t="s">
        <v>47</v>
      </c>
      <c r="E947">
        <v>40.677044000000002</v>
      </c>
      <c r="F947">
        <v>-73.865049999999997</v>
      </c>
      <c r="G947">
        <v>40.760167000000003</v>
      </c>
      <c r="H947">
        <v>-73.975223999999997</v>
      </c>
      <c r="I947">
        <v>193507200</v>
      </c>
      <c r="J947">
        <v>163874228.59999999</v>
      </c>
      <c r="K947">
        <v>357381428.60000002</v>
      </c>
      <c r="L947">
        <v>-26341200</v>
      </c>
      <c r="M947" t="str">
        <f t="shared" si="197"/>
        <v>geometry: { "type": "Point", "coordinates": [-73.975224,40.760167]},</v>
      </c>
      <c r="N947" t="str">
        <f t="shared" si="198"/>
        <v>"id" : 945,</v>
      </c>
      <c r="O947" t="str">
        <f t="shared" si="199"/>
        <v>"delay_with_demand" : 331040228.6,</v>
      </c>
      <c r="P947" t="str">
        <f t="shared" si="200"/>
        <v>"station_0" : "Grant Av_0",</v>
      </c>
      <c r="Q947" t="str">
        <f t="shared" si="201"/>
        <v>"station_1" : "5 Av/53 St_0",</v>
      </c>
      <c r="R947" t="str">
        <f t="shared" si="202"/>
        <v>"station_0_lat" : 40.677044,</v>
      </c>
      <c r="S947" t="str">
        <f t="shared" si="203"/>
        <v>"station_0_lon" : -73.86505,</v>
      </c>
      <c r="T947" t="str">
        <f t="shared" si="204"/>
        <v>"station_1_lat" : 40.760167,</v>
      </c>
      <c r="U947" t="str">
        <f t="shared" si="205"/>
        <v>"station_1_lon" : -73.975224,</v>
      </c>
      <c r="V947" t="str">
        <f t="shared" si="206"/>
        <v>"delay_0" : 193507200,</v>
      </c>
      <c r="W947" t="str">
        <f t="shared" si="207"/>
        <v>"delay_1" : 163874228.6,</v>
      </c>
      <c r="X947" t="str">
        <f t="shared" si="208"/>
        <v>"sum" : 357381428.6,</v>
      </c>
      <c r="Y947" t="str">
        <f t="shared" si="209"/>
        <v>"synergy" : -26341200},</v>
      </c>
      <c r="Z947" t="str">
        <f t="shared" si="210"/>
        <v>{"id" : 945,"delay_with_demand" : 331040228.6,"station_0" : "Grant Av_0","station_1" : "5 Av/53 St_0","station_0_lat" : 40.677044,"station_0_lon" : -73.86505,"station_1_lat" : 40.760167,"station_1_lon" : -73.975224,"delay_0" : 193507200,"delay_1" : 163874228.6,"sum" : 357381428.6,"synergy" : -26341200},</v>
      </c>
    </row>
    <row r="948" spans="1:26" x14ac:dyDescent="0.2">
      <c r="A948">
        <v>946</v>
      </c>
      <c r="B948">
        <v>331126390.10000002</v>
      </c>
      <c r="C948" t="s">
        <v>33</v>
      </c>
      <c r="D948" t="s">
        <v>47</v>
      </c>
      <c r="E948">
        <v>40.756804000000002</v>
      </c>
      <c r="F948">
        <v>-73.929575</v>
      </c>
      <c r="G948">
        <v>40.760167000000003</v>
      </c>
      <c r="H948">
        <v>-73.975223999999997</v>
      </c>
      <c r="I948">
        <v>196700400</v>
      </c>
      <c r="J948">
        <v>163874228.59999999</v>
      </c>
      <c r="K948">
        <v>360574628.60000002</v>
      </c>
      <c r="L948">
        <v>-29448238.530000001</v>
      </c>
      <c r="M948" t="str">
        <f t="shared" si="197"/>
        <v>geometry: { "type": "Point", "coordinates": [-73.975224,40.760167]},</v>
      </c>
      <c r="N948" t="str">
        <f t="shared" si="198"/>
        <v>"id" : 946,</v>
      </c>
      <c r="O948" t="str">
        <f t="shared" si="199"/>
        <v>"delay_with_demand" : 331126390.1,</v>
      </c>
      <c r="P948" t="str">
        <f t="shared" si="200"/>
        <v>"station_0" : "36 Av_0",</v>
      </c>
      <c r="Q948" t="str">
        <f t="shared" si="201"/>
        <v>"station_1" : "5 Av/53 St_0",</v>
      </c>
      <c r="R948" t="str">
        <f t="shared" si="202"/>
        <v>"station_0_lat" : 40.756804,</v>
      </c>
      <c r="S948" t="str">
        <f t="shared" si="203"/>
        <v>"station_0_lon" : -73.929575,</v>
      </c>
      <c r="T948" t="str">
        <f t="shared" si="204"/>
        <v>"station_1_lat" : 40.760167,</v>
      </c>
      <c r="U948" t="str">
        <f t="shared" si="205"/>
        <v>"station_1_lon" : -73.975224,</v>
      </c>
      <c r="V948" t="str">
        <f t="shared" si="206"/>
        <v>"delay_0" : 196700400,</v>
      </c>
      <c r="W948" t="str">
        <f t="shared" si="207"/>
        <v>"delay_1" : 163874228.6,</v>
      </c>
      <c r="X948" t="str">
        <f t="shared" si="208"/>
        <v>"sum" : 360574628.6,</v>
      </c>
      <c r="Y948" t="str">
        <f t="shared" si="209"/>
        <v>"synergy" : -29448238.53},</v>
      </c>
      <c r="Z948" t="str">
        <f t="shared" si="210"/>
        <v>{"id" : 946,"delay_with_demand" : 331126390.1,"station_0" : "36 Av_0","station_1" : "5 Av/53 St_0","station_0_lat" : 40.756804,"station_0_lon" : -73.929575,"station_1_lat" : 40.760167,"station_1_lon" : -73.975224,"delay_0" : 196700400,"delay_1" : 163874228.6,"sum" : 360574628.6,"synergy" : -29448238.53},</v>
      </c>
    </row>
    <row r="949" spans="1:26" x14ac:dyDescent="0.2">
      <c r="A949">
        <v>947</v>
      </c>
      <c r="B949">
        <v>323607634.19999999</v>
      </c>
      <c r="C949" t="s">
        <v>35</v>
      </c>
      <c r="D949" t="s">
        <v>47</v>
      </c>
      <c r="E949">
        <v>40.757308000000002</v>
      </c>
      <c r="F949">
        <v>-73.989734999999996</v>
      </c>
      <c r="G949">
        <v>40.760167000000003</v>
      </c>
      <c r="H949">
        <v>-73.975223999999997</v>
      </c>
      <c r="I949">
        <v>184786800.30000001</v>
      </c>
      <c r="J949">
        <v>163874228.59999999</v>
      </c>
      <c r="K949">
        <v>348661028.89999998</v>
      </c>
      <c r="L949">
        <v>-25053394.649999999</v>
      </c>
      <c r="M949" t="str">
        <f t="shared" si="197"/>
        <v>geometry: { "type": "Point", "coordinates": [-73.975224,40.760167]},</v>
      </c>
      <c r="N949" t="str">
        <f t="shared" si="198"/>
        <v>"id" : 947,</v>
      </c>
      <c r="O949" t="str">
        <f t="shared" si="199"/>
        <v>"delay_with_demand" : 323607634.2,</v>
      </c>
      <c r="P949" t="str">
        <f t="shared" si="200"/>
        <v>"station_0" : "42 St - Port Authority Bus Terminal_0",</v>
      </c>
      <c r="Q949" t="str">
        <f t="shared" si="201"/>
        <v>"station_1" : "5 Av/53 St_0",</v>
      </c>
      <c r="R949" t="str">
        <f t="shared" si="202"/>
        <v>"station_0_lat" : 40.757308,</v>
      </c>
      <c r="S949" t="str">
        <f t="shared" si="203"/>
        <v>"station_0_lon" : -73.989735,</v>
      </c>
      <c r="T949" t="str">
        <f t="shared" si="204"/>
        <v>"station_1_lat" : 40.760167,</v>
      </c>
      <c r="U949" t="str">
        <f t="shared" si="205"/>
        <v>"station_1_lon" : -73.975224,</v>
      </c>
      <c r="V949" t="str">
        <f t="shared" si="206"/>
        <v>"delay_0" : 184786800.3,</v>
      </c>
      <c r="W949" t="str">
        <f t="shared" si="207"/>
        <v>"delay_1" : 163874228.6,</v>
      </c>
      <c r="X949" t="str">
        <f t="shared" si="208"/>
        <v>"sum" : 348661028.9,</v>
      </c>
      <c r="Y949" t="str">
        <f t="shared" si="209"/>
        <v>"synergy" : -25053394.65},</v>
      </c>
      <c r="Z949" t="str">
        <f t="shared" si="210"/>
        <v>{"id" : 947,"delay_with_demand" : 323607634.2,"station_0" : "42 St - Port Authority Bus Terminal_0","station_1" : "5 Av/53 St_0","station_0_lat" : 40.757308,"station_0_lon" : -73.989735,"station_1_lat" : 40.760167,"station_1_lon" : -73.975224,"delay_0" : 184786800.3,"delay_1" : 163874228.6,"sum" : 348661028.9,"synergy" : -25053394.65},</v>
      </c>
    </row>
    <row r="950" spans="1:26" x14ac:dyDescent="0.2">
      <c r="A950">
        <v>948</v>
      </c>
      <c r="B950">
        <v>328674167</v>
      </c>
      <c r="C950" t="s">
        <v>36</v>
      </c>
      <c r="D950" t="s">
        <v>47</v>
      </c>
      <c r="E950">
        <v>40.820948000000001</v>
      </c>
      <c r="F950">
        <v>-73.890548999999993</v>
      </c>
      <c r="G950">
        <v>40.760167000000003</v>
      </c>
      <c r="H950">
        <v>-73.975223999999997</v>
      </c>
      <c r="I950">
        <v>191325600</v>
      </c>
      <c r="J950">
        <v>163874228.59999999</v>
      </c>
      <c r="K950">
        <v>355199828.60000002</v>
      </c>
      <c r="L950">
        <v>-26525661.57</v>
      </c>
      <c r="M950" t="str">
        <f t="shared" si="197"/>
        <v>geometry: { "type": "Point", "coordinates": [-73.975224,40.760167]},</v>
      </c>
      <c r="N950" t="str">
        <f t="shared" si="198"/>
        <v>"id" : 948,</v>
      </c>
      <c r="O950" t="str">
        <f t="shared" si="199"/>
        <v>"delay_with_demand" : 328674167,</v>
      </c>
      <c r="P950" t="str">
        <f t="shared" si="200"/>
        <v>"station_0" : "Hunts Point Av_0",</v>
      </c>
      <c r="Q950" t="str">
        <f t="shared" si="201"/>
        <v>"station_1" : "5 Av/53 St_0",</v>
      </c>
      <c r="R950" t="str">
        <f t="shared" si="202"/>
        <v>"station_0_lat" : 40.820948,</v>
      </c>
      <c r="S950" t="str">
        <f t="shared" si="203"/>
        <v>"station_0_lon" : -73.890549,</v>
      </c>
      <c r="T950" t="str">
        <f t="shared" si="204"/>
        <v>"station_1_lat" : 40.760167,</v>
      </c>
      <c r="U950" t="str">
        <f t="shared" si="205"/>
        <v>"station_1_lon" : -73.975224,</v>
      </c>
      <c r="V950" t="str">
        <f t="shared" si="206"/>
        <v>"delay_0" : 191325600,</v>
      </c>
      <c r="W950" t="str">
        <f t="shared" si="207"/>
        <v>"delay_1" : 163874228.6,</v>
      </c>
      <c r="X950" t="str">
        <f t="shared" si="208"/>
        <v>"sum" : 355199828.6,</v>
      </c>
      <c r="Y950" t="str">
        <f t="shared" si="209"/>
        <v>"synergy" : -26525661.57},</v>
      </c>
      <c r="Z950" t="str">
        <f t="shared" si="210"/>
        <v>{"id" : 948,"delay_with_demand" : 328674167,"station_0" : "Hunts Point Av_0","station_1" : "5 Av/53 St_0","station_0_lat" : 40.820948,"station_0_lon" : -73.890549,"station_1_lat" : 40.760167,"station_1_lon" : -73.975224,"delay_0" : 191325600,"delay_1" : 163874228.6,"sum" : 355199828.6,"synergy" : -26525661.57},</v>
      </c>
    </row>
    <row r="951" spans="1:26" x14ac:dyDescent="0.2">
      <c r="A951">
        <v>949</v>
      </c>
      <c r="B951">
        <v>327385786.89999998</v>
      </c>
      <c r="C951" t="s">
        <v>37</v>
      </c>
      <c r="D951" t="s">
        <v>47</v>
      </c>
      <c r="E951">
        <v>40.667883000000003</v>
      </c>
      <c r="F951">
        <v>-73.950682999999998</v>
      </c>
      <c r="G951">
        <v>40.760167000000003</v>
      </c>
      <c r="H951">
        <v>-73.975223999999997</v>
      </c>
      <c r="I951">
        <v>190162800</v>
      </c>
      <c r="J951">
        <v>163874228.59999999</v>
      </c>
      <c r="K951">
        <v>354037028.60000002</v>
      </c>
      <c r="L951">
        <v>-26651241.719999999</v>
      </c>
      <c r="M951" t="str">
        <f t="shared" si="197"/>
        <v>geometry: { "type": "Point", "coordinates": [-73.975224,40.760167]},</v>
      </c>
      <c r="N951" t="str">
        <f t="shared" si="198"/>
        <v>"id" : 949,</v>
      </c>
      <c r="O951" t="str">
        <f t="shared" si="199"/>
        <v>"delay_with_demand" : 327385786.9,</v>
      </c>
      <c r="P951" t="str">
        <f t="shared" si="200"/>
        <v>"station_0" : "President St_0",</v>
      </c>
      <c r="Q951" t="str">
        <f t="shared" si="201"/>
        <v>"station_1" : "5 Av/53 St_0",</v>
      </c>
      <c r="R951" t="str">
        <f t="shared" si="202"/>
        <v>"station_0_lat" : 40.667883,</v>
      </c>
      <c r="S951" t="str">
        <f t="shared" si="203"/>
        <v>"station_0_lon" : -73.950683,</v>
      </c>
      <c r="T951" t="str">
        <f t="shared" si="204"/>
        <v>"station_1_lat" : 40.760167,</v>
      </c>
      <c r="U951" t="str">
        <f t="shared" si="205"/>
        <v>"station_1_lon" : -73.975224,</v>
      </c>
      <c r="V951" t="str">
        <f t="shared" si="206"/>
        <v>"delay_0" : 190162800,</v>
      </c>
      <c r="W951" t="str">
        <f t="shared" si="207"/>
        <v>"delay_1" : 163874228.6,</v>
      </c>
      <c r="X951" t="str">
        <f t="shared" si="208"/>
        <v>"sum" : 354037028.6,</v>
      </c>
      <c r="Y951" t="str">
        <f t="shared" si="209"/>
        <v>"synergy" : -26651241.72},</v>
      </c>
      <c r="Z951" t="str">
        <f t="shared" si="210"/>
        <v>{"id" : 949,"delay_with_demand" : 327385786.9,"station_0" : "President St_0","station_1" : "5 Av/53 St_0","station_0_lat" : 40.667883,"station_0_lon" : -73.950683,"station_1_lat" : 40.760167,"station_1_lon" : -73.975224,"delay_0" : 190162800,"delay_1" : 163874228.6,"sum" : 354037028.6,"synergy" : -26651241.72},</v>
      </c>
    </row>
    <row r="952" spans="1:26" x14ac:dyDescent="0.2">
      <c r="A952">
        <v>950</v>
      </c>
      <c r="B952">
        <v>326089493.30000001</v>
      </c>
      <c r="C952" t="s">
        <v>38</v>
      </c>
      <c r="D952" t="s">
        <v>47</v>
      </c>
      <c r="E952">
        <v>40.684150440000003</v>
      </c>
      <c r="F952">
        <v>-73.977874889999995</v>
      </c>
      <c r="G952">
        <v>40.760167000000003</v>
      </c>
      <c r="H952">
        <v>-73.975223999999997</v>
      </c>
      <c r="I952">
        <v>189349948</v>
      </c>
      <c r="J952">
        <v>163874228.59999999</v>
      </c>
      <c r="K952">
        <v>353224176.60000002</v>
      </c>
      <c r="L952">
        <v>-27134683.289999999</v>
      </c>
      <c r="M952" t="str">
        <f t="shared" si="197"/>
        <v>geometry: { "type": "Point", "coordinates": [-73.975224,40.760167]},</v>
      </c>
      <c r="N952" t="str">
        <f t="shared" si="198"/>
        <v>"id" : 950,</v>
      </c>
      <c r="O952" t="str">
        <f t="shared" si="199"/>
        <v>"delay_with_demand" : 326089493.3,</v>
      </c>
      <c r="P952" t="str">
        <f t="shared" si="200"/>
        <v>"station_0" : "Atlantic Av - Barclays Ctr_0",</v>
      </c>
      <c r="Q952" t="str">
        <f t="shared" si="201"/>
        <v>"station_1" : "5 Av/53 St_0",</v>
      </c>
      <c r="R952" t="str">
        <f t="shared" si="202"/>
        <v>"station_0_lat" : 40.68415044,</v>
      </c>
      <c r="S952" t="str">
        <f t="shared" si="203"/>
        <v>"station_0_lon" : -73.97787489,</v>
      </c>
      <c r="T952" t="str">
        <f t="shared" si="204"/>
        <v>"station_1_lat" : 40.760167,</v>
      </c>
      <c r="U952" t="str">
        <f t="shared" si="205"/>
        <v>"station_1_lon" : -73.975224,</v>
      </c>
      <c r="V952" t="str">
        <f t="shared" si="206"/>
        <v>"delay_0" : 189349948,</v>
      </c>
      <c r="W952" t="str">
        <f t="shared" si="207"/>
        <v>"delay_1" : 163874228.6,</v>
      </c>
      <c r="X952" t="str">
        <f t="shared" si="208"/>
        <v>"sum" : 353224176.6,</v>
      </c>
      <c r="Y952" t="str">
        <f t="shared" si="209"/>
        <v>"synergy" : -27134683.29},</v>
      </c>
      <c r="Z952" t="str">
        <f t="shared" si="210"/>
        <v>{"id" : 950,"delay_with_demand" : 326089493.3,"station_0" : "Atlantic Av - Barclays Ctr_0","station_1" : "5 Av/53 St_0","station_0_lat" : 40.68415044,"station_0_lon" : -73.97787489,"station_1_lat" : 40.760167,"station_1_lon" : -73.975224,"delay_0" : 189349948,"delay_1" : 163874228.6,"sum" : 353224176.6,"synergy" : -27134683.29},</v>
      </c>
    </row>
    <row r="953" spans="1:26" x14ac:dyDescent="0.2">
      <c r="A953">
        <v>951</v>
      </c>
      <c r="B953">
        <v>331825364.5</v>
      </c>
      <c r="C953" t="s">
        <v>22</v>
      </c>
      <c r="D953" t="s">
        <v>47</v>
      </c>
      <c r="E953">
        <v>40.762526000000001</v>
      </c>
      <c r="F953">
        <v>-73.967967000000002</v>
      </c>
      <c r="G953">
        <v>40.760167000000003</v>
      </c>
      <c r="H953">
        <v>-73.975223999999997</v>
      </c>
      <c r="I953">
        <v>191735687</v>
      </c>
      <c r="J953">
        <v>163874228.59999999</v>
      </c>
      <c r="K953">
        <v>355609915.60000002</v>
      </c>
      <c r="L953">
        <v>-23784551.07</v>
      </c>
      <c r="M953" t="str">
        <f t="shared" si="197"/>
        <v>geometry: { "type": "Point", "coordinates": [-73.975224,40.760167]},</v>
      </c>
      <c r="N953" t="str">
        <f t="shared" si="198"/>
        <v>"id" : 951,</v>
      </c>
      <c r="O953" t="str">
        <f t="shared" si="199"/>
        <v>"delay_with_demand" : 331825364.5,</v>
      </c>
      <c r="P953" t="str">
        <f t="shared" si="200"/>
        <v>"station_0" : "59 St_0",</v>
      </c>
      <c r="Q953" t="str">
        <f t="shared" si="201"/>
        <v>"station_1" : "5 Av/53 St_0",</v>
      </c>
      <c r="R953" t="str">
        <f t="shared" si="202"/>
        <v>"station_0_lat" : 40.762526,</v>
      </c>
      <c r="S953" t="str">
        <f t="shared" si="203"/>
        <v>"station_0_lon" : -73.967967,</v>
      </c>
      <c r="T953" t="str">
        <f t="shared" si="204"/>
        <v>"station_1_lat" : 40.760167,</v>
      </c>
      <c r="U953" t="str">
        <f t="shared" si="205"/>
        <v>"station_1_lon" : -73.975224,</v>
      </c>
      <c r="V953" t="str">
        <f t="shared" si="206"/>
        <v>"delay_0" : 191735687,</v>
      </c>
      <c r="W953" t="str">
        <f t="shared" si="207"/>
        <v>"delay_1" : 163874228.6,</v>
      </c>
      <c r="X953" t="str">
        <f t="shared" si="208"/>
        <v>"sum" : 355609915.6,</v>
      </c>
      <c r="Y953" t="str">
        <f t="shared" si="209"/>
        <v>"synergy" : -23784551.07},</v>
      </c>
      <c r="Z953" t="str">
        <f t="shared" si="210"/>
        <v>{"id" : 951,"delay_with_demand" : 331825364.5,"station_0" : "59 St_0","station_1" : "5 Av/53 St_0","station_0_lat" : 40.762526,"station_0_lon" : -73.967967,"station_1_lat" : 40.760167,"station_1_lon" : -73.975224,"delay_0" : 191735687,"delay_1" : 163874228.6,"sum" : 355609915.6,"synergy" : -23784551.07},</v>
      </c>
    </row>
    <row r="954" spans="1:26" x14ac:dyDescent="0.2">
      <c r="A954">
        <v>952</v>
      </c>
      <c r="B954">
        <v>317784586.89999998</v>
      </c>
      <c r="C954" t="s">
        <v>41</v>
      </c>
      <c r="D954" t="s">
        <v>47</v>
      </c>
      <c r="E954">
        <v>40.662742000000001</v>
      </c>
      <c r="F954">
        <v>-73.950850000000003</v>
      </c>
      <c r="G954">
        <v>40.760167000000003</v>
      </c>
      <c r="H954">
        <v>-73.975223999999997</v>
      </c>
      <c r="I954">
        <v>180536400</v>
      </c>
      <c r="J954">
        <v>163874228.59999999</v>
      </c>
      <c r="K954">
        <v>344410628.60000002</v>
      </c>
      <c r="L954">
        <v>-26626041.719999999</v>
      </c>
      <c r="M954" t="str">
        <f t="shared" si="197"/>
        <v>geometry: { "type": "Point", "coordinates": [-73.975224,40.760167]},</v>
      </c>
      <c r="N954" t="str">
        <f t="shared" si="198"/>
        <v>"id" : 952,</v>
      </c>
      <c r="O954" t="str">
        <f t="shared" si="199"/>
        <v>"delay_with_demand" : 317784586.9,</v>
      </c>
      <c r="P954" t="str">
        <f t="shared" si="200"/>
        <v>"station_0" : "Sterling St_0",</v>
      </c>
      <c r="Q954" t="str">
        <f t="shared" si="201"/>
        <v>"station_1" : "5 Av/53 St_0",</v>
      </c>
      <c r="R954" t="str">
        <f t="shared" si="202"/>
        <v>"station_0_lat" : 40.662742,</v>
      </c>
      <c r="S954" t="str">
        <f t="shared" si="203"/>
        <v>"station_0_lon" : -73.95085,</v>
      </c>
      <c r="T954" t="str">
        <f t="shared" si="204"/>
        <v>"station_1_lat" : 40.760167,</v>
      </c>
      <c r="U954" t="str">
        <f t="shared" si="205"/>
        <v>"station_1_lon" : -73.975224,</v>
      </c>
      <c r="V954" t="str">
        <f t="shared" si="206"/>
        <v>"delay_0" : 180536400,</v>
      </c>
      <c r="W954" t="str">
        <f t="shared" si="207"/>
        <v>"delay_1" : 163874228.6,</v>
      </c>
      <c r="X954" t="str">
        <f t="shared" si="208"/>
        <v>"sum" : 344410628.6,</v>
      </c>
      <c r="Y954" t="str">
        <f t="shared" si="209"/>
        <v>"synergy" : -26626041.72},</v>
      </c>
      <c r="Z954" t="str">
        <f t="shared" si="210"/>
        <v>{"id" : 952,"delay_with_demand" : 317784586.9,"station_0" : "Sterling St_0","station_1" : "5 Av/53 St_0","station_0_lat" : 40.662742,"station_0_lon" : -73.95085,"station_1_lat" : 40.760167,"station_1_lon" : -73.975224,"delay_0" : 180536400,"delay_1" : 163874228.6,"sum" : 344410628.6,"synergy" : -26626041.72},</v>
      </c>
    </row>
    <row r="955" spans="1:26" x14ac:dyDescent="0.2">
      <c r="A955">
        <v>953</v>
      </c>
      <c r="B955">
        <v>309645302.39999998</v>
      </c>
      <c r="C955" t="s">
        <v>42</v>
      </c>
      <c r="D955" t="s">
        <v>47</v>
      </c>
      <c r="E955">
        <v>40.76182</v>
      </c>
      <c r="F955">
        <v>-73.925507999999994</v>
      </c>
      <c r="G955">
        <v>40.760167000000003</v>
      </c>
      <c r="H955">
        <v>-73.975223999999997</v>
      </c>
      <c r="I955">
        <v>174884400</v>
      </c>
      <c r="J955">
        <v>163874228.59999999</v>
      </c>
      <c r="K955">
        <v>338758628.60000002</v>
      </c>
      <c r="L955">
        <v>-29113326.190000001</v>
      </c>
      <c r="M955" t="str">
        <f t="shared" si="197"/>
        <v>geometry: { "type": "Point", "coordinates": [-73.975224,40.760167]},</v>
      </c>
      <c r="N955" t="str">
        <f t="shared" si="198"/>
        <v>"id" : 953,</v>
      </c>
      <c r="O955" t="str">
        <f t="shared" si="199"/>
        <v>"delay_with_demand" : 309645302.4,</v>
      </c>
      <c r="P955" t="str">
        <f t="shared" si="200"/>
        <v>"station_0" : "Broadway_1",</v>
      </c>
      <c r="Q955" t="str">
        <f t="shared" si="201"/>
        <v>"station_1" : "5 Av/53 St_0",</v>
      </c>
      <c r="R955" t="str">
        <f t="shared" si="202"/>
        <v>"station_0_lat" : 40.76182,</v>
      </c>
      <c r="S955" t="str">
        <f t="shared" si="203"/>
        <v>"station_0_lon" : -73.925508,</v>
      </c>
      <c r="T955" t="str">
        <f t="shared" si="204"/>
        <v>"station_1_lat" : 40.760167,</v>
      </c>
      <c r="U955" t="str">
        <f t="shared" si="205"/>
        <v>"station_1_lon" : -73.975224,</v>
      </c>
      <c r="V955" t="str">
        <f t="shared" si="206"/>
        <v>"delay_0" : 174884400,</v>
      </c>
      <c r="W955" t="str">
        <f t="shared" si="207"/>
        <v>"delay_1" : 163874228.6,</v>
      </c>
      <c r="X955" t="str">
        <f t="shared" si="208"/>
        <v>"sum" : 338758628.6,</v>
      </c>
      <c r="Y955" t="str">
        <f t="shared" si="209"/>
        <v>"synergy" : -29113326.19},</v>
      </c>
      <c r="Z955" t="str">
        <f t="shared" si="210"/>
        <v>{"id" : 953,"delay_with_demand" : 309645302.4,"station_0" : "Broadway_1","station_1" : "5 Av/53 St_0","station_0_lat" : 40.76182,"station_0_lon" : -73.925508,"station_1_lat" : 40.760167,"station_1_lon" : -73.975224,"delay_0" : 174884400,"delay_1" : 163874228.6,"sum" : 338758628.6,"synergy" : -29113326.19},</v>
      </c>
    </row>
    <row r="956" spans="1:26" x14ac:dyDescent="0.2">
      <c r="A956">
        <v>954</v>
      </c>
      <c r="B956">
        <v>310077428.60000002</v>
      </c>
      <c r="C956" t="s">
        <v>43</v>
      </c>
      <c r="D956" t="s">
        <v>47</v>
      </c>
      <c r="E956">
        <v>40.679371000000003</v>
      </c>
      <c r="F956">
        <v>-73.858992000000001</v>
      </c>
      <c r="G956">
        <v>40.760167000000003</v>
      </c>
      <c r="H956">
        <v>-73.975223999999997</v>
      </c>
      <c r="I956">
        <v>172328400</v>
      </c>
      <c r="J956">
        <v>163874228.59999999</v>
      </c>
      <c r="K956">
        <v>336202628.60000002</v>
      </c>
      <c r="L956">
        <v>-26125200</v>
      </c>
      <c r="M956" t="str">
        <f t="shared" si="197"/>
        <v>geometry: { "type": "Point", "coordinates": [-73.975224,40.760167]},</v>
      </c>
      <c r="N956" t="str">
        <f t="shared" si="198"/>
        <v>"id" : 954,</v>
      </c>
      <c r="O956" t="str">
        <f t="shared" si="199"/>
        <v>"delay_with_demand" : 310077428.6,</v>
      </c>
      <c r="P956" t="str">
        <f t="shared" si="200"/>
        <v>"station_0" : "80 St_0",</v>
      </c>
      <c r="Q956" t="str">
        <f t="shared" si="201"/>
        <v>"station_1" : "5 Av/53 St_0",</v>
      </c>
      <c r="R956" t="str">
        <f t="shared" si="202"/>
        <v>"station_0_lat" : 40.679371,</v>
      </c>
      <c r="S956" t="str">
        <f t="shared" si="203"/>
        <v>"station_0_lon" : -73.858992,</v>
      </c>
      <c r="T956" t="str">
        <f t="shared" si="204"/>
        <v>"station_1_lat" : 40.760167,</v>
      </c>
      <c r="U956" t="str">
        <f t="shared" si="205"/>
        <v>"station_1_lon" : -73.975224,</v>
      </c>
      <c r="V956" t="str">
        <f t="shared" si="206"/>
        <v>"delay_0" : 172328400,</v>
      </c>
      <c r="W956" t="str">
        <f t="shared" si="207"/>
        <v>"delay_1" : 163874228.6,</v>
      </c>
      <c r="X956" t="str">
        <f t="shared" si="208"/>
        <v>"sum" : 336202628.6,</v>
      </c>
      <c r="Y956" t="str">
        <f t="shared" si="209"/>
        <v>"synergy" : -26125200},</v>
      </c>
      <c r="Z956" t="str">
        <f t="shared" si="210"/>
        <v>{"id" : 954,"delay_with_demand" : 310077428.6,"station_0" : "80 St_0","station_1" : "5 Av/53 St_0","station_0_lat" : 40.679371,"station_0_lon" : -73.858992,"station_1_lat" : 40.760167,"station_1_lon" : -73.975224,"delay_0" : 172328400,"delay_1" : 163874228.6,"sum" : 336202628.6,"synergy" : -26125200},</v>
      </c>
    </row>
    <row r="957" spans="1:26" x14ac:dyDescent="0.2">
      <c r="A957">
        <v>955</v>
      </c>
      <c r="B957">
        <v>306309017.80000001</v>
      </c>
      <c r="C957" t="s">
        <v>44</v>
      </c>
      <c r="D957" t="s">
        <v>47</v>
      </c>
      <c r="E957">
        <v>40.840555999999999</v>
      </c>
      <c r="F957">
        <v>-73.940133000000003</v>
      </c>
      <c r="G957">
        <v>40.760167000000003</v>
      </c>
      <c r="H957">
        <v>-73.975223999999997</v>
      </c>
      <c r="I957">
        <v>169786980.80000001</v>
      </c>
      <c r="J957">
        <v>163874228.59999999</v>
      </c>
      <c r="K957">
        <v>333661209.39999998</v>
      </c>
      <c r="L957">
        <v>-27352191.530000001</v>
      </c>
      <c r="M957" t="str">
        <f t="shared" si="197"/>
        <v>geometry: { "type": "Point", "coordinates": [-73.975224,40.760167]},</v>
      </c>
      <c r="N957" t="str">
        <f t="shared" si="198"/>
        <v>"id" : 955,</v>
      </c>
      <c r="O957" t="str">
        <f t="shared" si="199"/>
        <v>"delay_with_demand" : 306309017.8,</v>
      </c>
      <c r="P957" t="str">
        <f t="shared" si="200"/>
        <v>"station_0" : "168 St - Washington Hts_0",</v>
      </c>
      <c r="Q957" t="str">
        <f t="shared" si="201"/>
        <v>"station_1" : "5 Av/53 St_0",</v>
      </c>
      <c r="R957" t="str">
        <f t="shared" si="202"/>
        <v>"station_0_lat" : 40.840556,</v>
      </c>
      <c r="S957" t="str">
        <f t="shared" si="203"/>
        <v>"station_0_lon" : -73.940133,</v>
      </c>
      <c r="T957" t="str">
        <f t="shared" si="204"/>
        <v>"station_1_lat" : 40.760167,</v>
      </c>
      <c r="U957" t="str">
        <f t="shared" si="205"/>
        <v>"station_1_lon" : -73.975224,</v>
      </c>
      <c r="V957" t="str">
        <f t="shared" si="206"/>
        <v>"delay_0" : 169786980.8,</v>
      </c>
      <c r="W957" t="str">
        <f t="shared" si="207"/>
        <v>"delay_1" : 163874228.6,</v>
      </c>
      <c r="X957" t="str">
        <f t="shared" si="208"/>
        <v>"sum" : 333661209.4,</v>
      </c>
      <c r="Y957" t="str">
        <f t="shared" si="209"/>
        <v>"synergy" : -27352191.53},</v>
      </c>
      <c r="Z957" t="str">
        <f t="shared" si="210"/>
        <v>{"id" : 955,"delay_with_demand" : 306309017.8,"station_0" : "168 St - Washington Hts_0","station_1" : "5 Av/53 St_0","station_0_lat" : 40.840556,"station_0_lon" : -73.940133,"station_1_lat" : 40.760167,"station_1_lon" : -73.975224,"delay_0" : 169786980.8,"delay_1" : 163874228.6,"sum" : 333661209.4,"synergy" : -27352191.53},</v>
      </c>
    </row>
    <row r="958" spans="1:26" x14ac:dyDescent="0.2">
      <c r="A958">
        <v>956</v>
      </c>
      <c r="B958">
        <v>322053088.60000002</v>
      </c>
      <c r="C958" t="s">
        <v>34</v>
      </c>
      <c r="D958" t="s">
        <v>47</v>
      </c>
      <c r="E958">
        <v>40.735204500000002</v>
      </c>
      <c r="F958">
        <v>-73.990259499999993</v>
      </c>
      <c r="G958">
        <v>40.760167000000003</v>
      </c>
      <c r="H958">
        <v>-73.975223999999997</v>
      </c>
      <c r="I958">
        <v>181991702.30000001</v>
      </c>
      <c r="J958">
        <v>163874228.59999999</v>
      </c>
      <c r="K958">
        <v>345865930.89999998</v>
      </c>
      <c r="L958">
        <v>-23812842.309999999</v>
      </c>
      <c r="M958" t="str">
        <f t="shared" si="197"/>
        <v>geometry: { "type": "Point", "coordinates": [-73.975224,40.760167]},</v>
      </c>
      <c r="N958" t="str">
        <f t="shared" si="198"/>
        <v>"id" : 956,</v>
      </c>
      <c r="O958" t="str">
        <f t="shared" si="199"/>
        <v>"delay_with_demand" : 322053088.6,</v>
      </c>
      <c r="P958" t="str">
        <f t="shared" si="200"/>
        <v>"station_0" : "14 St - Union Sq_0",</v>
      </c>
      <c r="Q958" t="str">
        <f t="shared" si="201"/>
        <v>"station_1" : "5 Av/53 St_0",</v>
      </c>
      <c r="R958" t="str">
        <f t="shared" si="202"/>
        <v>"station_0_lat" : 40.7352045,</v>
      </c>
      <c r="S958" t="str">
        <f t="shared" si="203"/>
        <v>"station_0_lon" : -73.9902595,</v>
      </c>
      <c r="T958" t="str">
        <f t="shared" si="204"/>
        <v>"station_1_lat" : 40.760167,</v>
      </c>
      <c r="U958" t="str">
        <f t="shared" si="205"/>
        <v>"station_1_lon" : -73.975224,</v>
      </c>
      <c r="V958" t="str">
        <f t="shared" si="206"/>
        <v>"delay_0" : 181991702.3,</v>
      </c>
      <c r="W958" t="str">
        <f t="shared" si="207"/>
        <v>"delay_1" : 163874228.6,</v>
      </c>
      <c r="X958" t="str">
        <f t="shared" si="208"/>
        <v>"sum" : 345865930.9,</v>
      </c>
      <c r="Y958" t="str">
        <f t="shared" si="209"/>
        <v>"synergy" : -23812842.31},</v>
      </c>
      <c r="Z958" t="str">
        <f t="shared" si="210"/>
        <v>{"id" : 956,"delay_with_demand" : 322053088.6,"station_0" : "14 St - Union Sq_0","station_1" : "5 Av/53 St_0","station_0_lat" : 40.7352045,"station_0_lon" : -73.9902595,"station_1_lat" : 40.760167,"station_1_lon" : -73.975224,"delay_0" : 181991702.3,"delay_1" : 163874228.6,"sum" : 345865930.9,"synergy" : -23812842.31},</v>
      </c>
    </row>
    <row r="959" spans="1:26" x14ac:dyDescent="0.2">
      <c r="A959">
        <v>957</v>
      </c>
      <c r="B959">
        <v>307517386.89999998</v>
      </c>
      <c r="C959" t="s">
        <v>45</v>
      </c>
      <c r="D959" t="s">
        <v>47</v>
      </c>
      <c r="E959">
        <v>40.656652000000001</v>
      </c>
      <c r="F959">
        <v>-73.950199999999995</v>
      </c>
      <c r="G959">
        <v>40.760167000000003</v>
      </c>
      <c r="H959">
        <v>-73.975223999999997</v>
      </c>
      <c r="I959">
        <v>169927200</v>
      </c>
      <c r="J959">
        <v>163874228.59999999</v>
      </c>
      <c r="K959">
        <v>333801428.60000002</v>
      </c>
      <c r="L959">
        <v>-26284041.719999999</v>
      </c>
      <c r="M959" t="str">
        <f t="shared" si="197"/>
        <v>geometry: { "type": "Point", "coordinates": [-73.975224,40.760167]},</v>
      </c>
      <c r="N959" t="str">
        <f t="shared" si="198"/>
        <v>"id" : 957,</v>
      </c>
      <c r="O959" t="str">
        <f t="shared" si="199"/>
        <v>"delay_with_demand" : 307517386.9,</v>
      </c>
      <c r="P959" t="str">
        <f t="shared" si="200"/>
        <v>"station_0" : "Winthrop St_0",</v>
      </c>
      <c r="Q959" t="str">
        <f t="shared" si="201"/>
        <v>"station_1" : "5 Av/53 St_0",</v>
      </c>
      <c r="R959" t="str">
        <f t="shared" si="202"/>
        <v>"station_0_lat" : 40.656652,</v>
      </c>
      <c r="S959" t="str">
        <f t="shared" si="203"/>
        <v>"station_0_lon" : -73.9502,</v>
      </c>
      <c r="T959" t="str">
        <f t="shared" si="204"/>
        <v>"station_1_lat" : 40.760167,</v>
      </c>
      <c r="U959" t="str">
        <f t="shared" si="205"/>
        <v>"station_1_lon" : -73.975224,</v>
      </c>
      <c r="V959" t="str">
        <f t="shared" si="206"/>
        <v>"delay_0" : 169927200,</v>
      </c>
      <c r="W959" t="str">
        <f t="shared" si="207"/>
        <v>"delay_1" : 163874228.6,</v>
      </c>
      <c r="X959" t="str">
        <f t="shared" si="208"/>
        <v>"sum" : 333801428.6,</v>
      </c>
      <c r="Y959" t="str">
        <f t="shared" si="209"/>
        <v>"synergy" : -26284041.72},</v>
      </c>
      <c r="Z959" t="str">
        <f t="shared" si="210"/>
        <v>{"id" : 957,"delay_with_demand" : 307517386.9,"station_0" : "Winthrop St_0","station_1" : "5 Av/53 St_0","station_0_lat" : 40.656652,"station_0_lon" : -73.9502,"station_1_lat" : 40.760167,"station_1_lon" : -73.975224,"delay_0" : 169927200,"delay_1" : 163874228.6,"sum" : 333801428.6,"synergy" : -26284041.72},</v>
      </c>
    </row>
    <row r="960" spans="1:26" x14ac:dyDescent="0.2">
      <c r="A960">
        <v>958</v>
      </c>
      <c r="B960">
        <v>309091028.60000002</v>
      </c>
      <c r="C960" t="s">
        <v>46</v>
      </c>
      <c r="D960" t="s">
        <v>47</v>
      </c>
      <c r="E960">
        <v>40.841894000000003</v>
      </c>
      <c r="F960">
        <v>-73.873487999999995</v>
      </c>
      <c r="G960">
        <v>40.760167000000003</v>
      </c>
      <c r="H960">
        <v>-73.975223999999997</v>
      </c>
      <c r="I960">
        <v>172069200</v>
      </c>
      <c r="J960">
        <v>163874228.59999999</v>
      </c>
      <c r="K960">
        <v>335943428.60000002</v>
      </c>
      <c r="L960">
        <v>-26852400</v>
      </c>
      <c r="M960" t="str">
        <f t="shared" si="197"/>
        <v>geometry: { "type": "Point", "coordinates": [-73.975224,40.760167]},</v>
      </c>
      <c r="N960" t="str">
        <f t="shared" si="198"/>
        <v>"id" : 958,</v>
      </c>
      <c r="O960" t="str">
        <f t="shared" si="199"/>
        <v>"delay_with_demand" : 309091028.6,</v>
      </c>
      <c r="P960" t="str">
        <f t="shared" si="200"/>
        <v>"station_0" : "E 180 St_0",</v>
      </c>
      <c r="Q960" t="str">
        <f t="shared" si="201"/>
        <v>"station_1" : "5 Av/53 St_0",</v>
      </c>
      <c r="R960" t="str">
        <f t="shared" si="202"/>
        <v>"station_0_lat" : 40.841894,</v>
      </c>
      <c r="S960" t="str">
        <f t="shared" si="203"/>
        <v>"station_0_lon" : -73.873488,</v>
      </c>
      <c r="T960" t="str">
        <f t="shared" si="204"/>
        <v>"station_1_lat" : 40.760167,</v>
      </c>
      <c r="U960" t="str">
        <f t="shared" si="205"/>
        <v>"station_1_lon" : -73.975224,</v>
      </c>
      <c r="V960" t="str">
        <f t="shared" si="206"/>
        <v>"delay_0" : 172069200,</v>
      </c>
      <c r="W960" t="str">
        <f t="shared" si="207"/>
        <v>"delay_1" : 163874228.6,</v>
      </c>
      <c r="X960" t="str">
        <f t="shared" si="208"/>
        <v>"sum" : 335943428.6,</v>
      </c>
      <c r="Y960" t="str">
        <f t="shared" si="209"/>
        <v>"synergy" : -26852400},</v>
      </c>
      <c r="Z960" t="str">
        <f t="shared" si="210"/>
        <v>{"id" : 958,"delay_with_demand" : 309091028.6,"station_0" : "E 180 St_0","station_1" : "5 Av/53 St_0","station_0_lat" : 40.841894,"station_0_lon" : -73.873488,"station_1_lat" : 40.760167,"station_1_lon" : -73.975224,"delay_0" : 172069200,"delay_1" : 163874228.6,"sum" : 335943428.6,"synergy" : -26852400},</v>
      </c>
    </row>
    <row r="961" spans="1:26" x14ac:dyDescent="0.2">
      <c r="A961">
        <v>959</v>
      </c>
      <c r="B961">
        <v>306171377</v>
      </c>
      <c r="C961" t="s">
        <v>48</v>
      </c>
      <c r="D961" t="s">
        <v>47</v>
      </c>
      <c r="E961">
        <v>40.752769000000001</v>
      </c>
      <c r="F961">
        <v>-73.979189000000005</v>
      </c>
      <c r="G961">
        <v>40.760167000000003</v>
      </c>
      <c r="H961">
        <v>-73.975223999999997</v>
      </c>
      <c r="I961">
        <v>166557698</v>
      </c>
      <c r="J961">
        <v>163874228.59999999</v>
      </c>
      <c r="K961">
        <v>330431926.60000002</v>
      </c>
      <c r="L961">
        <v>-24260549.550000001</v>
      </c>
      <c r="M961" t="str">
        <f t="shared" si="197"/>
        <v>geometry: { "type": "Point", "coordinates": [-73.975224,40.760167]},</v>
      </c>
      <c r="N961" t="str">
        <f t="shared" si="198"/>
        <v>"id" : 959,</v>
      </c>
      <c r="O961" t="str">
        <f t="shared" si="199"/>
        <v>"delay_with_demand" : 306171377,</v>
      </c>
      <c r="P961" t="str">
        <f t="shared" si="200"/>
        <v>"station_0" : "Grand Central - 42 St_1",</v>
      </c>
      <c r="Q961" t="str">
        <f t="shared" si="201"/>
        <v>"station_1" : "5 Av/53 St_0",</v>
      </c>
      <c r="R961" t="str">
        <f t="shared" si="202"/>
        <v>"station_0_lat" : 40.752769,</v>
      </c>
      <c r="S961" t="str">
        <f t="shared" si="203"/>
        <v>"station_0_lon" : -73.979189,</v>
      </c>
      <c r="T961" t="str">
        <f t="shared" si="204"/>
        <v>"station_1_lat" : 40.760167,</v>
      </c>
      <c r="U961" t="str">
        <f t="shared" si="205"/>
        <v>"station_1_lon" : -73.975224,</v>
      </c>
      <c r="V961" t="str">
        <f t="shared" si="206"/>
        <v>"delay_0" : 166557698,</v>
      </c>
      <c r="W961" t="str">
        <f t="shared" si="207"/>
        <v>"delay_1" : 163874228.6,</v>
      </c>
      <c r="X961" t="str">
        <f t="shared" si="208"/>
        <v>"sum" : 330431926.6,</v>
      </c>
      <c r="Y961" t="str">
        <f t="shared" si="209"/>
        <v>"synergy" : -24260549.55},</v>
      </c>
      <c r="Z961" t="str">
        <f t="shared" si="210"/>
        <v>{"id" : 959,"delay_with_demand" : 306171377,"station_0" : "Grand Central - 42 St_1","station_1" : "5 Av/53 St_0","station_0_lat" : 40.752769,"station_0_lon" : -73.979189,"station_1_lat" : 40.760167,"station_1_lon" : -73.975224,"delay_0" : 166557698,"delay_1" : 163874228.6,"sum" : 330431926.6,"synergy" : -24260549.55},</v>
      </c>
    </row>
    <row r="962" spans="1:26" x14ac:dyDescent="0.2">
      <c r="A962">
        <v>960</v>
      </c>
      <c r="B962">
        <v>306167200.60000002</v>
      </c>
      <c r="C962" t="s">
        <v>49</v>
      </c>
      <c r="D962" t="s">
        <v>47</v>
      </c>
      <c r="E962">
        <v>40.703086999999996</v>
      </c>
      <c r="F962">
        <v>-74.012994000000006</v>
      </c>
      <c r="G962">
        <v>40.760167000000003</v>
      </c>
      <c r="H962">
        <v>-73.975223999999997</v>
      </c>
      <c r="I962">
        <v>166596572</v>
      </c>
      <c r="J962">
        <v>163874228.59999999</v>
      </c>
      <c r="K962">
        <v>330470800.60000002</v>
      </c>
      <c r="L962">
        <v>-24303600</v>
      </c>
      <c r="M962" t="str">
        <f t="shared" si="197"/>
        <v>geometry: { "type": "Point", "coordinates": [-73.975224,40.760167]},</v>
      </c>
      <c r="N962" t="str">
        <f t="shared" si="198"/>
        <v>"id" : 960,</v>
      </c>
      <c r="O962" t="str">
        <f t="shared" si="199"/>
        <v>"delay_with_demand" : 306167200.6,</v>
      </c>
      <c r="P962" t="str">
        <f t="shared" si="200"/>
        <v>"station_0" : "Whitehall St_0",</v>
      </c>
      <c r="Q962" t="str">
        <f t="shared" si="201"/>
        <v>"station_1" : "5 Av/53 St_0",</v>
      </c>
      <c r="R962" t="str">
        <f t="shared" si="202"/>
        <v>"station_0_lat" : 40.703087,</v>
      </c>
      <c r="S962" t="str">
        <f t="shared" si="203"/>
        <v>"station_0_lon" : -74.012994,</v>
      </c>
      <c r="T962" t="str">
        <f t="shared" si="204"/>
        <v>"station_1_lat" : 40.760167,</v>
      </c>
      <c r="U962" t="str">
        <f t="shared" si="205"/>
        <v>"station_1_lon" : -73.975224,</v>
      </c>
      <c r="V962" t="str">
        <f t="shared" si="206"/>
        <v>"delay_0" : 166596572,</v>
      </c>
      <c r="W962" t="str">
        <f t="shared" si="207"/>
        <v>"delay_1" : 163874228.6,</v>
      </c>
      <c r="X962" t="str">
        <f t="shared" si="208"/>
        <v>"sum" : 330470800.6,</v>
      </c>
      <c r="Y962" t="str">
        <f t="shared" si="209"/>
        <v>"synergy" : -24303600},</v>
      </c>
      <c r="Z962" t="str">
        <f t="shared" si="210"/>
        <v>{"id" : 960,"delay_with_demand" : 306167200.6,"station_0" : "Whitehall St_0","station_1" : "5 Av/53 St_0","station_0_lat" : 40.703087,"station_0_lon" : -74.012994,"station_1_lat" : 40.760167,"station_1_lon" : -73.975224,"delay_0" : 166596572,"delay_1" : 163874228.6,"sum" : 330470800.6,"synergy" : -24303600},</v>
      </c>
    </row>
    <row r="963" spans="1:26" x14ac:dyDescent="0.2">
      <c r="A963">
        <v>961</v>
      </c>
      <c r="B963">
        <v>426606205.30000001</v>
      </c>
      <c r="C963" t="s">
        <v>12</v>
      </c>
      <c r="D963" t="s">
        <v>59</v>
      </c>
      <c r="E963">
        <v>40.746644000000003</v>
      </c>
      <c r="F963">
        <v>-73.891338000000005</v>
      </c>
      <c r="G963">
        <v>40.835537000000002</v>
      </c>
      <c r="H963">
        <v>-73.921400000000006</v>
      </c>
      <c r="I963">
        <v>301205900.10000002</v>
      </c>
      <c r="J963">
        <v>151549200</v>
      </c>
      <c r="K963">
        <v>452755100.10000002</v>
      </c>
      <c r="L963">
        <v>-26148894.870000001</v>
      </c>
      <c r="M963" t="str">
        <f t="shared" ref="M963:M1026" si="211">O$1&amp;"["&amp;H963&amp;","&amp;G963&amp;"]},"</f>
        <v>geometry: { "type": "Point", "coordinates": [-73.9214,40.835537]},</v>
      </c>
      <c r="N963" t="str">
        <f t="shared" ref="N963:N1026" si="212">$M$1&amp;A$1&amp;$M$1&amp;" : "&amp;A963&amp;","</f>
        <v>"id" : 961,</v>
      </c>
      <c r="O963" t="str">
        <f t="shared" ref="O963:O1026" si="213">$M$1&amp;B$1&amp;$M$1&amp;" : "&amp;B963&amp;","</f>
        <v>"delay_with_demand" : 426606205.3,</v>
      </c>
      <c r="P963" t="str">
        <f t="shared" ref="P963:P1026" si="214">$M$1&amp;C$1&amp;$M$1&amp;" : "&amp;$M$1&amp;C963&amp;$M$1&amp;","</f>
        <v>"station_0" : "Jackson Hts - Roosevelt Av_0",</v>
      </c>
      <c r="Q963" t="str">
        <f t="shared" ref="Q963:Q1026" si="215">$M$1&amp;D$1&amp;$M$1&amp;" : "&amp;$M$1&amp;D963&amp;$M$1&amp;","</f>
        <v>"station_1" : "167 St_0",</v>
      </c>
      <c r="R963" t="str">
        <f t="shared" ref="R963:R1026" si="216">$M$1&amp;E$1&amp;$M$1&amp;" : "&amp;E963&amp;","</f>
        <v>"station_0_lat" : 40.746644,</v>
      </c>
      <c r="S963" t="str">
        <f t="shared" ref="S963:S1026" si="217">$M$1&amp;F$1&amp;$M$1&amp;" : "&amp;F963&amp;","</f>
        <v>"station_0_lon" : -73.891338,</v>
      </c>
      <c r="T963" t="str">
        <f t="shared" ref="T963:T1026" si="218">$M$1&amp;G$1&amp;$M$1&amp;" : "&amp;G963&amp;","</f>
        <v>"station_1_lat" : 40.835537,</v>
      </c>
      <c r="U963" t="str">
        <f t="shared" ref="U963:U1026" si="219">$M$1&amp;H$1&amp;$M$1&amp;" : "&amp;H963&amp;","</f>
        <v>"station_1_lon" : -73.9214,</v>
      </c>
      <c r="V963" t="str">
        <f t="shared" ref="V963:V1026" si="220">$M$1&amp;I$1&amp;$M$1&amp;" : "&amp;I963&amp;","</f>
        <v>"delay_0" : 301205900.1,</v>
      </c>
      <c r="W963" t="str">
        <f t="shared" ref="W963:W1026" si="221">$M$1&amp;J$1&amp;$M$1&amp;" : "&amp;J963&amp;","</f>
        <v>"delay_1" : 151549200,</v>
      </c>
      <c r="X963" t="str">
        <f t="shared" ref="X963:X1026" si="222">$M$1&amp;K$1&amp;$M$1&amp;" : "&amp;K963&amp;","</f>
        <v>"sum" : 452755100.1,</v>
      </c>
      <c r="Y963" t="str">
        <f t="shared" ref="Y963:Y1026" si="223">$M$1&amp;L$1&amp;$M$1&amp;" : "&amp;L963&amp;"},"</f>
        <v>"synergy" : -26148894.87},</v>
      </c>
      <c r="Z963" t="str">
        <f t="shared" ref="Z963:Z1026" si="224">"{"&amp;N963&amp;O963&amp;P963&amp;Q963&amp;R963&amp;S963&amp;T963&amp;U963&amp;V963&amp;W963&amp;X963&amp;Y963</f>
        <v>{"id" : 961,"delay_with_demand" : 426606205.3,"station_0" : "Jackson Hts - Roosevelt Av_0","station_1" : "167 St_0","station_0_lat" : 40.746644,"station_0_lon" : -73.891338,"station_1_lat" : 40.835537,"station_1_lon" : -73.9214,"delay_0" : 301205900.1,"delay_1" : 151549200,"sum" : 452755100.1,"synergy" : -26148894.87},</v>
      </c>
    </row>
    <row r="964" spans="1:26" x14ac:dyDescent="0.2">
      <c r="A964">
        <v>962</v>
      </c>
      <c r="B964">
        <v>391169822</v>
      </c>
      <c r="C964" t="s">
        <v>14</v>
      </c>
      <c r="D964" t="s">
        <v>59</v>
      </c>
      <c r="E964">
        <v>40.818398330000001</v>
      </c>
      <c r="F964">
        <v>-73.926929000000001</v>
      </c>
      <c r="G964">
        <v>40.835537000000002</v>
      </c>
      <c r="H964">
        <v>-73.921400000000006</v>
      </c>
      <c r="I964">
        <v>284908878.5</v>
      </c>
      <c r="J964">
        <v>151549200</v>
      </c>
      <c r="K964">
        <v>436458078.5</v>
      </c>
      <c r="L964">
        <v>-45288256.420000002</v>
      </c>
      <c r="M964" t="str">
        <f t="shared" si="211"/>
        <v>geometry: { "type": "Point", "coordinates": [-73.9214,40.835537]},</v>
      </c>
      <c r="N964" t="str">
        <f t="shared" si="212"/>
        <v>"id" : 962,</v>
      </c>
      <c r="O964" t="str">
        <f t="shared" si="213"/>
        <v>"delay_with_demand" : 391169822,</v>
      </c>
      <c r="P964" t="str">
        <f t="shared" si="214"/>
        <v>"station_0" : "149 St - Grand Concourse_0",</v>
      </c>
      <c r="Q964" t="str">
        <f t="shared" si="215"/>
        <v>"station_1" : "167 St_0",</v>
      </c>
      <c r="R964" t="str">
        <f t="shared" si="216"/>
        <v>"station_0_lat" : 40.81839833,</v>
      </c>
      <c r="S964" t="str">
        <f t="shared" si="217"/>
        <v>"station_0_lon" : -73.926929,</v>
      </c>
      <c r="T964" t="str">
        <f t="shared" si="218"/>
        <v>"station_1_lat" : 40.835537,</v>
      </c>
      <c r="U964" t="str">
        <f t="shared" si="219"/>
        <v>"station_1_lon" : -73.9214,</v>
      </c>
      <c r="V964" t="str">
        <f t="shared" si="220"/>
        <v>"delay_0" : 284908878.5,</v>
      </c>
      <c r="W964" t="str">
        <f t="shared" si="221"/>
        <v>"delay_1" : 151549200,</v>
      </c>
      <c r="X964" t="str">
        <f t="shared" si="222"/>
        <v>"sum" : 436458078.5,</v>
      </c>
      <c r="Y964" t="str">
        <f t="shared" si="223"/>
        <v>"synergy" : -45288256.42},</v>
      </c>
      <c r="Z964" t="str">
        <f t="shared" si="224"/>
        <v>{"id" : 962,"delay_with_demand" : 391169822,"station_0" : "149 St - Grand Concourse_0","station_1" : "167 St_0","station_0_lat" : 40.81839833,"station_0_lon" : -73.926929,"station_1_lat" : 40.835537,"station_1_lon" : -73.9214,"delay_0" : 284908878.5,"delay_1" : 151549200,"sum" : 436458078.5,"synergy" : -45288256.42},</v>
      </c>
    </row>
    <row r="965" spans="1:26" x14ac:dyDescent="0.2">
      <c r="A965">
        <v>963</v>
      </c>
      <c r="B965">
        <v>392927877.80000001</v>
      </c>
      <c r="C965" t="s">
        <v>15</v>
      </c>
      <c r="D965" t="s">
        <v>59</v>
      </c>
      <c r="E965">
        <v>40.804138000000002</v>
      </c>
      <c r="F965">
        <v>-73.937594000000004</v>
      </c>
      <c r="G965">
        <v>40.835537000000002</v>
      </c>
      <c r="H965">
        <v>-73.921400000000006</v>
      </c>
      <c r="I965">
        <v>281095859.89999998</v>
      </c>
      <c r="J965">
        <v>151549200</v>
      </c>
      <c r="K965">
        <v>432645059.89999998</v>
      </c>
      <c r="L965">
        <v>-39717182.07</v>
      </c>
      <c r="M965" t="str">
        <f t="shared" si="211"/>
        <v>geometry: { "type": "Point", "coordinates": [-73.9214,40.835537]},</v>
      </c>
      <c r="N965" t="str">
        <f t="shared" si="212"/>
        <v>"id" : 963,</v>
      </c>
      <c r="O965" t="str">
        <f t="shared" si="213"/>
        <v>"delay_with_demand" : 392927877.8,</v>
      </c>
      <c r="P965" t="str">
        <f t="shared" si="214"/>
        <v>"station_0" : "125 St_2",</v>
      </c>
      <c r="Q965" t="str">
        <f t="shared" si="215"/>
        <v>"station_1" : "167 St_0",</v>
      </c>
      <c r="R965" t="str">
        <f t="shared" si="216"/>
        <v>"station_0_lat" : 40.804138,</v>
      </c>
      <c r="S965" t="str">
        <f t="shared" si="217"/>
        <v>"station_0_lon" : -73.937594,</v>
      </c>
      <c r="T965" t="str">
        <f t="shared" si="218"/>
        <v>"station_1_lat" : 40.835537,</v>
      </c>
      <c r="U965" t="str">
        <f t="shared" si="219"/>
        <v>"station_1_lon" : -73.9214,</v>
      </c>
      <c r="V965" t="str">
        <f t="shared" si="220"/>
        <v>"delay_0" : 281095859.9,</v>
      </c>
      <c r="W965" t="str">
        <f t="shared" si="221"/>
        <v>"delay_1" : 151549200,</v>
      </c>
      <c r="X965" t="str">
        <f t="shared" si="222"/>
        <v>"sum" : 432645059.9,</v>
      </c>
      <c r="Y965" t="str">
        <f t="shared" si="223"/>
        <v>"synergy" : -39717182.07},</v>
      </c>
      <c r="Z965" t="str">
        <f t="shared" si="224"/>
        <v>{"id" : 963,"delay_with_demand" : 392927877.8,"station_0" : "125 St_2","station_1" : "167 St_0","station_0_lat" : 40.804138,"station_0_lon" : -73.937594,"station_1_lat" : 40.835537,"station_1_lon" : -73.9214,"delay_0" : 281095859.9,"delay_1" : 151549200,"sum" : 432645059.9,"synergy" : -39717182.07},</v>
      </c>
    </row>
    <row r="966" spans="1:26" x14ac:dyDescent="0.2">
      <c r="A966">
        <v>964</v>
      </c>
      <c r="B966">
        <v>405799125.10000002</v>
      </c>
      <c r="C966" t="s">
        <v>16</v>
      </c>
      <c r="D966" t="s">
        <v>59</v>
      </c>
      <c r="E966">
        <v>40.678904000000003</v>
      </c>
      <c r="F966">
        <v>-73.904579200000001</v>
      </c>
      <c r="G966">
        <v>40.835537000000002</v>
      </c>
      <c r="H966">
        <v>-73.921400000000006</v>
      </c>
      <c r="I966">
        <v>279697292.30000001</v>
      </c>
      <c r="J966">
        <v>151549200</v>
      </c>
      <c r="K966">
        <v>431246492.30000001</v>
      </c>
      <c r="L966">
        <v>-25447367.170000002</v>
      </c>
      <c r="M966" t="str">
        <f t="shared" si="211"/>
        <v>geometry: { "type": "Point", "coordinates": [-73.9214,40.835537]},</v>
      </c>
      <c r="N966" t="str">
        <f t="shared" si="212"/>
        <v>"id" : 964,</v>
      </c>
      <c r="O966" t="str">
        <f t="shared" si="213"/>
        <v>"delay_with_demand" : 405799125.1,</v>
      </c>
      <c r="P966" t="str">
        <f t="shared" si="214"/>
        <v>"station_0" : "Broadway Jct_0",</v>
      </c>
      <c r="Q966" t="str">
        <f t="shared" si="215"/>
        <v>"station_1" : "167 St_0",</v>
      </c>
      <c r="R966" t="str">
        <f t="shared" si="216"/>
        <v>"station_0_lat" : 40.678904,</v>
      </c>
      <c r="S966" t="str">
        <f t="shared" si="217"/>
        <v>"station_0_lon" : -73.9045792,</v>
      </c>
      <c r="T966" t="str">
        <f t="shared" si="218"/>
        <v>"station_1_lat" : 40.835537,</v>
      </c>
      <c r="U966" t="str">
        <f t="shared" si="219"/>
        <v>"station_1_lon" : -73.9214,</v>
      </c>
      <c r="V966" t="str">
        <f t="shared" si="220"/>
        <v>"delay_0" : 279697292.3,</v>
      </c>
      <c r="W966" t="str">
        <f t="shared" si="221"/>
        <v>"delay_1" : 151549200,</v>
      </c>
      <c r="X966" t="str">
        <f t="shared" si="222"/>
        <v>"sum" : 431246492.3,</v>
      </c>
      <c r="Y966" t="str">
        <f t="shared" si="223"/>
        <v>"synergy" : -25447367.17},</v>
      </c>
      <c r="Z966" t="str">
        <f t="shared" si="224"/>
        <v>{"id" : 964,"delay_with_demand" : 405799125.1,"station_0" : "Broadway Jct_0","station_1" : "167 St_0","station_0_lat" : 40.678904,"station_0_lon" : -73.9045792,"station_1_lat" : 40.835537,"station_1_lon" : -73.9214,"delay_0" : 279697292.3,"delay_1" : 151549200,"sum" : 431246492.3,"synergy" : -25447367.17},</v>
      </c>
    </row>
    <row r="967" spans="1:26" x14ac:dyDescent="0.2">
      <c r="A967">
        <v>965</v>
      </c>
      <c r="B967">
        <v>395480847.39999998</v>
      </c>
      <c r="C967" t="s">
        <v>17</v>
      </c>
      <c r="D967" t="s">
        <v>59</v>
      </c>
      <c r="E967">
        <v>40.714441000000001</v>
      </c>
      <c r="F967">
        <v>-73.831007999999997</v>
      </c>
      <c r="G967">
        <v>40.835537000000002</v>
      </c>
      <c r="H967">
        <v>-73.921400000000006</v>
      </c>
      <c r="I967">
        <v>269526592.10000002</v>
      </c>
      <c r="J967">
        <v>151549200</v>
      </c>
      <c r="K967">
        <v>421075792.10000002</v>
      </c>
      <c r="L967">
        <v>-25594944.609999999</v>
      </c>
      <c r="M967" t="str">
        <f t="shared" si="211"/>
        <v>geometry: { "type": "Point", "coordinates": [-73.9214,40.835537]},</v>
      </c>
      <c r="N967" t="str">
        <f t="shared" si="212"/>
        <v>"id" : 965,</v>
      </c>
      <c r="O967" t="str">
        <f t="shared" si="213"/>
        <v>"delay_with_demand" : 395480847.4,</v>
      </c>
      <c r="P967" t="str">
        <f t="shared" si="214"/>
        <v>"station_0" : "Kew Gardens - Union Tpke_0",</v>
      </c>
      <c r="Q967" t="str">
        <f t="shared" si="215"/>
        <v>"station_1" : "167 St_0",</v>
      </c>
      <c r="R967" t="str">
        <f t="shared" si="216"/>
        <v>"station_0_lat" : 40.714441,</v>
      </c>
      <c r="S967" t="str">
        <f t="shared" si="217"/>
        <v>"station_0_lon" : -73.831008,</v>
      </c>
      <c r="T967" t="str">
        <f t="shared" si="218"/>
        <v>"station_1_lat" : 40.835537,</v>
      </c>
      <c r="U967" t="str">
        <f t="shared" si="219"/>
        <v>"station_1_lon" : -73.9214,</v>
      </c>
      <c r="V967" t="str">
        <f t="shared" si="220"/>
        <v>"delay_0" : 269526592.1,</v>
      </c>
      <c r="W967" t="str">
        <f t="shared" si="221"/>
        <v>"delay_1" : 151549200,</v>
      </c>
      <c r="X967" t="str">
        <f t="shared" si="222"/>
        <v>"sum" : 421075792.1,</v>
      </c>
      <c r="Y967" t="str">
        <f t="shared" si="223"/>
        <v>"synergy" : -25594944.61},</v>
      </c>
      <c r="Z967" t="str">
        <f t="shared" si="224"/>
        <v>{"id" : 965,"delay_with_demand" : 395480847.4,"station_0" : "Kew Gardens - Union Tpke_0","station_1" : "167 St_0","station_0_lat" : 40.714441,"station_0_lon" : -73.831008,"station_1_lat" : 40.835537,"station_1_lon" : -73.9214,"delay_0" : 269526592.1,"delay_1" : 151549200,"sum" : 421075792.1,"synergy" : -25594944.61},</v>
      </c>
    </row>
    <row r="968" spans="1:26" x14ac:dyDescent="0.2">
      <c r="A968">
        <v>966</v>
      </c>
      <c r="B968">
        <v>398941360.89999998</v>
      </c>
      <c r="C968" t="s">
        <v>18</v>
      </c>
      <c r="D968" t="s">
        <v>59</v>
      </c>
      <c r="E968">
        <v>40.751707000000003</v>
      </c>
      <c r="F968">
        <v>-73.976686599999994</v>
      </c>
      <c r="G968">
        <v>40.835537000000002</v>
      </c>
      <c r="H968">
        <v>-73.921400000000006</v>
      </c>
      <c r="I968">
        <v>276309490.89999998</v>
      </c>
      <c r="J968">
        <v>151549200</v>
      </c>
      <c r="K968">
        <v>427858690.89999998</v>
      </c>
      <c r="L968">
        <v>-28917330.050000001</v>
      </c>
      <c r="M968" t="str">
        <f t="shared" si="211"/>
        <v>geometry: { "type": "Point", "coordinates": [-73.9214,40.835537]},</v>
      </c>
      <c r="N968" t="str">
        <f t="shared" si="212"/>
        <v>"id" : 966,</v>
      </c>
      <c r="O968" t="str">
        <f t="shared" si="213"/>
        <v>"delay_with_demand" : 398941360.9,</v>
      </c>
      <c r="P968" t="str">
        <f t="shared" si="214"/>
        <v>"station_0" : "Grand Central - 42 St_0",</v>
      </c>
      <c r="Q968" t="str">
        <f t="shared" si="215"/>
        <v>"station_1" : "167 St_0",</v>
      </c>
      <c r="R968" t="str">
        <f t="shared" si="216"/>
        <v>"station_0_lat" : 40.751707,</v>
      </c>
      <c r="S968" t="str">
        <f t="shared" si="217"/>
        <v>"station_0_lon" : -73.9766866,</v>
      </c>
      <c r="T968" t="str">
        <f t="shared" si="218"/>
        <v>"station_1_lat" : 40.835537,</v>
      </c>
      <c r="U968" t="str">
        <f t="shared" si="219"/>
        <v>"station_1_lon" : -73.9214,</v>
      </c>
      <c r="V968" t="str">
        <f t="shared" si="220"/>
        <v>"delay_0" : 276309490.9,</v>
      </c>
      <c r="W968" t="str">
        <f t="shared" si="221"/>
        <v>"delay_1" : 151549200,</v>
      </c>
      <c r="X968" t="str">
        <f t="shared" si="222"/>
        <v>"sum" : 427858690.9,</v>
      </c>
      <c r="Y968" t="str">
        <f t="shared" si="223"/>
        <v>"synergy" : -28917330.05},</v>
      </c>
      <c r="Z968" t="str">
        <f t="shared" si="224"/>
        <v>{"id" : 966,"delay_with_demand" : 398941360.9,"station_0" : "Grand Central - 42 St_0","station_1" : "167 St_0","station_0_lat" : 40.751707,"station_0_lon" : -73.9766866,"station_1_lat" : 40.835537,"station_1_lon" : -73.9214,"delay_0" : 276309490.9,"delay_1" : 151549200,"sum" : 427858690.9,"synergy" : -28917330.05},</v>
      </c>
    </row>
    <row r="969" spans="1:26" x14ac:dyDescent="0.2">
      <c r="A969">
        <v>967</v>
      </c>
      <c r="B969">
        <v>397836830.60000002</v>
      </c>
      <c r="C969" t="s">
        <v>19</v>
      </c>
      <c r="D969" t="s">
        <v>59</v>
      </c>
      <c r="E969">
        <v>40.749144999999999</v>
      </c>
      <c r="F969">
        <v>-73.869527000000005</v>
      </c>
      <c r="G969">
        <v>40.835537000000002</v>
      </c>
      <c r="H969">
        <v>-73.921400000000006</v>
      </c>
      <c r="I969">
        <v>272507330.60000002</v>
      </c>
      <c r="J969">
        <v>151549200</v>
      </c>
      <c r="K969">
        <v>424056530.60000002</v>
      </c>
      <c r="L969">
        <v>-26219700</v>
      </c>
      <c r="M969" t="str">
        <f t="shared" si="211"/>
        <v>geometry: { "type": "Point", "coordinates": [-73.9214,40.835537]},</v>
      </c>
      <c r="N969" t="str">
        <f t="shared" si="212"/>
        <v>"id" : 967,</v>
      </c>
      <c r="O969" t="str">
        <f t="shared" si="213"/>
        <v>"delay_with_demand" : 397836830.6,</v>
      </c>
      <c r="P969" t="str">
        <f t="shared" si="214"/>
        <v>"station_0" : "Junction Blvd_0",</v>
      </c>
      <c r="Q969" t="str">
        <f t="shared" si="215"/>
        <v>"station_1" : "167 St_0",</v>
      </c>
      <c r="R969" t="str">
        <f t="shared" si="216"/>
        <v>"station_0_lat" : 40.749145,</v>
      </c>
      <c r="S969" t="str">
        <f t="shared" si="217"/>
        <v>"station_0_lon" : -73.869527,</v>
      </c>
      <c r="T969" t="str">
        <f t="shared" si="218"/>
        <v>"station_1_lat" : 40.835537,</v>
      </c>
      <c r="U969" t="str">
        <f t="shared" si="219"/>
        <v>"station_1_lon" : -73.9214,</v>
      </c>
      <c r="V969" t="str">
        <f t="shared" si="220"/>
        <v>"delay_0" : 272507330.6,</v>
      </c>
      <c r="W969" t="str">
        <f t="shared" si="221"/>
        <v>"delay_1" : 151549200,</v>
      </c>
      <c r="X969" t="str">
        <f t="shared" si="222"/>
        <v>"sum" : 424056530.6,</v>
      </c>
      <c r="Y969" t="str">
        <f t="shared" si="223"/>
        <v>"synergy" : -26219700},</v>
      </c>
      <c r="Z969" t="str">
        <f t="shared" si="224"/>
        <v>{"id" : 967,"delay_with_demand" : 397836830.6,"station_0" : "Junction Blvd_0","station_1" : "167 St_0","station_0_lat" : 40.749145,"station_0_lon" : -73.869527,"station_1_lat" : 40.835537,"station_1_lon" : -73.9214,"delay_0" : 272507330.6,"delay_1" : 151549200,"sum" : 424056530.6,"synergy" : -26219700},</v>
      </c>
    </row>
    <row r="970" spans="1:26" x14ac:dyDescent="0.2">
      <c r="A970">
        <v>968</v>
      </c>
      <c r="B970">
        <v>373024800</v>
      </c>
      <c r="C970" t="s">
        <v>20</v>
      </c>
      <c r="D970" t="s">
        <v>59</v>
      </c>
      <c r="E970">
        <v>40.816108999999997</v>
      </c>
      <c r="F970">
        <v>-73.917756999999995</v>
      </c>
      <c r="G970">
        <v>40.835537000000002</v>
      </c>
      <c r="H970">
        <v>-73.921400000000006</v>
      </c>
      <c r="I970">
        <v>254329200</v>
      </c>
      <c r="J970">
        <v>151549200</v>
      </c>
      <c r="K970">
        <v>405878400</v>
      </c>
      <c r="L970">
        <v>-32853600</v>
      </c>
      <c r="M970" t="str">
        <f t="shared" si="211"/>
        <v>geometry: { "type": "Point", "coordinates": [-73.9214,40.835537]},</v>
      </c>
      <c r="N970" t="str">
        <f t="shared" si="212"/>
        <v>"id" : 968,</v>
      </c>
      <c r="O970" t="str">
        <f t="shared" si="213"/>
        <v>"delay_with_demand" : 373024800,</v>
      </c>
      <c r="P970" t="str">
        <f t="shared" si="214"/>
        <v>"station_0" : "3 Av - 149 St_0",</v>
      </c>
      <c r="Q970" t="str">
        <f t="shared" si="215"/>
        <v>"station_1" : "167 St_0",</v>
      </c>
      <c r="R970" t="str">
        <f t="shared" si="216"/>
        <v>"station_0_lat" : 40.816109,</v>
      </c>
      <c r="S970" t="str">
        <f t="shared" si="217"/>
        <v>"station_0_lon" : -73.917757,</v>
      </c>
      <c r="T970" t="str">
        <f t="shared" si="218"/>
        <v>"station_1_lat" : 40.835537,</v>
      </c>
      <c r="U970" t="str">
        <f t="shared" si="219"/>
        <v>"station_1_lon" : -73.9214,</v>
      </c>
      <c r="V970" t="str">
        <f t="shared" si="220"/>
        <v>"delay_0" : 254329200,</v>
      </c>
      <c r="W970" t="str">
        <f t="shared" si="221"/>
        <v>"delay_1" : 151549200,</v>
      </c>
      <c r="X970" t="str">
        <f t="shared" si="222"/>
        <v>"sum" : 405878400,</v>
      </c>
      <c r="Y970" t="str">
        <f t="shared" si="223"/>
        <v>"synergy" : -32853600},</v>
      </c>
      <c r="Z970" t="str">
        <f t="shared" si="224"/>
        <v>{"id" : 968,"delay_with_demand" : 373024800,"station_0" : "3 Av - 149 St_0","station_1" : "167 St_0","station_0_lat" : 40.816109,"station_0_lon" : -73.917757,"station_1_lat" : 40.835537,"station_1_lon" : -73.9214,"delay_0" : 254329200,"delay_1" : 151549200,"sum" : 405878400,"synergy" : -32853600},</v>
      </c>
    </row>
    <row r="971" spans="1:26" x14ac:dyDescent="0.2">
      <c r="A971">
        <v>969</v>
      </c>
      <c r="B971">
        <v>366956500.80000001</v>
      </c>
      <c r="C971" t="s">
        <v>21</v>
      </c>
      <c r="D971" t="s">
        <v>59</v>
      </c>
      <c r="E971">
        <v>40.764628999999999</v>
      </c>
      <c r="F971">
        <v>-73.966113000000007</v>
      </c>
      <c r="G971">
        <v>40.835537000000002</v>
      </c>
      <c r="H971">
        <v>-73.921400000000006</v>
      </c>
      <c r="I971">
        <v>242562659.40000001</v>
      </c>
      <c r="J971">
        <v>151549200</v>
      </c>
      <c r="K971">
        <v>394111859.39999998</v>
      </c>
      <c r="L971">
        <v>-27155358.620000001</v>
      </c>
      <c r="M971" t="str">
        <f t="shared" si="211"/>
        <v>geometry: { "type": "Point", "coordinates": [-73.9214,40.835537]},</v>
      </c>
      <c r="N971" t="str">
        <f t="shared" si="212"/>
        <v>"id" : 969,</v>
      </c>
      <c r="O971" t="str">
        <f t="shared" si="213"/>
        <v>"delay_with_demand" : 366956500.8,</v>
      </c>
      <c r="P971" t="str">
        <f t="shared" si="214"/>
        <v>"station_0" : "Lexington Av/63 St_0",</v>
      </c>
      <c r="Q971" t="str">
        <f t="shared" si="215"/>
        <v>"station_1" : "167 St_0",</v>
      </c>
      <c r="R971" t="str">
        <f t="shared" si="216"/>
        <v>"station_0_lat" : 40.764629,</v>
      </c>
      <c r="S971" t="str">
        <f t="shared" si="217"/>
        <v>"station_0_lon" : -73.966113,</v>
      </c>
      <c r="T971" t="str">
        <f t="shared" si="218"/>
        <v>"station_1_lat" : 40.835537,</v>
      </c>
      <c r="U971" t="str">
        <f t="shared" si="219"/>
        <v>"station_1_lon" : -73.9214,</v>
      </c>
      <c r="V971" t="str">
        <f t="shared" si="220"/>
        <v>"delay_0" : 242562659.4,</v>
      </c>
      <c r="W971" t="str">
        <f t="shared" si="221"/>
        <v>"delay_1" : 151549200,</v>
      </c>
      <c r="X971" t="str">
        <f t="shared" si="222"/>
        <v>"sum" : 394111859.4,</v>
      </c>
      <c r="Y971" t="str">
        <f t="shared" si="223"/>
        <v>"synergy" : -27155358.62},</v>
      </c>
      <c r="Z971" t="str">
        <f t="shared" si="224"/>
        <v>{"id" : 969,"delay_with_demand" : 366956500.8,"station_0" : "Lexington Av/63 St_0","station_1" : "167 St_0","station_0_lat" : 40.764629,"station_0_lon" : -73.966113,"station_1_lat" : 40.835537,"station_1_lon" : -73.9214,"delay_0" : 242562659.4,"delay_1" : 151549200,"sum" : 394111859.4,"synergy" : -27155358.62},</v>
      </c>
    </row>
    <row r="972" spans="1:26" x14ac:dyDescent="0.2">
      <c r="A972">
        <v>970</v>
      </c>
      <c r="B972">
        <v>367643131.19999999</v>
      </c>
      <c r="C972" t="s">
        <v>13</v>
      </c>
      <c r="D972" t="s">
        <v>59</v>
      </c>
      <c r="E972">
        <v>40.750582000000001</v>
      </c>
      <c r="F972">
        <v>-73.940201999999999</v>
      </c>
      <c r="G972">
        <v>40.835537000000002</v>
      </c>
      <c r="H972">
        <v>-73.921400000000006</v>
      </c>
      <c r="I972">
        <v>241567386</v>
      </c>
      <c r="J972">
        <v>151549200</v>
      </c>
      <c r="K972">
        <v>393116586</v>
      </c>
      <c r="L972">
        <v>-25473454.719999999</v>
      </c>
      <c r="M972" t="str">
        <f t="shared" si="211"/>
        <v>geometry: { "type": "Point", "coordinates": [-73.9214,40.835537]},</v>
      </c>
      <c r="N972" t="str">
        <f t="shared" si="212"/>
        <v>"id" : 970,</v>
      </c>
      <c r="O972" t="str">
        <f t="shared" si="213"/>
        <v>"delay_with_demand" : 367643131.2,</v>
      </c>
      <c r="P972" t="str">
        <f t="shared" si="214"/>
        <v>"station_0" : "Queensboro Plaza_0",</v>
      </c>
      <c r="Q972" t="str">
        <f t="shared" si="215"/>
        <v>"station_1" : "167 St_0",</v>
      </c>
      <c r="R972" t="str">
        <f t="shared" si="216"/>
        <v>"station_0_lat" : 40.750582,</v>
      </c>
      <c r="S972" t="str">
        <f t="shared" si="217"/>
        <v>"station_0_lon" : -73.940202,</v>
      </c>
      <c r="T972" t="str">
        <f t="shared" si="218"/>
        <v>"station_1_lat" : 40.835537,</v>
      </c>
      <c r="U972" t="str">
        <f t="shared" si="219"/>
        <v>"station_1_lon" : -73.9214,</v>
      </c>
      <c r="V972" t="str">
        <f t="shared" si="220"/>
        <v>"delay_0" : 241567386,</v>
      </c>
      <c r="W972" t="str">
        <f t="shared" si="221"/>
        <v>"delay_1" : 151549200,</v>
      </c>
      <c r="X972" t="str">
        <f t="shared" si="222"/>
        <v>"sum" : 393116586,</v>
      </c>
      <c r="Y972" t="str">
        <f t="shared" si="223"/>
        <v>"synergy" : -25473454.72},</v>
      </c>
      <c r="Z972" t="str">
        <f t="shared" si="224"/>
        <v>{"id" : 970,"delay_with_demand" : 367643131.2,"station_0" : "Queensboro Plaza_0","station_1" : "167 St_0","station_0_lat" : 40.750582,"station_0_lon" : -73.940202,"station_1_lat" : 40.835537,"station_1_lon" : -73.9214,"delay_0" : 241567386,"delay_1" : 151549200,"sum" : 393116586,"synergy" : -25473454.72},</v>
      </c>
    </row>
    <row r="973" spans="1:26" x14ac:dyDescent="0.2">
      <c r="A973">
        <v>971</v>
      </c>
      <c r="B973">
        <v>225102844.80000001</v>
      </c>
      <c r="C973" t="s">
        <v>23</v>
      </c>
      <c r="D973" t="s">
        <v>59</v>
      </c>
      <c r="E973">
        <v>40.827934669999998</v>
      </c>
      <c r="F973">
        <v>-73.925711000000007</v>
      </c>
      <c r="G973">
        <v>40.835537000000002</v>
      </c>
      <c r="H973">
        <v>-73.921400000000006</v>
      </c>
      <c r="I973">
        <v>224782444.80000001</v>
      </c>
      <c r="J973">
        <v>151549200</v>
      </c>
      <c r="K973">
        <v>376331644.80000001</v>
      </c>
      <c r="L973">
        <v>-151228800</v>
      </c>
      <c r="M973" t="str">
        <f t="shared" si="211"/>
        <v>geometry: { "type": "Point", "coordinates": [-73.9214,40.835537]},</v>
      </c>
      <c r="N973" t="str">
        <f t="shared" si="212"/>
        <v>"id" : 971,</v>
      </c>
      <c r="O973" t="str">
        <f t="shared" si="213"/>
        <v>"delay_with_demand" : 225102844.8,</v>
      </c>
      <c r="P973" t="str">
        <f t="shared" si="214"/>
        <v>"station_0" : "161 St - Yankee Stadium_0",</v>
      </c>
      <c r="Q973" t="str">
        <f t="shared" si="215"/>
        <v>"station_1" : "167 St_0",</v>
      </c>
      <c r="R973" t="str">
        <f t="shared" si="216"/>
        <v>"station_0_lat" : 40.82793467,</v>
      </c>
      <c r="S973" t="str">
        <f t="shared" si="217"/>
        <v>"station_0_lon" : -73.925711,</v>
      </c>
      <c r="T973" t="str">
        <f t="shared" si="218"/>
        <v>"station_1_lat" : 40.835537,</v>
      </c>
      <c r="U973" t="str">
        <f t="shared" si="219"/>
        <v>"station_1_lon" : -73.9214,</v>
      </c>
      <c r="V973" t="str">
        <f t="shared" si="220"/>
        <v>"delay_0" : 224782444.8,</v>
      </c>
      <c r="W973" t="str">
        <f t="shared" si="221"/>
        <v>"delay_1" : 151549200,</v>
      </c>
      <c r="X973" t="str">
        <f t="shared" si="222"/>
        <v>"sum" : 376331644.8,</v>
      </c>
      <c r="Y973" t="str">
        <f t="shared" si="223"/>
        <v>"synergy" : -151228800},</v>
      </c>
      <c r="Z973" t="str">
        <f t="shared" si="224"/>
        <v>{"id" : 971,"delay_with_demand" : 225102844.8,"station_0" : "161 St - Yankee Stadium_0","station_1" : "167 St_0","station_0_lat" : 40.82793467,"station_0_lon" : -73.925711,"station_1_lat" : 40.835537,"station_1_lon" : -73.9214,"delay_0" : 224782444.8,"delay_1" : 151549200,"sum" : 376331644.8,"synergy" : -151228800},</v>
      </c>
    </row>
    <row r="974" spans="1:26" x14ac:dyDescent="0.2">
      <c r="A974">
        <v>972</v>
      </c>
      <c r="B974">
        <v>359812924.5</v>
      </c>
      <c r="C974" t="s">
        <v>24</v>
      </c>
      <c r="D974" t="s">
        <v>59</v>
      </c>
      <c r="E974">
        <v>40.670681999999999</v>
      </c>
      <c r="F974">
        <v>-73.958130999999995</v>
      </c>
      <c r="G974">
        <v>40.835537000000002</v>
      </c>
      <c r="H974">
        <v>-73.921400000000006</v>
      </c>
      <c r="I974">
        <v>233154443.5</v>
      </c>
      <c r="J974">
        <v>151549200</v>
      </c>
      <c r="K974">
        <v>384703643.5</v>
      </c>
      <c r="L974">
        <v>-24890718.98</v>
      </c>
      <c r="M974" t="str">
        <f t="shared" si="211"/>
        <v>geometry: { "type": "Point", "coordinates": [-73.9214,40.835537]},</v>
      </c>
      <c r="N974" t="str">
        <f t="shared" si="212"/>
        <v>"id" : 972,</v>
      </c>
      <c r="O974" t="str">
        <f t="shared" si="213"/>
        <v>"delay_with_demand" : 359812924.5,</v>
      </c>
      <c r="P974" t="str">
        <f t="shared" si="214"/>
        <v>"station_0" : "Franklin Av_1",</v>
      </c>
      <c r="Q974" t="str">
        <f t="shared" si="215"/>
        <v>"station_1" : "167 St_0",</v>
      </c>
      <c r="R974" t="str">
        <f t="shared" si="216"/>
        <v>"station_0_lat" : 40.670682,</v>
      </c>
      <c r="S974" t="str">
        <f t="shared" si="217"/>
        <v>"station_0_lon" : -73.958131,</v>
      </c>
      <c r="T974" t="str">
        <f t="shared" si="218"/>
        <v>"station_1_lat" : 40.835537,</v>
      </c>
      <c r="U974" t="str">
        <f t="shared" si="219"/>
        <v>"station_1_lon" : -73.9214,</v>
      </c>
      <c r="V974" t="str">
        <f t="shared" si="220"/>
        <v>"delay_0" : 233154443.5,</v>
      </c>
      <c r="W974" t="str">
        <f t="shared" si="221"/>
        <v>"delay_1" : 151549200,</v>
      </c>
      <c r="X974" t="str">
        <f t="shared" si="222"/>
        <v>"sum" : 384703643.5,</v>
      </c>
      <c r="Y974" t="str">
        <f t="shared" si="223"/>
        <v>"synergy" : -24890718.98},</v>
      </c>
      <c r="Z974" t="str">
        <f t="shared" si="224"/>
        <v>{"id" : 972,"delay_with_demand" : 359812924.5,"station_0" : "Franklin Av_1","station_1" : "167 St_0","station_0_lat" : 40.670682,"station_0_lon" : -73.958131,"station_1_lat" : 40.835537,"station_1_lon" : -73.9214,"delay_0" : 233154443.5,"delay_1" : 151549200,"sum" : 384703643.5,"synergy" : -24890718.98},</v>
      </c>
    </row>
    <row r="975" spans="1:26" x14ac:dyDescent="0.2">
      <c r="A975">
        <v>973</v>
      </c>
      <c r="B975">
        <v>344482960.30000001</v>
      </c>
      <c r="C975" t="s">
        <v>25</v>
      </c>
      <c r="D975" t="s">
        <v>59</v>
      </c>
      <c r="E975">
        <v>40.655144</v>
      </c>
      <c r="F975">
        <v>-74.003549000000007</v>
      </c>
      <c r="G975">
        <v>40.835537000000002</v>
      </c>
      <c r="H975">
        <v>-73.921400000000006</v>
      </c>
      <c r="I975">
        <v>218885155.30000001</v>
      </c>
      <c r="J975">
        <v>151549200</v>
      </c>
      <c r="K975">
        <v>370434355.30000001</v>
      </c>
      <c r="L975">
        <v>-25951395.030000001</v>
      </c>
      <c r="M975" t="str">
        <f t="shared" si="211"/>
        <v>geometry: { "type": "Point", "coordinates": [-73.9214,40.835537]},</v>
      </c>
      <c r="N975" t="str">
        <f t="shared" si="212"/>
        <v>"id" : 973,</v>
      </c>
      <c r="O975" t="str">
        <f t="shared" si="213"/>
        <v>"delay_with_demand" : 344482960.3,</v>
      </c>
      <c r="P975" t="str">
        <f t="shared" si="214"/>
        <v>"station_0" : "36 St_0",</v>
      </c>
      <c r="Q975" t="str">
        <f t="shared" si="215"/>
        <v>"station_1" : "167 St_0",</v>
      </c>
      <c r="R975" t="str">
        <f t="shared" si="216"/>
        <v>"station_0_lat" : 40.655144,</v>
      </c>
      <c r="S975" t="str">
        <f t="shared" si="217"/>
        <v>"station_0_lon" : -74.003549,</v>
      </c>
      <c r="T975" t="str">
        <f t="shared" si="218"/>
        <v>"station_1_lat" : 40.835537,</v>
      </c>
      <c r="U975" t="str">
        <f t="shared" si="219"/>
        <v>"station_1_lon" : -73.9214,</v>
      </c>
      <c r="V975" t="str">
        <f t="shared" si="220"/>
        <v>"delay_0" : 218885155.3,</v>
      </c>
      <c r="W975" t="str">
        <f t="shared" si="221"/>
        <v>"delay_1" : 151549200,</v>
      </c>
      <c r="X975" t="str">
        <f t="shared" si="222"/>
        <v>"sum" : 370434355.3,</v>
      </c>
      <c r="Y975" t="str">
        <f t="shared" si="223"/>
        <v>"synergy" : -25951395.03},</v>
      </c>
      <c r="Z975" t="str">
        <f t="shared" si="224"/>
        <v>{"id" : 973,"delay_with_demand" : 344482960.3,"station_0" : "36 St_0","station_1" : "167 St_0","station_0_lat" : 40.655144,"station_0_lon" : -74.003549,"station_1_lat" : 40.835537,"station_1_lon" : -73.9214,"delay_0" : 218885155.3,"delay_1" : 151549200,"sum" : 370434355.3,"synergy" : -25951395.03},</v>
      </c>
    </row>
    <row r="976" spans="1:26" x14ac:dyDescent="0.2">
      <c r="A976">
        <v>974</v>
      </c>
      <c r="B976">
        <v>341373600</v>
      </c>
      <c r="C976" t="s">
        <v>26</v>
      </c>
      <c r="D976" t="s">
        <v>59</v>
      </c>
      <c r="E976">
        <v>40.768799000000001</v>
      </c>
      <c r="F976">
        <v>-73.958423999999994</v>
      </c>
      <c r="G976">
        <v>40.835537000000002</v>
      </c>
      <c r="H976">
        <v>-73.921400000000006</v>
      </c>
      <c r="I976">
        <v>216691200</v>
      </c>
      <c r="J976">
        <v>151549200</v>
      </c>
      <c r="K976">
        <v>368240400</v>
      </c>
      <c r="L976">
        <v>-26866800</v>
      </c>
      <c r="M976" t="str">
        <f t="shared" si="211"/>
        <v>geometry: { "type": "Point", "coordinates": [-73.9214,40.835537]},</v>
      </c>
      <c r="N976" t="str">
        <f t="shared" si="212"/>
        <v>"id" : 974,</v>
      </c>
      <c r="O976" t="str">
        <f t="shared" si="213"/>
        <v>"delay_with_demand" : 341373600,</v>
      </c>
      <c r="P976" t="str">
        <f t="shared" si="214"/>
        <v>"station_0" : "72 St_2",</v>
      </c>
      <c r="Q976" t="str">
        <f t="shared" si="215"/>
        <v>"station_1" : "167 St_0",</v>
      </c>
      <c r="R976" t="str">
        <f t="shared" si="216"/>
        <v>"station_0_lat" : 40.768799,</v>
      </c>
      <c r="S976" t="str">
        <f t="shared" si="217"/>
        <v>"station_0_lon" : -73.958424,</v>
      </c>
      <c r="T976" t="str">
        <f t="shared" si="218"/>
        <v>"station_1_lat" : 40.835537,</v>
      </c>
      <c r="U976" t="str">
        <f t="shared" si="219"/>
        <v>"station_1_lon" : -73.9214,</v>
      </c>
      <c r="V976" t="str">
        <f t="shared" si="220"/>
        <v>"delay_0" : 216691200,</v>
      </c>
      <c r="W976" t="str">
        <f t="shared" si="221"/>
        <v>"delay_1" : 151549200,</v>
      </c>
      <c r="X976" t="str">
        <f t="shared" si="222"/>
        <v>"sum" : 368240400,</v>
      </c>
      <c r="Y976" t="str">
        <f t="shared" si="223"/>
        <v>"synergy" : -26866800},</v>
      </c>
      <c r="Z976" t="str">
        <f t="shared" si="224"/>
        <v>{"id" : 974,"delay_with_demand" : 341373600,"station_0" : "72 St_2","station_1" : "167 St_0","station_0_lat" : 40.768799,"station_0_lon" : -73.958424,"station_1_lat" : 40.835537,"station_1_lon" : -73.9214,"delay_0" : 216691200,"delay_1" : 151549200,"sum" : 368240400,"synergy" : -26866800},</v>
      </c>
    </row>
    <row r="977" spans="1:26" x14ac:dyDescent="0.2">
      <c r="A977">
        <v>975</v>
      </c>
      <c r="B977">
        <v>328764300</v>
      </c>
      <c r="C977" t="s">
        <v>27</v>
      </c>
      <c r="D977" t="s">
        <v>59</v>
      </c>
      <c r="E977">
        <v>40.675376999999997</v>
      </c>
      <c r="F977">
        <v>-73.872106000000002</v>
      </c>
      <c r="G977">
        <v>40.835537000000002</v>
      </c>
      <c r="H977">
        <v>-73.921400000000006</v>
      </c>
      <c r="I977">
        <v>202447500</v>
      </c>
      <c r="J977">
        <v>151549200</v>
      </c>
      <c r="K977">
        <v>353996700</v>
      </c>
      <c r="L977">
        <v>-25232400</v>
      </c>
      <c r="M977" t="str">
        <f t="shared" si="211"/>
        <v>geometry: { "type": "Point", "coordinates": [-73.9214,40.835537]},</v>
      </c>
      <c r="N977" t="str">
        <f t="shared" si="212"/>
        <v>"id" : 975,</v>
      </c>
      <c r="O977" t="str">
        <f t="shared" si="213"/>
        <v>"delay_with_demand" : 328764300,</v>
      </c>
      <c r="P977" t="str">
        <f t="shared" si="214"/>
        <v>"station_0" : "Euclid Av_0",</v>
      </c>
      <c r="Q977" t="str">
        <f t="shared" si="215"/>
        <v>"station_1" : "167 St_0",</v>
      </c>
      <c r="R977" t="str">
        <f t="shared" si="216"/>
        <v>"station_0_lat" : 40.675377,</v>
      </c>
      <c r="S977" t="str">
        <f t="shared" si="217"/>
        <v>"station_0_lon" : -73.872106,</v>
      </c>
      <c r="T977" t="str">
        <f t="shared" si="218"/>
        <v>"station_1_lat" : 40.835537,</v>
      </c>
      <c r="U977" t="str">
        <f t="shared" si="219"/>
        <v>"station_1_lon" : -73.9214,</v>
      </c>
      <c r="V977" t="str">
        <f t="shared" si="220"/>
        <v>"delay_0" : 202447500,</v>
      </c>
      <c r="W977" t="str">
        <f t="shared" si="221"/>
        <v>"delay_1" : 151549200,</v>
      </c>
      <c r="X977" t="str">
        <f t="shared" si="222"/>
        <v>"sum" : 353996700,</v>
      </c>
      <c r="Y977" t="str">
        <f t="shared" si="223"/>
        <v>"synergy" : -25232400},</v>
      </c>
      <c r="Z977" t="str">
        <f t="shared" si="224"/>
        <v>{"id" : 975,"delay_with_demand" : 328764300,"station_0" : "Euclid Av_0","station_1" : "167 St_0","station_0_lat" : 40.675377,"station_0_lon" : -73.872106,"station_1_lat" : 40.835537,"station_1_lon" : -73.9214,"delay_0" : 202447500,"delay_1" : 151549200,"sum" : 353996700,"synergy" : -25232400},</v>
      </c>
    </row>
    <row r="978" spans="1:26" x14ac:dyDescent="0.2">
      <c r="A978">
        <v>976</v>
      </c>
      <c r="B978">
        <v>350632800</v>
      </c>
      <c r="C978" t="s">
        <v>28</v>
      </c>
      <c r="D978" t="s">
        <v>59</v>
      </c>
      <c r="E978">
        <v>40.810476000000001</v>
      </c>
      <c r="F978">
        <v>-73.926137999999995</v>
      </c>
      <c r="G978">
        <v>40.835537000000002</v>
      </c>
      <c r="H978">
        <v>-73.921400000000006</v>
      </c>
      <c r="I978">
        <v>231667200</v>
      </c>
      <c r="J978">
        <v>151549200</v>
      </c>
      <c r="K978">
        <v>383216400</v>
      </c>
      <c r="L978">
        <v>-32583600</v>
      </c>
      <c r="M978" t="str">
        <f t="shared" si="211"/>
        <v>geometry: { "type": "Point", "coordinates": [-73.9214,40.835537]},</v>
      </c>
      <c r="N978" t="str">
        <f t="shared" si="212"/>
        <v>"id" : 976,</v>
      </c>
      <c r="O978" t="str">
        <f t="shared" si="213"/>
        <v>"delay_with_demand" : 350632800,</v>
      </c>
      <c r="P978" t="str">
        <f t="shared" si="214"/>
        <v>"station_0" : "3 Av - 138 St_0",</v>
      </c>
      <c r="Q978" t="str">
        <f t="shared" si="215"/>
        <v>"station_1" : "167 St_0",</v>
      </c>
      <c r="R978" t="str">
        <f t="shared" si="216"/>
        <v>"station_0_lat" : 40.810476,</v>
      </c>
      <c r="S978" t="str">
        <f t="shared" si="217"/>
        <v>"station_0_lon" : -73.926138,</v>
      </c>
      <c r="T978" t="str">
        <f t="shared" si="218"/>
        <v>"station_1_lat" : 40.835537,</v>
      </c>
      <c r="U978" t="str">
        <f t="shared" si="219"/>
        <v>"station_1_lon" : -73.9214,</v>
      </c>
      <c r="V978" t="str">
        <f t="shared" si="220"/>
        <v>"delay_0" : 231667200,</v>
      </c>
      <c r="W978" t="str">
        <f t="shared" si="221"/>
        <v>"delay_1" : 151549200,</v>
      </c>
      <c r="X978" t="str">
        <f t="shared" si="222"/>
        <v>"sum" : 383216400,</v>
      </c>
      <c r="Y978" t="str">
        <f t="shared" si="223"/>
        <v>"synergy" : -32583600},</v>
      </c>
      <c r="Z978" t="str">
        <f t="shared" si="224"/>
        <v>{"id" : 976,"delay_with_demand" : 350632800,"station_0" : "3 Av - 138 St_0","station_1" : "167 St_0","station_0_lat" : 40.810476,"station_0_lon" : -73.926138,"station_1_lat" : 40.835537,"station_1_lon" : -73.9214,"delay_0" : 231667200,"delay_1" : 151549200,"sum" : 383216400,"synergy" : -32583600},</v>
      </c>
    </row>
    <row r="979" spans="1:26" x14ac:dyDescent="0.2">
      <c r="A979">
        <v>977</v>
      </c>
      <c r="B979">
        <v>325684800</v>
      </c>
      <c r="C979" t="s">
        <v>29</v>
      </c>
      <c r="D979" t="s">
        <v>59</v>
      </c>
      <c r="E979">
        <v>40.752882</v>
      </c>
      <c r="F979">
        <v>-73.932755</v>
      </c>
      <c r="G979">
        <v>40.835537000000002</v>
      </c>
      <c r="H979">
        <v>-73.921400000000006</v>
      </c>
      <c r="I979">
        <v>199249200</v>
      </c>
      <c r="J979">
        <v>151549200</v>
      </c>
      <c r="K979">
        <v>350798400</v>
      </c>
      <c r="L979">
        <v>-25113600</v>
      </c>
      <c r="M979" t="str">
        <f t="shared" si="211"/>
        <v>geometry: { "type": "Point", "coordinates": [-73.9214,40.835537]},</v>
      </c>
      <c r="N979" t="str">
        <f t="shared" si="212"/>
        <v>"id" : 977,</v>
      </c>
      <c r="O979" t="str">
        <f t="shared" si="213"/>
        <v>"delay_with_demand" : 325684800,</v>
      </c>
      <c r="P979" t="str">
        <f t="shared" si="214"/>
        <v>"station_0" : "39 Av_0",</v>
      </c>
      <c r="Q979" t="str">
        <f t="shared" si="215"/>
        <v>"station_1" : "167 St_0",</v>
      </c>
      <c r="R979" t="str">
        <f t="shared" si="216"/>
        <v>"station_0_lat" : 40.752882,</v>
      </c>
      <c r="S979" t="str">
        <f t="shared" si="217"/>
        <v>"station_0_lon" : -73.932755,</v>
      </c>
      <c r="T979" t="str">
        <f t="shared" si="218"/>
        <v>"station_1_lat" : 40.835537,</v>
      </c>
      <c r="U979" t="str">
        <f t="shared" si="219"/>
        <v>"station_1_lon" : -73.9214,</v>
      </c>
      <c r="V979" t="str">
        <f t="shared" si="220"/>
        <v>"delay_0" : 199249200,</v>
      </c>
      <c r="W979" t="str">
        <f t="shared" si="221"/>
        <v>"delay_1" : 151549200,</v>
      </c>
      <c r="X979" t="str">
        <f t="shared" si="222"/>
        <v>"sum" : 350798400,</v>
      </c>
      <c r="Y979" t="str">
        <f t="shared" si="223"/>
        <v>"synergy" : -25113600},</v>
      </c>
      <c r="Z979" t="str">
        <f t="shared" si="224"/>
        <v>{"id" : 977,"delay_with_demand" : 325684800,"station_0" : "39 Av_0","station_1" : "167 St_0","station_0_lat" : 40.752882,"station_0_lon" : -73.932755,"station_1_lat" : 40.835537,"station_1_lon" : -73.9214,"delay_0" : 199249200,"delay_1" : 151549200,"sum" : 350798400,"synergy" : -25113600},</v>
      </c>
    </row>
    <row r="980" spans="1:26" x14ac:dyDescent="0.2">
      <c r="A980">
        <v>978</v>
      </c>
      <c r="B980">
        <v>320935492.60000002</v>
      </c>
      <c r="C980" t="s">
        <v>30</v>
      </c>
      <c r="D980" t="s">
        <v>59</v>
      </c>
      <c r="E980">
        <v>40.721691</v>
      </c>
      <c r="F980">
        <v>-73.844521</v>
      </c>
      <c r="G980">
        <v>40.835537000000002</v>
      </c>
      <c r="H980">
        <v>-73.921400000000006</v>
      </c>
      <c r="I980">
        <v>194729005.80000001</v>
      </c>
      <c r="J980">
        <v>151549200</v>
      </c>
      <c r="K980">
        <v>346278205.80000001</v>
      </c>
      <c r="L980">
        <v>-25342713.27</v>
      </c>
      <c r="M980" t="str">
        <f t="shared" si="211"/>
        <v>geometry: { "type": "Point", "coordinates": [-73.9214,40.835537]},</v>
      </c>
      <c r="N980" t="str">
        <f t="shared" si="212"/>
        <v>"id" : 978,</v>
      </c>
      <c r="O980" t="str">
        <f t="shared" si="213"/>
        <v>"delay_with_demand" : 320935492.6,</v>
      </c>
      <c r="P980" t="str">
        <f t="shared" si="214"/>
        <v>"station_0" : "Forest Hills - 71 Av_0",</v>
      </c>
      <c r="Q980" t="str">
        <f t="shared" si="215"/>
        <v>"station_1" : "167 St_0",</v>
      </c>
      <c r="R980" t="str">
        <f t="shared" si="216"/>
        <v>"station_0_lat" : 40.721691,</v>
      </c>
      <c r="S980" t="str">
        <f t="shared" si="217"/>
        <v>"station_0_lon" : -73.844521,</v>
      </c>
      <c r="T980" t="str">
        <f t="shared" si="218"/>
        <v>"station_1_lat" : 40.835537,</v>
      </c>
      <c r="U980" t="str">
        <f t="shared" si="219"/>
        <v>"station_1_lon" : -73.9214,</v>
      </c>
      <c r="V980" t="str">
        <f t="shared" si="220"/>
        <v>"delay_0" : 194729005.8,</v>
      </c>
      <c r="W980" t="str">
        <f t="shared" si="221"/>
        <v>"delay_1" : 151549200,</v>
      </c>
      <c r="X980" t="str">
        <f t="shared" si="222"/>
        <v>"sum" : 346278205.8,</v>
      </c>
      <c r="Y980" t="str">
        <f t="shared" si="223"/>
        <v>"synergy" : -25342713.27},</v>
      </c>
      <c r="Z980" t="str">
        <f t="shared" si="224"/>
        <v>{"id" : 978,"delay_with_demand" : 320935492.6,"station_0" : "Forest Hills - 71 Av_0","station_1" : "167 St_0","station_0_lat" : 40.721691,"station_0_lon" : -73.844521,"station_1_lat" : 40.835537,"station_1_lon" : -73.9214,"delay_0" : 194729005.8,"delay_1" : 151549200,"sum" : 346278205.8,"synergy" : -25342713.27},</v>
      </c>
    </row>
    <row r="981" spans="1:26" x14ac:dyDescent="0.2">
      <c r="A981">
        <v>979</v>
      </c>
      <c r="B981">
        <v>321814800</v>
      </c>
      <c r="C981" t="s">
        <v>31</v>
      </c>
      <c r="D981" t="s">
        <v>59</v>
      </c>
      <c r="E981">
        <v>40.707563999999998</v>
      </c>
      <c r="F981">
        <v>-73.803325999999998</v>
      </c>
      <c r="G981">
        <v>40.835537000000002</v>
      </c>
      <c r="H981">
        <v>-73.921400000000006</v>
      </c>
      <c r="I981">
        <v>195591600</v>
      </c>
      <c r="J981">
        <v>151549200</v>
      </c>
      <c r="K981">
        <v>347140800</v>
      </c>
      <c r="L981">
        <v>-25326000</v>
      </c>
      <c r="M981" t="str">
        <f t="shared" si="211"/>
        <v>geometry: { "type": "Point", "coordinates": [-73.9214,40.835537]},</v>
      </c>
      <c r="N981" t="str">
        <f t="shared" si="212"/>
        <v>"id" : 979,</v>
      </c>
      <c r="O981" t="str">
        <f t="shared" si="213"/>
        <v>"delay_with_demand" : 321814800,</v>
      </c>
      <c r="P981" t="str">
        <f t="shared" si="214"/>
        <v>"station_0" : "Parsons Blvd_0",</v>
      </c>
      <c r="Q981" t="str">
        <f t="shared" si="215"/>
        <v>"station_1" : "167 St_0",</v>
      </c>
      <c r="R981" t="str">
        <f t="shared" si="216"/>
        <v>"station_0_lat" : 40.707564,</v>
      </c>
      <c r="S981" t="str">
        <f t="shared" si="217"/>
        <v>"station_0_lon" : -73.803326,</v>
      </c>
      <c r="T981" t="str">
        <f t="shared" si="218"/>
        <v>"station_1_lat" : 40.835537,</v>
      </c>
      <c r="U981" t="str">
        <f t="shared" si="219"/>
        <v>"station_1_lon" : -73.9214,</v>
      </c>
      <c r="V981" t="str">
        <f t="shared" si="220"/>
        <v>"delay_0" : 195591600,</v>
      </c>
      <c r="W981" t="str">
        <f t="shared" si="221"/>
        <v>"delay_1" : 151549200,</v>
      </c>
      <c r="X981" t="str">
        <f t="shared" si="222"/>
        <v>"sum" : 347140800,</v>
      </c>
      <c r="Y981" t="str">
        <f t="shared" si="223"/>
        <v>"synergy" : -25326000},</v>
      </c>
      <c r="Z981" t="str">
        <f t="shared" si="224"/>
        <v>{"id" : 979,"delay_with_demand" : 321814800,"station_0" : "Parsons Blvd_0","station_1" : "167 St_0","station_0_lat" : 40.707564,"station_0_lon" : -73.803326,"station_1_lat" : 40.835537,"station_1_lon" : -73.9214,"delay_0" : 195591600,"delay_1" : 151549200,"sum" : 347140800,"synergy" : -25326000},</v>
      </c>
    </row>
    <row r="982" spans="1:26" x14ac:dyDescent="0.2">
      <c r="A982">
        <v>980</v>
      </c>
      <c r="B982">
        <v>319860000</v>
      </c>
      <c r="C982" t="s">
        <v>32</v>
      </c>
      <c r="D982" t="s">
        <v>59</v>
      </c>
      <c r="E982">
        <v>40.677044000000002</v>
      </c>
      <c r="F982">
        <v>-73.865049999999997</v>
      </c>
      <c r="G982">
        <v>40.835537000000002</v>
      </c>
      <c r="H982">
        <v>-73.921400000000006</v>
      </c>
      <c r="I982">
        <v>193507200</v>
      </c>
      <c r="J982">
        <v>151549200</v>
      </c>
      <c r="K982">
        <v>345056400</v>
      </c>
      <c r="L982">
        <v>-25196400</v>
      </c>
      <c r="M982" t="str">
        <f t="shared" si="211"/>
        <v>geometry: { "type": "Point", "coordinates": [-73.9214,40.835537]},</v>
      </c>
      <c r="N982" t="str">
        <f t="shared" si="212"/>
        <v>"id" : 980,</v>
      </c>
      <c r="O982" t="str">
        <f t="shared" si="213"/>
        <v>"delay_with_demand" : 319860000,</v>
      </c>
      <c r="P982" t="str">
        <f t="shared" si="214"/>
        <v>"station_0" : "Grant Av_0",</v>
      </c>
      <c r="Q982" t="str">
        <f t="shared" si="215"/>
        <v>"station_1" : "167 St_0",</v>
      </c>
      <c r="R982" t="str">
        <f t="shared" si="216"/>
        <v>"station_0_lat" : 40.677044,</v>
      </c>
      <c r="S982" t="str">
        <f t="shared" si="217"/>
        <v>"station_0_lon" : -73.86505,</v>
      </c>
      <c r="T982" t="str">
        <f t="shared" si="218"/>
        <v>"station_1_lat" : 40.835537,</v>
      </c>
      <c r="U982" t="str">
        <f t="shared" si="219"/>
        <v>"station_1_lon" : -73.9214,</v>
      </c>
      <c r="V982" t="str">
        <f t="shared" si="220"/>
        <v>"delay_0" : 193507200,</v>
      </c>
      <c r="W982" t="str">
        <f t="shared" si="221"/>
        <v>"delay_1" : 151549200,</v>
      </c>
      <c r="X982" t="str">
        <f t="shared" si="222"/>
        <v>"sum" : 345056400,</v>
      </c>
      <c r="Y982" t="str">
        <f t="shared" si="223"/>
        <v>"synergy" : -25196400},</v>
      </c>
      <c r="Z982" t="str">
        <f t="shared" si="224"/>
        <v>{"id" : 980,"delay_with_demand" : 319860000,"station_0" : "Grant Av_0","station_1" : "167 St_0","station_0_lat" : 40.677044,"station_0_lon" : -73.86505,"station_1_lat" : 40.835537,"station_1_lon" : -73.9214,"delay_0" : 193507200,"delay_1" : 151549200,"sum" : 345056400,"synergy" : -25196400},</v>
      </c>
    </row>
    <row r="983" spans="1:26" x14ac:dyDescent="0.2">
      <c r="A983">
        <v>981</v>
      </c>
      <c r="B983">
        <v>323172000</v>
      </c>
      <c r="C983" t="s">
        <v>33</v>
      </c>
      <c r="D983" t="s">
        <v>59</v>
      </c>
      <c r="E983">
        <v>40.756804000000002</v>
      </c>
      <c r="F983">
        <v>-73.929575</v>
      </c>
      <c r="G983">
        <v>40.835537000000002</v>
      </c>
      <c r="H983">
        <v>-73.921400000000006</v>
      </c>
      <c r="I983">
        <v>196700400</v>
      </c>
      <c r="J983">
        <v>151549200</v>
      </c>
      <c r="K983">
        <v>348249600</v>
      </c>
      <c r="L983">
        <v>-25077600</v>
      </c>
      <c r="M983" t="str">
        <f t="shared" si="211"/>
        <v>geometry: { "type": "Point", "coordinates": [-73.9214,40.835537]},</v>
      </c>
      <c r="N983" t="str">
        <f t="shared" si="212"/>
        <v>"id" : 981,</v>
      </c>
      <c r="O983" t="str">
        <f t="shared" si="213"/>
        <v>"delay_with_demand" : 323172000,</v>
      </c>
      <c r="P983" t="str">
        <f t="shared" si="214"/>
        <v>"station_0" : "36 Av_0",</v>
      </c>
      <c r="Q983" t="str">
        <f t="shared" si="215"/>
        <v>"station_1" : "167 St_0",</v>
      </c>
      <c r="R983" t="str">
        <f t="shared" si="216"/>
        <v>"station_0_lat" : 40.756804,</v>
      </c>
      <c r="S983" t="str">
        <f t="shared" si="217"/>
        <v>"station_0_lon" : -73.929575,</v>
      </c>
      <c r="T983" t="str">
        <f t="shared" si="218"/>
        <v>"station_1_lat" : 40.835537,</v>
      </c>
      <c r="U983" t="str">
        <f t="shared" si="219"/>
        <v>"station_1_lon" : -73.9214,</v>
      </c>
      <c r="V983" t="str">
        <f t="shared" si="220"/>
        <v>"delay_0" : 196700400,</v>
      </c>
      <c r="W983" t="str">
        <f t="shared" si="221"/>
        <v>"delay_1" : 151549200,</v>
      </c>
      <c r="X983" t="str">
        <f t="shared" si="222"/>
        <v>"sum" : 348249600,</v>
      </c>
      <c r="Y983" t="str">
        <f t="shared" si="223"/>
        <v>"synergy" : -25077600},</v>
      </c>
      <c r="Z983" t="str">
        <f t="shared" si="224"/>
        <v>{"id" : 981,"delay_with_demand" : 323172000,"station_0" : "36 Av_0","station_1" : "167 St_0","station_0_lat" : 40.756804,"station_0_lon" : -73.929575,"station_1_lat" : 40.835537,"station_1_lon" : -73.9214,"delay_0" : 196700400,"delay_1" : 151549200,"sum" : 348249600,"synergy" : -25077600},</v>
      </c>
    </row>
    <row r="984" spans="1:26" x14ac:dyDescent="0.2">
      <c r="A984">
        <v>982</v>
      </c>
      <c r="B984">
        <v>308708980.80000001</v>
      </c>
      <c r="C984" t="s">
        <v>35</v>
      </c>
      <c r="D984" t="s">
        <v>59</v>
      </c>
      <c r="E984">
        <v>40.757308000000002</v>
      </c>
      <c r="F984">
        <v>-73.989734999999996</v>
      </c>
      <c r="G984">
        <v>40.835537000000002</v>
      </c>
      <c r="H984">
        <v>-73.921400000000006</v>
      </c>
      <c r="I984">
        <v>184786800.30000001</v>
      </c>
      <c r="J984">
        <v>151549200</v>
      </c>
      <c r="K984">
        <v>336336000.30000001</v>
      </c>
      <c r="L984">
        <v>-27627019.420000002</v>
      </c>
      <c r="M984" t="str">
        <f t="shared" si="211"/>
        <v>geometry: { "type": "Point", "coordinates": [-73.9214,40.835537]},</v>
      </c>
      <c r="N984" t="str">
        <f t="shared" si="212"/>
        <v>"id" : 982,</v>
      </c>
      <c r="O984" t="str">
        <f t="shared" si="213"/>
        <v>"delay_with_demand" : 308708980.8,</v>
      </c>
      <c r="P984" t="str">
        <f t="shared" si="214"/>
        <v>"station_0" : "42 St - Port Authority Bus Terminal_0",</v>
      </c>
      <c r="Q984" t="str">
        <f t="shared" si="215"/>
        <v>"station_1" : "167 St_0",</v>
      </c>
      <c r="R984" t="str">
        <f t="shared" si="216"/>
        <v>"station_0_lat" : 40.757308,</v>
      </c>
      <c r="S984" t="str">
        <f t="shared" si="217"/>
        <v>"station_0_lon" : -73.989735,</v>
      </c>
      <c r="T984" t="str">
        <f t="shared" si="218"/>
        <v>"station_1_lat" : 40.835537,</v>
      </c>
      <c r="U984" t="str">
        <f t="shared" si="219"/>
        <v>"station_1_lon" : -73.9214,</v>
      </c>
      <c r="V984" t="str">
        <f t="shared" si="220"/>
        <v>"delay_0" : 184786800.3,</v>
      </c>
      <c r="W984" t="str">
        <f t="shared" si="221"/>
        <v>"delay_1" : 151549200,</v>
      </c>
      <c r="X984" t="str">
        <f t="shared" si="222"/>
        <v>"sum" : 336336000.3,</v>
      </c>
      <c r="Y984" t="str">
        <f t="shared" si="223"/>
        <v>"synergy" : -27627019.42},</v>
      </c>
      <c r="Z984" t="str">
        <f t="shared" si="224"/>
        <v>{"id" : 982,"delay_with_demand" : 308708980.8,"station_0" : "42 St - Port Authority Bus Terminal_0","station_1" : "167 St_0","station_0_lat" : 40.757308,"station_0_lon" : -73.989735,"station_1_lat" : 40.835537,"station_1_lon" : -73.9214,"delay_0" : 184786800.3,"delay_1" : 151549200,"sum" : 336336000.3,"synergy" : -27627019.42},</v>
      </c>
    </row>
    <row r="985" spans="1:26" x14ac:dyDescent="0.2">
      <c r="A985">
        <v>983</v>
      </c>
      <c r="B985">
        <v>313257600</v>
      </c>
      <c r="C985" t="s">
        <v>36</v>
      </c>
      <c r="D985" t="s">
        <v>59</v>
      </c>
      <c r="E985">
        <v>40.820948000000001</v>
      </c>
      <c r="F985">
        <v>-73.890548999999993</v>
      </c>
      <c r="G985">
        <v>40.835537000000002</v>
      </c>
      <c r="H985">
        <v>-73.921400000000006</v>
      </c>
      <c r="I985">
        <v>191325600</v>
      </c>
      <c r="J985">
        <v>151549200</v>
      </c>
      <c r="K985">
        <v>342874800</v>
      </c>
      <c r="L985">
        <v>-29617200</v>
      </c>
      <c r="M985" t="str">
        <f t="shared" si="211"/>
        <v>geometry: { "type": "Point", "coordinates": [-73.9214,40.835537]},</v>
      </c>
      <c r="N985" t="str">
        <f t="shared" si="212"/>
        <v>"id" : 983,</v>
      </c>
      <c r="O985" t="str">
        <f t="shared" si="213"/>
        <v>"delay_with_demand" : 313257600,</v>
      </c>
      <c r="P985" t="str">
        <f t="shared" si="214"/>
        <v>"station_0" : "Hunts Point Av_0",</v>
      </c>
      <c r="Q985" t="str">
        <f t="shared" si="215"/>
        <v>"station_1" : "167 St_0",</v>
      </c>
      <c r="R985" t="str">
        <f t="shared" si="216"/>
        <v>"station_0_lat" : 40.820948,</v>
      </c>
      <c r="S985" t="str">
        <f t="shared" si="217"/>
        <v>"station_0_lon" : -73.890549,</v>
      </c>
      <c r="T985" t="str">
        <f t="shared" si="218"/>
        <v>"station_1_lat" : 40.835537,</v>
      </c>
      <c r="U985" t="str">
        <f t="shared" si="219"/>
        <v>"station_1_lon" : -73.9214,</v>
      </c>
      <c r="V985" t="str">
        <f t="shared" si="220"/>
        <v>"delay_0" : 191325600,</v>
      </c>
      <c r="W985" t="str">
        <f t="shared" si="221"/>
        <v>"delay_1" : 151549200,</v>
      </c>
      <c r="X985" t="str">
        <f t="shared" si="222"/>
        <v>"sum" : 342874800,</v>
      </c>
      <c r="Y985" t="str">
        <f t="shared" si="223"/>
        <v>"synergy" : -29617200},</v>
      </c>
      <c r="Z985" t="str">
        <f t="shared" si="224"/>
        <v>{"id" : 983,"delay_with_demand" : 313257600,"station_0" : "Hunts Point Av_0","station_1" : "167 St_0","station_0_lat" : 40.820948,"station_0_lon" : -73.890549,"station_1_lat" : 40.835537,"station_1_lon" : -73.9214,"delay_0" : 191325600,"delay_1" : 151549200,"sum" : 342874800,"synergy" : -29617200},</v>
      </c>
    </row>
    <row r="986" spans="1:26" x14ac:dyDescent="0.2">
      <c r="A986">
        <v>984</v>
      </c>
      <c r="B986">
        <v>317012400</v>
      </c>
      <c r="C986" t="s">
        <v>37</v>
      </c>
      <c r="D986" t="s">
        <v>59</v>
      </c>
      <c r="E986">
        <v>40.667883000000003</v>
      </c>
      <c r="F986">
        <v>-73.950682999999998</v>
      </c>
      <c r="G986">
        <v>40.835537000000002</v>
      </c>
      <c r="H986">
        <v>-73.921400000000006</v>
      </c>
      <c r="I986">
        <v>190162800</v>
      </c>
      <c r="J986">
        <v>151549200</v>
      </c>
      <c r="K986">
        <v>341712000</v>
      </c>
      <c r="L986">
        <v>-24699600</v>
      </c>
      <c r="M986" t="str">
        <f t="shared" si="211"/>
        <v>geometry: { "type": "Point", "coordinates": [-73.9214,40.835537]},</v>
      </c>
      <c r="N986" t="str">
        <f t="shared" si="212"/>
        <v>"id" : 984,</v>
      </c>
      <c r="O986" t="str">
        <f t="shared" si="213"/>
        <v>"delay_with_demand" : 317012400,</v>
      </c>
      <c r="P986" t="str">
        <f t="shared" si="214"/>
        <v>"station_0" : "President St_0",</v>
      </c>
      <c r="Q986" t="str">
        <f t="shared" si="215"/>
        <v>"station_1" : "167 St_0",</v>
      </c>
      <c r="R986" t="str">
        <f t="shared" si="216"/>
        <v>"station_0_lat" : 40.667883,</v>
      </c>
      <c r="S986" t="str">
        <f t="shared" si="217"/>
        <v>"station_0_lon" : -73.950683,</v>
      </c>
      <c r="T986" t="str">
        <f t="shared" si="218"/>
        <v>"station_1_lat" : 40.835537,</v>
      </c>
      <c r="U986" t="str">
        <f t="shared" si="219"/>
        <v>"station_1_lon" : -73.9214,</v>
      </c>
      <c r="V986" t="str">
        <f t="shared" si="220"/>
        <v>"delay_0" : 190162800,</v>
      </c>
      <c r="W986" t="str">
        <f t="shared" si="221"/>
        <v>"delay_1" : 151549200,</v>
      </c>
      <c r="X986" t="str">
        <f t="shared" si="222"/>
        <v>"sum" : 341712000,</v>
      </c>
      <c r="Y986" t="str">
        <f t="shared" si="223"/>
        <v>"synergy" : -24699600},</v>
      </c>
      <c r="Z986" t="str">
        <f t="shared" si="224"/>
        <v>{"id" : 984,"delay_with_demand" : 317012400,"station_0" : "President St_0","station_1" : "167 St_0","station_0_lat" : 40.667883,"station_0_lon" : -73.950683,"station_1_lat" : 40.835537,"station_1_lon" : -73.9214,"delay_0" : 190162800,"delay_1" : 151549200,"sum" : 341712000,"synergy" : -24699600},</v>
      </c>
    </row>
    <row r="987" spans="1:26" x14ac:dyDescent="0.2">
      <c r="A987">
        <v>985</v>
      </c>
      <c r="B987">
        <v>315578113.89999998</v>
      </c>
      <c r="C987" t="s">
        <v>38</v>
      </c>
      <c r="D987" t="s">
        <v>59</v>
      </c>
      <c r="E987">
        <v>40.684150440000003</v>
      </c>
      <c r="F987">
        <v>-73.977874889999995</v>
      </c>
      <c r="G987">
        <v>40.835537000000002</v>
      </c>
      <c r="H987">
        <v>-73.921400000000006</v>
      </c>
      <c r="I987">
        <v>189349948</v>
      </c>
      <c r="J987">
        <v>151549200</v>
      </c>
      <c r="K987">
        <v>340899148</v>
      </c>
      <c r="L987">
        <v>-25321034.079999998</v>
      </c>
      <c r="M987" t="str">
        <f t="shared" si="211"/>
        <v>geometry: { "type": "Point", "coordinates": [-73.9214,40.835537]},</v>
      </c>
      <c r="N987" t="str">
        <f t="shared" si="212"/>
        <v>"id" : 985,</v>
      </c>
      <c r="O987" t="str">
        <f t="shared" si="213"/>
        <v>"delay_with_demand" : 315578113.9,</v>
      </c>
      <c r="P987" t="str">
        <f t="shared" si="214"/>
        <v>"station_0" : "Atlantic Av - Barclays Ctr_0",</v>
      </c>
      <c r="Q987" t="str">
        <f t="shared" si="215"/>
        <v>"station_1" : "167 St_0",</v>
      </c>
      <c r="R987" t="str">
        <f t="shared" si="216"/>
        <v>"station_0_lat" : 40.68415044,</v>
      </c>
      <c r="S987" t="str">
        <f t="shared" si="217"/>
        <v>"station_0_lon" : -73.97787489,</v>
      </c>
      <c r="T987" t="str">
        <f t="shared" si="218"/>
        <v>"station_1_lat" : 40.835537,</v>
      </c>
      <c r="U987" t="str">
        <f t="shared" si="219"/>
        <v>"station_1_lon" : -73.9214,</v>
      </c>
      <c r="V987" t="str">
        <f t="shared" si="220"/>
        <v>"delay_0" : 189349948,</v>
      </c>
      <c r="W987" t="str">
        <f t="shared" si="221"/>
        <v>"delay_1" : 151549200,</v>
      </c>
      <c r="X987" t="str">
        <f t="shared" si="222"/>
        <v>"sum" : 340899148,</v>
      </c>
      <c r="Y987" t="str">
        <f t="shared" si="223"/>
        <v>"synergy" : -25321034.08},</v>
      </c>
      <c r="Z987" t="str">
        <f t="shared" si="224"/>
        <v>{"id" : 985,"delay_with_demand" : 315578113.9,"station_0" : "Atlantic Av - Barclays Ctr_0","station_1" : "167 St_0","station_0_lat" : 40.68415044,"station_0_lon" : -73.97787489,"station_1_lat" : 40.835537,"station_1_lon" : -73.9214,"delay_0" : 189349948,"delay_1" : 151549200,"sum" : 340899148,"synergy" : -25321034.08},</v>
      </c>
    </row>
    <row r="988" spans="1:26" x14ac:dyDescent="0.2">
      <c r="A988">
        <v>986</v>
      </c>
      <c r="B988">
        <v>315032814.69999999</v>
      </c>
      <c r="C988" t="s">
        <v>22</v>
      </c>
      <c r="D988" t="s">
        <v>59</v>
      </c>
      <c r="E988">
        <v>40.762526000000001</v>
      </c>
      <c r="F988">
        <v>-73.967967000000002</v>
      </c>
      <c r="G988">
        <v>40.835537000000002</v>
      </c>
      <c r="H988">
        <v>-73.921400000000006</v>
      </c>
      <c r="I988">
        <v>191735687</v>
      </c>
      <c r="J988">
        <v>151549200</v>
      </c>
      <c r="K988">
        <v>343284887</v>
      </c>
      <c r="L988">
        <v>-28252072.27</v>
      </c>
      <c r="M988" t="str">
        <f t="shared" si="211"/>
        <v>geometry: { "type": "Point", "coordinates": [-73.9214,40.835537]},</v>
      </c>
      <c r="N988" t="str">
        <f t="shared" si="212"/>
        <v>"id" : 986,</v>
      </c>
      <c r="O988" t="str">
        <f t="shared" si="213"/>
        <v>"delay_with_demand" : 315032814.7,</v>
      </c>
      <c r="P988" t="str">
        <f t="shared" si="214"/>
        <v>"station_0" : "59 St_0",</v>
      </c>
      <c r="Q988" t="str">
        <f t="shared" si="215"/>
        <v>"station_1" : "167 St_0",</v>
      </c>
      <c r="R988" t="str">
        <f t="shared" si="216"/>
        <v>"station_0_lat" : 40.762526,</v>
      </c>
      <c r="S988" t="str">
        <f t="shared" si="217"/>
        <v>"station_0_lon" : -73.967967,</v>
      </c>
      <c r="T988" t="str">
        <f t="shared" si="218"/>
        <v>"station_1_lat" : 40.835537,</v>
      </c>
      <c r="U988" t="str">
        <f t="shared" si="219"/>
        <v>"station_1_lon" : -73.9214,</v>
      </c>
      <c r="V988" t="str">
        <f t="shared" si="220"/>
        <v>"delay_0" : 191735687,</v>
      </c>
      <c r="W988" t="str">
        <f t="shared" si="221"/>
        <v>"delay_1" : 151549200,</v>
      </c>
      <c r="X988" t="str">
        <f t="shared" si="222"/>
        <v>"sum" : 343284887,</v>
      </c>
      <c r="Y988" t="str">
        <f t="shared" si="223"/>
        <v>"synergy" : -28252072.27},</v>
      </c>
      <c r="Z988" t="str">
        <f t="shared" si="224"/>
        <v>{"id" : 986,"delay_with_demand" : 315032814.7,"station_0" : "59 St_0","station_1" : "167 St_0","station_0_lat" : 40.762526,"station_0_lon" : -73.967967,"station_1_lat" : 40.835537,"station_1_lon" : -73.9214,"delay_0" : 191735687,"delay_1" : 151549200,"sum" : 343284887,"synergy" : -28252072.27},</v>
      </c>
    </row>
    <row r="989" spans="1:26" x14ac:dyDescent="0.2">
      <c r="A989">
        <v>987</v>
      </c>
      <c r="B989">
        <v>288013839</v>
      </c>
      <c r="C989" t="s">
        <v>40</v>
      </c>
      <c r="D989" t="s">
        <v>59</v>
      </c>
      <c r="E989">
        <v>40.768275000000003</v>
      </c>
      <c r="F989">
        <v>-73.981818709999999</v>
      </c>
      <c r="G989">
        <v>40.835537000000002</v>
      </c>
      <c r="H989">
        <v>-73.921400000000006</v>
      </c>
      <c r="I989">
        <v>163710140.30000001</v>
      </c>
      <c r="J989">
        <v>151549200</v>
      </c>
      <c r="K989">
        <v>315259340.30000001</v>
      </c>
      <c r="L989">
        <v>-27245501.260000002</v>
      </c>
      <c r="M989" t="str">
        <f t="shared" si="211"/>
        <v>geometry: { "type": "Point", "coordinates": [-73.9214,40.835537]},</v>
      </c>
      <c r="N989" t="str">
        <f t="shared" si="212"/>
        <v>"id" : 987,</v>
      </c>
      <c r="O989" t="str">
        <f t="shared" si="213"/>
        <v>"delay_with_demand" : 288013839,</v>
      </c>
      <c r="P989" t="str">
        <f t="shared" si="214"/>
        <v>"station_0" : "59 St - Columbus Circle_0",</v>
      </c>
      <c r="Q989" t="str">
        <f t="shared" si="215"/>
        <v>"station_1" : "167 St_0",</v>
      </c>
      <c r="R989" t="str">
        <f t="shared" si="216"/>
        <v>"station_0_lat" : 40.768275,</v>
      </c>
      <c r="S989" t="str">
        <f t="shared" si="217"/>
        <v>"station_0_lon" : -73.98181871,</v>
      </c>
      <c r="T989" t="str">
        <f t="shared" si="218"/>
        <v>"station_1_lat" : 40.835537,</v>
      </c>
      <c r="U989" t="str">
        <f t="shared" si="219"/>
        <v>"station_1_lon" : -73.9214,</v>
      </c>
      <c r="V989" t="str">
        <f t="shared" si="220"/>
        <v>"delay_0" : 163710140.3,</v>
      </c>
      <c r="W989" t="str">
        <f t="shared" si="221"/>
        <v>"delay_1" : 151549200,</v>
      </c>
      <c r="X989" t="str">
        <f t="shared" si="222"/>
        <v>"sum" : 315259340.3,</v>
      </c>
      <c r="Y989" t="str">
        <f t="shared" si="223"/>
        <v>"synergy" : -27245501.26},</v>
      </c>
      <c r="Z989" t="str">
        <f t="shared" si="224"/>
        <v>{"id" : 987,"delay_with_demand" : 288013839,"station_0" : "59 St - Columbus Circle_0","station_1" : "167 St_0","station_0_lat" : 40.768275,"station_0_lon" : -73.98181871,"station_1_lat" : 40.835537,"station_1_lon" : -73.9214,"delay_0" : 163710140.3,"delay_1" : 151549200,"sum" : 315259340.3,"synergy" : -27245501.26},</v>
      </c>
    </row>
    <row r="990" spans="1:26" x14ac:dyDescent="0.2">
      <c r="A990">
        <v>988</v>
      </c>
      <c r="B990">
        <v>307386000</v>
      </c>
      <c r="C990" t="s">
        <v>41</v>
      </c>
      <c r="D990" t="s">
        <v>59</v>
      </c>
      <c r="E990">
        <v>40.662742000000001</v>
      </c>
      <c r="F990">
        <v>-73.950850000000003</v>
      </c>
      <c r="G990">
        <v>40.835537000000002</v>
      </c>
      <c r="H990">
        <v>-73.921400000000006</v>
      </c>
      <c r="I990">
        <v>180536400</v>
      </c>
      <c r="J990">
        <v>151549200</v>
      </c>
      <c r="K990">
        <v>332085600</v>
      </c>
      <c r="L990">
        <v>-24699600</v>
      </c>
      <c r="M990" t="str">
        <f t="shared" si="211"/>
        <v>geometry: { "type": "Point", "coordinates": [-73.9214,40.835537]},</v>
      </c>
      <c r="N990" t="str">
        <f t="shared" si="212"/>
        <v>"id" : 988,</v>
      </c>
      <c r="O990" t="str">
        <f t="shared" si="213"/>
        <v>"delay_with_demand" : 307386000,</v>
      </c>
      <c r="P990" t="str">
        <f t="shared" si="214"/>
        <v>"station_0" : "Sterling St_0",</v>
      </c>
      <c r="Q990" t="str">
        <f t="shared" si="215"/>
        <v>"station_1" : "167 St_0",</v>
      </c>
      <c r="R990" t="str">
        <f t="shared" si="216"/>
        <v>"station_0_lat" : 40.662742,</v>
      </c>
      <c r="S990" t="str">
        <f t="shared" si="217"/>
        <v>"station_0_lon" : -73.95085,</v>
      </c>
      <c r="T990" t="str">
        <f t="shared" si="218"/>
        <v>"station_1_lat" : 40.835537,</v>
      </c>
      <c r="U990" t="str">
        <f t="shared" si="219"/>
        <v>"station_1_lon" : -73.9214,</v>
      </c>
      <c r="V990" t="str">
        <f t="shared" si="220"/>
        <v>"delay_0" : 180536400,</v>
      </c>
      <c r="W990" t="str">
        <f t="shared" si="221"/>
        <v>"delay_1" : 151549200,</v>
      </c>
      <c r="X990" t="str">
        <f t="shared" si="222"/>
        <v>"sum" : 332085600,</v>
      </c>
      <c r="Y990" t="str">
        <f t="shared" si="223"/>
        <v>"synergy" : -24699600},</v>
      </c>
      <c r="Z990" t="str">
        <f t="shared" si="224"/>
        <v>{"id" : 988,"delay_with_demand" : 307386000,"station_0" : "Sterling St_0","station_1" : "167 St_0","station_0_lat" : 40.662742,"station_0_lon" : -73.95085,"station_1_lat" : 40.835537,"station_1_lon" : -73.9214,"delay_0" : 180536400,"delay_1" : 151549200,"sum" : 332085600,"synergy" : -24699600},</v>
      </c>
    </row>
    <row r="991" spans="1:26" x14ac:dyDescent="0.2">
      <c r="A991">
        <v>989</v>
      </c>
      <c r="B991">
        <v>301428000</v>
      </c>
      <c r="C991" t="s">
        <v>42</v>
      </c>
      <c r="D991" t="s">
        <v>59</v>
      </c>
      <c r="E991">
        <v>40.76182</v>
      </c>
      <c r="F991">
        <v>-73.925507999999994</v>
      </c>
      <c r="G991">
        <v>40.835537000000002</v>
      </c>
      <c r="H991">
        <v>-73.921400000000006</v>
      </c>
      <c r="I991">
        <v>174884400</v>
      </c>
      <c r="J991">
        <v>151549200</v>
      </c>
      <c r="K991">
        <v>326433600</v>
      </c>
      <c r="L991">
        <v>-25005600</v>
      </c>
      <c r="M991" t="str">
        <f t="shared" si="211"/>
        <v>geometry: { "type": "Point", "coordinates": [-73.9214,40.835537]},</v>
      </c>
      <c r="N991" t="str">
        <f t="shared" si="212"/>
        <v>"id" : 989,</v>
      </c>
      <c r="O991" t="str">
        <f t="shared" si="213"/>
        <v>"delay_with_demand" : 301428000,</v>
      </c>
      <c r="P991" t="str">
        <f t="shared" si="214"/>
        <v>"station_0" : "Broadway_1",</v>
      </c>
      <c r="Q991" t="str">
        <f t="shared" si="215"/>
        <v>"station_1" : "167 St_0",</v>
      </c>
      <c r="R991" t="str">
        <f t="shared" si="216"/>
        <v>"station_0_lat" : 40.76182,</v>
      </c>
      <c r="S991" t="str">
        <f t="shared" si="217"/>
        <v>"station_0_lon" : -73.925508,</v>
      </c>
      <c r="T991" t="str">
        <f t="shared" si="218"/>
        <v>"station_1_lat" : 40.835537,</v>
      </c>
      <c r="U991" t="str">
        <f t="shared" si="219"/>
        <v>"station_1_lon" : -73.9214,</v>
      </c>
      <c r="V991" t="str">
        <f t="shared" si="220"/>
        <v>"delay_0" : 174884400,</v>
      </c>
      <c r="W991" t="str">
        <f t="shared" si="221"/>
        <v>"delay_1" : 151549200,</v>
      </c>
      <c r="X991" t="str">
        <f t="shared" si="222"/>
        <v>"sum" : 326433600,</v>
      </c>
      <c r="Y991" t="str">
        <f t="shared" si="223"/>
        <v>"synergy" : -25005600},</v>
      </c>
      <c r="Z991" t="str">
        <f t="shared" si="224"/>
        <v>{"id" : 989,"delay_with_demand" : 301428000,"station_0" : "Broadway_1","station_1" : "167 St_0","station_0_lat" : 40.76182,"station_0_lon" : -73.925508,"station_1_lat" : 40.835537,"station_1_lon" : -73.9214,"delay_0" : 174884400,"delay_1" : 151549200,"sum" : 326433600,"synergy" : -25005600},</v>
      </c>
    </row>
    <row r="992" spans="1:26" x14ac:dyDescent="0.2">
      <c r="A992">
        <v>990</v>
      </c>
      <c r="B992">
        <v>298897200</v>
      </c>
      <c r="C992" t="s">
        <v>43</v>
      </c>
      <c r="D992" t="s">
        <v>59</v>
      </c>
      <c r="E992">
        <v>40.679371000000003</v>
      </c>
      <c r="F992">
        <v>-73.858992000000001</v>
      </c>
      <c r="G992">
        <v>40.835537000000002</v>
      </c>
      <c r="H992">
        <v>-73.921400000000006</v>
      </c>
      <c r="I992">
        <v>172328400</v>
      </c>
      <c r="J992">
        <v>151549200</v>
      </c>
      <c r="K992">
        <v>323877600</v>
      </c>
      <c r="L992">
        <v>-24980400</v>
      </c>
      <c r="M992" t="str">
        <f t="shared" si="211"/>
        <v>geometry: { "type": "Point", "coordinates": [-73.9214,40.835537]},</v>
      </c>
      <c r="N992" t="str">
        <f t="shared" si="212"/>
        <v>"id" : 990,</v>
      </c>
      <c r="O992" t="str">
        <f t="shared" si="213"/>
        <v>"delay_with_demand" : 298897200,</v>
      </c>
      <c r="P992" t="str">
        <f t="shared" si="214"/>
        <v>"station_0" : "80 St_0",</v>
      </c>
      <c r="Q992" t="str">
        <f t="shared" si="215"/>
        <v>"station_1" : "167 St_0",</v>
      </c>
      <c r="R992" t="str">
        <f t="shared" si="216"/>
        <v>"station_0_lat" : 40.679371,</v>
      </c>
      <c r="S992" t="str">
        <f t="shared" si="217"/>
        <v>"station_0_lon" : -73.858992,</v>
      </c>
      <c r="T992" t="str">
        <f t="shared" si="218"/>
        <v>"station_1_lat" : 40.835537,</v>
      </c>
      <c r="U992" t="str">
        <f t="shared" si="219"/>
        <v>"station_1_lon" : -73.9214,</v>
      </c>
      <c r="V992" t="str">
        <f t="shared" si="220"/>
        <v>"delay_0" : 172328400,</v>
      </c>
      <c r="W992" t="str">
        <f t="shared" si="221"/>
        <v>"delay_1" : 151549200,</v>
      </c>
      <c r="X992" t="str">
        <f t="shared" si="222"/>
        <v>"sum" : 323877600,</v>
      </c>
      <c r="Y992" t="str">
        <f t="shared" si="223"/>
        <v>"synergy" : -24980400},</v>
      </c>
      <c r="Z992" t="str">
        <f t="shared" si="224"/>
        <v>{"id" : 990,"delay_with_demand" : 298897200,"station_0" : "80 St_0","station_1" : "167 St_0","station_0_lat" : 40.679371,"station_0_lon" : -73.858992,"station_1_lat" : 40.835537,"station_1_lon" : -73.9214,"delay_0" : 172328400,"delay_1" : 151549200,"sum" : 323877600,"synergy" : -24980400},</v>
      </c>
    </row>
    <row r="993" spans="1:26" x14ac:dyDescent="0.2">
      <c r="A993">
        <v>991</v>
      </c>
      <c r="B993">
        <v>294244507.5</v>
      </c>
      <c r="C993" t="s">
        <v>44</v>
      </c>
      <c r="D993" t="s">
        <v>59</v>
      </c>
      <c r="E993">
        <v>40.840555999999999</v>
      </c>
      <c r="F993">
        <v>-73.940133000000003</v>
      </c>
      <c r="G993">
        <v>40.835537000000002</v>
      </c>
      <c r="H993">
        <v>-73.921400000000006</v>
      </c>
      <c r="I993">
        <v>169786980.80000001</v>
      </c>
      <c r="J993">
        <v>151549200</v>
      </c>
      <c r="K993">
        <v>321336180.80000001</v>
      </c>
      <c r="L993">
        <v>-27091673.27</v>
      </c>
      <c r="M993" t="str">
        <f t="shared" si="211"/>
        <v>geometry: { "type": "Point", "coordinates": [-73.9214,40.835537]},</v>
      </c>
      <c r="N993" t="str">
        <f t="shared" si="212"/>
        <v>"id" : 991,</v>
      </c>
      <c r="O993" t="str">
        <f t="shared" si="213"/>
        <v>"delay_with_demand" : 294244507.5,</v>
      </c>
      <c r="P993" t="str">
        <f t="shared" si="214"/>
        <v>"station_0" : "168 St - Washington Hts_0",</v>
      </c>
      <c r="Q993" t="str">
        <f t="shared" si="215"/>
        <v>"station_1" : "167 St_0",</v>
      </c>
      <c r="R993" t="str">
        <f t="shared" si="216"/>
        <v>"station_0_lat" : 40.840556,</v>
      </c>
      <c r="S993" t="str">
        <f t="shared" si="217"/>
        <v>"station_0_lon" : -73.940133,</v>
      </c>
      <c r="T993" t="str">
        <f t="shared" si="218"/>
        <v>"station_1_lat" : 40.835537,</v>
      </c>
      <c r="U993" t="str">
        <f t="shared" si="219"/>
        <v>"station_1_lon" : -73.9214,</v>
      </c>
      <c r="V993" t="str">
        <f t="shared" si="220"/>
        <v>"delay_0" : 169786980.8,</v>
      </c>
      <c r="W993" t="str">
        <f t="shared" si="221"/>
        <v>"delay_1" : 151549200,</v>
      </c>
      <c r="X993" t="str">
        <f t="shared" si="222"/>
        <v>"sum" : 321336180.8,</v>
      </c>
      <c r="Y993" t="str">
        <f t="shared" si="223"/>
        <v>"synergy" : -27091673.27},</v>
      </c>
      <c r="Z993" t="str">
        <f t="shared" si="224"/>
        <v>{"id" : 991,"delay_with_demand" : 294244507.5,"station_0" : "168 St - Washington Hts_0","station_1" : "167 St_0","station_0_lat" : 40.840556,"station_0_lon" : -73.940133,"station_1_lat" : 40.835537,"station_1_lon" : -73.9214,"delay_0" : 169786980.8,"delay_1" : 151549200,"sum" : 321336180.8,"synergy" : -27091673.27},</v>
      </c>
    </row>
    <row r="994" spans="1:26" x14ac:dyDescent="0.2">
      <c r="A994">
        <v>992</v>
      </c>
      <c r="B994">
        <v>306954359.69999999</v>
      </c>
      <c r="C994" t="s">
        <v>34</v>
      </c>
      <c r="D994" t="s">
        <v>59</v>
      </c>
      <c r="E994">
        <v>40.735204500000002</v>
      </c>
      <c r="F994">
        <v>-73.990259499999993</v>
      </c>
      <c r="G994">
        <v>40.835537000000002</v>
      </c>
      <c r="H994">
        <v>-73.921400000000006</v>
      </c>
      <c r="I994">
        <v>181991702.30000001</v>
      </c>
      <c r="J994">
        <v>151549200</v>
      </c>
      <c r="K994">
        <v>333540902.30000001</v>
      </c>
      <c r="L994">
        <v>-26586542.600000001</v>
      </c>
      <c r="M994" t="str">
        <f t="shared" si="211"/>
        <v>geometry: { "type": "Point", "coordinates": [-73.9214,40.835537]},</v>
      </c>
      <c r="N994" t="str">
        <f t="shared" si="212"/>
        <v>"id" : 992,</v>
      </c>
      <c r="O994" t="str">
        <f t="shared" si="213"/>
        <v>"delay_with_demand" : 306954359.7,</v>
      </c>
      <c r="P994" t="str">
        <f t="shared" si="214"/>
        <v>"station_0" : "14 St - Union Sq_0",</v>
      </c>
      <c r="Q994" t="str">
        <f t="shared" si="215"/>
        <v>"station_1" : "167 St_0",</v>
      </c>
      <c r="R994" t="str">
        <f t="shared" si="216"/>
        <v>"station_0_lat" : 40.7352045,</v>
      </c>
      <c r="S994" t="str">
        <f t="shared" si="217"/>
        <v>"station_0_lon" : -73.9902595,</v>
      </c>
      <c r="T994" t="str">
        <f t="shared" si="218"/>
        <v>"station_1_lat" : 40.835537,</v>
      </c>
      <c r="U994" t="str">
        <f t="shared" si="219"/>
        <v>"station_1_lon" : -73.9214,</v>
      </c>
      <c r="V994" t="str">
        <f t="shared" si="220"/>
        <v>"delay_0" : 181991702.3,</v>
      </c>
      <c r="W994" t="str">
        <f t="shared" si="221"/>
        <v>"delay_1" : 151549200,</v>
      </c>
      <c r="X994" t="str">
        <f t="shared" si="222"/>
        <v>"sum" : 333540902.3,</v>
      </c>
      <c r="Y994" t="str">
        <f t="shared" si="223"/>
        <v>"synergy" : -26586542.6},</v>
      </c>
      <c r="Z994" t="str">
        <f t="shared" si="224"/>
        <v>{"id" : 992,"delay_with_demand" : 306954359.7,"station_0" : "14 St - Union Sq_0","station_1" : "167 St_0","station_0_lat" : 40.7352045,"station_0_lon" : -73.9902595,"station_1_lat" : 40.835537,"station_1_lon" : -73.9214,"delay_0" : 181991702.3,"delay_1" : 151549200,"sum" : 333540902.3,"synergy" : -26586542.6},</v>
      </c>
    </row>
    <row r="995" spans="1:26" x14ac:dyDescent="0.2">
      <c r="A995">
        <v>993</v>
      </c>
      <c r="B995">
        <v>296776800</v>
      </c>
      <c r="C995" t="s">
        <v>45</v>
      </c>
      <c r="D995" t="s">
        <v>59</v>
      </c>
      <c r="E995">
        <v>40.656652000000001</v>
      </c>
      <c r="F995">
        <v>-73.950199999999995</v>
      </c>
      <c r="G995">
        <v>40.835537000000002</v>
      </c>
      <c r="H995">
        <v>-73.921400000000006</v>
      </c>
      <c r="I995">
        <v>169927200</v>
      </c>
      <c r="J995">
        <v>151549200</v>
      </c>
      <c r="K995">
        <v>321476400</v>
      </c>
      <c r="L995">
        <v>-24699600</v>
      </c>
      <c r="M995" t="str">
        <f t="shared" si="211"/>
        <v>geometry: { "type": "Point", "coordinates": [-73.9214,40.835537]},</v>
      </c>
      <c r="N995" t="str">
        <f t="shared" si="212"/>
        <v>"id" : 993,</v>
      </c>
      <c r="O995" t="str">
        <f t="shared" si="213"/>
        <v>"delay_with_demand" : 296776800,</v>
      </c>
      <c r="P995" t="str">
        <f t="shared" si="214"/>
        <v>"station_0" : "Winthrop St_0",</v>
      </c>
      <c r="Q995" t="str">
        <f t="shared" si="215"/>
        <v>"station_1" : "167 St_0",</v>
      </c>
      <c r="R995" t="str">
        <f t="shared" si="216"/>
        <v>"station_0_lat" : 40.656652,</v>
      </c>
      <c r="S995" t="str">
        <f t="shared" si="217"/>
        <v>"station_0_lon" : -73.9502,</v>
      </c>
      <c r="T995" t="str">
        <f t="shared" si="218"/>
        <v>"station_1_lat" : 40.835537,</v>
      </c>
      <c r="U995" t="str">
        <f t="shared" si="219"/>
        <v>"station_1_lon" : -73.9214,</v>
      </c>
      <c r="V995" t="str">
        <f t="shared" si="220"/>
        <v>"delay_0" : 169927200,</v>
      </c>
      <c r="W995" t="str">
        <f t="shared" si="221"/>
        <v>"delay_1" : 151549200,</v>
      </c>
      <c r="X995" t="str">
        <f t="shared" si="222"/>
        <v>"sum" : 321476400,</v>
      </c>
      <c r="Y995" t="str">
        <f t="shared" si="223"/>
        <v>"synergy" : -24699600},</v>
      </c>
      <c r="Z995" t="str">
        <f t="shared" si="224"/>
        <v>{"id" : 993,"delay_with_demand" : 296776800,"station_0" : "Winthrop St_0","station_1" : "167 St_0","station_0_lat" : 40.656652,"station_0_lon" : -73.9502,"station_1_lat" : 40.835537,"station_1_lon" : -73.9214,"delay_0" : 169927200,"delay_1" : 151549200,"sum" : 321476400,"synergy" : -24699600},</v>
      </c>
    </row>
    <row r="996" spans="1:26" x14ac:dyDescent="0.2">
      <c r="A996">
        <v>994</v>
      </c>
      <c r="B996">
        <v>295650000</v>
      </c>
      <c r="C996" t="s">
        <v>46</v>
      </c>
      <c r="D996" t="s">
        <v>59</v>
      </c>
      <c r="E996">
        <v>40.841894000000003</v>
      </c>
      <c r="F996">
        <v>-73.873487999999995</v>
      </c>
      <c r="G996">
        <v>40.835537000000002</v>
      </c>
      <c r="H996">
        <v>-73.921400000000006</v>
      </c>
      <c r="I996">
        <v>172069200</v>
      </c>
      <c r="J996">
        <v>151549200</v>
      </c>
      <c r="K996">
        <v>323618400</v>
      </c>
      <c r="L996">
        <v>-27968400</v>
      </c>
      <c r="M996" t="str">
        <f t="shared" si="211"/>
        <v>geometry: { "type": "Point", "coordinates": [-73.9214,40.835537]},</v>
      </c>
      <c r="N996" t="str">
        <f t="shared" si="212"/>
        <v>"id" : 994,</v>
      </c>
      <c r="O996" t="str">
        <f t="shared" si="213"/>
        <v>"delay_with_demand" : 295650000,</v>
      </c>
      <c r="P996" t="str">
        <f t="shared" si="214"/>
        <v>"station_0" : "E 180 St_0",</v>
      </c>
      <c r="Q996" t="str">
        <f t="shared" si="215"/>
        <v>"station_1" : "167 St_0",</v>
      </c>
      <c r="R996" t="str">
        <f t="shared" si="216"/>
        <v>"station_0_lat" : 40.841894,</v>
      </c>
      <c r="S996" t="str">
        <f t="shared" si="217"/>
        <v>"station_0_lon" : -73.873488,</v>
      </c>
      <c r="T996" t="str">
        <f t="shared" si="218"/>
        <v>"station_1_lat" : 40.835537,</v>
      </c>
      <c r="U996" t="str">
        <f t="shared" si="219"/>
        <v>"station_1_lon" : -73.9214,</v>
      </c>
      <c r="V996" t="str">
        <f t="shared" si="220"/>
        <v>"delay_0" : 172069200,</v>
      </c>
      <c r="W996" t="str">
        <f t="shared" si="221"/>
        <v>"delay_1" : 151549200,</v>
      </c>
      <c r="X996" t="str">
        <f t="shared" si="222"/>
        <v>"sum" : 323618400,</v>
      </c>
      <c r="Y996" t="str">
        <f t="shared" si="223"/>
        <v>"synergy" : -27968400},</v>
      </c>
      <c r="Z996" t="str">
        <f t="shared" si="224"/>
        <v>{"id" : 994,"delay_with_demand" : 295650000,"station_0" : "E 180 St_0","station_1" : "167 St_0","station_0_lat" : 40.841894,"station_0_lon" : -73.873488,"station_1_lat" : 40.835537,"station_1_lon" : -73.9214,"delay_0" : 172069200,"delay_1" : 151549200,"sum" : 323618400,"synergy" : -27968400},</v>
      </c>
    </row>
    <row r="997" spans="1:26" x14ac:dyDescent="0.2">
      <c r="A997">
        <v>995</v>
      </c>
      <c r="B997">
        <v>289471028.60000002</v>
      </c>
      <c r="C997" t="s">
        <v>47</v>
      </c>
      <c r="D997" t="s">
        <v>59</v>
      </c>
      <c r="E997">
        <v>40.760167000000003</v>
      </c>
      <c r="F997">
        <v>-73.975223999999997</v>
      </c>
      <c r="G997">
        <v>40.835537000000002</v>
      </c>
      <c r="H997">
        <v>-73.921400000000006</v>
      </c>
      <c r="I997">
        <v>163874228.59999999</v>
      </c>
      <c r="J997">
        <v>151549200</v>
      </c>
      <c r="K997">
        <v>315423428.60000002</v>
      </c>
      <c r="L997">
        <v>-25952400</v>
      </c>
      <c r="M997" t="str">
        <f t="shared" si="211"/>
        <v>geometry: { "type": "Point", "coordinates": [-73.9214,40.835537]},</v>
      </c>
      <c r="N997" t="str">
        <f t="shared" si="212"/>
        <v>"id" : 995,</v>
      </c>
      <c r="O997" t="str">
        <f t="shared" si="213"/>
        <v>"delay_with_demand" : 289471028.6,</v>
      </c>
      <c r="P997" t="str">
        <f t="shared" si="214"/>
        <v>"station_0" : "5 Av/53 St_0",</v>
      </c>
      <c r="Q997" t="str">
        <f t="shared" si="215"/>
        <v>"station_1" : "167 St_0",</v>
      </c>
      <c r="R997" t="str">
        <f t="shared" si="216"/>
        <v>"station_0_lat" : 40.760167,</v>
      </c>
      <c r="S997" t="str">
        <f t="shared" si="217"/>
        <v>"station_0_lon" : -73.975224,</v>
      </c>
      <c r="T997" t="str">
        <f t="shared" si="218"/>
        <v>"station_1_lat" : 40.835537,</v>
      </c>
      <c r="U997" t="str">
        <f t="shared" si="219"/>
        <v>"station_1_lon" : -73.9214,</v>
      </c>
      <c r="V997" t="str">
        <f t="shared" si="220"/>
        <v>"delay_0" : 163874228.6,</v>
      </c>
      <c r="W997" t="str">
        <f t="shared" si="221"/>
        <v>"delay_1" : 151549200,</v>
      </c>
      <c r="X997" t="str">
        <f t="shared" si="222"/>
        <v>"sum" : 315423428.6,</v>
      </c>
      <c r="Y997" t="str">
        <f t="shared" si="223"/>
        <v>"synergy" : -25952400},</v>
      </c>
      <c r="Z997" t="str">
        <f t="shared" si="224"/>
        <v>{"id" : 995,"delay_with_demand" : 289471028.6,"station_0" : "5 Av/53 St_0","station_1" : "167 St_0","station_0_lat" : 40.760167,"station_0_lon" : -73.975224,"station_1_lat" : 40.835537,"station_1_lon" : -73.9214,"delay_0" : 163874228.6,"delay_1" : 151549200,"sum" : 315423428.6,"synergy" : -25952400},</v>
      </c>
    </row>
    <row r="998" spans="1:26" x14ac:dyDescent="0.2">
      <c r="A998">
        <v>996</v>
      </c>
      <c r="B998">
        <v>292165243.30000001</v>
      </c>
      <c r="C998" t="s">
        <v>48</v>
      </c>
      <c r="D998" t="s">
        <v>59</v>
      </c>
      <c r="E998">
        <v>40.752769000000001</v>
      </c>
      <c r="F998">
        <v>-73.979189000000005</v>
      </c>
      <c r="G998">
        <v>40.835537000000002</v>
      </c>
      <c r="H998">
        <v>-73.921400000000006</v>
      </c>
      <c r="I998">
        <v>166557698</v>
      </c>
      <c r="J998">
        <v>151549200</v>
      </c>
      <c r="K998">
        <v>318106898</v>
      </c>
      <c r="L998">
        <v>-25941654.670000002</v>
      </c>
      <c r="M998" t="str">
        <f t="shared" si="211"/>
        <v>geometry: { "type": "Point", "coordinates": [-73.9214,40.835537]},</v>
      </c>
      <c r="N998" t="str">
        <f t="shared" si="212"/>
        <v>"id" : 996,</v>
      </c>
      <c r="O998" t="str">
        <f t="shared" si="213"/>
        <v>"delay_with_demand" : 292165243.3,</v>
      </c>
      <c r="P998" t="str">
        <f t="shared" si="214"/>
        <v>"station_0" : "Grand Central - 42 St_1",</v>
      </c>
      <c r="Q998" t="str">
        <f t="shared" si="215"/>
        <v>"station_1" : "167 St_0",</v>
      </c>
      <c r="R998" t="str">
        <f t="shared" si="216"/>
        <v>"station_0_lat" : 40.752769,</v>
      </c>
      <c r="S998" t="str">
        <f t="shared" si="217"/>
        <v>"station_0_lon" : -73.979189,</v>
      </c>
      <c r="T998" t="str">
        <f t="shared" si="218"/>
        <v>"station_1_lat" : 40.835537,</v>
      </c>
      <c r="U998" t="str">
        <f t="shared" si="219"/>
        <v>"station_1_lon" : -73.9214,</v>
      </c>
      <c r="V998" t="str">
        <f t="shared" si="220"/>
        <v>"delay_0" : 166557698,</v>
      </c>
      <c r="W998" t="str">
        <f t="shared" si="221"/>
        <v>"delay_1" : 151549200,</v>
      </c>
      <c r="X998" t="str">
        <f t="shared" si="222"/>
        <v>"sum" : 318106898,</v>
      </c>
      <c r="Y998" t="str">
        <f t="shared" si="223"/>
        <v>"synergy" : -25941654.67},</v>
      </c>
      <c r="Z998" t="str">
        <f t="shared" si="224"/>
        <v>{"id" : 996,"delay_with_demand" : 292165243.3,"station_0" : "Grand Central - 42 St_1","station_1" : "167 St_0","station_0_lat" : 40.752769,"station_0_lon" : -73.979189,"station_1_lat" : 40.835537,"station_1_lon" : -73.9214,"delay_0" : 166557698,"delay_1" : 151549200,"sum" : 318106898,"synergy" : -25941654.67},</v>
      </c>
    </row>
    <row r="999" spans="1:26" x14ac:dyDescent="0.2">
      <c r="A999">
        <v>997</v>
      </c>
      <c r="B999">
        <v>291448172</v>
      </c>
      <c r="C999" t="s">
        <v>49</v>
      </c>
      <c r="D999" t="s">
        <v>59</v>
      </c>
      <c r="E999">
        <v>40.703086999999996</v>
      </c>
      <c r="F999">
        <v>-74.012994000000006</v>
      </c>
      <c r="G999">
        <v>40.835537000000002</v>
      </c>
      <c r="H999">
        <v>-73.921400000000006</v>
      </c>
      <c r="I999">
        <v>166596572</v>
      </c>
      <c r="J999">
        <v>151549200</v>
      </c>
      <c r="K999">
        <v>318145772</v>
      </c>
      <c r="L999">
        <v>-26697600</v>
      </c>
      <c r="M999" t="str">
        <f t="shared" si="211"/>
        <v>geometry: { "type": "Point", "coordinates": [-73.9214,40.835537]},</v>
      </c>
      <c r="N999" t="str">
        <f t="shared" si="212"/>
        <v>"id" : 997,</v>
      </c>
      <c r="O999" t="str">
        <f t="shared" si="213"/>
        <v>"delay_with_demand" : 291448172,</v>
      </c>
      <c r="P999" t="str">
        <f t="shared" si="214"/>
        <v>"station_0" : "Whitehall St_0",</v>
      </c>
      <c r="Q999" t="str">
        <f t="shared" si="215"/>
        <v>"station_1" : "167 St_0",</v>
      </c>
      <c r="R999" t="str">
        <f t="shared" si="216"/>
        <v>"station_0_lat" : 40.703087,</v>
      </c>
      <c r="S999" t="str">
        <f t="shared" si="217"/>
        <v>"station_0_lon" : -74.012994,</v>
      </c>
      <c r="T999" t="str">
        <f t="shared" si="218"/>
        <v>"station_1_lat" : 40.835537,</v>
      </c>
      <c r="U999" t="str">
        <f t="shared" si="219"/>
        <v>"station_1_lon" : -73.9214,</v>
      </c>
      <c r="V999" t="str">
        <f t="shared" si="220"/>
        <v>"delay_0" : 166596572,</v>
      </c>
      <c r="W999" t="str">
        <f t="shared" si="221"/>
        <v>"delay_1" : 151549200,</v>
      </c>
      <c r="X999" t="str">
        <f t="shared" si="222"/>
        <v>"sum" : 318145772,</v>
      </c>
      <c r="Y999" t="str">
        <f t="shared" si="223"/>
        <v>"synergy" : -26697600},</v>
      </c>
      <c r="Z999" t="str">
        <f t="shared" si="224"/>
        <v>{"id" : 997,"delay_with_demand" : 291448172,"station_0" : "Whitehall St_0","station_1" : "167 St_0","station_0_lat" : 40.703087,"station_0_lon" : -74.012994,"station_1_lat" : 40.835537,"station_1_lon" : -73.9214,"delay_0" : 166596572,"delay_1" : 151549200,"sum" : 318145772,"synergy" : -26697600},</v>
      </c>
    </row>
    <row r="1000" spans="1:26" x14ac:dyDescent="0.2">
      <c r="A1000">
        <v>998</v>
      </c>
      <c r="B1000">
        <v>289684800</v>
      </c>
      <c r="C1000" t="s">
        <v>50</v>
      </c>
      <c r="D1000" t="s">
        <v>59</v>
      </c>
      <c r="E1000">
        <v>40.679842999999998</v>
      </c>
      <c r="F1000">
        <v>-73.851470000000006</v>
      </c>
      <c r="G1000">
        <v>40.835537000000002</v>
      </c>
      <c r="H1000">
        <v>-73.921400000000006</v>
      </c>
      <c r="I1000">
        <v>163116000</v>
      </c>
      <c r="J1000">
        <v>151549200</v>
      </c>
      <c r="K1000">
        <v>314665200</v>
      </c>
      <c r="L1000">
        <v>-24980400</v>
      </c>
      <c r="M1000" t="str">
        <f t="shared" si="211"/>
        <v>geometry: { "type": "Point", "coordinates": [-73.9214,40.835537]},</v>
      </c>
      <c r="N1000" t="str">
        <f t="shared" si="212"/>
        <v>"id" : 998,</v>
      </c>
      <c r="O1000" t="str">
        <f t="shared" si="213"/>
        <v>"delay_with_demand" : 289684800,</v>
      </c>
      <c r="P1000" t="str">
        <f t="shared" si="214"/>
        <v>"station_0" : "88 St_0",</v>
      </c>
      <c r="Q1000" t="str">
        <f t="shared" si="215"/>
        <v>"station_1" : "167 St_0",</v>
      </c>
      <c r="R1000" t="str">
        <f t="shared" si="216"/>
        <v>"station_0_lat" : 40.679843,</v>
      </c>
      <c r="S1000" t="str">
        <f t="shared" si="217"/>
        <v>"station_0_lon" : -73.85147,</v>
      </c>
      <c r="T1000" t="str">
        <f t="shared" si="218"/>
        <v>"station_1_lat" : 40.835537,</v>
      </c>
      <c r="U1000" t="str">
        <f t="shared" si="219"/>
        <v>"station_1_lon" : -73.9214,</v>
      </c>
      <c r="V1000" t="str">
        <f t="shared" si="220"/>
        <v>"delay_0" : 163116000,</v>
      </c>
      <c r="W1000" t="str">
        <f t="shared" si="221"/>
        <v>"delay_1" : 151549200,</v>
      </c>
      <c r="X1000" t="str">
        <f t="shared" si="222"/>
        <v>"sum" : 314665200,</v>
      </c>
      <c r="Y1000" t="str">
        <f t="shared" si="223"/>
        <v>"synergy" : -24980400},</v>
      </c>
      <c r="Z1000" t="str">
        <f t="shared" si="224"/>
        <v>{"id" : 998,"delay_with_demand" : 289684800,"station_0" : "88 St_0","station_1" : "167 St_0","station_0_lat" : 40.679843,"station_0_lon" : -73.85147,"station_1_lat" : 40.835537,"station_1_lon" : -73.9214,"delay_0" : 163116000,"delay_1" : 151549200,"sum" : 314665200,"synergy" : -24980400},</v>
      </c>
    </row>
    <row r="1001" spans="1:26" x14ac:dyDescent="0.2">
      <c r="A1001">
        <v>999</v>
      </c>
      <c r="B1001">
        <v>285044618.60000002</v>
      </c>
      <c r="C1001" t="s">
        <v>51</v>
      </c>
      <c r="D1001" t="s">
        <v>59</v>
      </c>
      <c r="E1001">
        <v>40.752287000000003</v>
      </c>
      <c r="F1001">
        <v>-73.993391000000003</v>
      </c>
      <c r="G1001">
        <v>40.835537000000002</v>
      </c>
      <c r="H1001">
        <v>-73.921400000000006</v>
      </c>
      <c r="I1001">
        <v>160662771.19999999</v>
      </c>
      <c r="J1001">
        <v>151549200</v>
      </c>
      <c r="K1001">
        <v>312211971.19999999</v>
      </c>
      <c r="L1001">
        <v>-27167352.510000002</v>
      </c>
      <c r="M1001" t="str">
        <f t="shared" si="211"/>
        <v>geometry: { "type": "Point", "coordinates": [-73.9214,40.835537]},</v>
      </c>
      <c r="N1001" t="str">
        <f t="shared" si="212"/>
        <v>"id" : 999,</v>
      </c>
      <c r="O1001" t="str">
        <f t="shared" si="213"/>
        <v>"delay_with_demand" : 285044618.6,</v>
      </c>
      <c r="P1001" t="str">
        <f t="shared" si="214"/>
        <v>"station_0" : "34 St - Penn Station_1",</v>
      </c>
      <c r="Q1001" t="str">
        <f t="shared" si="215"/>
        <v>"station_1" : "167 St_0",</v>
      </c>
      <c r="R1001" t="str">
        <f t="shared" si="216"/>
        <v>"station_0_lat" : 40.752287,</v>
      </c>
      <c r="S1001" t="str">
        <f t="shared" si="217"/>
        <v>"station_0_lon" : -73.993391,</v>
      </c>
      <c r="T1001" t="str">
        <f t="shared" si="218"/>
        <v>"station_1_lat" : 40.835537,</v>
      </c>
      <c r="U1001" t="str">
        <f t="shared" si="219"/>
        <v>"station_1_lon" : -73.9214,</v>
      </c>
      <c r="V1001" t="str">
        <f t="shared" si="220"/>
        <v>"delay_0" : 160662771.2,</v>
      </c>
      <c r="W1001" t="str">
        <f t="shared" si="221"/>
        <v>"delay_1" : 151549200,</v>
      </c>
      <c r="X1001" t="str">
        <f t="shared" si="222"/>
        <v>"sum" : 312211971.2,</v>
      </c>
      <c r="Y1001" t="str">
        <f t="shared" si="223"/>
        <v>"synergy" : -27167352.51},</v>
      </c>
      <c r="Z1001" t="str">
        <f t="shared" si="224"/>
        <v>{"id" : 999,"delay_with_demand" : 285044618.6,"station_0" : "34 St - Penn Station_1","station_1" : "167 St_0","station_0_lat" : 40.752287,"station_0_lon" : -73.993391,"station_1_lat" : 40.835537,"station_1_lon" : -73.9214,"delay_0" : 160662771.2,"delay_1" : 151549200,"sum" : 312211971.2,"synergy" : -27167352.51},</v>
      </c>
    </row>
    <row r="1002" spans="1:26" x14ac:dyDescent="0.2">
      <c r="A1002">
        <v>1000</v>
      </c>
      <c r="B1002">
        <v>287719200</v>
      </c>
      <c r="C1002" t="s">
        <v>52</v>
      </c>
      <c r="D1002" t="s">
        <v>59</v>
      </c>
      <c r="E1002">
        <v>40.754621999999998</v>
      </c>
      <c r="F1002">
        <v>-73.845624999999998</v>
      </c>
      <c r="G1002">
        <v>40.835537000000002</v>
      </c>
      <c r="H1002">
        <v>-73.921400000000006</v>
      </c>
      <c r="I1002">
        <v>161791200</v>
      </c>
      <c r="J1002">
        <v>151549200</v>
      </c>
      <c r="K1002">
        <v>313340400</v>
      </c>
      <c r="L1002">
        <v>-25621200</v>
      </c>
      <c r="M1002" t="str">
        <f t="shared" si="211"/>
        <v>geometry: { "type": "Point", "coordinates": [-73.9214,40.835537]},</v>
      </c>
      <c r="N1002" t="str">
        <f t="shared" si="212"/>
        <v>"id" : 1000,</v>
      </c>
      <c r="O1002" t="str">
        <f t="shared" si="213"/>
        <v>"delay_with_demand" : 287719200,</v>
      </c>
      <c r="P1002" t="str">
        <f t="shared" si="214"/>
        <v>"station_0" : "Mets - Willets Point_0",</v>
      </c>
      <c r="Q1002" t="str">
        <f t="shared" si="215"/>
        <v>"station_1" : "167 St_0",</v>
      </c>
      <c r="R1002" t="str">
        <f t="shared" si="216"/>
        <v>"station_0_lat" : 40.754622,</v>
      </c>
      <c r="S1002" t="str">
        <f t="shared" si="217"/>
        <v>"station_0_lon" : -73.845625,</v>
      </c>
      <c r="T1002" t="str">
        <f t="shared" si="218"/>
        <v>"station_1_lat" : 40.835537,</v>
      </c>
      <c r="U1002" t="str">
        <f t="shared" si="219"/>
        <v>"station_1_lon" : -73.9214,</v>
      </c>
      <c r="V1002" t="str">
        <f t="shared" si="220"/>
        <v>"delay_0" : 161791200,</v>
      </c>
      <c r="W1002" t="str">
        <f t="shared" si="221"/>
        <v>"delay_1" : 151549200,</v>
      </c>
      <c r="X1002" t="str">
        <f t="shared" si="222"/>
        <v>"sum" : 313340400,</v>
      </c>
      <c r="Y1002" t="str">
        <f t="shared" si="223"/>
        <v>"synergy" : -25621200},</v>
      </c>
      <c r="Z1002" t="str">
        <f t="shared" si="224"/>
        <v>{"id" : 1000,"delay_with_demand" : 287719200,"station_0" : "Mets - Willets Point_0","station_1" : "167 St_0","station_0_lat" : 40.754622,"station_0_lon" : -73.845625,"station_1_lat" : 40.835537,"station_1_lon" : -73.9214,"delay_0" : 161791200,"delay_1" : 151549200,"sum" : 313340400,"synergy" : -25621200},</v>
      </c>
    </row>
    <row r="1003" spans="1:26" x14ac:dyDescent="0.2">
      <c r="A1003">
        <v>1001</v>
      </c>
      <c r="B1003">
        <v>286567200</v>
      </c>
      <c r="C1003" t="s">
        <v>53</v>
      </c>
      <c r="D1003" t="s">
        <v>59</v>
      </c>
      <c r="E1003">
        <v>40.650843000000002</v>
      </c>
      <c r="F1003">
        <v>-73.949574999999996</v>
      </c>
      <c r="G1003">
        <v>40.835537000000002</v>
      </c>
      <c r="H1003">
        <v>-73.921400000000006</v>
      </c>
      <c r="I1003">
        <v>159645600</v>
      </c>
      <c r="J1003">
        <v>151549200</v>
      </c>
      <c r="K1003">
        <v>311194800</v>
      </c>
      <c r="L1003">
        <v>-24627600</v>
      </c>
      <c r="M1003" t="str">
        <f t="shared" si="211"/>
        <v>geometry: { "type": "Point", "coordinates": [-73.9214,40.835537]},</v>
      </c>
      <c r="N1003" t="str">
        <f t="shared" si="212"/>
        <v>"id" : 1001,</v>
      </c>
      <c r="O1003" t="str">
        <f t="shared" si="213"/>
        <v>"delay_with_demand" : 286567200,</v>
      </c>
      <c r="P1003" t="str">
        <f t="shared" si="214"/>
        <v>"station_0" : "Church Av_0",</v>
      </c>
      <c r="Q1003" t="str">
        <f t="shared" si="215"/>
        <v>"station_1" : "167 St_0",</v>
      </c>
      <c r="R1003" t="str">
        <f t="shared" si="216"/>
        <v>"station_0_lat" : 40.650843,</v>
      </c>
      <c r="S1003" t="str">
        <f t="shared" si="217"/>
        <v>"station_0_lon" : -73.949575,</v>
      </c>
      <c r="T1003" t="str">
        <f t="shared" si="218"/>
        <v>"station_1_lat" : 40.835537,</v>
      </c>
      <c r="U1003" t="str">
        <f t="shared" si="219"/>
        <v>"station_1_lon" : -73.9214,</v>
      </c>
      <c r="V1003" t="str">
        <f t="shared" si="220"/>
        <v>"delay_0" : 159645600,</v>
      </c>
      <c r="W1003" t="str">
        <f t="shared" si="221"/>
        <v>"delay_1" : 151549200,</v>
      </c>
      <c r="X1003" t="str">
        <f t="shared" si="222"/>
        <v>"sum" : 311194800,</v>
      </c>
      <c r="Y1003" t="str">
        <f t="shared" si="223"/>
        <v>"synergy" : -24627600},</v>
      </c>
      <c r="Z1003" t="str">
        <f t="shared" si="224"/>
        <v>{"id" : 1001,"delay_with_demand" : 286567200,"station_0" : "Church Av_0","station_1" : "167 St_0","station_0_lat" : 40.650843,"station_0_lon" : -73.949575,"station_1_lat" : 40.835537,"station_1_lon" : -73.9214,"delay_0" : 159645600,"delay_1" : 151549200,"sum" : 311194800,"synergy" : -24627600},</v>
      </c>
    </row>
    <row r="1004" spans="1:26" x14ac:dyDescent="0.2">
      <c r="A1004">
        <v>1002</v>
      </c>
      <c r="B1004">
        <v>283006800</v>
      </c>
      <c r="C1004" t="s">
        <v>54</v>
      </c>
      <c r="D1004" t="s">
        <v>59</v>
      </c>
      <c r="E1004">
        <v>40.849505000000001</v>
      </c>
      <c r="F1004">
        <v>-73.933595999999994</v>
      </c>
      <c r="G1004">
        <v>40.835537000000002</v>
      </c>
      <c r="H1004">
        <v>-73.921400000000006</v>
      </c>
      <c r="I1004">
        <v>158248800</v>
      </c>
      <c r="J1004">
        <v>151549200</v>
      </c>
      <c r="K1004">
        <v>309798000</v>
      </c>
      <c r="L1004">
        <v>-26791200</v>
      </c>
      <c r="M1004" t="str">
        <f t="shared" si="211"/>
        <v>geometry: { "type": "Point", "coordinates": [-73.9214,40.835537]},</v>
      </c>
      <c r="N1004" t="str">
        <f t="shared" si="212"/>
        <v>"id" : 1002,</v>
      </c>
      <c r="O1004" t="str">
        <f t="shared" si="213"/>
        <v>"delay_with_demand" : 283006800,</v>
      </c>
      <c r="P1004" t="str">
        <f t="shared" si="214"/>
        <v>"station_0" : "181 St_0",</v>
      </c>
      <c r="Q1004" t="str">
        <f t="shared" si="215"/>
        <v>"station_1" : "167 St_0",</v>
      </c>
      <c r="R1004" t="str">
        <f t="shared" si="216"/>
        <v>"station_0_lat" : 40.849505,</v>
      </c>
      <c r="S1004" t="str">
        <f t="shared" si="217"/>
        <v>"station_0_lon" : -73.933596,</v>
      </c>
      <c r="T1004" t="str">
        <f t="shared" si="218"/>
        <v>"station_1_lat" : 40.835537,</v>
      </c>
      <c r="U1004" t="str">
        <f t="shared" si="219"/>
        <v>"station_1_lon" : -73.9214,</v>
      </c>
      <c r="V1004" t="str">
        <f t="shared" si="220"/>
        <v>"delay_0" : 158248800,</v>
      </c>
      <c r="W1004" t="str">
        <f t="shared" si="221"/>
        <v>"delay_1" : 151549200,</v>
      </c>
      <c r="X1004" t="str">
        <f t="shared" si="222"/>
        <v>"sum" : 309798000,</v>
      </c>
      <c r="Y1004" t="str">
        <f t="shared" si="223"/>
        <v>"synergy" : -26791200},</v>
      </c>
      <c r="Z1004" t="str">
        <f t="shared" si="224"/>
        <v>{"id" : 1002,"delay_with_demand" : 283006800,"station_0" : "181 St_0","station_1" : "167 St_0","station_0_lat" : 40.849505,"station_0_lon" : -73.933596,"station_1_lat" : 40.835537,"station_1_lon" : -73.9214,"delay_0" : 158248800,"delay_1" : 151549200,"sum" : 309798000,"synergy" : -26791200},</v>
      </c>
    </row>
    <row r="1005" spans="1:26" x14ac:dyDescent="0.2">
      <c r="A1005">
        <v>1003</v>
      </c>
      <c r="B1005">
        <v>285548400</v>
      </c>
      <c r="C1005" t="s">
        <v>55</v>
      </c>
      <c r="D1005" t="s">
        <v>59</v>
      </c>
      <c r="E1005">
        <v>40.712645999999999</v>
      </c>
      <c r="F1005">
        <v>-73.783816999999999</v>
      </c>
      <c r="G1005">
        <v>40.835537000000002</v>
      </c>
      <c r="H1005">
        <v>-73.921400000000006</v>
      </c>
      <c r="I1005">
        <v>159181200</v>
      </c>
      <c r="J1005">
        <v>151549200</v>
      </c>
      <c r="K1005">
        <v>310730400</v>
      </c>
      <c r="L1005">
        <v>-25182000</v>
      </c>
      <c r="M1005" t="str">
        <f t="shared" si="211"/>
        <v>geometry: { "type": "Point", "coordinates": [-73.9214,40.835537]},</v>
      </c>
      <c r="N1005" t="str">
        <f t="shared" si="212"/>
        <v>"id" : 1003,</v>
      </c>
      <c r="O1005" t="str">
        <f t="shared" si="213"/>
        <v>"delay_with_demand" : 285548400,</v>
      </c>
      <c r="P1005" t="str">
        <f t="shared" si="214"/>
        <v>"station_0" : "Jamaica - 179 St_0",</v>
      </c>
      <c r="Q1005" t="str">
        <f t="shared" si="215"/>
        <v>"station_1" : "167 St_0",</v>
      </c>
      <c r="R1005" t="str">
        <f t="shared" si="216"/>
        <v>"station_0_lat" : 40.712646,</v>
      </c>
      <c r="S1005" t="str">
        <f t="shared" si="217"/>
        <v>"station_0_lon" : -73.783817,</v>
      </c>
      <c r="T1005" t="str">
        <f t="shared" si="218"/>
        <v>"station_1_lat" : 40.835537,</v>
      </c>
      <c r="U1005" t="str">
        <f t="shared" si="219"/>
        <v>"station_1_lon" : -73.9214,</v>
      </c>
      <c r="V1005" t="str">
        <f t="shared" si="220"/>
        <v>"delay_0" : 159181200,</v>
      </c>
      <c r="W1005" t="str">
        <f t="shared" si="221"/>
        <v>"delay_1" : 151549200,</v>
      </c>
      <c r="X1005" t="str">
        <f t="shared" si="222"/>
        <v>"sum" : 310730400,</v>
      </c>
      <c r="Y1005" t="str">
        <f t="shared" si="223"/>
        <v>"synergy" : -25182000},</v>
      </c>
      <c r="Z1005" t="str">
        <f t="shared" si="224"/>
        <v>{"id" : 1003,"delay_with_demand" : 285548400,"station_0" : "Jamaica - 179 St_0","station_1" : "167 St_0","station_0_lat" : 40.712646,"station_0_lon" : -73.783817,"station_1_lat" : 40.835537,"station_1_lon" : -73.9214,"delay_0" : 159181200,"delay_1" : 151549200,"sum" : 310730400,"synergy" : -25182000},</v>
      </c>
    </row>
    <row r="1006" spans="1:26" x14ac:dyDescent="0.2">
      <c r="A1006">
        <v>1004</v>
      </c>
      <c r="B1006">
        <v>282864502.5</v>
      </c>
      <c r="C1006" t="s">
        <v>56</v>
      </c>
      <c r="D1006" t="s">
        <v>59</v>
      </c>
      <c r="E1006">
        <v>40.661614</v>
      </c>
      <c r="F1006">
        <v>-73.962245999999993</v>
      </c>
      <c r="G1006">
        <v>40.835537000000002</v>
      </c>
      <c r="H1006">
        <v>-73.921400000000006</v>
      </c>
      <c r="I1006">
        <v>156023814.80000001</v>
      </c>
      <c r="J1006">
        <v>151549200</v>
      </c>
      <c r="K1006">
        <v>307573014.80000001</v>
      </c>
      <c r="L1006">
        <v>-24708512.260000002</v>
      </c>
      <c r="M1006" t="str">
        <f t="shared" si="211"/>
        <v>geometry: { "type": "Point", "coordinates": [-73.9214,40.835537]},</v>
      </c>
      <c r="N1006" t="str">
        <f t="shared" si="212"/>
        <v>"id" : 1004,</v>
      </c>
      <c r="O1006" t="str">
        <f t="shared" si="213"/>
        <v>"delay_with_demand" : 282864502.5,</v>
      </c>
      <c r="P1006" t="str">
        <f t="shared" si="214"/>
        <v>"station_0" : "Prospect Park_0",</v>
      </c>
      <c r="Q1006" t="str">
        <f t="shared" si="215"/>
        <v>"station_1" : "167 St_0",</v>
      </c>
      <c r="R1006" t="str">
        <f t="shared" si="216"/>
        <v>"station_0_lat" : 40.661614,</v>
      </c>
      <c r="S1006" t="str">
        <f t="shared" si="217"/>
        <v>"station_0_lon" : -73.962246,</v>
      </c>
      <c r="T1006" t="str">
        <f t="shared" si="218"/>
        <v>"station_1_lat" : 40.835537,</v>
      </c>
      <c r="U1006" t="str">
        <f t="shared" si="219"/>
        <v>"station_1_lon" : -73.9214,</v>
      </c>
      <c r="V1006" t="str">
        <f t="shared" si="220"/>
        <v>"delay_0" : 156023814.8,</v>
      </c>
      <c r="W1006" t="str">
        <f t="shared" si="221"/>
        <v>"delay_1" : 151549200,</v>
      </c>
      <c r="X1006" t="str">
        <f t="shared" si="222"/>
        <v>"sum" : 307573014.8,</v>
      </c>
      <c r="Y1006" t="str">
        <f t="shared" si="223"/>
        <v>"synergy" : -24708512.26},</v>
      </c>
      <c r="Z1006" t="str">
        <f t="shared" si="224"/>
        <v>{"id" : 1004,"delay_with_demand" : 282864502.5,"station_0" : "Prospect Park_0","station_1" : "167 St_0","station_0_lat" : 40.661614,"station_0_lon" : -73.962246,"station_1_lat" : 40.835537,"station_1_lon" : -73.9214,"delay_0" : 156023814.8,"delay_1" : 151549200,"sum" : 307573014.8,"synergy" : -24708512.26},</v>
      </c>
    </row>
    <row r="1007" spans="1:26" x14ac:dyDescent="0.2">
      <c r="A1007">
        <v>1005</v>
      </c>
      <c r="B1007">
        <v>283633200</v>
      </c>
      <c r="C1007" t="s">
        <v>57</v>
      </c>
      <c r="D1007" t="s">
        <v>59</v>
      </c>
      <c r="E1007">
        <v>40.759599999999999</v>
      </c>
      <c r="F1007">
        <v>-73.830029999999994</v>
      </c>
      <c r="G1007">
        <v>40.835537000000002</v>
      </c>
      <c r="H1007">
        <v>-73.921400000000006</v>
      </c>
      <c r="I1007">
        <v>157528800</v>
      </c>
      <c r="J1007">
        <v>151549200</v>
      </c>
      <c r="K1007">
        <v>309078000</v>
      </c>
      <c r="L1007">
        <v>-25444800</v>
      </c>
      <c r="M1007" t="str">
        <f t="shared" si="211"/>
        <v>geometry: { "type": "Point", "coordinates": [-73.9214,40.835537]},</v>
      </c>
      <c r="N1007" t="str">
        <f t="shared" si="212"/>
        <v>"id" : 1005,</v>
      </c>
      <c r="O1007" t="str">
        <f t="shared" si="213"/>
        <v>"delay_with_demand" : 283633200,</v>
      </c>
      <c r="P1007" t="str">
        <f t="shared" si="214"/>
        <v>"station_0" : "Flushing - Main St_0",</v>
      </c>
      <c r="Q1007" t="str">
        <f t="shared" si="215"/>
        <v>"station_1" : "167 St_0",</v>
      </c>
      <c r="R1007" t="str">
        <f t="shared" si="216"/>
        <v>"station_0_lat" : 40.7596,</v>
      </c>
      <c r="S1007" t="str">
        <f t="shared" si="217"/>
        <v>"station_0_lon" : -73.83003,</v>
      </c>
      <c r="T1007" t="str">
        <f t="shared" si="218"/>
        <v>"station_1_lat" : 40.835537,</v>
      </c>
      <c r="U1007" t="str">
        <f t="shared" si="219"/>
        <v>"station_1_lon" : -73.9214,</v>
      </c>
      <c r="V1007" t="str">
        <f t="shared" si="220"/>
        <v>"delay_0" : 157528800,</v>
      </c>
      <c r="W1007" t="str">
        <f t="shared" si="221"/>
        <v>"delay_1" : 151549200,</v>
      </c>
      <c r="X1007" t="str">
        <f t="shared" si="222"/>
        <v>"sum" : 309078000,</v>
      </c>
      <c r="Y1007" t="str">
        <f t="shared" si="223"/>
        <v>"synergy" : -25444800},</v>
      </c>
      <c r="Z1007" t="str">
        <f t="shared" si="224"/>
        <v>{"id" : 1005,"delay_with_demand" : 283633200,"station_0" : "Flushing - Main St_0","station_1" : "167 St_0","station_0_lat" : 40.7596,"station_0_lon" : -73.83003,"station_1_lat" : 40.835537,"station_1_lon" : -73.9214,"delay_0" : 157528800,"delay_1" : 151549200,"sum" : 309078000,"synergy" : -25444800},</v>
      </c>
    </row>
    <row r="1008" spans="1:26" x14ac:dyDescent="0.2">
      <c r="A1008">
        <v>1006</v>
      </c>
      <c r="B1008">
        <v>282463200</v>
      </c>
      <c r="C1008" t="s">
        <v>58</v>
      </c>
      <c r="D1008" t="s">
        <v>59</v>
      </c>
      <c r="E1008">
        <v>40.680428999999997</v>
      </c>
      <c r="F1008">
        <v>-73.843852999999996</v>
      </c>
      <c r="G1008">
        <v>40.835537000000002</v>
      </c>
      <c r="H1008">
        <v>-73.921400000000006</v>
      </c>
      <c r="I1008">
        <v>155858400</v>
      </c>
      <c r="J1008">
        <v>151549200</v>
      </c>
      <c r="K1008">
        <v>307407600</v>
      </c>
      <c r="L1008">
        <v>-24944400</v>
      </c>
      <c r="M1008" t="str">
        <f t="shared" si="211"/>
        <v>geometry: { "type": "Point", "coordinates": [-73.9214,40.835537]},</v>
      </c>
      <c r="N1008" t="str">
        <f t="shared" si="212"/>
        <v>"id" : 1006,</v>
      </c>
      <c r="O1008" t="str">
        <f t="shared" si="213"/>
        <v>"delay_with_demand" : 282463200,</v>
      </c>
      <c r="P1008" t="str">
        <f t="shared" si="214"/>
        <v>"station_0" : "Rockaway Blvd_0",</v>
      </c>
      <c r="Q1008" t="str">
        <f t="shared" si="215"/>
        <v>"station_1" : "167 St_0",</v>
      </c>
      <c r="R1008" t="str">
        <f t="shared" si="216"/>
        <v>"station_0_lat" : 40.680429,</v>
      </c>
      <c r="S1008" t="str">
        <f t="shared" si="217"/>
        <v>"station_0_lon" : -73.843853,</v>
      </c>
      <c r="T1008" t="str">
        <f t="shared" si="218"/>
        <v>"station_1_lat" : 40.835537,</v>
      </c>
      <c r="U1008" t="str">
        <f t="shared" si="219"/>
        <v>"station_1_lon" : -73.9214,</v>
      </c>
      <c r="V1008" t="str">
        <f t="shared" si="220"/>
        <v>"delay_0" : 155858400,</v>
      </c>
      <c r="W1008" t="str">
        <f t="shared" si="221"/>
        <v>"delay_1" : 151549200,</v>
      </c>
      <c r="X1008" t="str">
        <f t="shared" si="222"/>
        <v>"sum" : 307407600,</v>
      </c>
      <c r="Y1008" t="str">
        <f t="shared" si="223"/>
        <v>"synergy" : -24944400},</v>
      </c>
      <c r="Z1008" t="str">
        <f t="shared" si="224"/>
        <v>{"id" : 1006,"delay_with_demand" : 282463200,"station_0" : "Rockaway Blvd_0","station_1" : "167 St_0","station_0_lat" : 40.680429,"station_0_lon" : -73.843853,"station_1_lat" : 40.835537,"station_1_lon" : -73.9214,"delay_0" : 155858400,"delay_1" : 151549200,"sum" : 307407600,"synergy" : -24944400},</v>
      </c>
    </row>
    <row r="1009" spans="1:26" x14ac:dyDescent="0.2">
      <c r="A1009">
        <v>1007</v>
      </c>
      <c r="B1009">
        <v>426024412.69999999</v>
      </c>
      <c r="C1009" t="s">
        <v>12</v>
      </c>
      <c r="D1009" t="s">
        <v>52</v>
      </c>
      <c r="E1009">
        <v>40.746644000000003</v>
      </c>
      <c r="F1009">
        <v>-73.891338000000005</v>
      </c>
      <c r="G1009">
        <v>40.754621999999998</v>
      </c>
      <c r="H1009">
        <v>-73.845624999999998</v>
      </c>
      <c r="I1009">
        <v>301205900.10000002</v>
      </c>
      <c r="J1009">
        <v>161791200</v>
      </c>
      <c r="K1009">
        <v>462997100.10000002</v>
      </c>
      <c r="L1009">
        <v>-36972687.390000001</v>
      </c>
      <c r="M1009" t="str">
        <f t="shared" si="211"/>
        <v>geometry: { "type": "Point", "coordinates": [-73.845625,40.754622]},</v>
      </c>
      <c r="N1009" t="str">
        <f t="shared" si="212"/>
        <v>"id" : 1007,</v>
      </c>
      <c r="O1009" t="str">
        <f t="shared" si="213"/>
        <v>"delay_with_demand" : 426024412.7,</v>
      </c>
      <c r="P1009" t="str">
        <f t="shared" si="214"/>
        <v>"station_0" : "Jackson Hts - Roosevelt Av_0",</v>
      </c>
      <c r="Q1009" t="str">
        <f t="shared" si="215"/>
        <v>"station_1" : "Mets - Willets Point_0",</v>
      </c>
      <c r="R1009" t="str">
        <f t="shared" si="216"/>
        <v>"station_0_lat" : 40.746644,</v>
      </c>
      <c r="S1009" t="str">
        <f t="shared" si="217"/>
        <v>"station_0_lon" : -73.891338,</v>
      </c>
      <c r="T1009" t="str">
        <f t="shared" si="218"/>
        <v>"station_1_lat" : 40.754622,</v>
      </c>
      <c r="U1009" t="str">
        <f t="shared" si="219"/>
        <v>"station_1_lon" : -73.845625,</v>
      </c>
      <c r="V1009" t="str">
        <f t="shared" si="220"/>
        <v>"delay_0" : 301205900.1,</v>
      </c>
      <c r="W1009" t="str">
        <f t="shared" si="221"/>
        <v>"delay_1" : 161791200,</v>
      </c>
      <c r="X1009" t="str">
        <f t="shared" si="222"/>
        <v>"sum" : 462997100.1,</v>
      </c>
      <c r="Y1009" t="str">
        <f t="shared" si="223"/>
        <v>"synergy" : -36972687.39},</v>
      </c>
      <c r="Z1009" t="str">
        <f t="shared" si="224"/>
        <v>{"id" : 1007,"delay_with_demand" : 426024412.7,"station_0" : "Jackson Hts - Roosevelt Av_0","station_1" : "Mets - Willets Point_0","station_0_lat" : 40.746644,"station_0_lon" : -73.891338,"station_1_lat" : 40.754622,"station_1_lon" : -73.845625,"delay_0" : 301205900.1,"delay_1" : 161791200,"sum" : 462997100.1,"synergy" : -36972687.39},</v>
      </c>
    </row>
    <row r="1010" spans="1:26" x14ac:dyDescent="0.2">
      <c r="A1010">
        <v>1008</v>
      </c>
      <c r="B1010">
        <v>420848296.69999999</v>
      </c>
      <c r="C1010" t="s">
        <v>14</v>
      </c>
      <c r="D1010" t="s">
        <v>52</v>
      </c>
      <c r="E1010">
        <v>40.818398330000001</v>
      </c>
      <c r="F1010">
        <v>-73.926929000000001</v>
      </c>
      <c r="G1010">
        <v>40.754621999999998</v>
      </c>
      <c r="H1010">
        <v>-73.845624999999998</v>
      </c>
      <c r="I1010">
        <v>284908878.5</v>
      </c>
      <c r="J1010">
        <v>161791200</v>
      </c>
      <c r="K1010">
        <v>446700078.5</v>
      </c>
      <c r="L1010">
        <v>-25851781.760000002</v>
      </c>
      <c r="M1010" t="str">
        <f t="shared" si="211"/>
        <v>geometry: { "type": "Point", "coordinates": [-73.845625,40.754622]},</v>
      </c>
      <c r="N1010" t="str">
        <f t="shared" si="212"/>
        <v>"id" : 1008,</v>
      </c>
      <c r="O1010" t="str">
        <f t="shared" si="213"/>
        <v>"delay_with_demand" : 420848296.7,</v>
      </c>
      <c r="P1010" t="str">
        <f t="shared" si="214"/>
        <v>"station_0" : "149 St - Grand Concourse_0",</v>
      </c>
      <c r="Q1010" t="str">
        <f t="shared" si="215"/>
        <v>"station_1" : "Mets - Willets Point_0",</v>
      </c>
      <c r="R1010" t="str">
        <f t="shared" si="216"/>
        <v>"station_0_lat" : 40.81839833,</v>
      </c>
      <c r="S1010" t="str">
        <f t="shared" si="217"/>
        <v>"station_0_lon" : -73.926929,</v>
      </c>
      <c r="T1010" t="str">
        <f t="shared" si="218"/>
        <v>"station_1_lat" : 40.754622,</v>
      </c>
      <c r="U1010" t="str">
        <f t="shared" si="219"/>
        <v>"station_1_lon" : -73.845625,</v>
      </c>
      <c r="V1010" t="str">
        <f t="shared" si="220"/>
        <v>"delay_0" : 284908878.5,</v>
      </c>
      <c r="W1010" t="str">
        <f t="shared" si="221"/>
        <v>"delay_1" : 161791200,</v>
      </c>
      <c r="X1010" t="str">
        <f t="shared" si="222"/>
        <v>"sum" : 446700078.5,</v>
      </c>
      <c r="Y1010" t="str">
        <f t="shared" si="223"/>
        <v>"synergy" : -25851781.76},</v>
      </c>
      <c r="Z1010" t="str">
        <f t="shared" si="224"/>
        <v>{"id" : 1008,"delay_with_demand" : 420848296.7,"station_0" : "149 St - Grand Concourse_0","station_1" : "Mets - Willets Point_0","station_0_lat" : 40.81839833,"station_0_lon" : -73.926929,"station_1_lat" : 40.754622,"station_1_lon" : -73.845625,"delay_0" : 284908878.5,"delay_1" : 161791200,"sum" : 446700078.5,"synergy" : -25851781.76},</v>
      </c>
    </row>
    <row r="1011" spans="1:26" x14ac:dyDescent="0.2">
      <c r="A1011">
        <v>1009</v>
      </c>
      <c r="B1011">
        <v>417229653.89999998</v>
      </c>
      <c r="C1011" t="s">
        <v>15</v>
      </c>
      <c r="D1011" t="s">
        <v>52</v>
      </c>
      <c r="E1011">
        <v>40.804138000000002</v>
      </c>
      <c r="F1011">
        <v>-73.937594000000004</v>
      </c>
      <c r="G1011">
        <v>40.754621999999998</v>
      </c>
      <c r="H1011">
        <v>-73.845624999999998</v>
      </c>
      <c r="I1011">
        <v>281095859.89999998</v>
      </c>
      <c r="J1011">
        <v>161791200</v>
      </c>
      <c r="K1011">
        <v>442887059.89999998</v>
      </c>
      <c r="L1011">
        <v>-25657405.98</v>
      </c>
      <c r="M1011" t="str">
        <f t="shared" si="211"/>
        <v>geometry: { "type": "Point", "coordinates": [-73.845625,40.754622]},</v>
      </c>
      <c r="N1011" t="str">
        <f t="shared" si="212"/>
        <v>"id" : 1009,</v>
      </c>
      <c r="O1011" t="str">
        <f t="shared" si="213"/>
        <v>"delay_with_demand" : 417229653.9,</v>
      </c>
      <c r="P1011" t="str">
        <f t="shared" si="214"/>
        <v>"station_0" : "125 St_2",</v>
      </c>
      <c r="Q1011" t="str">
        <f t="shared" si="215"/>
        <v>"station_1" : "Mets - Willets Point_0",</v>
      </c>
      <c r="R1011" t="str">
        <f t="shared" si="216"/>
        <v>"station_0_lat" : 40.804138,</v>
      </c>
      <c r="S1011" t="str">
        <f t="shared" si="217"/>
        <v>"station_0_lon" : -73.937594,</v>
      </c>
      <c r="T1011" t="str">
        <f t="shared" si="218"/>
        <v>"station_1_lat" : 40.754622,</v>
      </c>
      <c r="U1011" t="str">
        <f t="shared" si="219"/>
        <v>"station_1_lon" : -73.845625,</v>
      </c>
      <c r="V1011" t="str">
        <f t="shared" si="220"/>
        <v>"delay_0" : 281095859.9,</v>
      </c>
      <c r="W1011" t="str">
        <f t="shared" si="221"/>
        <v>"delay_1" : 161791200,</v>
      </c>
      <c r="X1011" t="str">
        <f t="shared" si="222"/>
        <v>"sum" : 442887059.9,</v>
      </c>
      <c r="Y1011" t="str">
        <f t="shared" si="223"/>
        <v>"synergy" : -25657405.98},</v>
      </c>
      <c r="Z1011" t="str">
        <f t="shared" si="224"/>
        <v>{"id" : 1009,"delay_with_demand" : 417229653.9,"station_0" : "125 St_2","station_1" : "Mets - Willets Point_0","station_0_lat" : 40.804138,"station_0_lon" : -73.937594,"station_1_lat" : 40.754622,"station_1_lon" : -73.845625,"delay_0" : 281095859.9,"delay_1" : 161791200,"sum" : 442887059.9,"synergy" : -25657405.98},</v>
      </c>
    </row>
    <row r="1012" spans="1:26" x14ac:dyDescent="0.2">
      <c r="A1012">
        <v>1010</v>
      </c>
      <c r="B1012">
        <v>415038173.39999998</v>
      </c>
      <c r="C1012" t="s">
        <v>16</v>
      </c>
      <c r="D1012" t="s">
        <v>52</v>
      </c>
      <c r="E1012">
        <v>40.678904000000003</v>
      </c>
      <c r="F1012">
        <v>-73.904579200000001</v>
      </c>
      <c r="G1012">
        <v>40.754621999999998</v>
      </c>
      <c r="H1012">
        <v>-73.845624999999998</v>
      </c>
      <c r="I1012">
        <v>279697292.30000001</v>
      </c>
      <c r="J1012">
        <v>161791200</v>
      </c>
      <c r="K1012">
        <v>441488492.30000001</v>
      </c>
      <c r="L1012">
        <v>-26450318.93</v>
      </c>
      <c r="M1012" t="str">
        <f t="shared" si="211"/>
        <v>geometry: { "type": "Point", "coordinates": [-73.845625,40.754622]},</v>
      </c>
      <c r="N1012" t="str">
        <f t="shared" si="212"/>
        <v>"id" : 1010,</v>
      </c>
      <c r="O1012" t="str">
        <f t="shared" si="213"/>
        <v>"delay_with_demand" : 415038173.4,</v>
      </c>
      <c r="P1012" t="str">
        <f t="shared" si="214"/>
        <v>"station_0" : "Broadway Jct_0",</v>
      </c>
      <c r="Q1012" t="str">
        <f t="shared" si="215"/>
        <v>"station_1" : "Mets - Willets Point_0",</v>
      </c>
      <c r="R1012" t="str">
        <f t="shared" si="216"/>
        <v>"station_0_lat" : 40.678904,</v>
      </c>
      <c r="S1012" t="str">
        <f t="shared" si="217"/>
        <v>"station_0_lon" : -73.9045792,</v>
      </c>
      <c r="T1012" t="str">
        <f t="shared" si="218"/>
        <v>"station_1_lat" : 40.754622,</v>
      </c>
      <c r="U1012" t="str">
        <f t="shared" si="219"/>
        <v>"station_1_lon" : -73.845625,</v>
      </c>
      <c r="V1012" t="str">
        <f t="shared" si="220"/>
        <v>"delay_0" : 279697292.3,</v>
      </c>
      <c r="W1012" t="str">
        <f t="shared" si="221"/>
        <v>"delay_1" : 161791200,</v>
      </c>
      <c r="X1012" t="str">
        <f t="shared" si="222"/>
        <v>"sum" : 441488492.3,</v>
      </c>
      <c r="Y1012" t="str">
        <f t="shared" si="223"/>
        <v>"synergy" : -26450318.93},</v>
      </c>
      <c r="Z1012" t="str">
        <f t="shared" si="224"/>
        <v>{"id" : 1010,"delay_with_demand" : 415038173.4,"station_0" : "Broadway Jct_0","station_1" : "Mets - Willets Point_0","station_0_lat" : 40.678904,"station_0_lon" : -73.9045792,"station_1_lat" : 40.754622,"station_1_lon" : -73.845625,"delay_0" : 279697292.3,"delay_1" : 161791200,"sum" : 441488492.3,"synergy" : -26450318.93},</v>
      </c>
    </row>
    <row r="1013" spans="1:26" x14ac:dyDescent="0.2">
      <c r="A1013">
        <v>1011</v>
      </c>
      <c r="B1013">
        <v>401337211.10000002</v>
      </c>
      <c r="C1013" t="s">
        <v>17</v>
      </c>
      <c r="D1013" t="s">
        <v>52</v>
      </c>
      <c r="E1013">
        <v>40.714441000000001</v>
      </c>
      <c r="F1013">
        <v>-73.831007999999997</v>
      </c>
      <c r="G1013">
        <v>40.754621999999998</v>
      </c>
      <c r="H1013">
        <v>-73.845624999999998</v>
      </c>
      <c r="I1013">
        <v>269526592.10000002</v>
      </c>
      <c r="J1013">
        <v>161791200</v>
      </c>
      <c r="K1013">
        <v>431317792.10000002</v>
      </c>
      <c r="L1013">
        <v>-29980580.969999999</v>
      </c>
      <c r="M1013" t="str">
        <f t="shared" si="211"/>
        <v>geometry: { "type": "Point", "coordinates": [-73.845625,40.754622]},</v>
      </c>
      <c r="N1013" t="str">
        <f t="shared" si="212"/>
        <v>"id" : 1011,</v>
      </c>
      <c r="O1013" t="str">
        <f t="shared" si="213"/>
        <v>"delay_with_demand" : 401337211.1,</v>
      </c>
      <c r="P1013" t="str">
        <f t="shared" si="214"/>
        <v>"station_0" : "Kew Gardens - Union Tpke_0",</v>
      </c>
      <c r="Q1013" t="str">
        <f t="shared" si="215"/>
        <v>"station_1" : "Mets - Willets Point_0",</v>
      </c>
      <c r="R1013" t="str">
        <f t="shared" si="216"/>
        <v>"station_0_lat" : 40.714441,</v>
      </c>
      <c r="S1013" t="str">
        <f t="shared" si="217"/>
        <v>"station_0_lon" : -73.831008,</v>
      </c>
      <c r="T1013" t="str">
        <f t="shared" si="218"/>
        <v>"station_1_lat" : 40.754622,</v>
      </c>
      <c r="U1013" t="str">
        <f t="shared" si="219"/>
        <v>"station_1_lon" : -73.845625,</v>
      </c>
      <c r="V1013" t="str">
        <f t="shared" si="220"/>
        <v>"delay_0" : 269526592.1,</v>
      </c>
      <c r="W1013" t="str">
        <f t="shared" si="221"/>
        <v>"delay_1" : 161791200,</v>
      </c>
      <c r="X1013" t="str">
        <f t="shared" si="222"/>
        <v>"sum" : 431317792.1,</v>
      </c>
      <c r="Y1013" t="str">
        <f t="shared" si="223"/>
        <v>"synergy" : -29980580.97},</v>
      </c>
      <c r="Z1013" t="str">
        <f t="shared" si="224"/>
        <v>{"id" : 1011,"delay_with_demand" : 401337211.1,"station_0" : "Kew Gardens - Union Tpke_0","station_1" : "Mets - Willets Point_0","station_0_lat" : 40.714441,"station_0_lon" : -73.831008,"station_1_lat" : 40.754622,"station_1_lon" : -73.845625,"delay_0" : 269526592.1,"delay_1" : 161791200,"sum" : 431317792.1,"synergy" : -29980580.97},</v>
      </c>
    </row>
    <row r="1014" spans="1:26" x14ac:dyDescent="0.2">
      <c r="A1014">
        <v>1012</v>
      </c>
      <c r="B1014">
        <v>408538044.5</v>
      </c>
      <c r="C1014" t="s">
        <v>18</v>
      </c>
      <c r="D1014" t="s">
        <v>52</v>
      </c>
      <c r="E1014">
        <v>40.751707000000003</v>
      </c>
      <c r="F1014">
        <v>-73.976686599999994</v>
      </c>
      <c r="G1014">
        <v>40.754621999999998</v>
      </c>
      <c r="H1014">
        <v>-73.845624999999998</v>
      </c>
      <c r="I1014">
        <v>276309490.89999998</v>
      </c>
      <c r="J1014">
        <v>161791200</v>
      </c>
      <c r="K1014">
        <v>438100690.89999998</v>
      </c>
      <c r="L1014">
        <v>-29562646.489999998</v>
      </c>
      <c r="M1014" t="str">
        <f t="shared" si="211"/>
        <v>geometry: { "type": "Point", "coordinates": [-73.845625,40.754622]},</v>
      </c>
      <c r="N1014" t="str">
        <f t="shared" si="212"/>
        <v>"id" : 1012,</v>
      </c>
      <c r="O1014" t="str">
        <f t="shared" si="213"/>
        <v>"delay_with_demand" : 408538044.5,</v>
      </c>
      <c r="P1014" t="str">
        <f t="shared" si="214"/>
        <v>"station_0" : "Grand Central - 42 St_0",</v>
      </c>
      <c r="Q1014" t="str">
        <f t="shared" si="215"/>
        <v>"station_1" : "Mets - Willets Point_0",</v>
      </c>
      <c r="R1014" t="str">
        <f t="shared" si="216"/>
        <v>"station_0_lat" : 40.751707,</v>
      </c>
      <c r="S1014" t="str">
        <f t="shared" si="217"/>
        <v>"station_0_lon" : -73.9766866,</v>
      </c>
      <c r="T1014" t="str">
        <f t="shared" si="218"/>
        <v>"station_1_lat" : 40.754622,</v>
      </c>
      <c r="U1014" t="str">
        <f t="shared" si="219"/>
        <v>"station_1_lon" : -73.845625,</v>
      </c>
      <c r="V1014" t="str">
        <f t="shared" si="220"/>
        <v>"delay_0" : 276309490.9,</v>
      </c>
      <c r="W1014" t="str">
        <f t="shared" si="221"/>
        <v>"delay_1" : 161791200,</v>
      </c>
      <c r="X1014" t="str">
        <f t="shared" si="222"/>
        <v>"sum" : 438100690.9,</v>
      </c>
      <c r="Y1014" t="str">
        <f t="shared" si="223"/>
        <v>"synergy" : -29562646.49},</v>
      </c>
      <c r="Z1014" t="str">
        <f t="shared" si="224"/>
        <v>{"id" : 1012,"delay_with_demand" : 408538044.5,"station_0" : "Grand Central - 42 St_0","station_1" : "Mets - Willets Point_0","station_0_lat" : 40.751707,"station_0_lon" : -73.9766866,"station_1_lat" : 40.754622,"station_1_lon" : -73.845625,"delay_0" : 276309490.9,"delay_1" : 161791200,"sum" : 438100690.9,"synergy" : -29562646.49},</v>
      </c>
    </row>
    <row r="1015" spans="1:26" x14ac:dyDescent="0.2">
      <c r="A1015">
        <v>1013</v>
      </c>
      <c r="B1015">
        <v>276053330.60000002</v>
      </c>
      <c r="C1015" t="s">
        <v>19</v>
      </c>
      <c r="D1015" t="s">
        <v>52</v>
      </c>
      <c r="E1015">
        <v>40.749144999999999</v>
      </c>
      <c r="F1015">
        <v>-73.869527000000005</v>
      </c>
      <c r="G1015">
        <v>40.754621999999998</v>
      </c>
      <c r="H1015">
        <v>-73.845624999999998</v>
      </c>
      <c r="I1015">
        <v>272507330.60000002</v>
      </c>
      <c r="J1015">
        <v>161791200</v>
      </c>
      <c r="K1015">
        <v>434298530.60000002</v>
      </c>
      <c r="L1015">
        <v>-158245200</v>
      </c>
      <c r="M1015" t="str">
        <f t="shared" si="211"/>
        <v>geometry: { "type": "Point", "coordinates": [-73.845625,40.754622]},</v>
      </c>
      <c r="N1015" t="str">
        <f t="shared" si="212"/>
        <v>"id" : 1013,</v>
      </c>
      <c r="O1015" t="str">
        <f t="shared" si="213"/>
        <v>"delay_with_demand" : 276053330.6,</v>
      </c>
      <c r="P1015" t="str">
        <f t="shared" si="214"/>
        <v>"station_0" : "Junction Blvd_0",</v>
      </c>
      <c r="Q1015" t="str">
        <f t="shared" si="215"/>
        <v>"station_1" : "Mets - Willets Point_0",</v>
      </c>
      <c r="R1015" t="str">
        <f t="shared" si="216"/>
        <v>"station_0_lat" : 40.749145,</v>
      </c>
      <c r="S1015" t="str">
        <f t="shared" si="217"/>
        <v>"station_0_lon" : -73.869527,</v>
      </c>
      <c r="T1015" t="str">
        <f t="shared" si="218"/>
        <v>"station_1_lat" : 40.754622,</v>
      </c>
      <c r="U1015" t="str">
        <f t="shared" si="219"/>
        <v>"station_1_lon" : -73.845625,</v>
      </c>
      <c r="V1015" t="str">
        <f t="shared" si="220"/>
        <v>"delay_0" : 272507330.6,</v>
      </c>
      <c r="W1015" t="str">
        <f t="shared" si="221"/>
        <v>"delay_1" : 161791200,</v>
      </c>
      <c r="X1015" t="str">
        <f t="shared" si="222"/>
        <v>"sum" : 434298530.6,</v>
      </c>
      <c r="Y1015" t="str">
        <f t="shared" si="223"/>
        <v>"synergy" : -158245200},</v>
      </c>
      <c r="Z1015" t="str">
        <f t="shared" si="224"/>
        <v>{"id" : 1013,"delay_with_demand" : 276053330.6,"station_0" : "Junction Blvd_0","station_1" : "Mets - Willets Point_0","station_0_lat" : 40.749145,"station_0_lon" : -73.869527,"station_1_lat" : 40.754622,"station_1_lon" : -73.845625,"delay_0" : 272507330.6,"delay_1" : 161791200,"sum" : 434298530.6,"synergy" : -158245200},</v>
      </c>
    </row>
    <row r="1016" spans="1:26" x14ac:dyDescent="0.2">
      <c r="A1016">
        <v>1014</v>
      </c>
      <c r="B1016">
        <v>390495600</v>
      </c>
      <c r="C1016" t="s">
        <v>20</v>
      </c>
      <c r="D1016" t="s">
        <v>52</v>
      </c>
      <c r="E1016">
        <v>40.816108999999997</v>
      </c>
      <c r="F1016">
        <v>-73.917756999999995</v>
      </c>
      <c r="G1016">
        <v>40.754621999999998</v>
      </c>
      <c r="H1016">
        <v>-73.845624999999998</v>
      </c>
      <c r="I1016">
        <v>254329200</v>
      </c>
      <c r="J1016">
        <v>161791200</v>
      </c>
      <c r="K1016">
        <v>416120400</v>
      </c>
      <c r="L1016">
        <v>-25624800</v>
      </c>
      <c r="M1016" t="str">
        <f t="shared" si="211"/>
        <v>geometry: { "type": "Point", "coordinates": [-73.845625,40.754622]},</v>
      </c>
      <c r="N1016" t="str">
        <f t="shared" si="212"/>
        <v>"id" : 1014,</v>
      </c>
      <c r="O1016" t="str">
        <f t="shared" si="213"/>
        <v>"delay_with_demand" : 390495600,</v>
      </c>
      <c r="P1016" t="str">
        <f t="shared" si="214"/>
        <v>"station_0" : "3 Av - 149 St_0",</v>
      </c>
      <c r="Q1016" t="str">
        <f t="shared" si="215"/>
        <v>"station_1" : "Mets - Willets Point_0",</v>
      </c>
      <c r="R1016" t="str">
        <f t="shared" si="216"/>
        <v>"station_0_lat" : 40.816109,</v>
      </c>
      <c r="S1016" t="str">
        <f t="shared" si="217"/>
        <v>"station_0_lon" : -73.917757,</v>
      </c>
      <c r="T1016" t="str">
        <f t="shared" si="218"/>
        <v>"station_1_lat" : 40.754622,</v>
      </c>
      <c r="U1016" t="str">
        <f t="shared" si="219"/>
        <v>"station_1_lon" : -73.845625,</v>
      </c>
      <c r="V1016" t="str">
        <f t="shared" si="220"/>
        <v>"delay_0" : 254329200,</v>
      </c>
      <c r="W1016" t="str">
        <f t="shared" si="221"/>
        <v>"delay_1" : 161791200,</v>
      </c>
      <c r="X1016" t="str">
        <f t="shared" si="222"/>
        <v>"sum" : 416120400,</v>
      </c>
      <c r="Y1016" t="str">
        <f t="shared" si="223"/>
        <v>"synergy" : -25624800},</v>
      </c>
      <c r="Z1016" t="str">
        <f t="shared" si="224"/>
        <v>{"id" : 1014,"delay_with_demand" : 390495600,"station_0" : "3 Av - 149 St_0","station_1" : "Mets - Willets Point_0","station_0_lat" : 40.816109,"station_0_lon" : -73.917757,"station_1_lat" : 40.754622,"station_1_lon" : -73.845625,"delay_0" : 254329200,"delay_1" : 161791200,"sum" : 416120400,"synergy" : -25624800},</v>
      </c>
    </row>
    <row r="1017" spans="1:26" x14ac:dyDescent="0.2">
      <c r="A1017">
        <v>1015</v>
      </c>
      <c r="B1017">
        <v>378820116.60000002</v>
      </c>
      <c r="C1017" t="s">
        <v>21</v>
      </c>
      <c r="D1017" t="s">
        <v>52</v>
      </c>
      <c r="E1017">
        <v>40.764628999999999</v>
      </c>
      <c r="F1017">
        <v>-73.966113000000007</v>
      </c>
      <c r="G1017">
        <v>40.754621999999998</v>
      </c>
      <c r="H1017">
        <v>-73.845624999999998</v>
      </c>
      <c r="I1017">
        <v>242562659.40000001</v>
      </c>
      <c r="J1017">
        <v>161791200</v>
      </c>
      <c r="K1017">
        <v>404353859.39999998</v>
      </c>
      <c r="L1017">
        <v>-25533742.850000001</v>
      </c>
      <c r="M1017" t="str">
        <f t="shared" si="211"/>
        <v>geometry: { "type": "Point", "coordinates": [-73.845625,40.754622]},</v>
      </c>
      <c r="N1017" t="str">
        <f t="shared" si="212"/>
        <v>"id" : 1015,</v>
      </c>
      <c r="O1017" t="str">
        <f t="shared" si="213"/>
        <v>"delay_with_demand" : 378820116.6,</v>
      </c>
      <c r="P1017" t="str">
        <f t="shared" si="214"/>
        <v>"station_0" : "Lexington Av/63 St_0",</v>
      </c>
      <c r="Q1017" t="str">
        <f t="shared" si="215"/>
        <v>"station_1" : "Mets - Willets Point_0",</v>
      </c>
      <c r="R1017" t="str">
        <f t="shared" si="216"/>
        <v>"station_0_lat" : 40.764629,</v>
      </c>
      <c r="S1017" t="str">
        <f t="shared" si="217"/>
        <v>"station_0_lon" : -73.966113,</v>
      </c>
      <c r="T1017" t="str">
        <f t="shared" si="218"/>
        <v>"station_1_lat" : 40.754622,</v>
      </c>
      <c r="U1017" t="str">
        <f t="shared" si="219"/>
        <v>"station_1_lon" : -73.845625,</v>
      </c>
      <c r="V1017" t="str">
        <f t="shared" si="220"/>
        <v>"delay_0" : 242562659.4,</v>
      </c>
      <c r="W1017" t="str">
        <f t="shared" si="221"/>
        <v>"delay_1" : 161791200,</v>
      </c>
      <c r="X1017" t="str">
        <f t="shared" si="222"/>
        <v>"sum" : 404353859.4,</v>
      </c>
      <c r="Y1017" t="str">
        <f t="shared" si="223"/>
        <v>"synergy" : -25533742.85},</v>
      </c>
      <c r="Z1017" t="str">
        <f t="shared" si="224"/>
        <v>{"id" : 1015,"delay_with_demand" : 378820116.6,"station_0" : "Lexington Av/63 St_0","station_1" : "Mets - Willets Point_0","station_0_lat" : 40.764629,"station_0_lon" : -73.966113,"station_1_lat" : 40.754622,"station_1_lon" : -73.845625,"delay_0" : 242562659.4,"delay_1" : 161791200,"sum" : 404353859.4,"synergy" : -25533742.85},</v>
      </c>
    </row>
    <row r="1018" spans="1:26" x14ac:dyDescent="0.2">
      <c r="A1018">
        <v>1016</v>
      </c>
      <c r="B1018">
        <v>369666139.19999999</v>
      </c>
      <c r="C1018" t="s">
        <v>13</v>
      </c>
      <c r="D1018" t="s">
        <v>52</v>
      </c>
      <c r="E1018">
        <v>40.750582000000001</v>
      </c>
      <c r="F1018">
        <v>-73.940201999999999</v>
      </c>
      <c r="G1018">
        <v>40.754621999999998</v>
      </c>
      <c r="H1018">
        <v>-73.845624999999998</v>
      </c>
      <c r="I1018">
        <v>241567386</v>
      </c>
      <c r="J1018">
        <v>161791200</v>
      </c>
      <c r="K1018">
        <v>403358586</v>
      </c>
      <c r="L1018">
        <v>-33692446.759999998</v>
      </c>
      <c r="M1018" t="str">
        <f t="shared" si="211"/>
        <v>geometry: { "type": "Point", "coordinates": [-73.845625,40.754622]},</v>
      </c>
      <c r="N1018" t="str">
        <f t="shared" si="212"/>
        <v>"id" : 1016,</v>
      </c>
      <c r="O1018" t="str">
        <f t="shared" si="213"/>
        <v>"delay_with_demand" : 369666139.2,</v>
      </c>
      <c r="P1018" t="str">
        <f t="shared" si="214"/>
        <v>"station_0" : "Queensboro Plaza_0",</v>
      </c>
      <c r="Q1018" t="str">
        <f t="shared" si="215"/>
        <v>"station_1" : "Mets - Willets Point_0",</v>
      </c>
      <c r="R1018" t="str">
        <f t="shared" si="216"/>
        <v>"station_0_lat" : 40.750582,</v>
      </c>
      <c r="S1018" t="str">
        <f t="shared" si="217"/>
        <v>"station_0_lon" : -73.940202,</v>
      </c>
      <c r="T1018" t="str">
        <f t="shared" si="218"/>
        <v>"station_1_lat" : 40.754622,</v>
      </c>
      <c r="U1018" t="str">
        <f t="shared" si="219"/>
        <v>"station_1_lon" : -73.845625,</v>
      </c>
      <c r="V1018" t="str">
        <f t="shared" si="220"/>
        <v>"delay_0" : 241567386,</v>
      </c>
      <c r="W1018" t="str">
        <f t="shared" si="221"/>
        <v>"delay_1" : 161791200,</v>
      </c>
      <c r="X1018" t="str">
        <f t="shared" si="222"/>
        <v>"sum" : 403358586,</v>
      </c>
      <c r="Y1018" t="str">
        <f t="shared" si="223"/>
        <v>"synergy" : -33692446.76},</v>
      </c>
      <c r="Z1018" t="str">
        <f t="shared" si="224"/>
        <v>{"id" : 1016,"delay_with_demand" : 369666139.2,"station_0" : "Queensboro Plaza_0","station_1" : "Mets - Willets Point_0","station_0_lat" : 40.750582,"station_0_lon" : -73.940202,"station_1_lat" : 40.754622,"station_1_lon" : -73.845625,"delay_0" : 241567386,"delay_1" : 161791200,"sum" : 403358586,"synergy" : -33692446.76},</v>
      </c>
    </row>
    <row r="1019" spans="1:26" x14ac:dyDescent="0.2">
      <c r="A1019">
        <v>1017</v>
      </c>
      <c r="B1019">
        <v>360324139.5</v>
      </c>
      <c r="C1019" t="s">
        <v>23</v>
      </c>
      <c r="D1019" t="s">
        <v>52</v>
      </c>
      <c r="E1019">
        <v>40.827934669999998</v>
      </c>
      <c r="F1019">
        <v>-73.925711000000007</v>
      </c>
      <c r="G1019">
        <v>40.754621999999998</v>
      </c>
      <c r="H1019">
        <v>-73.845624999999998</v>
      </c>
      <c r="I1019">
        <v>224782444.80000001</v>
      </c>
      <c r="J1019">
        <v>161791200</v>
      </c>
      <c r="K1019">
        <v>386573644.80000001</v>
      </c>
      <c r="L1019">
        <v>-26249505.329999998</v>
      </c>
      <c r="M1019" t="str">
        <f t="shared" si="211"/>
        <v>geometry: { "type": "Point", "coordinates": [-73.845625,40.754622]},</v>
      </c>
      <c r="N1019" t="str">
        <f t="shared" si="212"/>
        <v>"id" : 1017,</v>
      </c>
      <c r="O1019" t="str">
        <f t="shared" si="213"/>
        <v>"delay_with_demand" : 360324139.5,</v>
      </c>
      <c r="P1019" t="str">
        <f t="shared" si="214"/>
        <v>"station_0" : "161 St - Yankee Stadium_0",</v>
      </c>
      <c r="Q1019" t="str">
        <f t="shared" si="215"/>
        <v>"station_1" : "Mets - Willets Point_0",</v>
      </c>
      <c r="R1019" t="str">
        <f t="shared" si="216"/>
        <v>"station_0_lat" : 40.82793467,</v>
      </c>
      <c r="S1019" t="str">
        <f t="shared" si="217"/>
        <v>"station_0_lon" : -73.925711,</v>
      </c>
      <c r="T1019" t="str">
        <f t="shared" si="218"/>
        <v>"station_1_lat" : 40.754622,</v>
      </c>
      <c r="U1019" t="str">
        <f t="shared" si="219"/>
        <v>"station_1_lon" : -73.845625,</v>
      </c>
      <c r="V1019" t="str">
        <f t="shared" si="220"/>
        <v>"delay_0" : 224782444.8,</v>
      </c>
      <c r="W1019" t="str">
        <f t="shared" si="221"/>
        <v>"delay_1" : 161791200,</v>
      </c>
      <c r="X1019" t="str">
        <f t="shared" si="222"/>
        <v>"sum" : 386573644.8,</v>
      </c>
      <c r="Y1019" t="str">
        <f t="shared" si="223"/>
        <v>"synergy" : -26249505.33},</v>
      </c>
      <c r="Z1019" t="str">
        <f t="shared" si="224"/>
        <v>{"id" : 1017,"delay_with_demand" : 360324139.5,"station_0" : "161 St - Yankee Stadium_0","station_1" : "Mets - Willets Point_0","station_0_lat" : 40.82793467,"station_0_lon" : -73.925711,"station_1_lat" : 40.754622,"station_1_lon" : -73.845625,"delay_0" : 224782444.8,"delay_1" : 161791200,"sum" : 386573644.8,"synergy" : -26249505.33},</v>
      </c>
    </row>
    <row r="1020" spans="1:26" x14ac:dyDescent="0.2">
      <c r="A1020">
        <v>1018</v>
      </c>
      <c r="B1020">
        <v>369722278</v>
      </c>
      <c r="C1020" t="s">
        <v>24</v>
      </c>
      <c r="D1020" t="s">
        <v>52</v>
      </c>
      <c r="E1020">
        <v>40.670681999999999</v>
      </c>
      <c r="F1020">
        <v>-73.958130999999995</v>
      </c>
      <c r="G1020">
        <v>40.754621999999998</v>
      </c>
      <c r="H1020">
        <v>-73.845624999999998</v>
      </c>
      <c r="I1020">
        <v>233154443.5</v>
      </c>
      <c r="J1020">
        <v>161791200</v>
      </c>
      <c r="K1020">
        <v>394945643.5</v>
      </c>
      <c r="L1020">
        <v>-25223365.5</v>
      </c>
      <c r="M1020" t="str">
        <f t="shared" si="211"/>
        <v>geometry: { "type": "Point", "coordinates": [-73.845625,40.754622]},</v>
      </c>
      <c r="N1020" t="str">
        <f t="shared" si="212"/>
        <v>"id" : 1018,</v>
      </c>
      <c r="O1020" t="str">
        <f t="shared" si="213"/>
        <v>"delay_with_demand" : 369722278,</v>
      </c>
      <c r="P1020" t="str">
        <f t="shared" si="214"/>
        <v>"station_0" : "Franklin Av_1",</v>
      </c>
      <c r="Q1020" t="str">
        <f t="shared" si="215"/>
        <v>"station_1" : "Mets - Willets Point_0",</v>
      </c>
      <c r="R1020" t="str">
        <f t="shared" si="216"/>
        <v>"station_0_lat" : 40.670682,</v>
      </c>
      <c r="S1020" t="str">
        <f t="shared" si="217"/>
        <v>"station_0_lon" : -73.958131,</v>
      </c>
      <c r="T1020" t="str">
        <f t="shared" si="218"/>
        <v>"station_1_lat" : 40.754622,</v>
      </c>
      <c r="U1020" t="str">
        <f t="shared" si="219"/>
        <v>"station_1_lon" : -73.845625,</v>
      </c>
      <c r="V1020" t="str">
        <f t="shared" si="220"/>
        <v>"delay_0" : 233154443.5,</v>
      </c>
      <c r="W1020" t="str">
        <f t="shared" si="221"/>
        <v>"delay_1" : 161791200,</v>
      </c>
      <c r="X1020" t="str">
        <f t="shared" si="222"/>
        <v>"sum" : 394945643.5,</v>
      </c>
      <c r="Y1020" t="str">
        <f t="shared" si="223"/>
        <v>"synergy" : -25223365.5},</v>
      </c>
      <c r="Z1020" t="str">
        <f t="shared" si="224"/>
        <v>{"id" : 1018,"delay_with_demand" : 369722278,"station_0" : "Franklin Av_1","station_1" : "Mets - Willets Point_0","station_0_lat" : 40.670682,"station_0_lon" : -73.958131,"station_1_lat" : 40.754622,"station_1_lon" : -73.845625,"delay_0" : 233154443.5,"delay_1" : 161791200,"sum" : 394945643.5,"synergy" : -25223365.5},</v>
      </c>
    </row>
    <row r="1021" spans="1:26" x14ac:dyDescent="0.2">
      <c r="A1021">
        <v>1019</v>
      </c>
      <c r="B1021">
        <v>355110022.80000001</v>
      </c>
      <c r="C1021" t="s">
        <v>25</v>
      </c>
      <c r="D1021" t="s">
        <v>52</v>
      </c>
      <c r="E1021">
        <v>40.655144</v>
      </c>
      <c r="F1021">
        <v>-74.003549000000007</v>
      </c>
      <c r="G1021">
        <v>40.754621999999998</v>
      </c>
      <c r="H1021">
        <v>-73.845624999999998</v>
      </c>
      <c r="I1021">
        <v>218885155.30000001</v>
      </c>
      <c r="J1021">
        <v>161791200</v>
      </c>
      <c r="K1021">
        <v>380676355.30000001</v>
      </c>
      <c r="L1021">
        <v>-25566332.5</v>
      </c>
      <c r="M1021" t="str">
        <f t="shared" si="211"/>
        <v>geometry: { "type": "Point", "coordinates": [-73.845625,40.754622]},</v>
      </c>
      <c r="N1021" t="str">
        <f t="shared" si="212"/>
        <v>"id" : 1019,</v>
      </c>
      <c r="O1021" t="str">
        <f t="shared" si="213"/>
        <v>"delay_with_demand" : 355110022.8,</v>
      </c>
      <c r="P1021" t="str">
        <f t="shared" si="214"/>
        <v>"station_0" : "36 St_0",</v>
      </c>
      <c r="Q1021" t="str">
        <f t="shared" si="215"/>
        <v>"station_1" : "Mets - Willets Point_0",</v>
      </c>
      <c r="R1021" t="str">
        <f t="shared" si="216"/>
        <v>"station_0_lat" : 40.655144,</v>
      </c>
      <c r="S1021" t="str">
        <f t="shared" si="217"/>
        <v>"station_0_lon" : -74.003549,</v>
      </c>
      <c r="T1021" t="str">
        <f t="shared" si="218"/>
        <v>"station_1_lat" : 40.754622,</v>
      </c>
      <c r="U1021" t="str">
        <f t="shared" si="219"/>
        <v>"station_1_lon" : -73.845625,</v>
      </c>
      <c r="V1021" t="str">
        <f t="shared" si="220"/>
        <v>"delay_0" : 218885155.3,</v>
      </c>
      <c r="W1021" t="str">
        <f t="shared" si="221"/>
        <v>"delay_1" : 161791200,</v>
      </c>
      <c r="X1021" t="str">
        <f t="shared" si="222"/>
        <v>"sum" : 380676355.3,</v>
      </c>
      <c r="Y1021" t="str">
        <f t="shared" si="223"/>
        <v>"synergy" : -25566332.5},</v>
      </c>
      <c r="Z1021" t="str">
        <f t="shared" si="224"/>
        <v>{"id" : 1019,"delay_with_demand" : 355110022.8,"station_0" : "36 St_0","station_1" : "Mets - Willets Point_0","station_0_lat" : 40.655144,"station_0_lon" : -74.003549,"station_1_lat" : 40.754622,"station_1_lon" : -73.845625,"delay_0" : 218885155.3,"delay_1" : 161791200,"sum" : 380676355.3,"synergy" : -25566332.5},</v>
      </c>
    </row>
    <row r="1022" spans="1:26" x14ac:dyDescent="0.2">
      <c r="A1022">
        <v>1020</v>
      </c>
      <c r="B1022">
        <v>353214000</v>
      </c>
      <c r="C1022" t="s">
        <v>26</v>
      </c>
      <c r="D1022" t="s">
        <v>52</v>
      </c>
      <c r="E1022">
        <v>40.768799000000001</v>
      </c>
      <c r="F1022">
        <v>-73.958423999999994</v>
      </c>
      <c r="G1022">
        <v>40.754621999999998</v>
      </c>
      <c r="H1022">
        <v>-73.845624999999998</v>
      </c>
      <c r="I1022">
        <v>216691200</v>
      </c>
      <c r="J1022">
        <v>161791200</v>
      </c>
      <c r="K1022">
        <v>378482400</v>
      </c>
      <c r="L1022">
        <v>-25268400</v>
      </c>
      <c r="M1022" t="str">
        <f t="shared" si="211"/>
        <v>geometry: { "type": "Point", "coordinates": [-73.845625,40.754622]},</v>
      </c>
      <c r="N1022" t="str">
        <f t="shared" si="212"/>
        <v>"id" : 1020,</v>
      </c>
      <c r="O1022" t="str">
        <f t="shared" si="213"/>
        <v>"delay_with_demand" : 353214000,</v>
      </c>
      <c r="P1022" t="str">
        <f t="shared" si="214"/>
        <v>"station_0" : "72 St_2",</v>
      </c>
      <c r="Q1022" t="str">
        <f t="shared" si="215"/>
        <v>"station_1" : "Mets - Willets Point_0",</v>
      </c>
      <c r="R1022" t="str">
        <f t="shared" si="216"/>
        <v>"station_0_lat" : 40.768799,</v>
      </c>
      <c r="S1022" t="str">
        <f t="shared" si="217"/>
        <v>"station_0_lon" : -73.958424,</v>
      </c>
      <c r="T1022" t="str">
        <f t="shared" si="218"/>
        <v>"station_1_lat" : 40.754622,</v>
      </c>
      <c r="U1022" t="str">
        <f t="shared" si="219"/>
        <v>"station_1_lon" : -73.845625,</v>
      </c>
      <c r="V1022" t="str">
        <f t="shared" si="220"/>
        <v>"delay_0" : 216691200,</v>
      </c>
      <c r="W1022" t="str">
        <f t="shared" si="221"/>
        <v>"delay_1" : 161791200,</v>
      </c>
      <c r="X1022" t="str">
        <f t="shared" si="222"/>
        <v>"sum" : 378482400,</v>
      </c>
      <c r="Y1022" t="str">
        <f t="shared" si="223"/>
        <v>"synergy" : -25268400},</v>
      </c>
      <c r="Z1022" t="str">
        <f t="shared" si="224"/>
        <v>{"id" : 1020,"delay_with_demand" : 353214000,"station_0" : "72 St_2","station_1" : "Mets - Willets Point_0","station_0_lat" : 40.768799,"station_0_lon" : -73.958424,"station_1_lat" : 40.754622,"station_1_lon" : -73.845625,"delay_0" : 216691200,"delay_1" : 161791200,"sum" : 378482400,"synergy" : -25268400},</v>
      </c>
    </row>
    <row r="1023" spans="1:26" x14ac:dyDescent="0.2">
      <c r="A1023">
        <v>1021</v>
      </c>
      <c r="B1023">
        <v>338070300</v>
      </c>
      <c r="C1023" t="s">
        <v>27</v>
      </c>
      <c r="D1023" t="s">
        <v>52</v>
      </c>
      <c r="E1023">
        <v>40.675376999999997</v>
      </c>
      <c r="F1023">
        <v>-73.872106000000002</v>
      </c>
      <c r="G1023">
        <v>40.754621999999998</v>
      </c>
      <c r="H1023">
        <v>-73.845624999999998</v>
      </c>
      <c r="I1023">
        <v>202447500</v>
      </c>
      <c r="J1023">
        <v>161791200</v>
      </c>
      <c r="K1023">
        <v>364238700</v>
      </c>
      <c r="L1023">
        <v>-26168400</v>
      </c>
      <c r="M1023" t="str">
        <f t="shared" si="211"/>
        <v>geometry: { "type": "Point", "coordinates": [-73.845625,40.754622]},</v>
      </c>
      <c r="N1023" t="str">
        <f t="shared" si="212"/>
        <v>"id" : 1021,</v>
      </c>
      <c r="O1023" t="str">
        <f t="shared" si="213"/>
        <v>"delay_with_demand" : 338070300,</v>
      </c>
      <c r="P1023" t="str">
        <f t="shared" si="214"/>
        <v>"station_0" : "Euclid Av_0",</v>
      </c>
      <c r="Q1023" t="str">
        <f t="shared" si="215"/>
        <v>"station_1" : "Mets - Willets Point_0",</v>
      </c>
      <c r="R1023" t="str">
        <f t="shared" si="216"/>
        <v>"station_0_lat" : 40.675377,</v>
      </c>
      <c r="S1023" t="str">
        <f t="shared" si="217"/>
        <v>"station_0_lon" : -73.872106,</v>
      </c>
      <c r="T1023" t="str">
        <f t="shared" si="218"/>
        <v>"station_1_lat" : 40.754622,</v>
      </c>
      <c r="U1023" t="str">
        <f t="shared" si="219"/>
        <v>"station_1_lon" : -73.845625,</v>
      </c>
      <c r="V1023" t="str">
        <f t="shared" si="220"/>
        <v>"delay_0" : 202447500,</v>
      </c>
      <c r="W1023" t="str">
        <f t="shared" si="221"/>
        <v>"delay_1" : 161791200,</v>
      </c>
      <c r="X1023" t="str">
        <f t="shared" si="222"/>
        <v>"sum" : 364238700,</v>
      </c>
      <c r="Y1023" t="str">
        <f t="shared" si="223"/>
        <v>"synergy" : -26168400},</v>
      </c>
      <c r="Z1023" t="str">
        <f t="shared" si="224"/>
        <v>{"id" : 1021,"delay_with_demand" : 338070300,"station_0" : "Euclid Av_0","station_1" : "Mets - Willets Point_0","station_0_lat" : 40.675377,"station_0_lon" : -73.872106,"station_1_lat" : 40.754622,"station_1_lon" : -73.845625,"delay_0" : 202447500,"delay_1" : 161791200,"sum" : 364238700,"synergy" : -26168400},</v>
      </c>
    </row>
    <row r="1024" spans="1:26" x14ac:dyDescent="0.2">
      <c r="A1024">
        <v>1022</v>
      </c>
      <c r="B1024">
        <v>368481600</v>
      </c>
      <c r="C1024" t="s">
        <v>28</v>
      </c>
      <c r="D1024" t="s">
        <v>52</v>
      </c>
      <c r="E1024">
        <v>40.810476000000001</v>
      </c>
      <c r="F1024">
        <v>-73.926137999999995</v>
      </c>
      <c r="G1024">
        <v>40.754621999999998</v>
      </c>
      <c r="H1024">
        <v>-73.845624999999998</v>
      </c>
      <c r="I1024">
        <v>231667200</v>
      </c>
      <c r="J1024">
        <v>161791200</v>
      </c>
      <c r="K1024">
        <v>393458400</v>
      </c>
      <c r="L1024">
        <v>-24976800</v>
      </c>
      <c r="M1024" t="str">
        <f t="shared" si="211"/>
        <v>geometry: { "type": "Point", "coordinates": [-73.845625,40.754622]},</v>
      </c>
      <c r="N1024" t="str">
        <f t="shared" si="212"/>
        <v>"id" : 1022,</v>
      </c>
      <c r="O1024" t="str">
        <f t="shared" si="213"/>
        <v>"delay_with_demand" : 368481600,</v>
      </c>
      <c r="P1024" t="str">
        <f t="shared" si="214"/>
        <v>"station_0" : "3 Av - 138 St_0",</v>
      </c>
      <c r="Q1024" t="str">
        <f t="shared" si="215"/>
        <v>"station_1" : "Mets - Willets Point_0",</v>
      </c>
      <c r="R1024" t="str">
        <f t="shared" si="216"/>
        <v>"station_0_lat" : 40.810476,</v>
      </c>
      <c r="S1024" t="str">
        <f t="shared" si="217"/>
        <v>"station_0_lon" : -73.926138,</v>
      </c>
      <c r="T1024" t="str">
        <f t="shared" si="218"/>
        <v>"station_1_lat" : 40.754622,</v>
      </c>
      <c r="U1024" t="str">
        <f t="shared" si="219"/>
        <v>"station_1_lon" : -73.845625,</v>
      </c>
      <c r="V1024" t="str">
        <f t="shared" si="220"/>
        <v>"delay_0" : 231667200,</v>
      </c>
      <c r="W1024" t="str">
        <f t="shared" si="221"/>
        <v>"delay_1" : 161791200,</v>
      </c>
      <c r="X1024" t="str">
        <f t="shared" si="222"/>
        <v>"sum" : 393458400,</v>
      </c>
      <c r="Y1024" t="str">
        <f t="shared" si="223"/>
        <v>"synergy" : -24976800},</v>
      </c>
      <c r="Z1024" t="str">
        <f t="shared" si="224"/>
        <v>{"id" : 1022,"delay_with_demand" : 368481600,"station_0" : "3 Av - 138 St_0","station_1" : "Mets - Willets Point_0","station_0_lat" : 40.810476,"station_0_lon" : -73.926138,"station_1_lat" : 40.754622,"station_1_lon" : -73.845625,"delay_0" : 231667200,"delay_1" : 161791200,"sum" : 393458400,"synergy" : -24976800},</v>
      </c>
    </row>
    <row r="1025" spans="1:26" x14ac:dyDescent="0.2">
      <c r="A1025">
        <v>1023</v>
      </c>
      <c r="B1025">
        <v>333626400</v>
      </c>
      <c r="C1025" t="s">
        <v>29</v>
      </c>
      <c r="D1025" t="s">
        <v>52</v>
      </c>
      <c r="E1025">
        <v>40.752882</v>
      </c>
      <c r="F1025">
        <v>-73.932755</v>
      </c>
      <c r="G1025">
        <v>40.754621999999998</v>
      </c>
      <c r="H1025">
        <v>-73.845624999999998</v>
      </c>
      <c r="I1025">
        <v>199249200</v>
      </c>
      <c r="J1025">
        <v>161791200</v>
      </c>
      <c r="K1025">
        <v>361040400</v>
      </c>
      <c r="L1025">
        <v>-27414000</v>
      </c>
      <c r="M1025" t="str">
        <f t="shared" si="211"/>
        <v>geometry: { "type": "Point", "coordinates": [-73.845625,40.754622]},</v>
      </c>
      <c r="N1025" t="str">
        <f t="shared" si="212"/>
        <v>"id" : 1023,</v>
      </c>
      <c r="O1025" t="str">
        <f t="shared" si="213"/>
        <v>"delay_with_demand" : 333626400,</v>
      </c>
      <c r="P1025" t="str">
        <f t="shared" si="214"/>
        <v>"station_0" : "39 Av_0",</v>
      </c>
      <c r="Q1025" t="str">
        <f t="shared" si="215"/>
        <v>"station_1" : "Mets - Willets Point_0",</v>
      </c>
      <c r="R1025" t="str">
        <f t="shared" si="216"/>
        <v>"station_0_lat" : 40.752882,</v>
      </c>
      <c r="S1025" t="str">
        <f t="shared" si="217"/>
        <v>"station_0_lon" : -73.932755,</v>
      </c>
      <c r="T1025" t="str">
        <f t="shared" si="218"/>
        <v>"station_1_lat" : 40.754622,</v>
      </c>
      <c r="U1025" t="str">
        <f t="shared" si="219"/>
        <v>"station_1_lon" : -73.845625,</v>
      </c>
      <c r="V1025" t="str">
        <f t="shared" si="220"/>
        <v>"delay_0" : 199249200,</v>
      </c>
      <c r="W1025" t="str">
        <f t="shared" si="221"/>
        <v>"delay_1" : 161791200,</v>
      </c>
      <c r="X1025" t="str">
        <f t="shared" si="222"/>
        <v>"sum" : 361040400,</v>
      </c>
      <c r="Y1025" t="str">
        <f t="shared" si="223"/>
        <v>"synergy" : -27414000},</v>
      </c>
      <c r="Z1025" t="str">
        <f t="shared" si="224"/>
        <v>{"id" : 1023,"delay_with_demand" : 333626400,"station_0" : "39 Av_0","station_1" : "Mets - Willets Point_0","station_0_lat" : 40.752882,"station_0_lon" : -73.932755,"station_1_lat" : 40.754622,"station_1_lon" : -73.845625,"delay_0" : 199249200,"delay_1" : 161791200,"sum" : 361040400,"synergy" : -27414000},</v>
      </c>
    </row>
    <row r="1026" spans="1:26" x14ac:dyDescent="0.2">
      <c r="A1026">
        <v>1024</v>
      </c>
      <c r="B1026">
        <v>325947473.19999999</v>
      </c>
      <c r="C1026" t="s">
        <v>30</v>
      </c>
      <c r="D1026" t="s">
        <v>52</v>
      </c>
      <c r="E1026">
        <v>40.721691</v>
      </c>
      <c r="F1026">
        <v>-73.844521</v>
      </c>
      <c r="G1026">
        <v>40.754621999999998</v>
      </c>
      <c r="H1026">
        <v>-73.845624999999998</v>
      </c>
      <c r="I1026">
        <v>194729005.80000001</v>
      </c>
      <c r="J1026">
        <v>161791200</v>
      </c>
      <c r="K1026">
        <v>356520205.80000001</v>
      </c>
      <c r="L1026">
        <v>-30572732.649999999</v>
      </c>
      <c r="M1026" t="str">
        <f t="shared" si="211"/>
        <v>geometry: { "type": "Point", "coordinates": [-73.845625,40.754622]},</v>
      </c>
      <c r="N1026" t="str">
        <f t="shared" si="212"/>
        <v>"id" : 1024,</v>
      </c>
      <c r="O1026" t="str">
        <f t="shared" si="213"/>
        <v>"delay_with_demand" : 325947473.2,</v>
      </c>
      <c r="P1026" t="str">
        <f t="shared" si="214"/>
        <v>"station_0" : "Forest Hills - 71 Av_0",</v>
      </c>
      <c r="Q1026" t="str">
        <f t="shared" si="215"/>
        <v>"station_1" : "Mets - Willets Point_0",</v>
      </c>
      <c r="R1026" t="str">
        <f t="shared" si="216"/>
        <v>"station_0_lat" : 40.721691,</v>
      </c>
      <c r="S1026" t="str">
        <f t="shared" si="217"/>
        <v>"station_0_lon" : -73.844521,</v>
      </c>
      <c r="T1026" t="str">
        <f t="shared" si="218"/>
        <v>"station_1_lat" : 40.754622,</v>
      </c>
      <c r="U1026" t="str">
        <f t="shared" si="219"/>
        <v>"station_1_lon" : -73.845625,</v>
      </c>
      <c r="V1026" t="str">
        <f t="shared" si="220"/>
        <v>"delay_0" : 194729005.8,</v>
      </c>
      <c r="W1026" t="str">
        <f t="shared" si="221"/>
        <v>"delay_1" : 161791200,</v>
      </c>
      <c r="X1026" t="str">
        <f t="shared" si="222"/>
        <v>"sum" : 356520205.8,</v>
      </c>
      <c r="Y1026" t="str">
        <f t="shared" si="223"/>
        <v>"synergy" : -30572732.65},</v>
      </c>
      <c r="Z1026" t="str">
        <f t="shared" si="224"/>
        <v>{"id" : 1024,"delay_with_demand" : 325947473.2,"station_0" : "Forest Hills - 71 Av_0","station_1" : "Mets - Willets Point_0","station_0_lat" : 40.721691,"station_0_lon" : -73.844521,"station_1_lat" : 40.754622,"station_1_lon" : -73.845625,"delay_0" : 194729005.8,"delay_1" : 161791200,"sum" : 356520205.8,"synergy" : -30572732.65},</v>
      </c>
    </row>
    <row r="1027" spans="1:26" x14ac:dyDescent="0.2">
      <c r="A1027">
        <v>1025</v>
      </c>
      <c r="B1027">
        <v>330044400</v>
      </c>
      <c r="C1027" t="s">
        <v>31</v>
      </c>
      <c r="D1027" t="s">
        <v>52</v>
      </c>
      <c r="E1027">
        <v>40.707563999999998</v>
      </c>
      <c r="F1027">
        <v>-73.803325999999998</v>
      </c>
      <c r="G1027">
        <v>40.754621999999998</v>
      </c>
      <c r="H1027">
        <v>-73.845624999999998</v>
      </c>
      <c r="I1027">
        <v>195591600</v>
      </c>
      <c r="J1027">
        <v>161791200</v>
      </c>
      <c r="K1027">
        <v>357382800</v>
      </c>
      <c r="L1027">
        <v>-27338400</v>
      </c>
      <c r="M1027" t="str">
        <f t="shared" ref="M1027:M1090" si="225">O$1&amp;"["&amp;H1027&amp;","&amp;G1027&amp;"]},"</f>
        <v>geometry: { "type": "Point", "coordinates": [-73.845625,40.754622]},</v>
      </c>
      <c r="N1027" t="str">
        <f t="shared" ref="N1027:N1090" si="226">$M$1&amp;A$1&amp;$M$1&amp;" : "&amp;A1027&amp;","</f>
        <v>"id" : 1025,</v>
      </c>
      <c r="O1027" t="str">
        <f t="shared" ref="O1027:O1090" si="227">$M$1&amp;B$1&amp;$M$1&amp;" : "&amp;B1027&amp;","</f>
        <v>"delay_with_demand" : 330044400,</v>
      </c>
      <c r="P1027" t="str">
        <f t="shared" ref="P1027:P1090" si="228">$M$1&amp;C$1&amp;$M$1&amp;" : "&amp;$M$1&amp;C1027&amp;$M$1&amp;","</f>
        <v>"station_0" : "Parsons Blvd_0",</v>
      </c>
      <c r="Q1027" t="str">
        <f t="shared" ref="Q1027:Q1090" si="229">$M$1&amp;D$1&amp;$M$1&amp;" : "&amp;$M$1&amp;D1027&amp;$M$1&amp;","</f>
        <v>"station_1" : "Mets - Willets Point_0",</v>
      </c>
      <c r="R1027" t="str">
        <f t="shared" ref="R1027:R1090" si="230">$M$1&amp;E$1&amp;$M$1&amp;" : "&amp;E1027&amp;","</f>
        <v>"station_0_lat" : 40.707564,</v>
      </c>
      <c r="S1027" t="str">
        <f t="shared" ref="S1027:S1090" si="231">$M$1&amp;F$1&amp;$M$1&amp;" : "&amp;F1027&amp;","</f>
        <v>"station_0_lon" : -73.803326,</v>
      </c>
      <c r="T1027" t="str">
        <f t="shared" ref="T1027:T1090" si="232">$M$1&amp;G$1&amp;$M$1&amp;" : "&amp;G1027&amp;","</f>
        <v>"station_1_lat" : 40.754622,</v>
      </c>
      <c r="U1027" t="str">
        <f t="shared" ref="U1027:U1090" si="233">$M$1&amp;H$1&amp;$M$1&amp;" : "&amp;H1027&amp;","</f>
        <v>"station_1_lon" : -73.845625,</v>
      </c>
      <c r="V1027" t="str">
        <f t="shared" ref="V1027:V1090" si="234">$M$1&amp;I$1&amp;$M$1&amp;" : "&amp;I1027&amp;","</f>
        <v>"delay_0" : 195591600,</v>
      </c>
      <c r="W1027" t="str">
        <f t="shared" ref="W1027:W1090" si="235">$M$1&amp;J$1&amp;$M$1&amp;" : "&amp;J1027&amp;","</f>
        <v>"delay_1" : 161791200,</v>
      </c>
      <c r="X1027" t="str">
        <f t="shared" ref="X1027:X1090" si="236">$M$1&amp;K$1&amp;$M$1&amp;" : "&amp;K1027&amp;","</f>
        <v>"sum" : 357382800,</v>
      </c>
      <c r="Y1027" t="str">
        <f t="shared" ref="Y1027:Y1090" si="237">$M$1&amp;L$1&amp;$M$1&amp;" : "&amp;L1027&amp;"},"</f>
        <v>"synergy" : -27338400},</v>
      </c>
      <c r="Z1027" t="str">
        <f t="shared" ref="Z1027:Z1090" si="238">"{"&amp;N1027&amp;O1027&amp;P1027&amp;Q1027&amp;R1027&amp;S1027&amp;T1027&amp;U1027&amp;V1027&amp;W1027&amp;X1027&amp;Y1027</f>
        <v>{"id" : 1025,"delay_with_demand" : 330044400,"station_0" : "Parsons Blvd_0","station_1" : "Mets - Willets Point_0","station_0_lat" : 40.707564,"station_0_lon" : -73.803326,"station_1_lat" : 40.754622,"station_1_lon" : -73.845625,"delay_0" : 195591600,"delay_1" : 161791200,"sum" : 357382800,"synergy" : -27338400},</v>
      </c>
    </row>
    <row r="1028" spans="1:26" x14ac:dyDescent="0.2">
      <c r="A1028">
        <v>1026</v>
      </c>
      <c r="B1028">
        <v>329292000</v>
      </c>
      <c r="C1028" t="s">
        <v>32</v>
      </c>
      <c r="D1028" t="s">
        <v>52</v>
      </c>
      <c r="E1028">
        <v>40.677044000000002</v>
      </c>
      <c r="F1028">
        <v>-73.865049999999997</v>
      </c>
      <c r="G1028">
        <v>40.754621999999998</v>
      </c>
      <c r="H1028">
        <v>-73.845624999999998</v>
      </c>
      <c r="I1028">
        <v>193507200</v>
      </c>
      <c r="J1028">
        <v>161791200</v>
      </c>
      <c r="K1028">
        <v>355298400</v>
      </c>
      <c r="L1028">
        <v>-26006400</v>
      </c>
      <c r="M1028" t="str">
        <f t="shared" si="225"/>
        <v>geometry: { "type": "Point", "coordinates": [-73.845625,40.754622]},</v>
      </c>
      <c r="N1028" t="str">
        <f t="shared" si="226"/>
        <v>"id" : 1026,</v>
      </c>
      <c r="O1028" t="str">
        <f t="shared" si="227"/>
        <v>"delay_with_demand" : 329292000,</v>
      </c>
      <c r="P1028" t="str">
        <f t="shared" si="228"/>
        <v>"station_0" : "Grant Av_0",</v>
      </c>
      <c r="Q1028" t="str">
        <f t="shared" si="229"/>
        <v>"station_1" : "Mets - Willets Point_0",</v>
      </c>
      <c r="R1028" t="str">
        <f t="shared" si="230"/>
        <v>"station_0_lat" : 40.677044,</v>
      </c>
      <c r="S1028" t="str">
        <f t="shared" si="231"/>
        <v>"station_0_lon" : -73.86505,</v>
      </c>
      <c r="T1028" t="str">
        <f t="shared" si="232"/>
        <v>"station_1_lat" : 40.754622,</v>
      </c>
      <c r="U1028" t="str">
        <f t="shared" si="233"/>
        <v>"station_1_lon" : -73.845625,</v>
      </c>
      <c r="V1028" t="str">
        <f t="shared" si="234"/>
        <v>"delay_0" : 193507200,</v>
      </c>
      <c r="W1028" t="str">
        <f t="shared" si="235"/>
        <v>"delay_1" : 161791200,</v>
      </c>
      <c r="X1028" t="str">
        <f t="shared" si="236"/>
        <v>"sum" : 355298400,</v>
      </c>
      <c r="Y1028" t="str">
        <f t="shared" si="237"/>
        <v>"synergy" : -26006400},</v>
      </c>
      <c r="Z1028" t="str">
        <f t="shared" si="238"/>
        <v>{"id" : 1026,"delay_with_demand" : 329292000,"station_0" : "Grant Av_0","station_1" : "Mets - Willets Point_0","station_0_lat" : 40.677044,"station_0_lon" : -73.86505,"station_1_lat" : 40.754622,"station_1_lon" : -73.845625,"delay_0" : 193507200,"delay_1" : 161791200,"sum" : 355298400,"synergy" : -26006400},</v>
      </c>
    </row>
    <row r="1029" spans="1:26" x14ac:dyDescent="0.2">
      <c r="A1029">
        <v>1027</v>
      </c>
      <c r="B1029">
        <v>331203600</v>
      </c>
      <c r="C1029" t="s">
        <v>33</v>
      </c>
      <c r="D1029" t="s">
        <v>52</v>
      </c>
      <c r="E1029">
        <v>40.756804000000002</v>
      </c>
      <c r="F1029">
        <v>-73.929575</v>
      </c>
      <c r="G1029">
        <v>40.754621999999998</v>
      </c>
      <c r="H1029">
        <v>-73.845624999999998</v>
      </c>
      <c r="I1029">
        <v>196700400</v>
      </c>
      <c r="J1029">
        <v>161791200</v>
      </c>
      <c r="K1029">
        <v>358491600</v>
      </c>
      <c r="L1029">
        <v>-27288000</v>
      </c>
      <c r="M1029" t="str">
        <f t="shared" si="225"/>
        <v>geometry: { "type": "Point", "coordinates": [-73.845625,40.754622]},</v>
      </c>
      <c r="N1029" t="str">
        <f t="shared" si="226"/>
        <v>"id" : 1027,</v>
      </c>
      <c r="O1029" t="str">
        <f t="shared" si="227"/>
        <v>"delay_with_demand" : 331203600,</v>
      </c>
      <c r="P1029" t="str">
        <f t="shared" si="228"/>
        <v>"station_0" : "36 Av_0",</v>
      </c>
      <c r="Q1029" t="str">
        <f t="shared" si="229"/>
        <v>"station_1" : "Mets - Willets Point_0",</v>
      </c>
      <c r="R1029" t="str">
        <f t="shared" si="230"/>
        <v>"station_0_lat" : 40.756804,</v>
      </c>
      <c r="S1029" t="str">
        <f t="shared" si="231"/>
        <v>"station_0_lon" : -73.929575,</v>
      </c>
      <c r="T1029" t="str">
        <f t="shared" si="232"/>
        <v>"station_1_lat" : 40.754622,</v>
      </c>
      <c r="U1029" t="str">
        <f t="shared" si="233"/>
        <v>"station_1_lon" : -73.845625,</v>
      </c>
      <c r="V1029" t="str">
        <f t="shared" si="234"/>
        <v>"delay_0" : 196700400,</v>
      </c>
      <c r="W1029" t="str">
        <f t="shared" si="235"/>
        <v>"delay_1" : 161791200,</v>
      </c>
      <c r="X1029" t="str">
        <f t="shared" si="236"/>
        <v>"sum" : 358491600,</v>
      </c>
      <c r="Y1029" t="str">
        <f t="shared" si="237"/>
        <v>"synergy" : -27288000},</v>
      </c>
      <c r="Z1029" t="str">
        <f t="shared" si="238"/>
        <v>{"id" : 1027,"delay_with_demand" : 331203600,"station_0" : "36 Av_0","station_1" : "Mets - Willets Point_0","station_0_lat" : 40.756804,"station_0_lon" : -73.929575,"station_1_lat" : 40.754622,"station_1_lon" : -73.845625,"delay_0" : 196700400,"delay_1" : 161791200,"sum" : 358491600,"synergy" : -27288000},</v>
      </c>
    </row>
    <row r="1030" spans="1:26" x14ac:dyDescent="0.2">
      <c r="A1030">
        <v>1028</v>
      </c>
      <c r="B1030">
        <v>319987435.89999998</v>
      </c>
      <c r="C1030" t="s">
        <v>35</v>
      </c>
      <c r="D1030" t="s">
        <v>52</v>
      </c>
      <c r="E1030">
        <v>40.757308000000002</v>
      </c>
      <c r="F1030">
        <v>-73.989734999999996</v>
      </c>
      <c r="G1030">
        <v>40.754621999999998</v>
      </c>
      <c r="H1030">
        <v>-73.845624999999998</v>
      </c>
      <c r="I1030">
        <v>184786800.30000001</v>
      </c>
      <c r="J1030">
        <v>161791200</v>
      </c>
      <c r="K1030">
        <v>346578000.30000001</v>
      </c>
      <c r="L1030">
        <v>-26590564.390000001</v>
      </c>
      <c r="M1030" t="str">
        <f t="shared" si="225"/>
        <v>geometry: { "type": "Point", "coordinates": [-73.845625,40.754622]},</v>
      </c>
      <c r="N1030" t="str">
        <f t="shared" si="226"/>
        <v>"id" : 1028,</v>
      </c>
      <c r="O1030" t="str">
        <f t="shared" si="227"/>
        <v>"delay_with_demand" : 319987435.9,</v>
      </c>
      <c r="P1030" t="str">
        <f t="shared" si="228"/>
        <v>"station_0" : "42 St - Port Authority Bus Terminal_0",</v>
      </c>
      <c r="Q1030" t="str">
        <f t="shared" si="229"/>
        <v>"station_1" : "Mets - Willets Point_0",</v>
      </c>
      <c r="R1030" t="str">
        <f t="shared" si="230"/>
        <v>"station_0_lat" : 40.757308,</v>
      </c>
      <c r="S1030" t="str">
        <f t="shared" si="231"/>
        <v>"station_0_lon" : -73.989735,</v>
      </c>
      <c r="T1030" t="str">
        <f t="shared" si="232"/>
        <v>"station_1_lat" : 40.754622,</v>
      </c>
      <c r="U1030" t="str">
        <f t="shared" si="233"/>
        <v>"station_1_lon" : -73.845625,</v>
      </c>
      <c r="V1030" t="str">
        <f t="shared" si="234"/>
        <v>"delay_0" : 184786800.3,</v>
      </c>
      <c r="W1030" t="str">
        <f t="shared" si="235"/>
        <v>"delay_1" : 161791200,</v>
      </c>
      <c r="X1030" t="str">
        <f t="shared" si="236"/>
        <v>"sum" : 346578000.3,</v>
      </c>
      <c r="Y1030" t="str">
        <f t="shared" si="237"/>
        <v>"synergy" : -26590564.39},</v>
      </c>
      <c r="Z1030" t="str">
        <f t="shared" si="238"/>
        <v>{"id" : 1028,"delay_with_demand" : 319987435.9,"station_0" : "42 St - Port Authority Bus Terminal_0","station_1" : "Mets - Willets Point_0","station_0_lat" : 40.757308,"station_0_lon" : -73.989735,"station_1_lat" : 40.754622,"station_1_lon" : -73.845625,"delay_0" : 184786800.3,"delay_1" : 161791200,"sum" : 346578000.3,"synergy" : -26590564.39},</v>
      </c>
    </row>
    <row r="1031" spans="1:26" x14ac:dyDescent="0.2">
      <c r="A1031">
        <v>1029</v>
      </c>
      <c r="B1031">
        <v>328320000</v>
      </c>
      <c r="C1031" t="s">
        <v>36</v>
      </c>
      <c r="D1031" t="s">
        <v>52</v>
      </c>
      <c r="E1031">
        <v>40.820948000000001</v>
      </c>
      <c r="F1031">
        <v>-73.890548999999993</v>
      </c>
      <c r="G1031">
        <v>40.754621999999998</v>
      </c>
      <c r="H1031">
        <v>-73.845624999999998</v>
      </c>
      <c r="I1031">
        <v>191325600</v>
      </c>
      <c r="J1031">
        <v>161791200</v>
      </c>
      <c r="K1031">
        <v>353116800</v>
      </c>
      <c r="L1031">
        <v>-24796800</v>
      </c>
      <c r="M1031" t="str">
        <f t="shared" si="225"/>
        <v>geometry: { "type": "Point", "coordinates": [-73.845625,40.754622]},</v>
      </c>
      <c r="N1031" t="str">
        <f t="shared" si="226"/>
        <v>"id" : 1029,</v>
      </c>
      <c r="O1031" t="str">
        <f t="shared" si="227"/>
        <v>"delay_with_demand" : 328320000,</v>
      </c>
      <c r="P1031" t="str">
        <f t="shared" si="228"/>
        <v>"station_0" : "Hunts Point Av_0",</v>
      </c>
      <c r="Q1031" t="str">
        <f t="shared" si="229"/>
        <v>"station_1" : "Mets - Willets Point_0",</v>
      </c>
      <c r="R1031" t="str">
        <f t="shared" si="230"/>
        <v>"station_0_lat" : 40.820948,</v>
      </c>
      <c r="S1031" t="str">
        <f t="shared" si="231"/>
        <v>"station_0_lon" : -73.890549,</v>
      </c>
      <c r="T1031" t="str">
        <f t="shared" si="232"/>
        <v>"station_1_lat" : 40.754622,</v>
      </c>
      <c r="U1031" t="str">
        <f t="shared" si="233"/>
        <v>"station_1_lon" : -73.845625,</v>
      </c>
      <c r="V1031" t="str">
        <f t="shared" si="234"/>
        <v>"delay_0" : 191325600,</v>
      </c>
      <c r="W1031" t="str">
        <f t="shared" si="235"/>
        <v>"delay_1" : 161791200,</v>
      </c>
      <c r="X1031" t="str">
        <f t="shared" si="236"/>
        <v>"sum" : 353116800,</v>
      </c>
      <c r="Y1031" t="str">
        <f t="shared" si="237"/>
        <v>"synergy" : -24796800},</v>
      </c>
      <c r="Z1031" t="str">
        <f t="shared" si="238"/>
        <v>{"id" : 1029,"delay_with_demand" : 328320000,"station_0" : "Hunts Point Av_0","station_1" : "Mets - Willets Point_0","station_0_lat" : 40.820948,"station_0_lon" : -73.890549,"station_1_lat" : 40.754622,"station_1_lon" : -73.845625,"delay_0" : 191325600,"delay_1" : 161791200,"sum" : 353116800,"synergy" : -24796800},</v>
      </c>
    </row>
    <row r="1032" spans="1:26" x14ac:dyDescent="0.2">
      <c r="A1032">
        <v>1030</v>
      </c>
      <c r="B1032">
        <v>326790000</v>
      </c>
      <c r="C1032" t="s">
        <v>37</v>
      </c>
      <c r="D1032" t="s">
        <v>52</v>
      </c>
      <c r="E1032">
        <v>40.667883000000003</v>
      </c>
      <c r="F1032">
        <v>-73.950682999999998</v>
      </c>
      <c r="G1032">
        <v>40.754621999999998</v>
      </c>
      <c r="H1032">
        <v>-73.845624999999998</v>
      </c>
      <c r="I1032">
        <v>190162800</v>
      </c>
      <c r="J1032">
        <v>161791200</v>
      </c>
      <c r="K1032">
        <v>351954000</v>
      </c>
      <c r="L1032">
        <v>-25164000</v>
      </c>
      <c r="M1032" t="str">
        <f t="shared" si="225"/>
        <v>geometry: { "type": "Point", "coordinates": [-73.845625,40.754622]},</v>
      </c>
      <c r="N1032" t="str">
        <f t="shared" si="226"/>
        <v>"id" : 1030,</v>
      </c>
      <c r="O1032" t="str">
        <f t="shared" si="227"/>
        <v>"delay_with_demand" : 326790000,</v>
      </c>
      <c r="P1032" t="str">
        <f t="shared" si="228"/>
        <v>"station_0" : "President St_0",</v>
      </c>
      <c r="Q1032" t="str">
        <f t="shared" si="229"/>
        <v>"station_1" : "Mets - Willets Point_0",</v>
      </c>
      <c r="R1032" t="str">
        <f t="shared" si="230"/>
        <v>"station_0_lat" : 40.667883,</v>
      </c>
      <c r="S1032" t="str">
        <f t="shared" si="231"/>
        <v>"station_0_lon" : -73.950683,</v>
      </c>
      <c r="T1032" t="str">
        <f t="shared" si="232"/>
        <v>"station_1_lat" : 40.754622,</v>
      </c>
      <c r="U1032" t="str">
        <f t="shared" si="233"/>
        <v>"station_1_lon" : -73.845625,</v>
      </c>
      <c r="V1032" t="str">
        <f t="shared" si="234"/>
        <v>"delay_0" : 190162800,</v>
      </c>
      <c r="W1032" t="str">
        <f t="shared" si="235"/>
        <v>"delay_1" : 161791200,</v>
      </c>
      <c r="X1032" t="str">
        <f t="shared" si="236"/>
        <v>"sum" : 351954000,</v>
      </c>
      <c r="Y1032" t="str">
        <f t="shared" si="237"/>
        <v>"synergy" : -25164000},</v>
      </c>
      <c r="Z1032" t="str">
        <f t="shared" si="238"/>
        <v>{"id" : 1030,"delay_with_demand" : 326790000,"station_0" : "President St_0","station_1" : "Mets - Willets Point_0","station_0_lat" : 40.667883,"station_0_lon" : -73.950683,"station_1_lat" : 40.754622,"station_1_lon" : -73.845625,"delay_0" : 190162800,"delay_1" : 161791200,"sum" : 351954000,"synergy" : -25164000},</v>
      </c>
    </row>
    <row r="1033" spans="1:26" x14ac:dyDescent="0.2">
      <c r="A1033">
        <v>1031</v>
      </c>
      <c r="B1033">
        <v>325980476.69999999</v>
      </c>
      <c r="C1033" t="s">
        <v>38</v>
      </c>
      <c r="D1033" t="s">
        <v>52</v>
      </c>
      <c r="E1033">
        <v>40.684150440000003</v>
      </c>
      <c r="F1033">
        <v>-73.977874889999995</v>
      </c>
      <c r="G1033">
        <v>40.754621999999998</v>
      </c>
      <c r="H1033">
        <v>-73.845624999999998</v>
      </c>
      <c r="I1033">
        <v>189349948</v>
      </c>
      <c r="J1033">
        <v>161791200</v>
      </c>
      <c r="K1033">
        <v>351141148</v>
      </c>
      <c r="L1033">
        <v>-25160671.260000002</v>
      </c>
      <c r="M1033" t="str">
        <f t="shared" si="225"/>
        <v>geometry: { "type": "Point", "coordinates": [-73.845625,40.754622]},</v>
      </c>
      <c r="N1033" t="str">
        <f t="shared" si="226"/>
        <v>"id" : 1031,</v>
      </c>
      <c r="O1033" t="str">
        <f t="shared" si="227"/>
        <v>"delay_with_demand" : 325980476.7,</v>
      </c>
      <c r="P1033" t="str">
        <f t="shared" si="228"/>
        <v>"station_0" : "Atlantic Av - Barclays Ctr_0",</v>
      </c>
      <c r="Q1033" t="str">
        <f t="shared" si="229"/>
        <v>"station_1" : "Mets - Willets Point_0",</v>
      </c>
      <c r="R1033" t="str">
        <f t="shared" si="230"/>
        <v>"station_0_lat" : 40.68415044,</v>
      </c>
      <c r="S1033" t="str">
        <f t="shared" si="231"/>
        <v>"station_0_lon" : -73.97787489,</v>
      </c>
      <c r="T1033" t="str">
        <f t="shared" si="232"/>
        <v>"station_1_lat" : 40.754622,</v>
      </c>
      <c r="U1033" t="str">
        <f t="shared" si="233"/>
        <v>"station_1_lon" : -73.845625,</v>
      </c>
      <c r="V1033" t="str">
        <f t="shared" si="234"/>
        <v>"delay_0" : 189349948,</v>
      </c>
      <c r="W1033" t="str">
        <f t="shared" si="235"/>
        <v>"delay_1" : 161791200,</v>
      </c>
      <c r="X1033" t="str">
        <f t="shared" si="236"/>
        <v>"sum" : 351141148,</v>
      </c>
      <c r="Y1033" t="str">
        <f t="shared" si="237"/>
        <v>"synergy" : -25160671.26},</v>
      </c>
      <c r="Z1033" t="str">
        <f t="shared" si="238"/>
        <v>{"id" : 1031,"delay_with_demand" : 325980476.7,"station_0" : "Atlantic Av - Barclays Ctr_0","station_1" : "Mets - Willets Point_0","station_0_lat" : 40.68415044,"station_0_lon" : -73.97787489,"station_1_lat" : 40.754622,"station_1_lon" : -73.845625,"delay_0" : 189349948,"delay_1" : 161791200,"sum" : 351141148,"synergy" : -25160671.26},</v>
      </c>
    </row>
    <row r="1034" spans="1:26" x14ac:dyDescent="0.2">
      <c r="A1034">
        <v>1032</v>
      </c>
      <c r="B1034">
        <v>326121993.10000002</v>
      </c>
      <c r="C1034" t="s">
        <v>22</v>
      </c>
      <c r="D1034" t="s">
        <v>52</v>
      </c>
      <c r="E1034">
        <v>40.762526000000001</v>
      </c>
      <c r="F1034">
        <v>-73.967967000000002</v>
      </c>
      <c r="G1034">
        <v>40.754621999999998</v>
      </c>
      <c r="H1034">
        <v>-73.845624999999998</v>
      </c>
      <c r="I1034">
        <v>191735687</v>
      </c>
      <c r="J1034">
        <v>161791200</v>
      </c>
      <c r="K1034">
        <v>353526887</v>
      </c>
      <c r="L1034">
        <v>-27404893.84</v>
      </c>
      <c r="M1034" t="str">
        <f t="shared" si="225"/>
        <v>geometry: { "type": "Point", "coordinates": [-73.845625,40.754622]},</v>
      </c>
      <c r="N1034" t="str">
        <f t="shared" si="226"/>
        <v>"id" : 1032,</v>
      </c>
      <c r="O1034" t="str">
        <f t="shared" si="227"/>
        <v>"delay_with_demand" : 326121993.1,</v>
      </c>
      <c r="P1034" t="str">
        <f t="shared" si="228"/>
        <v>"station_0" : "59 St_0",</v>
      </c>
      <c r="Q1034" t="str">
        <f t="shared" si="229"/>
        <v>"station_1" : "Mets - Willets Point_0",</v>
      </c>
      <c r="R1034" t="str">
        <f t="shared" si="230"/>
        <v>"station_0_lat" : 40.762526,</v>
      </c>
      <c r="S1034" t="str">
        <f t="shared" si="231"/>
        <v>"station_0_lon" : -73.967967,</v>
      </c>
      <c r="T1034" t="str">
        <f t="shared" si="232"/>
        <v>"station_1_lat" : 40.754622,</v>
      </c>
      <c r="U1034" t="str">
        <f t="shared" si="233"/>
        <v>"station_1_lon" : -73.845625,</v>
      </c>
      <c r="V1034" t="str">
        <f t="shared" si="234"/>
        <v>"delay_0" : 191735687,</v>
      </c>
      <c r="W1034" t="str">
        <f t="shared" si="235"/>
        <v>"delay_1" : 161791200,</v>
      </c>
      <c r="X1034" t="str">
        <f t="shared" si="236"/>
        <v>"sum" : 353526887,</v>
      </c>
      <c r="Y1034" t="str">
        <f t="shared" si="237"/>
        <v>"synergy" : -27404893.84},</v>
      </c>
      <c r="Z1034" t="str">
        <f t="shared" si="238"/>
        <v>{"id" : 1032,"delay_with_demand" : 326121993.1,"station_0" : "59 St_0","station_1" : "Mets - Willets Point_0","station_0_lat" : 40.762526,"station_0_lon" : -73.967967,"station_1_lat" : 40.754622,"station_1_lon" : -73.845625,"delay_0" : 191735687,"delay_1" : 161791200,"sum" : 353526887,"synergy" : -27404893.84},</v>
      </c>
    </row>
    <row r="1035" spans="1:26" x14ac:dyDescent="0.2">
      <c r="A1035">
        <v>1033</v>
      </c>
      <c r="B1035">
        <v>300291715.30000001</v>
      </c>
      <c r="C1035" t="s">
        <v>40</v>
      </c>
      <c r="D1035" t="s">
        <v>52</v>
      </c>
      <c r="E1035">
        <v>40.768275000000003</v>
      </c>
      <c r="F1035">
        <v>-73.981818709999999</v>
      </c>
      <c r="G1035">
        <v>40.754621999999998</v>
      </c>
      <c r="H1035">
        <v>-73.845624999999998</v>
      </c>
      <c r="I1035">
        <v>163710140.30000001</v>
      </c>
      <c r="J1035">
        <v>161791200</v>
      </c>
      <c r="K1035">
        <v>325501340.30000001</v>
      </c>
      <c r="L1035">
        <v>-25209624.98</v>
      </c>
      <c r="M1035" t="str">
        <f t="shared" si="225"/>
        <v>geometry: { "type": "Point", "coordinates": [-73.845625,40.754622]},</v>
      </c>
      <c r="N1035" t="str">
        <f t="shared" si="226"/>
        <v>"id" : 1033,</v>
      </c>
      <c r="O1035" t="str">
        <f t="shared" si="227"/>
        <v>"delay_with_demand" : 300291715.3,</v>
      </c>
      <c r="P1035" t="str">
        <f t="shared" si="228"/>
        <v>"station_0" : "59 St - Columbus Circle_0",</v>
      </c>
      <c r="Q1035" t="str">
        <f t="shared" si="229"/>
        <v>"station_1" : "Mets - Willets Point_0",</v>
      </c>
      <c r="R1035" t="str">
        <f t="shared" si="230"/>
        <v>"station_0_lat" : 40.768275,</v>
      </c>
      <c r="S1035" t="str">
        <f t="shared" si="231"/>
        <v>"station_0_lon" : -73.98181871,</v>
      </c>
      <c r="T1035" t="str">
        <f t="shared" si="232"/>
        <v>"station_1_lat" : 40.754622,</v>
      </c>
      <c r="U1035" t="str">
        <f t="shared" si="233"/>
        <v>"station_1_lon" : -73.845625,</v>
      </c>
      <c r="V1035" t="str">
        <f t="shared" si="234"/>
        <v>"delay_0" : 163710140.3,</v>
      </c>
      <c r="W1035" t="str">
        <f t="shared" si="235"/>
        <v>"delay_1" : 161791200,</v>
      </c>
      <c r="X1035" t="str">
        <f t="shared" si="236"/>
        <v>"sum" : 325501340.3,</v>
      </c>
      <c r="Y1035" t="str">
        <f t="shared" si="237"/>
        <v>"synergy" : -25209624.98},</v>
      </c>
      <c r="Z1035" t="str">
        <f t="shared" si="238"/>
        <v>{"id" : 1033,"delay_with_demand" : 300291715.3,"station_0" : "59 St - Columbus Circle_0","station_1" : "Mets - Willets Point_0","station_0_lat" : 40.768275,"station_0_lon" : -73.98181871,"station_1_lat" : 40.754622,"station_1_lon" : -73.845625,"delay_0" : 163710140.3,"delay_1" : 161791200,"sum" : 325501340.3,"synergy" : -25209624.98},</v>
      </c>
    </row>
    <row r="1036" spans="1:26" x14ac:dyDescent="0.2">
      <c r="A1036">
        <v>1034</v>
      </c>
      <c r="B1036">
        <v>317163600</v>
      </c>
      <c r="C1036" t="s">
        <v>41</v>
      </c>
      <c r="D1036" t="s">
        <v>52</v>
      </c>
      <c r="E1036">
        <v>40.662742000000001</v>
      </c>
      <c r="F1036">
        <v>-73.950850000000003</v>
      </c>
      <c r="G1036">
        <v>40.754621999999998</v>
      </c>
      <c r="H1036">
        <v>-73.845624999999998</v>
      </c>
      <c r="I1036">
        <v>180536400</v>
      </c>
      <c r="J1036">
        <v>161791200</v>
      </c>
      <c r="K1036">
        <v>342327600</v>
      </c>
      <c r="L1036">
        <v>-25164000</v>
      </c>
      <c r="M1036" t="str">
        <f t="shared" si="225"/>
        <v>geometry: { "type": "Point", "coordinates": [-73.845625,40.754622]},</v>
      </c>
      <c r="N1036" t="str">
        <f t="shared" si="226"/>
        <v>"id" : 1034,</v>
      </c>
      <c r="O1036" t="str">
        <f t="shared" si="227"/>
        <v>"delay_with_demand" : 317163600,</v>
      </c>
      <c r="P1036" t="str">
        <f t="shared" si="228"/>
        <v>"station_0" : "Sterling St_0",</v>
      </c>
      <c r="Q1036" t="str">
        <f t="shared" si="229"/>
        <v>"station_1" : "Mets - Willets Point_0",</v>
      </c>
      <c r="R1036" t="str">
        <f t="shared" si="230"/>
        <v>"station_0_lat" : 40.662742,</v>
      </c>
      <c r="S1036" t="str">
        <f t="shared" si="231"/>
        <v>"station_0_lon" : -73.95085,</v>
      </c>
      <c r="T1036" t="str">
        <f t="shared" si="232"/>
        <v>"station_1_lat" : 40.754622,</v>
      </c>
      <c r="U1036" t="str">
        <f t="shared" si="233"/>
        <v>"station_1_lon" : -73.845625,</v>
      </c>
      <c r="V1036" t="str">
        <f t="shared" si="234"/>
        <v>"delay_0" : 180536400,</v>
      </c>
      <c r="W1036" t="str">
        <f t="shared" si="235"/>
        <v>"delay_1" : 161791200,</v>
      </c>
      <c r="X1036" t="str">
        <f t="shared" si="236"/>
        <v>"sum" : 342327600,</v>
      </c>
      <c r="Y1036" t="str">
        <f t="shared" si="237"/>
        <v>"synergy" : -25164000},</v>
      </c>
      <c r="Z1036" t="str">
        <f t="shared" si="238"/>
        <v>{"id" : 1034,"delay_with_demand" : 317163600,"station_0" : "Sterling St_0","station_1" : "Mets - Willets Point_0","station_0_lat" : 40.662742,"station_0_lon" : -73.95085,"station_1_lat" : 40.754622,"station_1_lon" : -73.845625,"delay_0" : 180536400,"delay_1" : 161791200,"sum" : 342327600,"synergy" : -25164000},</v>
      </c>
    </row>
    <row r="1037" spans="1:26" x14ac:dyDescent="0.2">
      <c r="A1037">
        <v>1035</v>
      </c>
      <c r="B1037">
        <v>309603600</v>
      </c>
      <c r="C1037" t="s">
        <v>42</v>
      </c>
      <c r="D1037" t="s">
        <v>52</v>
      </c>
      <c r="E1037">
        <v>40.76182</v>
      </c>
      <c r="F1037">
        <v>-73.925507999999994</v>
      </c>
      <c r="G1037">
        <v>40.754621999999998</v>
      </c>
      <c r="H1037">
        <v>-73.845624999999998</v>
      </c>
      <c r="I1037">
        <v>174884400</v>
      </c>
      <c r="J1037">
        <v>161791200</v>
      </c>
      <c r="K1037">
        <v>336675600</v>
      </c>
      <c r="L1037">
        <v>-27072000</v>
      </c>
      <c r="M1037" t="str">
        <f t="shared" si="225"/>
        <v>geometry: { "type": "Point", "coordinates": [-73.845625,40.754622]},</v>
      </c>
      <c r="N1037" t="str">
        <f t="shared" si="226"/>
        <v>"id" : 1035,</v>
      </c>
      <c r="O1037" t="str">
        <f t="shared" si="227"/>
        <v>"delay_with_demand" : 309603600,</v>
      </c>
      <c r="P1037" t="str">
        <f t="shared" si="228"/>
        <v>"station_0" : "Broadway_1",</v>
      </c>
      <c r="Q1037" t="str">
        <f t="shared" si="229"/>
        <v>"station_1" : "Mets - Willets Point_0",</v>
      </c>
      <c r="R1037" t="str">
        <f t="shared" si="230"/>
        <v>"station_0_lat" : 40.76182,</v>
      </c>
      <c r="S1037" t="str">
        <f t="shared" si="231"/>
        <v>"station_0_lon" : -73.925508,</v>
      </c>
      <c r="T1037" t="str">
        <f t="shared" si="232"/>
        <v>"station_1_lat" : 40.754622,</v>
      </c>
      <c r="U1037" t="str">
        <f t="shared" si="233"/>
        <v>"station_1_lon" : -73.845625,</v>
      </c>
      <c r="V1037" t="str">
        <f t="shared" si="234"/>
        <v>"delay_0" : 174884400,</v>
      </c>
      <c r="W1037" t="str">
        <f t="shared" si="235"/>
        <v>"delay_1" : 161791200,</v>
      </c>
      <c r="X1037" t="str">
        <f t="shared" si="236"/>
        <v>"sum" : 336675600,</v>
      </c>
      <c r="Y1037" t="str">
        <f t="shared" si="237"/>
        <v>"synergy" : -27072000},</v>
      </c>
      <c r="Z1037" t="str">
        <f t="shared" si="238"/>
        <v>{"id" : 1035,"delay_with_demand" : 309603600,"station_0" : "Broadway_1","station_1" : "Mets - Willets Point_0","station_0_lat" : 40.76182,"station_0_lon" : -73.925508,"station_1_lat" : 40.754622,"station_1_lon" : -73.845625,"delay_0" : 174884400,"delay_1" : 161791200,"sum" : 336675600,"synergy" : -27072000},</v>
      </c>
    </row>
    <row r="1038" spans="1:26" x14ac:dyDescent="0.2">
      <c r="A1038">
        <v>1036</v>
      </c>
      <c r="B1038">
        <v>308347200</v>
      </c>
      <c r="C1038" t="s">
        <v>43</v>
      </c>
      <c r="D1038" t="s">
        <v>52</v>
      </c>
      <c r="E1038">
        <v>40.679371000000003</v>
      </c>
      <c r="F1038">
        <v>-73.858992000000001</v>
      </c>
      <c r="G1038">
        <v>40.754621999999998</v>
      </c>
      <c r="H1038">
        <v>-73.845624999999998</v>
      </c>
      <c r="I1038">
        <v>172328400</v>
      </c>
      <c r="J1038">
        <v>161791200</v>
      </c>
      <c r="K1038">
        <v>334119600</v>
      </c>
      <c r="L1038">
        <v>-25772400</v>
      </c>
      <c r="M1038" t="str">
        <f t="shared" si="225"/>
        <v>geometry: { "type": "Point", "coordinates": [-73.845625,40.754622]},</v>
      </c>
      <c r="N1038" t="str">
        <f t="shared" si="226"/>
        <v>"id" : 1036,</v>
      </c>
      <c r="O1038" t="str">
        <f t="shared" si="227"/>
        <v>"delay_with_demand" : 308347200,</v>
      </c>
      <c r="P1038" t="str">
        <f t="shared" si="228"/>
        <v>"station_0" : "80 St_0",</v>
      </c>
      <c r="Q1038" t="str">
        <f t="shared" si="229"/>
        <v>"station_1" : "Mets - Willets Point_0",</v>
      </c>
      <c r="R1038" t="str">
        <f t="shared" si="230"/>
        <v>"station_0_lat" : 40.679371,</v>
      </c>
      <c r="S1038" t="str">
        <f t="shared" si="231"/>
        <v>"station_0_lon" : -73.858992,</v>
      </c>
      <c r="T1038" t="str">
        <f t="shared" si="232"/>
        <v>"station_1_lat" : 40.754622,</v>
      </c>
      <c r="U1038" t="str">
        <f t="shared" si="233"/>
        <v>"station_1_lon" : -73.845625,</v>
      </c>
      <c r="V1038" t="str">
        <f t="shared" si="234"/>
        <v>"delay_0" : 172328400,</v>
      </c>
      <c r="W1038" t="str">
        <f t="shared" si="235"/>
        <v>"delay_1" : 161791200,</v>
      </c>
      <c r="X1038" t="str">
        <f t="shared" si="236"/>
        <v>"sum" : 334119600,</v>
      </c>
      <c r="Y1038" t="str">
        <f t="shared" si="237"/>
        <v>"synergy" : -25772400},</v>
      </c>
      <c r="Z1038" t="str">
        <f t="shared" si="238"/>
        <v>{"id" : 1036,"delay_with_demand" : 308347200,"station_0" : "80 St_0","station_1" : "Mets - Willets Point_0","station_0_lat" : 40.679371,"station_0_lon" : -73.858992,"station_1_lat" : 40.754622,"station_1_lon" : -73.845625,"delay_0" : 172328400,"delay_1" : 161791200,"sum" : 334119600,"synergy" : -25772400},</v>
      </c>
    </row>
    <row r="1039" spans="1:26" x14ac:dyDescent="0.2">
      <c r="A1039">
        <v>1037</v>
      </c>
      <c r="B1039">
        <v>306339049.5</v>
      </c>
      <c r="C1039" t="s">
        <v>44</v>
      </c>
      <c r="D1039" t="s">
        <v>52</v>
      </c>
      <c r="E1039">
        <v>40.840555999999999</v>
      </c>
      <c r="F1039">
        <v>-73.940133000000003</v>
      </c>
      <c r="G1039">
        <v>40.754621999999998</v>
      </c>
      <c r="H1039">
        <v>-73.845624999999998</v>
      </c>
      <c r="I1039">
        <v>169786980.80000001</v>
      </c>
      <c r="J1039">
        <v>161791200</v>
      </c>
      <c r="K1039">
        <v>331578180.80000001</v>
      </c>
      <c r="L1039">
        <v>-25239131.25</v>
      </c>
      <c r="M1039" t="str">
        <f t="shared" si="225"/>
        <v>geometry: { "type": "Point", "coordinates": [-73.845625,40.754622]},</v>
      </c>
      <c r="N1039" t="str">
        <f t="shared" si="226"/>
        <v>"id" : 1037,</v>
      </c>
      <c r="O1039" t="str">
        <f t="shared" si="227"/>
        <v>"delay_with_demand" : 306339049.5,</v>
      </c>
      <c r="P1039" t="str">
        <f t="shared" si="228"/>
        <v>"station_0" : "168 St - Washington Hts_0",</v>
      </c>
      <c r="Q1039" t="str">
        <f t="shared" si="229"/>
        <v>"station_1" : "Mets - Willets Point_0",</v>
      </c>
      <c r="R1039" t="str">
        <f t="shared" si="230"/>
        <v>"station_0_lat" : 40.840556,</v>
      </c>
      <c r="S1039" t="str">
        <f t="shared" si="231"/>
        <v>"station_0_lon" : -73.940133,</v>
      </c>
      <c r="T1039" t="str">
        <f t="shared" si="232"/>
        <v>"station_1_lat" : 40.754622,</v>
      </c>
      <c r="U1039" t="str">
        <f t="shared" si="233"/>
        <v>"station_1_lon" : -73.845625,</v>
      </c>
      <c r="V1039" t="str">
        <f t="shared" si="234"/>
        <v>"delay_0" : 169786980.8,</v>
      </c>
      <c r="W1039" t="str">
        <f t="shared" si="235"/>
        <v>"delay_1" : 161791200,</v>
      </c>
      <c r="X1039" t="str">
        <f t="shared" si="236"/>
        <v>"sum" : 331578180.8,</v>
      </c>
      <c r="Y1039" t="str">
        <f t="shared" si="237"/>
        <v>"synergy" : -25239131.25},</v>
      </c>
      <c r="Z1039" t="str">
        <f t="shared" si="238"/>
        <v>{"id" : 1037,"delay_with_demand" : 306339049.5,"station_0" : "168 St - Washington Hts_0","station_1" : "Mets - Willets Point_0","station_0_lat" : 40.840556,"station_0_lon" : -73.940133,"station_1_lat" : 40.754622,"station_1_lon" : -73.845625,"delay_0" : 169786980.8,"delay_1" : 161791200,"sum" : 331578180.8,"synergy" : -25239131.25},</v>
      </c>
    </row>
    <row r="1040" spans="1:26" x14ac:dyDescent="0.2">
      <c r="A1040">
        <v>1038</v>
      </c>
      <c r="B1040">
        <v>316304848.10000002</v>
      </c>
      <c r="C1040" t="s">
        <v>34</v>
      </c>
      <c r="D1040" t="s">
        <v>52</v>
      </c>
      <c r="E1040">
        <v>40.735204500000002</v>
      </c>
      <c r="F1040">
        <v>-73.990259499999993</v>
      </c>
      <c r="G1040">
        <v>40.754621999999998</v>
      </c>
      <c r="H1040">
        <v>-73.845624999999998</v>
      </c>
      <c r="I1040">
        <v>181991702.30000001</v>
      </c>
      <c r="J1040">
        <v>161791200</v>
      </c>
      <c r="K1040">
        <v>343782902.30000001</v>
      </c>
      <c r="L1040">
        <v>-27478054.18</v>
      </c>
      <c r="M1040" t="str">
        <f t="shared" si="225"/>
        <v>geometry: { "type": "Point", "coordinates": [-73.845625,40.754622]},</v>
      </c>
      <c r="N1040" t="str">
        <f t="shared" si="226"/>
        <v>"id" : 1038,</v>
      </c>
      <c r="O1040" t="str">
        <f t="shared" si="227"/>
        <v>"delay_with_demand" : 316304848.1,</v>
      </c>
      <c r="P1040" t="str">
        <f t="shared" si="228"/>
        <v>"station_0" : "14 St - Union Sq_0",</v>
      </c>
      <c r="Q1040" t="str">
        <f t="shared" si="229"/>
        <v>"station_1" : "Mets - Willets Point_0",</v>
      </c>
      <c r="R1040" t="str">
        <f t="shared" si="230"/>
        <v>"station_0_lat" : 40.7352045,</v>
      </c>
      <c r="S1040" t="str">
        <f t="shared" si="231"/>
        <v>"station_0_lon" : -73.9902595,</v>
      </c>
      <c r="T1040" t="str">
        <f t="shared" si="232"/>
        <v>"station_1_lat" : 40.754622,</v>
      </c>
      <c r="U1040" t="str">
        <f t="shared" si="233"/>
        <v>"station_1_lon" : -73.845625,</v>
      </c>
      <c r="V1040" t="str">
        <f t="shared" si="234"/>
        <v>"delay_0" : 181991702.3,</v>
      </c>
      <c r="W1040" t="str">
        <f t="shared" si="235"/>
        <v>"delay_1" : 161791200,</v>
      </c>
      <c r="X1040" t="str">
        <f t="shared" si="236"/>
        <v>"sum" : 343782902.3,</v>
      </c>
      <c r="Y1040" t="str">
        <f t="shared" si="237"/>
        <v>"synergy" : -27478054.18},</v>
      </c>
      <c r="Z1040" t="str">
        <f t="shared" si="238"/>
        <v>{"id" : 1038,"delay_with_demand" : 316304848.1,"station_0" : "14 St - Union Sq_0","station_1" : "Mets - Willets Point_0","station_0_lat" : 40.7352045,"station_0_lon" : -73.9902595,"station_1_lat" : 40.754622,"station_1_lon" : -73.845625,"delay_0" : 181991702.3,"delay_1" : 161791200,"sum" : 343782902.3,"synergy" : -27478054.18},</v>
      </c>
    </row>
    <row r="1041" spans="1:26" x14ac:dyDescent="0.2">
      <c r="A1041">
        <v>1039</v>
      </c>
      <c r="B1041">
        <v>306608400</v>
      </c>
      <c r="C1041" t="s">
        <v>45</v>
      </c>
      <c r="D1041" t="s">
        <v>52</v>
      </c>
      <c r="E1041">
        <v>40.656652000000001</v>
      </c>
      <c r="F1041">
        <v>-73.950199999999995</v>
      </c>
      <c r="G1041">
        <v>40.754621999999998</v>
      </c>
      <c r="H1041">
        <v>-73.845624999999998</v>
      </c>
      <c r="I1041">
        <v>169927200</v>
      </c>
      <c r="J1041">
        <v>161791200</v>
      </c>
      <c r="K1041">
        <v>331718400</v>
      </c>
      <c r="L1041">
        <v>-25110000</v>
      </c>
      <c r="M1041" t="str">
        <f t="shared" si="225"/>
        <v>geometry: { "type": "Point", "coordinates": [-73.845625,40.754622]},</v>
      </c>
      <c r="N1041" t="str">
        <f t="shared" si="226"/>
        <v>"id" : 1039,</v>
      </c>
      <c r="O1041" t="str">
        <f t="shared" si="227"/>
        <v>"delay_with_demand" : 306608400,</v>
      </c>
      <c r="P1041" t="str">
        <f t="shared" si="228"/>
        <v>"station_0" : "Winthrop St_0",</v>
      </c>
      <c r="Q1041" t="str">
        <f t="shared" si="229"/>
        <v>"station_1" : "Mets - Willets Point_0",</v>
      </c>
      <c r="R1041" t="str">
        <f t="shared" si="230"/>
        <v>"station_0_lat" : 40.656652,</v>
      </c>
      <c r="S1041" t="str">
        <f t="shared" si="231"/>
        <v>"station_0_lon" : -73.9502,</v>
      </c>
      <c r="T1041" t="str">
        <f t="shared" si="232"/>
        <v>"station_1_lat" : 40.754622,</v>
      </c>
      <c r="U1041" t="str">
        <f t="shared" si="233"/>
        <v>"station_1_lon" : -73.845625,</v>
      </c>
      <c r="V1041" t="str">
        <f t="shared" si="234"/>
        <v>"delay_0" : 169927200,</v>
      </c>
      <c r="W1041" t="str">
        <f t="shared" si="235"/>
        <v>"delay_1" : 161791200,</v>
      </c>
      <c r="X1041" t="str">
        <f t="shared" si="236"/>
        <v>"sum" : 331718400,</v>
      </c>
      <c r="Y1041" t="str">
        <f t="shared" si="237"/>
        <v>"synergy" : -25110000},</v>
      </c>
      <c r="Z1041" t="str">
        <f t="shared" si="238"/>
        <v>{"id" : 1039,"delay_with_demand" : 306608400,"station_0" : "Winthrop St_0","station_1" : "Mets - Willets Point_0","station_0_lat" : 40.656652,"station_0_lon" : -73.9502,"station_1_lat" : 40.754622,"station_1_lon" : -73.845625,"delay_0" : 169927200,"delay_1" : 161791200,"sum" : 331718400,"synergy" : -25110000},</v>
      </c>
    </row>
    <row r="1042" spans="1:26" x14ac:dyDescent="0.2">
      <c r="A1042">
        <v>1040</v>
      </c>
      <c r="B1042">
        <v>308970000</v>
      </c>
      <c r="C1042" t="s">
        <v>46</v>
      </c>
      <c r="D1042" t="s">
        <v>52</v>
      </c>
      <c r="E1042">
        <v>40.841894000000003</v>
      </c>
      <c r="F1042">
        <v>-73.873487999999995</v>
      </c>
      <c r="G1042">
        <v>40.754621999999998</v>
      </c>
      <c r="H1042">
        <v>-73.845624999999998</v>
      </c>
      <c r="I1042">
        <v>172069200</v>
      </c>
      <c r="J1042">
        <v>161791200</v>
      </c>
      <c r="K1042">
        <v>333860400</v>
      </c>
      <c r="L1042">
        <v>-24890400</v>
      </c>
      <c r="M1042" t="str">
        <f t="shared" si="225"/>
        <v>geometry: { "type": "Point", "coordinates": [-73.845625,40.754622]},</v>
      </c>
      <c r="N1042" t="str">
        <f t="shared" si="226"/>
        <v>"id" : 1040,</v>
      </c>
      <c r="O1042" t="str">
        <f t="shared" si="227"/>
        <v>"delay_with_demand" : 308970000,</v>
      </c>
      <c r="P1042" t="str">
        <f t="shared" si="228"/>
        <v>"station_0" : "E 180 St_0",</v>
      </c>
      <c r="Q1042" t="str">
        <f t="shared" si="229"/>
        <v>"station_1" : "Mets - Willets Point_0",</v>
      </c>
      <c r="R1042" t="str">
        <f t="shared" si="230"/>
        <v>"station_0_lat" : 40.841894,</v>
      </c>
      <c r="S1042" t="str">
        <f t="shared" si="231"/>
        <v>"station_0_lon" : -73.873488,</v>
      </c>
      <c r="T1042" t="str">
        <f t="shared" si="232"/>
        <v>"station_1_lat" : 40.754622,</v>
      </c>
      <c r="U1042" t="str">
        <f t="shared" si="233"/>
        <v>"station_1_lon" : -73.845625,</v>
      </c>
      <c r="V1042" t="str">
        <f t="shared" si="234"/>
        <v>"delay_0" : 172069200,</v>
      </c>
      <c r="W1042" t="str">
        <f t="shared" si="235"/>
        <v>"delay_1" : 161791200,</v>
      </c>
      <c r="X1042" t="str">
        <f t="shared" si="236"/>
        <v>"sum" : 333860400,</v>
      </c>
      <c r="Y1042" t="str">
        <f t="shared" si="237"/>
        <v>"synergy" : -24890400},</v>
      </c>
      <c r="Z1042" t="str">
        <f t="shared" si="238"/>
        <v>{"id" : 1040,"delay_with_demand" : 308970000,"station_0" : "E 180 St_0","station_1" : "Mets - Willets Point_0","station_0_lat" : 40.841894,"station_0_lon" : -73.873488,"station_1_lat" : 40.754622,"station_1_lon" : -73.845625,"delay_0" : 172069200,"delay_1" : 161791200,"sum" : 333860400,"synergy" : -24890400},</v>
      </c>
    </row>
    <row r="1043" spans="1:26" x14ac:dyDescent="0.2">
      <c r="A1043">
        <v>1041</v>
      </c>
      <c r="B1043">
        <v>297483268.10000002</v>
      </c>
      <c r="C1043" t="s">
        <v>47</v>
      </c>
      <c r="D1043" t="s">
        <v>52</v>
      </c>
      <c r="E1043">
        <v>40.760167000000003</v>
      </c>
      <c r="F1043">
        <v>-73.975223999999997</v>
      </c>
      <c r="G1043">
        <v>40.754621999999998</v>
      </c>
      <c r="H1043">
        <v>-73.845624999999998</v>
      </c>
      <c r="I1043">
        <v>163874228.59999999</v>
      </c>
      <c r="J1043">
        <v>161791200</v>
      </c>
      <c r="K1043">
        <v>325665428.60000002</v>
      </c>
      <c r="L1043">
        <v>-28182160.489999998</v>
      </c>
      <c r="M1043" t="str">
        <f t="shared" si="225"/>
        <v>geometry: { "type": "Point", "coordinates": [-73.845625,40.754622]},</v>
      </c>
      <c r="N1043" t="str">
        <f t="shared" si="226"/>
        <v>"id" : 1041,</v>
      </c>
      <c r="O1043" t="str">
        <f t="shared" si="227"/>
        <v>"delay_with_demand" : 297483268.1,</v>
      </c>
      <c r="P1043" t="str">
        <f t="shared" si="228"/>
        <v>"station_0" : "5 Av/53 St_0",</v>
      </c>
      <c r="Q1043" t="str">
        <f t="shared" si="229"/>
        <v>"station_1" : "Mets - Willets Point_0",</v>
      </c>
      <c r="R1043" t="str">
        <f t="shared" si="230"/>
        <v>"station_0_lat" : 40.760167,</v>
      </c>
      <c r="S1043" t="str">
        <f t="shared" si="231"/>
        <v>"station_0_lon" : -73.975224,</v>
      </c>
      <c r="T1043" t="str">
        <f t="shared" si="232"/>
        <v>"station_1_lat" : 40.754622,</v>
      </c>
      <c r="U1043" t="str">
        <f t="shared" si="233"/>
        <v>"station_1_lon" : -73.845625,</v>
      </c>
      <c r="V1043" t="str">
        <f t="shared" si="234"/>
        <v>"delay_0" : 163874228.6,</v>
      </c>
      <c r="W1043" t="str">
        <f t="shared" si="235"/>
        <v>"delay_1" : 161791200,</v>
      </c>
      <c r="X1043" t="str">
        <f t="shared" si="236"/>
        <v>"sum" : 325665428.6,</v>
      </c>
      <c r="Y1043" t="str">
        <f t="shared" si="237"/>
        <v>"synergy" : -28182160.49},</v>
      </c>
      <c r="Z1043" t="str">
        <f t="shared" si="238"/>
        <v>{"id" : 1041,"delay_with_demand" : 297483268.1,"station_0" : "5 Av/53 St_0","station_1" : "Mets - Willets Point_0","station_0_lat" : 40.760167,"station_0_lon" : -73.975224,"station_1_lat" : 40.754622,"station_1_lon" : -73.845625,"delay_0" : 163874228.6,"delay_1" : 161791200,"sum" : 325665428.6,"synergy" : -28182160.49},</v>
      </c>
    </row>
    <row r="1044" spans="1:26" x14ac:dyDescent="0.2">
      <c r="A1044">
        <v>1042</v>
      </c>
      <c r="B1044">
        <v>300470498</v>
      </c>
      <c r="C1044" t="s">
        <v>48</v>
      </c>
      <c r="D1044" t="s">
        <v>52</v>
      </c>
      <c r="E1044">
        <v>40.752769000000001</v>
      </c>
      <c r="F1044">
        <v>-73.979189000000005</v>
      </c>
      <c r="G1044">
        <v>40.754621999999998</v>
      </c>
      <c r="H1044">
        <v>-73.845624999999998</v>
      </c>
      <c r="I1044">
        <v>166557698</v>
      </c>
      <c r="J1044">
        <v>161791200</v>
      </c>
      <c r="K1044">
        <v>328348898</v>
      </c>
      <c r="L1044">
        <v>-27878400</v>
      </c>
      <c r="M1044" t="str">
        <f t="shared" si="225"/>
        <v>geometry: { "type": "Point", "coordinates": [-73.845625,40.754622]},</v>
      </c>
      <c r="N1044" t="str">
        <f t="shared" si="226"/>
        <v>"id" : 1042,</v>
      </c>
      <c r="O1044" t="str">
        <f t="shared" si="227"/>
        <v>"delay_with_demand" : 300470498,</v>
      </c>
      <c r="P1044" t="str">
        <f t="shared" si="228"/>
        <v>"station_0" : "Grand Central - 42 St_1",</v>
      </c>
      <c r="Q1044" t="str">
        <f t="shared" si="229"/>
        <v>"station_1" : "Mets - Willets Point_0",</v>
      </c>
      <c r="R1044" t="str">
        <f t="shared" si="230"/>
        <v>"station_0_lat" : 40.752769,</v>
      </c>
      <c r="S1044" t="str">
        <f t="shared" si="231"/>
        <v>"station_0_lon" : -73.979189,</v>
      </c>
      <c r="T1044" t="str">
        <f t="shared" si="232"/>
        <v>"station_1_lat" : 40.754622,</v>
      </c>
      <c r="U1044" t="str">
        <f t="shared" si="233"/>
        <v>"station_1_lon" : -73.845625,</v>
      </c>
      <c r="V1044" t="str">
        <f t="shared" si="234"/>
        <v>"delay_0" : 166557698,</v>
      </c>
      <c r="W1044" t="str">
        <f t="shared" si="235"/>
        <v>"delay_1" : 161791200,</v>
      </c>
      <c r="X1044" t="str">
        <f t="shared" si="236"/>
        <v>"sum" : 328348898,</v>
      </c>
      <c r="Y1044" t="str">
        <f t="shared" si="237"/>
        <v>"synergy" : -27878400},</v>
      </c>
      <c r="Z1044" t="str">
        <f t="shared" si="238"/>
        <v>{"id" : 1042,"delay_with_demand" : 300470498,"station_0" : "Grand Central - 42 St_1","station_1" : "Mets - Willets Point_0","station_0_lat" : 40.752769,"station_0_lon" : -73.979189,"station_1_lat" : 40.754622,"station_1_lon" : -73.845625,"delay_0" : 166557698,"delay_1" : 161791200,"sum" : 328348898,"synergy" : -27878400},</v>
      </c>
    </row>
    <row r="1045" spans="1:26" x14ac:dyDescent="0.2">
      <c r="A1045">
        <v>1043</v>
      </c>
      <c r="B1045">
        <v>301067372</v>
      </c>
      <c r="C1045" t="s">
        <v>49</v>
      </c>
      <c r="D1045" t="s">
        <v>52</v>
      </c>
      <c r="E1045">
        <v>40.703086999999996</v>
      </c>
      <c r="F1045">
        <v>-74.012994000000006</v>
      </c>
      <c r="G1045">
        <v>40.754621999999998</v>
      </c>
      <c r="H1045">
        <v>-73.845624999999998</v>
      </c>
      <c r="I1045">
        <v>166596572</v>
      </c>
      <c r="J1045">
        <v>161791200</v>
      </c>
      <c r="K1045">
        <v>328387772</v>
      </c>
      <c r="L1045">
        <v>-27320400</v>
      </c>
      <c r="M1045" t="str">
        <f t="shared" si="225"/>
        <v>geometry: { "type": "Point", "coordinates": [-73.845625,40.754622]},</v>
      </c>
      <c r="N1045" t="str">
        <f t="shared" si="226"/>
        <v>"id" : 1043,</v>
      </c>
      <c r="O1045" t="str">
        <f t="shared" si="227"/>
        <v>"delay_with_demand" : 301067372,</v>
      </c>
      <c r="P1045" t="str">
        <f t="shared" si="228"/>
        <v>"station_0" : "Whitehall St_0",</v>
      </c>
      <c r="Q1045" t="str">
        <f t="shared" si="229"/>
        <v>"station_1" : "Mets - Willets Point_0",</v>
      </c>
      <c r="R1045" t="str">
        <f t="shared" si="230"/>
        <v>"station_0_lat" : 40.703087,</v>
      </c>
      <c r="S1045" t="str">
        <f t="shared" si="231"/>
        <v>"station_0_lon" : -74.012994,</v>
      </c>
      <c r="T1045" t="str">
        <f t="shared" si="232"/>
        <v>"station_1_lat" : 40.754622,</v>
      </c>
      <c r="U1045" t="str">
        <f t="shared" si="233"/>
        <v>"station_1_lon" : -73.845625,</v>
      </c>
      <c r="V1045" t="str">
        <f t="shared" si="234"/>
        <v>"delay_0" : 166596572,</v>
      </c>
      <c r="W1045" t="str">
        <f t="shared" si="235"/>
        <v>"delay_1" : 161791200,</v>
      </c>
      <c r="X1045" t="str">
        <f t="shared" si="236"/>
        <v>"sum" : 328387772,</v>
      </c>
      <c r="Y1045" t="str">
        <f t="shared" si="237"/>
        <v>"synergy" : -27320400},</v>
      </c>
      <c r="Z1045" t="str">
        <f t="shared" si="238"/>
        <v>{"id" : 1043,"delay_with_demand" : 301067372,"station_0" : "Whitehall St_0","station_1" : "Mets - Willets Point_0","station_0_lat" : 40.703087,"station_0_lon" : -74.012994,"station_1_lat" : 40.754622,"station_1_lon" : -73.845625,"delay_0" : 166596572,"delay_1" : 161791200,"sum" : 328387772,"synergy" : -27320400},</v>
      </c>
    </row>
    <row r="1046" spans="1:26" x14ac:dyDescent="0.2">
      <c r="A1046">
        <v>1044</v>
      </c>
      <c r="B1046">
        <v>299134800</v>
      </c>
      <c r="C1046" t="s">
        <v>50</v>
      </c>
      <c r="D1046" t="s">
        <v>52</v>
      </c>
      <c r="E1046">
        <v>40.679842999999998</v>
      </c>
      <c r="F1046">
        <v>-73.851470000000006</v>
      </c>
      <c r="G1046">
        <v>40.754621999999998</v>
      </c>
      <c r="H1046">
        <v>-73.845624999999998</v>
      </c>
      <c r="I1046">
        <v>163116000</v>
      </c>
      <c r="J1046">
        <v>161791200</v>
      </c>
      <c r="K1046">
        <v>324907200</v>
      </c>
      <c r="L1046">
        <v>-25772400</v>
      </c>
      <c r="M1046" t="str">
        <f t="shared" si="225"/>
        <v>geometry: { "type": "Point", "coordinates": [-73.845625,40.754622]},</v>
      </c>
      <c r="N1046" t="str">
        <f t="shared" si="226"/>
        <v>"id" : 1044,</v>
      </c>
      <c r="O1046" t="str">
        <f t="shared" si="227"/>
        <v>"delay_with_demand" : 299134800,</v>
      </c>
      <c r="P1046" t="str">
        <f t="shared" si="228"/>
        <v>"station_0" : "88 St_0",</v>
      </c>
      <c r="Q1046" t="str">
        <f t="shared" si="229"/>
        <v>"station_1" : "Mets - Willets Point_0",</v>
      </c>
      <c r="R1046" t="str">
        <f t="shared" si="230"/>
        <v>"station_0_lat" : 40.679843,</v>
      </c>
      <c r="S1046" t="str">
        <f t="shared" si="231"/>
        <v>"station_0_lon" : -73.85147,</v>
      </c>
      <c r="T1046" t="str">
        <f t="shared" si="232"/>
        <v>"station_1_lat" : 40.754622,</v>
      </c>
      <c r="U1046" t="str">
        <f t="shared" si="233"/>
        <v>"station_1_lon" : -73.845625,</v>
      </c>
      <c r="V1046" t="str">
        <f t="shared" si="234"/>
        <v>"delay_0" : 163116000,</v>
      </c>
      <c r="W1046" t="str">
        <f t="shared" si="235"/>
        <v>"delay_1" : 161791200,</v>
      </c>
      <c r="X1046" t="str">
        <f t="shared" si="236"/>
        <v>"sum" : 324907200,</v>
      </c>
      <c r="Y1046" t="str">
        <f t="shared" si="237"/>
        <v>"synergy" : -25772400},</v>
      </c>
      <c r="Z1046" t="str">
        <f t="shared" si="238"/>
        <v>{"id" : 1044,"delay_with_demand" : 299134800,"station_0" : "88 St_0","station_1" : "Mets - Willets Point_0","station_0_lat" : 40.679843,"station_0_lon" : -73.85147,"station_1_lat" : 40.754622,"station_1_lon" : -73.845625,"delay_0" : 163116000,"delay_1" : 161791200,"sum" : 324907200,"synergy" : -25772400},</v>
      </c>
    </row>
    <row r="1047" spans="1:26" x14ac:dyDescent="0.2">
      <c r="A1047">
        <v>1045</v>
      </c>
      <c r="B1047">
        <v>422381487.19999999</v>
      </c>
      <c r="C1047" t="s">
        <v>12</v>
      </c>
      <c r="D1047" t="s">
        <v>57</v>
      </c>
      <c r="E1047">
        <v>40.746644000000003</v>
      </c>
      <c r="F1047">
        <v>-73.891338000000005</v>
      </c>
      <c r="G1047">
        <v>40.759599999999999</v>
      </c>
      <c r="H1047">
        <v>-73.830029999999994</v>
      </c>
      <c r="I1047">
        <v>301205900.10000002</v>
      </c>
      <c r="J1047">
        <v>157528800</v>
      </c>
      <c r="K1047">
        <v>458734700.10000002</v>
      </c>
      <c r="L1047">
        <v>-36353212.950000003</v>
      </c>
      <c r="M1047" t="str">
        <f t="shared" si="225"/>
        <v>geometry: { "type": "Point", "coordinates": [-73.83003,40.7596]},</v>
      </c>
      <c r="N1047" t="str">
        <f t="shared" si="226"/>
        <v>"id" : 1045,</v>
      </c>
      <c r="O1047" t="str">
        <f t="shared" si="227"/>
        <v>"delay_with_demand" : 422381487.2,</v>
      </c>
      <c r="P1047" t="str">
        <f t="shared" si="228"/>
        <v>"station_0" : "Jackson Hts - Roosevelt Av_0",</v>
      </c>
      <c r="Q1047" t="str">
        <f t="shared" si="229"/>
        <v>"station_1" : "Flushing - Main St_0",</v>
      </c>
      <c r="R1047" t="str">
        <f t="shared" si="230"/>
        <v>"station_0_lat" : 40.746644,</v>
      </c>
      <c r="S1047" t="str">
        <f t="shared" si="231"/>
        <v>"station_0_lon" : -73.891338,</v>
      </c>
      <c r="T1047" t="str">
        <f t="shared" si="232"/>
        <v>"station_1_lat" : 40.7596,</v>
      </c>
      <c r="U1047" t="str">
        <f t="shared" si="233"/>
        <v>"station_1_lon" : -73.83003,</v>
      </c>
      <c r="V1047" t="str">
        <f t="shared" si="234"/>
        <v>"delay_0" : 301205900.1,</v>
      </c>
      <c r="W1047" t="str">
        <f t="shared" si="235"/>
        <v>"delay_1" : 157528800,</v>
      </c>
      <c r="X1047" t="str">
        <f t="shared" si="236"/>
        <v>"sum" : 458734700.1,</v>
      </c>
      <c r="Y1047" t="str">
        <f t="shared" si="237"/>
        <v>"synergy" : -36353212.95},</v>
      </c>
      <c r="Z1047" t="str">
        <f t="shared" si="238"/>
        <v>{"id" : 1045,"delay_with_demand" : 422381487.2,"station_0" : "Jackson Hts - Roosevelt Av_0","station_1" : "Flushing - Main St_0","station_0_lat" : 40.746644,"station_0_lon" : -73.891338,"station_1_lat" : 40.7596,"station_1_lon" : -73.83003,"delay_0" : 301205900.1,"delay_1" : 157528800,"sum" : 458734700.1,"synergy" : -36353212.95},</v>
      </c>
    </row>
    <row r="1048" spans="1:26" x14ac:dyDescent="0.2">
      <c r="A1048">
        <v>1046</v>
      </c>
      <c r="B1048">
        <v>416780040.5</v>
      </c>
      <c r="C1048" t="s">
        <v>14</v>
      </c>
      <c r="D1048" t="s">
        <v>57</v>
      </c>
      <c r="E1048">
        <v>40.818398330000001</v>
      </c>
      <c r="F1048">
        <v>-73.926929000000001</v>
      </c>
      <c r="G1048">
        <v>40.759599999999999</v>
      </c>
      <c r="H1048">
        <v>-73.830029999999994</v>
      </c>
      <c r="I1048">
        <v>284908878.5</v>
      </c>
      <c r="J1048">
        <v>157528800</v>
      </c>
      <c r="K1048">
        <v>442437678.5</v>
      </c>
      <c r="L1048">
        <v>-25657637.940000001</v>
      </c>
      <c r="M1048" t="str">
        <f t="shared" si="225"/>
        <v>geometry: { "type": "Point", "coordinates": [-73.83003,40.7596]},</v>
      </c>
      <c r="N1048" t="str">
        <f t="shared" si="226"/>
        <v>"id" : 1046,</v>
      </c>
      <c r="O1048" t="str">
        <f t="shared" si="227"/>
        <v>"delay_with_demand" : 416780040.5,</v>
      </c>
      <c r="P1048" t="str">
        <f t="shared" si="228"/>
        <v>"station_0" : "149 St - Grand Concourse_0",</v>
      </c>
      <c r="Q1048" t="str">
        <f t="shared" si="229"/>
        <v>"station_1" : "Flushing - Main St_0",</v>
      </c>
      <c r="R1048" t="str">
        <f t="shared" si="230"/>
        <v>"station_0_lat" : 40.81839833,</v>
      </c>
      <c r="S1048" t="str">
        <f t="shared" si="231"/>
        <v>"station_0_lon" : -73.926929,</v>
      </c>
      <c r="T1048" t="str">
        <f t="shared" si="232"/>
        <v>"station_1_lat" : 40.7596,</v>
      </c>
      <c r="U1048" t="str">
        <f t="shared" si="233"/>
        <v>"station_1_lon" : -73.83003,</v>
      </c>
      <c r="V1048" t="str">
        <f t="shared" si="234"/>
        <v>"delay_0" : 284908878.5,</v>
      </c>
      <c r="W1048" t="str">
        <f t="shared" si="235"/>
        <v>"delay_1" : 157528800,</v>
      </c>
      <c r="X1048" t="str">
        <f t="shared" si="236"/>
        <v>"sum" : 442437678.5,</v>
      </c>
      <c r="Y1048" t="str">
        <f t="shared" si="237"/>
        <v>"synergy" : -25657637.94},</v>
      </c>
      <c r="Z1048" t="str">
        <f t="shared" si="238"/>
        <v>{"id" : 1046,"delay_with_demand" : 416780040.5,"station_0" : "149 St - Grand Concourse_0","station_1" : "Flushing - Main St_0","station_0_lat" : 40.81839833,"station_0_lon" : -73.926929,"station_1_lat" : 40.7596,"station_1_lon" : -73.83003,"delay_0" : 284908878.5,"delay_1" : 157528800,"sum" : 442437678.5,"synergy" : -25657637.94},</v>
      </c>
    </row>
    <row r="1049" spans="1:26" x14ac:dyDescent="0.2">
      <c r="A1049">
        <v>1047</v>
      </c>
      <c r="B1049">
        <v>413036015.89999998</v>
      </c>
      <c r="C1049" t="s">
        <v>15</v>
      </c>
      <c r="D1049" t="s">
        <v>57</v>
      </c>
      <c r="E1049">
        <v>40.804138000000002</v>
      </c>
      <c r="F1049">
        <v>-73.937594000000004</v>
      </c>
      <c r="G1049">
        <v>40.759599999999999</v>
      </c>
      <c r="H1049">
        <v>-73.830029999999994</v>
      </c>
      <c r="I1049">
        <v>281095859.89999998</v>
      </c>
      <c r="J1049">
        <v>157528800</v>
      </c>
      <c r="K1049">
        <v>438624659.89999998</v>
      </c>
      <c r="L1049">
        <v>-25588644.02</v>
      </c>
      <c r="M1049" t="str">
        <f t="shared" si="225"/>
        <v>geometry: { "type": "Point", "coordinates": [-73.83003,40.7596]},</v>
      </c>
      <c r="N1049" t="str">
        <f t="shared" si="226"/>
        <v>"id" : 1047,</v>
      </c>
      <c r="O1049" t="str">
        <f t="shared" si="227"/>
        <v>"delay_with_demand" : 413036015.9,</v>
      </c>
      <c r="P1049" t="str">
        <f t="shared" si="228"/>
        <v>"station_0" : "125 St_2",</v>
      </c>
      <c r="Q1049" t="str">
        <f t="shared" si="229"/>
        <v>"station_1" : "Flushing - Main St_0",</v>
      </c>
      <c r="R1049" t="str">
        <f t="shared" si="230"/>
        <v>"station_0_lat" : 40.804138,</v>
      </c>
      <c r="S1049" t="str">
        <f t="shared" si="231"/>
        <v>"station_0_lon" : -73.937594,</v>
      </c>
      <c r="T1049" t="str">
        <f t="shared" si="232"/>
        <v>"station_1_lat" : 40.7596,</v>
      </c>
      <c r="U1049" t="str">
        <f t="shared" si="233"/>
        <v>"station_1_lon" : -73.83003,</v>
      </c>
      <c r="V1049" t="str">
        <f t="shared" si="234"/>
        <v>"delay_0" : 281095859.9,</v>
      </c>
      <c r="W1049" t="str">
        <f t="shared" si="235"/>
        <v>"delay_1" : 157528800,</v>
      </c>
      <c r="X1049" t="str">
        <f t="shared" si="236"/>
        <v>"sum" : 438624659.9,</v>
      </c>
      <c r="Y1049" t="str">
        <f t="shared" si="237"/>
        <v>"synergy" : -25588644.02},</v>
      </c>
      <c r="Z1049" t="str">
        <f t="shared" si="238"/>
        <v>{"id" : 1047,"delay_with_demand" : 413036015.9,"station_0" : "125 St_2","station_1" : "Flushing - Main St_0","station_0_lat" : 40.804138,"station_0_lon" : -73.937594,"station_1_lat" : 40.7596,"station_1_lon" : -73.83003,"delay_0" : 281095859.9,"delay_1" : 157528800,"sum" : 438624659.9,"synergy" : -25588644.02},</v>
      </c>
    </row>
    <row r="1050" spans="1:26" x14ac:dyDescent="0.2">
      <c r="A1050">
        <v>1048</v>
      </c>
      <c r="B1050">
        <v>411109409.39999998</v>
      </c>
      <c r="C1050" t="s">
        <v>16</v>
      </c>
      <c r="D1050" t="s">
        <v>57</v>
      </c>
      <c r="E1050">
        <v>40.678904000000003</v>
      </c>
      <c r="F1050">
        <v>-73.904579200000001</v>
      </c>
      <c r="G1050">
        <v>40.759599999999999</v>
      </c>
      <c r="H1050">
        <v>-73.830029999999994</v>
      </c>
      <c r="I1050">
        <v>279697292.30000001</v>
      </c>
      <c r="J1050">
        <v>157528800</v>
      </c>
      <c r="K1050">
        <v>437226092.30000001</v>
      </c>
      <c r="L1050">
        <v>-26116682.93</v>
      </c>
      <c r="M1050" t="str">
        <f t="shared" si="225"/>
        <v>geometry: { "type": "Point", "coordinates": [-73.83003,40.7596]},</v>
      </c>
      <c r="N1050" t="str">
        <f t="shared" si="226"/>
        <v>"id" : 1048,</v>
      </c>
      <c r="O1050" t="str">
        <f t="shared" si="227"/>
        <v>"delay_with_demand" : 411109409.4,</v>
      </c>
      <c r="P1050" t="str">
        <f t="shared" si="228"/>
        <v>"station_0" : "Broadway Jct_0",</v>
      </c>
      <c r="Q1050" t="str">
        <f t="shared" si="229"/>
        <v>"station_1" : "Flushing - Main St_0",</v>
      </c>
      <c r="R1050" t="str">
        <f t="shared" si="230"/>
        <v>"station_0_lat" : 40.678904,</v>
      </c>
      <c r="S1050" t="str">
        <f t="shared" si="231"/>
        <v>"station_0_lon" : -73.9045792,</v>
      </c>
      <c r="T1050" t="str">
        <f t="shared" si="232"/>
        <v>"station_1_lat" : 40.7596,</v>
      </c>
      <c r="U1050" t="str">
        <f t="shared" si="233"/>
        <v>"station_1_lon" : -73.83003,</v>
      </c>
      <c r="V1050" t="str">
        <f t="shared" si="234"/>
        <v>"delay_0" : 279697292.3,</v>
      </c>
      <c r="W1050" t="str">
        <f t="shared" si="235"/>
        <v>"delay_1" : 157528800,</v>
      </c>
      <c r="X1050" t="str">
        <f t="shared" si="236"/>
        <v>"sum" : 437226092.3,</v>
      </c>
      <c r="Y1050" t="str">
        <f t="shared" si="237"/>
        <v>"synergy" : -26116682.93},</v>
      </c>
      <c r="Z1050" t="str">
        <f t="shared" si="238"/>
        <v>{"id" : 1048,"delay_with_demand" : 411109409.4,"station_0" : "Broadway Jct_0","station_1" : "Flushing - Main St_0","station_0_lat" : 40.678904,"station_0_lon" : -73.9045792,"station_1_lat" : 40.7596,"station_1_lon" : -73.83003,"delay_0" : 279697292.3,"delay_1" : 157528800,"sum" : 437226092.3,"synergy" : -26116682.93},</v>
      </c>
    </row>
    <row r="1051" spans="1:26" x14ac:dyDescent="0.2">
      <c r="A1051">
        <v>1049</v>
      </c>
      <c r="B1051">
        <v>397244824.10000002</v>
      </c>
      <c r="C1051" t="s">
        <v>17</v>
      </c>
      <c r="D1051" t="s">
        <v>57</v>
      </c>
      <c r="E1051">
        <v>40.714441000000001</v>
      </c>
      <c r="F1051">
        <v>-73.831007999999997</v>
      </c>
      <c r="G1051">
        <v>40.759599999999999</v>
      </c>
      <c r="H1051">
        <v>-73.830029999999994</v>
      </c>
      <c r="I1051">
        <v>269526592.10000002</v>
      </c>
      <c r="J1051">
        <v>157528800</v>
      </c>
      <c r="K1051">
        <v>427055392.10000002</v>
      </c>
      <c r="L1051">
        <v>-29810567.91</v>
      </c>
      <c r="M1051" t="str">
        <f t="shared" si="225"/>
        <v>geometry: { "type": "Point", "coordinates": [-73.83003,40.7596]},</v>
      </c>
      <c r="N1051" t="str">
        <f t="shared" si="226"/>
        <v>"id" : 1049,</v>
      </c>
      <c r="O1051" t="str">
        <f t="shared" si="227"/>
        <v>"delay_with_demand" : 397244824.1,</v>
      </c>
      <c r="P1051" t="str">
        <f t="shared" si="228"/>
        <v>"station_0" : "Kew Gardens - Union Tpke_0",</v>
      </c>
      <c r="Q1051" t="str">
        <f t="shared" si="229"/>
        <v>"station_1" : "Flushing - Main St_0",</v>
      </c>
      <c r="R1051" t="str">
        <f t="shared" si="230"/>
        <v>"station_0_lat" : 40.714441,</v>
      </c>
      <c r="S1051" t="str">
        <f t="shared" si="231"/>
        <v>"station_0_lon" : -73.831008,</v>
      </c>
      <c r="T1051" t="str">
        <f t="shared" si="232"/>
        <v>"station_1_lat" : 40.7596,</v>
      </c>
      <c r="U1051" t="str">
        <f t="shared" si="233"/>
        <v>"station_1_lon" : -73.83003,</v>
      </c>
      <c r="V1051" t="str">
        <f t="shared" si="234"/>
        <v>"delay_0" : 269526592.1,</v>
      </c>
      <c r="W1051" t="str">
        <f t="shared" si="235"/>
        <v>"delay_1" : 157528800,</v>
      </c>
      <c r="X1051" t="str">
        <f t="shared" si="236"/>
        <v>"sum" : 427055392.1,</v>
      </c>
      <c r="Y1051" t="str">
        <f t="shared" si="237"/>
        <v>"synergy" : -29810567.91},</v>
      </c>
      <c r="Z1051" t="str">
        <f t="shared" si="238"/>
        <v>{"id" : 1049,"delay_with_demand" : 397244824.1,"station_0" : "Kew Gardens - Union Tpke_0","station_1" : "Flushing - Main St_0","station_0_lat" : 40.714441,"station_0_lon" : -73.831008,"station_1_lat" : 40.7596,"station_1_lon" : -73.83003,"delay_0" : 269526592.1,"delay_1" : 157528800,"sum" : 427055392.1,"synergy" : -29810567.91},</v>
      </c>
    </row>
    <row r="1052" spans="1:26" x14ac:dyDescent="0.2">
      <c r="A1052">
        <v>1050</v>
      </c>
      <c r="B1052">
        <v>404292869.30000001</v>
      </c>
      <c r="C1052" t="s">
        <v>18</v>
      </c>
      <c r="D1052" t="s">
        <v>57</v>
      </c>
      <c r="E1052">
        <v>40.751707000000003</v>
      </c>
      <c r="F1052">
        <v>-73.976686599999994</v>
      </c>
      <c r="G1052">
        <v>40.759599999999999</v>
      </c>
      <c r="H1052">
        <v>-73.830029999999994</v>
      </c>
      <c r="I1052">
        <v>276309490.89999998</v>
      </c>
      <c r="J1052">
        <v>157528800</v>
      </c>
      <c r="K1052">
        <v>433838290.89999998</v>
      </c>
      <c r="L1052">
        <v>-29545421.670000002</v>
      </c>
      <c r="M1052" t="str">
        <f t="shared" si="225"/>
        <v>geometry: { "type": "Point", "coordinates": [-73.83003,40.7596]},</v>
      </c>
      <c r="N1052" t="str">
        <f t="shared" si="226"/>
        <v>"id" : 1050,</v>
      </c>
      <c r="O1052" t="str">
        <f t="shared" si="227"/>
        <v>"delay_with_demand" : 404292869.3,</v>
      </c>
      <c r="P1052" t="str">
        <f t="shared" si="228"/>
        <v>"station_0" : "Grand Central - 42 St_0",</v>
      </c>
      <c r="Q1052" t="str">
        <f t="shared" si="229"/>
        <v>"station_1" : "Flushing - Main St_0",</v>
      </c>
      <c r="R1052" t="str">
        <f t="shared" si="230"/>
        <v>"station_0_lat" : 40.751707,</v>
      </c>
      <c r="S1052" t="str">
        <f t="shared" si="231"/>
        <v>"station_0_lon" : -73.9766866,</v>
      </c>
      <c r="T1052" t="str">
        <f t="shared" si="232"/>
        <v>"station_1_lat" : 40.7596,</v>
      </c>
      <c r="U1052" t="str">
        <f t="shared" si="233"/>
        <v>"station_1_lon" : -73.83003,</v>
      </c>
      <c r="V1052" t="str">
        <f t="shared" si="234"/>
        <v>"delay_0" : 276309490.9,</v>
      </c>
      <c r="W1052" t="str">
        <f t="shared" si="235"/>
        <v>"delay_1" : 157528800,</v>
      </c>
      <c r="X1052" t="str">
        <f t="shared" si="236"/>
        <v>"sum" : 433838290.9,</v>
      </c>
      <c r="Y1052" t="str">
        <f t="shared" si="237"/>
        <v>"synergy" : -29545421.67},</v>
      </c>
      <c r="Z1052" t="str">
        <f t="shared" si="238"/>
        <v>{"id" : 1050,"delay_with_demand" : 404292869.3,"station_0" : "Grand Central - 42 St_0","station_1" : "Flushing - Main St_0","station_0_lat" : 40.751707,"station_0_lon" : -73.9766866,"station_1_lat" : 40.7596,"station_1_lon" : -73.83003,"delay_0" : 276309490.9,"delay_1" : 157528800,"sum" : 433838290.9,"synergy" : -29545421.67},</v>
      </c>
    </row>
    <row r="1053" spans="1:26" x14ac:dyDescent="0.2">
      <c r="A1053">
        <v>1051</v>
      </c>
      <c r="B1053">
        <v>275632130.60000002</v>
      </c>
      <c r="C1053" t="s">
        <v>19</v>
      </c>
      <c r="D1053" t="s">
        <v>57</v>
      </c>
      <c r="E1053">
        <v>40.749144999999999</v>
      </c>
      <c r="F1053">
        <v>-73.869527000000005</v>
      </c>
      <c r="G1053">
        <v>40.759599999999999</v>
      </c>
      <c r="H1053">
        <v>-73.830029999999994</v>
      </c>
      <c r="I1053">
        <v>272507330.60000002</v>
      </c>
      <c r="J1053">
        <v>157528800</v>
      </c>
      <c r="K1053">
        <v>430036130.60000002</v>
      </c>
      <c r="L1053">
        <v>-154404000</v>
      </c>
      <c r="M1053" t="str">
        <f t="shared" si="225"/>
        <v>geometry: { "type": "Point", "coordinates": [-73.83003,40.7596]},</v>
      </c>
      <c r="N1053" t="str">
        <f t="shared" si="226"/>
        <v>"id" : 1051,</v>
      </c>
      <c r="O1053" t="str">
        <f t="shared" si="227"/>
        <v>"delay_with_demand" : 275632130.6,</v>
      </c>
      <c r="P1053" t="str">
        <f t="shared" si="228"/>
        <v>"station_0" : "Junction Blvd_0",</v>
      </c>
      <c r="Q1053" t="str">
        <f t="shared" si="229"/>
        <v>"station_1" : "Flushing - Main St_0",</v>
      </c>
      <c r="R1053" t="str">
        <f t="shared" si="230"/>
        <v>"station_0_lat" : 40.749145,</v>
      </c>
      <c r="S1053" t="str">
        <f t="shared" si="231"/>
        <v>"station_0_lon" : -73.869527,</v>
      </c>
      <c r="T1053" t="str">
        <f t="shared" si="232"/>
        <v>"station_1_lat" : 40.7596,</v>
      </c>
      <c r="U1053" t="str">
        <f t="shared" si="233"/>
        <v>"station_1_lon" : -73.83003,</v>
      </c>
      <c r="V1053" t="str">
        <f t="shared" si="234"/>
        <v>"delay_0" : 272507330.6,</v>
      </c>
      <c r="W1053" t="str">
        <f t="shared" si="235"/>
        <v>"delay_1" : 157528800,</v>
      </c>
      <c r="X1053" t="str">
        <f t="shared" si="236"/>
        <v>"sum" : 430036130.6,</v>
      </c>
      <c r="Y1053" t="str">
        <f t="shared" si="237"/>
        <v>"synergy" : -154404000},</v>
      </c>
      <c r="Z1053" t="str">
        <f t="shared" si="238"/>
        <v>{"id" : 1051,"delay_with_demand" : 275632130.6,"station_0" : "Junction Blvd_0","station_1" : "Flushing - Main St_0","station_0_lat" : 40.749145,"station_0_lon" : -73.869527,"station_1_lat" : 40.7596,"station_1_lon" : -73.83003,"delay_0" : 272507330.6,"delay_1" : 157528800,"sum" : 430036130.6,"synergy" : -154404000},</v>
      </c>
    </row>
    <row r="1054" spans="1:26" x14ac:dyDescent="0.2">
      <c r="A1054">
        <v>1052</v>
      </c>
      <c r="B1054">
        <v>386409600</v>
      </c>
      <c r="C1054" t="s">
        <v>20</v>
      </c>
      <c r="D1054" t="s">
        <v>57</v>
      </c>
      <c r="E1054">
        <v>40.816108999999997</v>
      </c>
      <c r="F1054">
        <v>-73.917756999999995</v>
      </c>
      <c r="G1054">
        <v>40.759599999999999</v>
      </c>
      <c r="H1054">
        <v>-73.830029999999994</v>
      </c>
      <c r="I1054">
        <v>254329200</v>
      </c>
      <c r="J1054">
        <v>157528800</v>
      </c>
      <c r="K1054">
        <v>411858000</v>
      </c>
      <c r="L1054">
        <v>-25448400</v>
      </c>
      <c r="M1054" t="str">
        <f t="shared" si="225"/>
        <v>geometry: { "type": "Point", "coordinates": [-73.83003,40.7596]},</v>
      </c>
      <c r="N1054" t="str">
        <f t="shared" si="226"/>
        <v>"id" : 1052,</v>
      </c>
      <c r="O1054" t="str">
        <f t="shared" si="227"/>
        <v>"delay_with_demand" : 386409600,</v>
      </c>
      <c r="P1054" t="str">
        <f t="shared" si="228"/>
        <v>"station_0" : "3 Av - 149 St_0",</v>
      </c>
      <c r="Q1054" t="str">
        <f t="shared" si="229"/>
        <v>"station_1" : "Flushing - Main St_0",</v>
      </c>
      <c r="R1054" t="str">
        <f t="shared" si="230"/>
        <v>"station_0_lat" : 40.816109,</v>
      </c>
      <c r="S1054" t="str">
        <f t="shared" si="231"/>
        <v>"station_0_lon" : -73.917757,</v>
      </c>
      <c r="T1054" t="str">
        <f t="shared" si="232"/>
        <v>"station_1_lat" : 40.7596,</v>
      </c>
      <c r="U1054" t="str">
        <f t="shared" si="233"/>
        <v>"station_1_lon" : -73.83003,</v>
      </c>
      <c r="V1054" t="str">
        <f t="shared" si="234"/>
        <v>"delay_0" : 254329200,</v>
      </c>
      <c r="W1054" t="str">
        <f t="shared" si="235"/>
        <v>"delay_1" : 157528800,</v>
      </c>
      <c r="X1054" t="str">
        <f t="shared" si="236"/>
        <v>"sum" : 411858000,</v>
      </c>
      <c r="Y1054" t="str">
        <f t="shared" si="237"/>
        <v>"synergy" : -25448400},</v>
      </c>
      <c r="Z1054" t="str">
        <f t="shared" si="238"/>
        <v>{"id" : 1052,"delay_with_demand" : 386409600,"station_0" : "3 Av - 149 St_0","station_1" : "Flushing - Main St_0","station_0_lat" : 40.816109,"station_0_lon" : -73.917757,"station_1_lat" : 40.7596,"station_1_lon" : -73.83003,"delay_0" : 254329200,"delay_1" : 157528800,"sum" : 411858000,"synergy" : -25448400},</v>
      </c>
    </row>
    <row r="1055" spans="1:26" x14ac:dyDescent="0.2">
      <c r="A1055">
        <v>1053</v>
      </c>
      <c r="B1055">
        <v>374557731.60000002</v>
      </c>
      <c r="C1055" t="s">
        <v>21</v>
      </c>
      <c r="D1055" t="s">
        <v>57</v>
      </c>
      <c r="E1055">
        <v>40.764628999999999</v>
      </c>
      <c r="F1055">
        <v>-73.966113000000007</v>
      </c>
      <c r="G1055">
        <v>40.759599999999999</v>
      </c>
      <c r="H1055">
        <v>-73.830029999999994</v>
      </c>
      <c r="I1055">
        <v>242562659.40000001</v>
      </c>
      <c r="J1055">
        <v>157528800</v>
      </c>
      <c r="K1055">
        <v>400091459.39999998</v>
      </c>
      <c r="L1055">
        <v>-25533727.850000001</v>
      </c>
      <c r="M1055" t="str">
        <f t="shared" si="225"/>
        <v>geometry: { "type": "Point", "coordinates": [-73.83003,40.7596]},</v>
      </c>
      <c r="N1055" t="str">
        <f t="shared" si="226"/>
        <v>"id" : 1053,</v>
      </c>
      <c r="O1055" t="str">
        <f t="shared" si="227"/>
        <v>"delay_with_demand" : 374557731.6,</v>
      </c>
      <c r="P1055" t="str">
        <f t="shared" si="228"/>
        <v>"station_0" : "Lexington Av/63 St_0",</v>
      </c>
      <c r="Q1055" t="str">
        <f t="shared" si="229"/>
        <v>"station_1" : "Flushing - Main St_0",</v>
      </c>
      <c r="R1055" t="str">
        <f t="shared" si="230"/>
        <v>"station_0_lat" : 40.764629,</v>
      </c>
      <c r="S1055" t="str">
        <f t="shared" si="231"/>
        <v>"station_0_lon" : -73.966113,</v>
      </c>
      <c r="T1055" t="str">
        <f t="shared" si="232"/>
        <v>"station_1_lat" : 40.7596,</v>
      </c>
      <c r="U1055" t="str">
        <f t="shared" si="233"/>
        <v>"station_1_lon" : -73.83003,</v>
      </c>
      <c r="V1055" t="str">
        <f t="shared" si="234"/>
        <v>"delay_0" : 242562659.4,</v>
      </c>
      <c r="W1055" t="str">
        <f t="shared" si="235"/>
        <v>"delay_1" : 157528800,</v>
      </c>
      <c r="X1055" t="str">
        <f t="shared" si="236"/>
        <v>"sum" : 400091459.4,</v>
      </c>
      <c r="Y1055" t="str">
        <f t="shared" si="237"/>
        <v>"synergy" : -25533727.85},</v>
      </c>
      <c r="Z1055" t="str">
        <f t="shared" si="238"/>
        <v>{"id" : 1053,"delay_with_demand" : 374557731.6,"station_0" : "Lexington Av/63 St_0","station_1" : "Flushing - Main St_0","station_0_lat" : 40.764629,"station_0_lon" : -73.966113,"station_1_lat" : 40.7596,"station_1_lon" : -73.83003,"delay_0" : 242562659.4,"delay_1" : 157528800,"sum" : 400091459.4,"synergy" : -25533727.85},</v>
      </c>
    </row>
    <row r="1056" spans="1:26" x14ac:dyDescent="0.2">
      <c r="A1056">
        <v>1054</v>
      </c>
      <c r="B1056">
        <v>365542947</v>
      </c>
      <c r="C1056" t="s">
        <v>13</v>
      </c>
      <c r="D1056" t="s">
        <v>57</v>
      </c>
      <c r="E1056">
        <v>40.750582000000001</v>
      </c>
      <c r="F1056">
        <v>-73.940201999999999</v>
      </c>
      <c r="G1056">
        <v>40.759599999999999</v>
      </c>
      <c r="H1056">
        <v>-73.830029999999994</v>
      </c>
      <c r="I1056">
        <v>241567386</v>
      </c>
      <c r="J1056">
        <v>157528800</v>
      </c>
      <c r="K1056">
        <v>399096186</v>
      </c>
      <c r="L1056">
        <v>-33553238.93</v>
      </c>
      <c r="M1056" t="str">
        <f t="shared" si="225"/>
        <v>geometry: { "type": "Point", "coordinates": [-73.83003,40.7596]},</v>
      </c>
      <c r="N1056" t="str">
        <f t="shared" si="226"/>
        <v>"id" : 1054,</v>
      </c>
      <c r="O1056" t="str">
        <f t="shared" si="227"/>
        <v>"delay_with_demand" : 365542947,</v>
      </c>
      <c r="P1056" t="str">
        <f t="shared" si="228"/>
        <v>"station_0" : "Queensboro Plaza_0",</v>
      </c>
      <c r="Q1056" t="str">
        <f t="shared" si="229"/>
        <v>"station_1" : "Flushing - Main St_0",</v>
      </c>
      <c r="R1056" t="str">
        <f t="shared" si="230"/>
        <v>"station_0_lat" : 40.750582,</v>
      </c>
      <c r="S1056" t="str">
        <f t="shared" si="231"/>
        <v>"station_0_lon" : -73.940202,</v>
      </c>
      <c r="T1056" t="str">
        <f t="shared" si="232"/>
        <v>"station_1_lat" : 40.7596,</v>
      </c>
      <c r="U1056" t="str">
        <f t="shared" si="233"/>
        <v>"station_1_lon" : -73.83003,</v>
      </c>
      <c r="V1056" t="str">
        <f t="shared" si="234"/>
        <v>"delay_0" : 241567386,</v>
      </c>
      <c r="W1056" t="str">
        <f t="shared" si="235"/>
        <v>"delay_1" : 157528800,</v>
      </c>
      <c r="X1056" t="str">
        <f t="shared" si="236"/>
        <v>"sum" : 399096186,</v>
      </c>
      <c r="Y1056" t="str">
        <f t="shared" si="237"/>
        <v>"synergy" : -33553238.93},</v>
      </c>
      <c r="Z1056" t="str">
        <f t="shared" si="238"/>
        <v>{"id" : 1054,"delay_with_demand" : 365542947,"station_0" : "Queensboro Plaza_0","station_1" : "Flushing - Main St_0","station_0_lat" : 40.750582,"station_0_lon" : -73.940202,"station_1_lat" : 40.7596,"station_1_lon" : -73.83003,"delay_0" : 241567386,"delay_1" : 157528800,"sum" : 399096186,"synergy" : -33553238.93},</v>
      </c>
    </row>
    <row r="1057" spans="1:26" x14ac:dyDescent="0.2">
      <c r="A1057">
        <v>1055</v>
      </c>
      <c r="B1057">
        <v>356354297.10000002</v>
      </c>
      <c r="C1057" t="s">
        <v>23</v>
      </c>
      <c r="D1057" t="s">
        <v>57</v>
      </c>
      <c r="E1057">
        <v>40.827934669999998</v>
      </c>
      <c r="F1057">
        <v>-73.925711000000007</v>
      </c>
      <c r="G1057">
        <v>40.759599999999999</v>
      </c>
      <c r="H1057">
        <v>-73.830029999999994</v>
      </c>
      <c r="I1057">
        <v>224782444.80000001</v>
      </c>
      <c r="J1057">
        <v>157528800</v>
      </c>
      <c r="K1057">
        <v>382311244.80000001</v>
      </c>
      <c r="L1057">
        <v>-25956947.73</v>
      </c>
      <c r="M1057" t="str">
        <f t="shared" si="225"/>
        <v>geometry: { "type": "Point", "coordinates": [-73.83003,40.7596]},</v>
      </c>
      <c r="N1057" t="str">
        <f t="shared" si="226"/>
        <v>"id" : 1055,</v>
      </c>
      <c r="O1057" t="str">
        <f t="shared" si="227"/>
        <v>"delay_with_demand" : 356354297.1,</v>
      </c>
      <c r="P1057" t="str">
        <f t="shared" si="228"/>
        <v>"station_0" : "161 St - Yankee Stadium_0",</v>
      </c>
      <c r="Q1057" t="str">
        <f t="shared" si="229"/>
        <v>"station_1" : "Flushing - Main St_0",</v>
      </c>
      <c r="R1057" t="str">
        <f t="shared" si="230"/>
        <v>"station_0_lat" : 40.82793467,</v>
      </c>
      <c r="S1057" t="str">
        <f t="shared" si="231"/>
        <v>"station_0_lon" : -73.925711,</v>
      </c>
      <c r="T1057" t="str">
        <f t="shared" si="232"/>
        <v>"station_1_lat" : 40.7596,</v>
      </c>
      <c r="U1057" t="str">
        <f t="shared" si="233"/>
        <v>"station_1_lon" : -73.83003,</v>
      </c>
      <c r="V1057" t="str">
        <f t="shared" si="234"/>
        <v>"delay_0" : 224782444.8,</v>
      </c>
      <c r="W1057" t="str">
        <f t="shared" si="235"/>
        <v>"delay_1" : 157528800,</v>
      </c>
      <c r="X1057" t="str">
        <f t="shared" si="236"/>
        <v>"sum" : 382311244.8,</v>
      </c>
      <c r="Y1057" t="str">
        <f t="shared" si="237"/>
        <v>"synergy" : -25956947.73},</v>
      </c>
      <c r="Z1057" t="str">
        <f t="shared" si="238"/>
        <v>{"id" : 1055,"delay_with_demand" : 356354297.1,"station_0" : "161 St - Yankee Stadium_0","station_1" : "Flushing - Main St_0","station_0_lat" : 40.82793467,"station_0_lon" : -73.925711,"station_1_lat" : 40.7596,"station_1_lon" : -73.83003,"delay_0" : 224782444.8,"delay_1" : 157528800,"sum" : 382311244.8,"synergy" : -25956947.73},</v>
      </c>
    </row>
    <row r="1058" spans="1:26" x14ac:dyDescent="0.2">
      <c r="A1058">
        <v>1056</v>
      </c>
      <c r="B1058">
        <v>365514116</v>
      </c>
      <c r="C1058" t="s">
        <v>24</v>
      </c>
      <c r="D1058" t="s">
        <v>57</v>
      </c>
      <c r="E1058">
        <v>40.670681999999999</v>
      </c>
      <c r="F1058">
        <v>-73.958130999999995</v>
      </c>
      <c r="G1058">
        <v>40.759599999999999</v>
      </c>
      <c r="H1058">
        <v>-73.830029999999994</v>
      </c>
      <c r="I1058">
        <v>233154443.5</v>
      </c>
      <c r="J1058">
        <v>157528800</v>
      </c>
      <c r="K1058">
        <v>390683243.5</v>
      </c>
      <c r="L1058">
        <v>-25169127.5</v>
      </c>
      <c r="M1058" t="str">
        <f t="shared" si="225"/>
        <v>geometry: { "type": "Point", "coordinates": [-73.83003,40.7596]},</v>
      </c>
      <c r="N1058" t="str">
        <f t="shared" si="226"/>
        <v>"id" : 1056,</v>
      </c>
      <c r="O1058" t="str">
        <f t="shared" si="227"/>
        <v>"delay_with_demand" : 365514116,</v>
      </c>
      <c r="P1058" t="str">
        <f t="shared" si="228"/>
        <v>"station_0" : "Franklin Av_1",</v>
      </c>
      <c r="Q1058" t="str">
        <f t="shared" si="229"/>
        <v>"station_1" : "Flushing - Main St_0",</v>
      </c>
      <c r="R1058" t="str">
        <f t="shared" si="230"/>
        <v>"station_0_lat" : 40.670682,</v>
      </c>
      <c r="S1058" t="str">
        <f t="shared" si="231"/>
        <v>"station_0_lon" : -73.958131,</v>
      </c>
      <c r="T1058" t="str">
        <f t="shared" si="232"/>
        <v>"station_1_lat" : 40.7596,</v>
      </c>
      <c r="U1058" t="str">
        <f t="shared" si="233"/>
        <v>"station_1_lon" : -73.83003,</v>
      </c>
      <c r="V1058" t="str">
        <f t="shared" si="234"/>
        <v>"delay_0" : 233154443.5,</v>
      </c>
      <c r="W1058" t="str">
        <f t="shared" si="235"/>
        <v>"delay_1" : 157528800,</v>
      </c>
      <c r="X1058" t="str">
        <f t="shared" si="236"/>
        <v>"sum" : 390683243.5,</v>
      </c>
      <c r="Y1058" t="str">
        <f t="shared" si="237"/>
        <v>"synergy" : -25169127.5},</v>
      </c>
      <c r="Z1058" t="str">
        <f t="shared" si="238"/>
        <v>{"id" : 1056,"delay_with_demand" : 365514116,"station_0" : "Franklin Av_1","station_1" : "Flushing - Main St_0","station_0_lat" : 40.670682,"station_0_lon" : -73.958131,"station_1_lat" : 40.7596,"station_1_lon" : -73.83003,"delay_0" : 233154443.5,"delay_1" : 157528800,"sum" : 390683243.5,"synergy" : -25169127.5},</v>
      </c>
    </row>
    <row r="1059" spans="1:26" x14ac:dyDescent="0.2">
      <c r="A1059">
        <v>1057</v>
      </c>
      <c r="B1059">
        <v>350847622.80000001</v>
      </c>
      <c r="C1059" t="s">
        <v>25</v>
      </c>
      <c r="D1059" t="s">
        <v>57</v>
      </c>
      <c r="E1059">
        <v>40.655144</v>
      </c>
      <c r="F1059">
        <v>-74.003549000000007</v>
      </c>
      <c r="G1059">
        <v>40.759599999999999</v>
      </c>
      <c r="H1059">
        <v>-73.830029999999994</v>
      </c>
      <c r="I1059">
        <v>218885155.30000001</v>
      </c>
      <c r="J1059">
        <v>157528800</v>
      </c>
      <c r="K1059">
        <v>376413955.30000001</v>
      </c>
      <c r="L1059">
        <v>-25566332.5</v>
      </c>
      <c r="M1059" t="str">
        <f t="shared" si="225"/>
        <v>geometry: { "type": "Point", "coordinates": [-73.83003,40.7596]},</v>
      </c>
      <c r="N1059" t="str">
        <f t="shared" si="226"/>
        <v>"id" : 1057,</v>
      </c>
      <c r="O1059" t="str">
        <f t="shared" si="227"/>
        <v>"delay_with_demand" : 350847622.8,</v>
      </c>
      <c r="P1059" t="str">
        <f t="shared" si="228"/>
        <v>"station_0" : "36 St_0",</v>
      </c>
      <c r="Q1059" t="str">
        <f t="shared" si="229"/>
        <v>"station_1" : "Flushing - Main St_0",</v>
      </c>
      <c r="R1059" t="str">
        <f t="shared" si="230"/>
        <v>"station_0_lat" : 40.655144,</v>
      </c>
      <c r="S1059" t="str">
        <f t="shared" si="231"/>
        <v>"station_0_lon" : -74.003549,</v>
      </c>
      <c r="T1059" t="str">
        <f t="shared" si="232"/>
        <v>"station_1_lat" : 40.7596,</v>
      </c>
      <c r="U1059" t="str">
        <f t="shared" si="233"/>
        <v>"station_1_lon" : -73.83003,</v>
      </c>
      <c r="V1059" t="str">
        <f t="shared" si="234"/>
        <v>"delay_0" : 218885155.3,</v>
      </c>
      <c r="W1059" t="str">
        <f t="shared" si="235"/>
        <v>"delay_1" : 157528800,</v>
      </c>
      <c r="X1059" t="str">
        <f t="shared" si="236"/>
        <v>"sum" : 376413955.3,</v>
      </c>
      <c r="Y1059" t="str">
        <f t="shared" si="237"/>
        <v>"synergy" : -25566332.5},</v>
      </c>
      <c r="Z1059" t="str">
        <f t="shared" si="238"/>
        <v>{"id" : 1057,"delay_with_demand" : 350847622.8,"station_0" : "36 St_0","station_1" : "Flushing - Main St_0","station_0_lat" : 40.655144,"station_0_lon" : -74.003549,"station_1_lat" : 40.7596,"station_1_lon" : -73.83003,"delay_0" : 218885155.3,"delay_1" : 157528800,"sum" : 376413955.3,"synergy" : -25566332.5},</v>
      </c>
    </row>
    <row r="1060" spans="1:26" x14ac:dyDescent="0.2">
      <c r="A1060">
        <v>1058</v>
      </c>
      <c r="B1060">
        <v>348951600</v>
      </c>
      <c r="C1060" t="s">
        <v>26</v>
      </c>
      <c r="D1060" t="s">
        <v>57</v>
      </c>
      <c r="E1060">
        <v>40.768799000000001</v>
      </c>
      <c r="F1060">
        <v>-73.958423999999994</v>
      </c>
      <c r="G1060">
        <v>40.759599999999999</v>
      </c>
      <c r="H1060">
        <v>-73.830029999999994</v>
      </c>
      <c r="I1060">
        <v>216691200</v>
      </c>
      <c r="J1060">
        <v>157528800</v>
      </c>
      <c r="K1060">
        <v>374220000</v>
      </c>
      <c r="L1060">
        <v>-25268400</v>
      </c>
      <c r="M1060" t="str">
        <f t="shared" si="225"/>
        <v>geometry: { "type": "Point", "coordinates": [-73.83003,40.7596]},</v>
      </c>
      <c r="N1060" t="str">
        <f t="shared" si="226"/>
        <v>"id" : 1058,</v>
      </c>
      <c r="O1060" t="str">
        <f t="shared" si="227"/>
        <v>"delay_with_demand" : 348951600,</v>
      </c>
      <c r="P1060" t="str">
        <f t="shared" si="228"/>
        <v>"station_0" : "72 St_2",</v>
      </c>
      <c r="Q1060" t="str">
        <f t="shared" si="229"/>
        <v>"station_1" : "Flushing - Main St_0",</v>
      </c>
      <c r="R1060" t="str">
        <f t="shared" si="230"/>
        <v>"station_0_lat" : 40.768799,</v>
      </c>
      <c r="S1060" t="str">
        <f t="shared" si="231"/>
        <v>"station_0_lon" : -73.958424,</v>
      </c>
      <c r="T1060" t="str">
        <f t="shared" si="232"/>
        <v>"station_1_lat" : 40.7596,</v>
      </c>
      <c r="U1060" t="str">
        <f t="shared" si="233"/>
        <v>"station_1_lon" : -73.83003,</v>
      </c>
      <c r="V1060" t="str">
        <f t="shared" si="234"/>
        <v>"delay_0" : 216691200,</v>
      </c>
      <c r="W1060" t="str">
        <f t="shared" si="235"/>
        <v>"delay_1" : 157528800,</v>
      </c>
      <c r="X1060" t="str">
        <f t="shared" si="236"/>
        <v>"sum" : 374220000,</v>
      </c>
      <c r="Y1060" t="str">
        <f t="shared" si="237"/>
        <v>"synergy" : -25268400},</v>
      </c>
      <c r="Z1060" t="str">
        <f t="shared" si="238"/>
        <v>{"id" : 1058,"delay_with_demand" : 348951600,"station_0" : "72 St_2","station_1" : "Flushing - Main St_0","station_0_lat" : 40.768799,"station_0_lon" : -73.958424,"station_1_lat" : 40.7596,"station_1_lon" : -73.83003,"delay_0" : 216691200,"delay_1" : 157528800,"sum" : 374220000,"synergy" : -25268400},</v>
      </c>
    </row>
    <row r="1061" spans="1:26" x14ac:dyDescent="0.2">
      <c r="A1061">
        <v>1059</v>
      </c>
      <c r="B1061">
        <v>334110300</v>
      </c>
      <c r="C1061" t="s">
        <v>27</v>
      </c>
      <c r="D1061" t="s">
        <v>57</v>
      </c>
      <c r="E1061">
        <v>40.675376999999997</v>
      </c>
      <c r="F1061">
        <v>-73.872106000000002</v>
      </c>
      <c r="G1061">
        <v>40.759599999999999</v>
      </c>
      <c r="H1061">
        <v>-73.830029999999994</v>
      </c>
      <c r="I1061">
        <v>202447500</v>
      </c>
      <c r="J1061">
        <v>157528800</v>
      </c>
      <c r="K1061">
        <v>359976300</v>
      </c>
      <c r="L1061">
        <v>-25866000</v>
      </c>
      <c r="M1061" t="str">
        <f t="shared" si="225"/>
        <v>geometry: { "type": "Point", "coordinates": [-73.83003,40.7596]},</v>
      </c>
      <c r="N1061" t="str">
        <f t="shared" si="226"/>
        <v>"id" : 1059,</v>
      </c>
      <c r="O1061" t="str">
        <f t="shared" si="227"/>
        <v>"delay_with_demand" : 334110300,</v>
      </c>
      <c r="P1061" t="str">
        <f t="shared" si="228"/>
        <v>"station_0" : "Euclid Av_0",</v>
      </c>
      <c r="Q1061" t="str">
        <f t="shared" si="229"/>
        <v>"station_1" : "Flushing - Main St_0",</v>
      </c>
      <c r="R1061" t="str">
        <f t="shared" si="230"/>
        <v>"station_0_lat" : 40.675377,</v>
      </c>
      <c r="S1061" t="str">
        <f t="shared" si="231"/>
        <v>"station_0_lon" : -73.872106,</v>
      </c>
      <c r="T1061" t="str">
        <f t="shared" si="232"/>
        <v>"station_1_lat" : 40.7596,</v>
      </c>
      <c r="U1061" t="str">
        <f t="shared" si="233"/>
        <v>"station_1_lon" : -73.83003,</v>
      </c>
      <c r="V1061" t="str">
        <f t="shared" si="234"/>
        <v>"delay_0" : 202447500,</v>
      </c>
      <c r="W1061" t="str">
        <f t="shared" si="235"/>
        <v>"delay_1" : 157528800,</v>
      </c>
      <c r="X1061" t="str">
        <f t="shared" si="236"/>
        <v>"sum" : 359976300,</v>
      </c>
      <c r="Y1061" t="str">
        <f t="shared" si="237"/>
        <v>"synergy" : -25866000},</v>
      </c>
      <c r="Z1061" t="str">
        <f t="shared" si="238"/>
        <v>{"id" : 1059,"delay_with_demand" : 334110300,"station_0" : "Euclid Av_0","station_1" : "Flushing - Main St_0","station_0_lat" : 40.675377,"station_0_lon" : -73.872106,"station_1_lat" : 40.7596,"station_1_lon" : -73.83003,"delay_0" : 202447500,"delay_1" : 157528800,"sum" : 359976300,"synergy" : -25866000},</v>
      </c>
    </row>
    <row r="1062" spans="1:26" x14ac:dyDescent="0.2">
      <c r="A1062">
        <v>1060</v>
      </c>
      <c r="B1062">
        <v>364244400</v>
      </c>
      <c r="C1062" t="s">
        <v>28</v>
      </c>
      <c r="D1062" t="s">
        <v>57</v>
      </c>
      <c r="E1062">
        <v>40.810476000000001</v>
      </c>
      <c r="F1062">
        <v>-73.926137999999995</v>
      </c>
      <c r="G1062">
        <v>40.759599999999999</v>
      </c>
      <c r="H1062">
        <v>-73.830029999999994</v>
      </c>
      <c r="I1062">
        <v>231667200</v>
      </c>
      <c r="J1062">
        <v>157528800</v>
      </c>
      <c r="K1062">
        <v>389196000</v>
      </c>
      <c r="L1062">
        <v>-24951600</v>
      </c>
      <c r="M1062" t="str">
        <f t="shared" si="225"/>
        <v>geometry: { "type": "Point", "coordinates": [-73.83003,40.7596]},</v>
      </c>
      <c r="N1062" t="str">
        <f t="shared" si="226"/>
        <v>"id" : 1060,</v>
      </c>
      <c r="O1062" t="str">
        <f t="shared" si="227"/>
        <v>"delay_with_demand" : 364244400,</v>
      </c>
      <c r="P1062" t="str">
        <f t="shared" si="228"/>
        <v>"station_0" : "3 Av - 138 St_0",</v>
      </c>
      <c r="Q1062" t="str">
        <f t="shared" si="229"/>
        <v>"station_1" : "Flushing - Main St_0",</v>
      </c>
      <c r="R1062" t="str">
        <f t="shared" si="230"/>
        <v>"station_0_lat" : 40.810476,</v>
      </c>
      <c r="S1062" t="str">
        <f t="shared" si="231"/>
        <v>"station_0_lon" : -73.926138,</v>
      </c>
      <c r="T1062" t="str">
        <f t="shared" si="232"/>
        <v>"station_1_lat" : 40.7596,</v>
      </c>
      <c r="U1062" t="str">
        <f t="shared" si="233"/>
        <v>"station_1_lon" : -73.83003,</v>
      </c>
      <c r="V1062" t="str">
        <f t="shared" si="234"/>
        <v>"delay_0" : 231667200,</v>
      </c>
      <c r="W1062" t="str">
        <f t="shared" si="235"/>
        <v>"delay_1" : 157528800,</v>
      </c>
      <c r="X1062" t="str">
        <f t="shared" si="236"/>
        <v>"sum" : 389196000,</v>
      </c>
      <c r="Y1062" t="str">
        <f t="shared" si="237"/>
        <v>"synergy" : -24951600},</v>
      </c>
      <c r="Z1062" t="str">
        <f t="shared" si="238"/>
        <v>{"id" : 1060,"delay_with_demand" : 364244400,"station_0" : "3 Av - 138 St_0","station_1" : "Flushing - Main St_0","station_0_lat" : 40.810476,"station_0_lon" : -73.926138,"station_1_lat" : 40.7596,"station_1_lon" : -73.83003,"delay_0" : 231667200,"delay_1" : 157528800,"sum" : 389196000,"synergy" : -24951600},</v>
      </c>
    </row>
    <row r="1063" spans="1:26" x14ac:dyDescent="0.2">
      <c r="A1063">
        <v>1061</v>
      </c>
      <c r="B1063">
        <v>329497200</v>
      </c>
      <c r="C1063" t="s">
        <v>29</v>
      </c>
      <c r="D1063" t="s">
        <v>57</v>
      </c>
      <c r="E1063">
        <v>40.752882</v>
      </c>
      <c r="F1063">
        <v>-73.932755</v>
      </c>
      <c r="G1063">
        <v>40.759599999999999</v>
      </c>
      <c r="H1063">
        <v>-73.830029999999994</v>
      </c>
      <c r="I1063">
        <v>199249200</v>
      </c>
      <c r="J1063">
        <v>157528800</v>
      </c>
      <c r="K1063">
        <v>356778000</v>
      </c>
      <c r="L1063">
        <v>-27280800</v>
      </c>
      <c r="M1063" t="str">
        <f t="shared" si="225"/>
        <v>geometry: { "type": "Point", "coordinates": [-73.83003,40.7596]},</v>
      </c>
      <c r="N1063" t="str">
        <f t="shared" si="226"/>
        <v>"id" : 1061,</v>
      </c>
      <c r="O1063" t="str">
        <f t="shared" si="227"/>
        <v>"delay_with_demand" : 329497200,</v>
      </c>
      <c r="P1063" t="str">
        <f t="shared" si="228"/>
        <v>"station_0" : "39 Av_0",</v>
      </c>
      <c r="Q1063" t="str">
        <f t="shared" si="229"/>
        <v>"station_1" : "Flushing - Main St_0",</v>
      </c>
      <c r="R1063" t="str">
        <f t="shared" si="230"/>
        <v>"station_0_lat" : 40.752882,</v>
      </c>
      <c r="S1063" t="str">
        <f t="shared" si="231"/>
        <v>"station_0_lon" : -73.932755,</v>
      </c>
      <c r="T1063" t="str">
        <f t="shared" si="232"/>
        <v>"station_1_lat" : 40.7596,</v>
      </c>
      <c r="U1063" t="str">
        <f t="shared" si="233"/>
        <v>"station_1_lon" : -73.83003,</v>
      </c>
      <c r="V1063" t="str">
        <f t="shared" si="234"/>
        <v>"delay_0" : 199249200,</v>
      </c>
      <c r="W1063" t="str">
        <f t="shared" si="235"/>
        <v>"delay_1" : 157528800,</v>
      </c>
      <c r="X1063" t="str">
        <f t="shared" si="236"/>
        <v>"sum" : 356778000,</v>
      </c>
      <c r="Y1063" t="str">
        <f t="shared" si="237"/>
        <v>"synergy" : -27280800},</v>
      </c>
      <c r="Z1063" t="str">
        <f t="shared" si="238"/>
        <v>{"id" : 1061,"delay_with_demand" : 329497200,"station_0" : "39 Av_0","station_1" : "Flushing - Main St_0","station_0_lat" : 40.752882,"station_0_lon" : -73.932755,"station_1_lat" : 40.7596,"station_1_lon" : -73.83003,"delay_0" : 199249200,"delay_1" : 157528800,"sum" : 356778000,"synergy" : -27280800},</v>
      </c>
    </row>
    <row r="1064" spans="1:26" x14ac:dyDescent="0.2">
      <c r="A1064">
        <v>1062</v>
      </c>
      <c r="B1064">
        <v>321890874.19999999</v>
      </c>
      <c r="C1064" t="s">
        <v>30</v>
      </c>
      <c r="D1064" t="s">
        <v>57</v>
      </c>
      <c r="E1064">
        <v>40.721691</v>
      </c>
      <c r="F1064">
        <v>-73.844521</v>
      </c>
      <c r="G1064">
        <v>40.759599999999999</v>
      </c>
      <c r="H1064">
        <v>-73.830029999999994</v>
      </c>
      <c r="I1064">
        <v>194729005.80000001</v>
      </c>
      <c r="J1064">
        <v>157528800</v>
      </c>
      <c r="K1064">
        <v>352257805.80000001</v>
      </c>
      <c r="L1064">
        <v>-30366931.59</v>
      </c>
      <c r="M1064" t="str">
        <f t="shared" si="225"/>
        <v>geometry: { "type": "Point", "coordinates": [-73.83003,40.7596]},</v>
      </c>
      <c r="N1064" t="str">
        <f t="shared" si="226"/>
        <v>"id" : 1062,</v>
      </c>
      <c r="O1064" t="str">
        <f t="shared" si="227"/>
        <v>"delay_with_demand" : 321890874.2,</v>
      </c>
      <c r="P1064" t="str">
        <f t="shared" si="228"/>
        <v>"station_0" : "Forest Hills - 71 Av_0",</v>
      </c>
      <c r="Q1064" t="str">
        <f t="shared" si="229"/>
        <v>"station_1" : "Flushing - Main St_0",</v>
      </c>
      <c r="R1064" t="str">
        <f t="shared" si="230"/>
        <v>"station_0_lat" : 40.721691,</v>
      </c>
      <c r="S1064" t="str">
        <f t="shared" si="231"/>
        <v>"station_0_lon" : -73.844521,</v>
      </c>
      <c r="T1064" t="str">
        <f t="shared" si="232"/>
        <v>"station_1_lat" : 40.7596,</v>
      </c>
      <c r="U1064" t="str">
        <f t="shared" si="233"/>
        <v>"station_1_lon" : -73.83003,</v>
      </c>
      <c r="V1064" t="str">
        <f t="shared" si="234"/>
        <v>"delay_0" : 194729005.8,</v>
      </c>
      <c r="W1064" t="str">
        <f t="shared" si="235"/>
        <v>"delay_1" : 157528800,</v>
      </c>
      <c r="X1064" t="str">
        <f t="shared" si="236"/>
        <v>"sum" : 352257805.8,</v>
      </c>
      <c r="Y1064" t="str">
        <f t="shared" si="237"/>
        <v>"synergy" : -30366931.59},</v>
      </c>
      <c r="Z1064" t="str">
        <f t="shared" si="238"/>
        <v>{"id" : 1062,"delay_with_demand" : 321890874.2,"station_0" : "Forest Hills - 71 Av_0","station_1" : "Flushing - Main St_0","station_0_lat" : 40.721691,"station_0_lon" : -73.844521,"station_1_lat" : 40.7596,"station_1_lon" : -73.83003,"delay_0" : 194729005.8,"delay_1" : 157528800,"sum" : 352257805.8,"synergy" : -30366931.59},</v>
      </c>
    </row>
    <row r="1065" spans="1:26" x14ac:dyDescent="0.2">
      <c r="A1065">
        <v>1063</v>
      </c>
      <c r="B1065">
        <v>325814400</v>
      </c>
      <c r="C1065" t="s">
        <v>31</v>
      </c>
      <c r="D1065" t="s">
        <v>57</v>
      </c>
      <c r="E1065">
        <v>40.707563999999998</v>
      </c>
      <c r="F1065">
        <v>-73.803325999999998</v>
      </c>
      <c r="G1065">
        <v>40.759599999999999</v>
      </c>
      <c r="H1065">
        <v>-73.830029999999994</v>
      </c>
      <c r="I1065">
        <v>195591600</v>
      </c>
      <c r="J1065">
        <v>157528800</v>
      </c>
      <c r="K1065">
        <v>353120400</v>
      </c>
      <c r="L1065">
        <v>-27306000</v>
      </c>
      <c r="M1065" t="str">
        <f t="shared" si="225"/>
        <v>geometry: { "type": "Point", "coordinates": [-73.83003,40.7596]},</v>
      </c>
      <c r="N1065" t="str">
        <f t="shared" si="226"/>
        <v>"id" : 1063,</v>
      </c>
      <c r="O1065" t="str">
        <f t="shared" si="227"/>
        <v>"delay_with_demand" : 325814400,</v>
      </c>
      <c r="P1065" t="str">
        <f t="shared" si="228"/>
        <v>"station_0" : "Parsons Blvd_0",</v>
      </c>
      <c r="Q1065" t="str">
        <f t="shared" si="229"/>
        <v>"station_1" : "Flushing - Main St_0",</v>
      </c>
      <c r="R1065" t="str">
        <f t="shared" si="230"/>
        <v>"station_0_lat" : 40.707564,</v>
      </c>
      <c r="S1065" t="str">
        <f t="shared" si="231"/>
        <v>"station_0_lon" : -73.803326,</v>
      </c>
      <c r="T1065" t="str">
        <f t="shared" si="232"/>
        <v>"station_1_lat" : 40.7596,</v>
      </c>
      <c r="U1065" t="str">
        <f t="shared" si="233"/>
        <v>"station_1_lon" : -73.83003,</v>
      </c>
      <c r="V1065" t="str">
        <f t="shared" si="234"/>
        <v>"delay_0" : 195591600,</v>
      </c>
      <c r="W1065" t="str">
        <f t="shared" si="235"/>
        <v>"delay_1" : 157528800,</v>
      </c>
      <c r="X1065" t="str">
        <f t="shared" si="236"/>
        <v>"sum" : 353120400,</v>
      </c>
      <c r="Y1065" t="str">
        <f t="shared" si="237"/>
        <v>"synergy" : -27306000},</v>
      </c>
      <c r="Z1065" t="str">
        <f t="shared" si="238"/>
        <v>{"id" : 1063,"delay_with_demand" : 325814400,"station_0" : "Parsons Blvd_0","station_1" : "Flushing - Main St_0","station_0_lat" : 40.707564,"station_0_lon" : -73.803326,"station_1_lat" : 40.7596,"station_1_lon" : -73.83003,"delay_0" : 195591600,"delay_1" : 157528800,"sum" : 353120400,"synergy" : -27306000},</v>
      </c>
    </row>
    <row r="1066" spans="1:26" x14ac:dyDescent="0.2">
      <c r="A1066">
        <v>1064</v>
      </c>
      <c r="B1066">
        <v>325260000</v>
      </c>
      <c r="C1066" t="s">
        <v>32</v>
      </c>
      <c r="D1066" t="s">
        <v>57</v>
      </c>
      <c r="E1066">
        <v>40.677044000000002</v>
      </c>
      <c r="F1066">
        <v>-73.865049999999997</v>
      </c>
      <c r="G1066">
        <v>40.759599999999999</v>
      </c>
      <c r="H1066">
        <v>-73.830029999999994</v>
      </c>
      <c r="I1066">
        <v>193507200</v>
      </c>
      <c r="J1066">
        <v>157528800</v>
      </c>
      <c r="K1066">
        <v>351036000</v>
      </c>
      <c r="L1066">
        <v>-25776000</v>
      </c>
      <c r="M1066" t="str">
        <f t="shared" si="225"/>
        <v>geometry: { "type": "Point", "coordinates": [-73.83003,40.7596]},</v>
      </c>
      <c r="N1066" t="str">
        <f t="shared" si="226"/>
        <v>"id" : 1064,</v>
      </c>
      <c r="O1066" t="str">
        <f t="shared" si="227"/>
        <v>"delay_with_demand" : 325260000,</v>
      </c>
      <c r="P1066" t="str">
        <f t="shared" si="228"/>
        <v>"station_0" : "Grant Av_0",</v>
      </c>
      <c r="Q1066" t="str">
        <f t="shared" si="229"/>
        <v>"station_1" : "Flushing - Main St_0",</v>
      </c>
      <c r="R1066" t="str">
        <f t="shared" si="230"/>
        <v>"station_0_lat" : 40.677044,</v>
      </c>
      <c r="S1066" t="str">
        <f t="shared" si="231"/>
        <v>"station_0_lon" : -73.86505,</v>
      </c>
      <c r="T1066" t="str">
        <f t="shared" si="232"/>
        <v>"station_1_lat" : 40.7596,</v>
      </c>
      <c r="U1066" t="str">
        <f t="shared" si="233"/>
        <v>"station_1_lon" : -73.83003,</v>
      </c>
      <c r="V1066" t="str">
        <f t="shared" si="234"/>
        <v>"delay_0" : 193507200,</v>
      </c>
      <c r="W1066" t="str">
        <f t="shared" si="235"/>
        <v>"delay_1" : 157528800,</v>
      </c>
      <c r="X1066" t="str">
        <f t="shared" si="236"/>
        <v>"sum" : 351036000,</v>
      </c>
      <c r="Y1066" t="str">
        <f t="shared" si="237"/>
        <v>"synergy" : -25776000},</v>
      </c>
      <c r="Z1066" t="str">
        <f t="shared" si="238"/>
        <v>{"id" : 1064,"delay_with_demand" : 325260000,"station_0" : "Grant Av_0","station_1" : "Flushing - Main St_0","station_0_lat" : 40.677044,"station_0_lon" : -73.86505,"station_1_lat" : 40.7596,"station_1_lon" : -73.83003,"delay_0" : 193507200,"delay_1" : 157528800,"sum" : 351036000,"synergy" : -25776000},</v>
      </c>
    </row>
    <row r="1067" spans="1:26" x14ac:dyDescent="0.2">
      <c r="A1067">
        <v>1065</v>
      </c>
      <c r="B1067">
        <v>327074400</v>
      </c>
      <c r="C1067" t="s">
        <v>33</v>
      </c>
      <c r="D1067" t="s">
        <v>57</v>
      </c>
      <c r="E1067">
        <v>40.756804000000002</v>
      </c>
      <c r="F1067">
        <v>-73.929575</v>
      </c>
      <c r="G1067">
        <v>40.759599999999999</v>
      </c>
      <c r="H1067">
        <v>-73.830029999999994</v>
      </c>
      <c r="I1067">
        <v>196700400</v>
      </c>
      <c r="J1067">
        <v>157528800</v>
      </c>
      <c r="K1067">
        <v>354229200</v>
      </c>
      <c r="L1067">
        <v>-27154800</v>
      </c>
      <c r="M1067" t="str">
        <f t="shared" si="225"/>
        <v>geometry: { "type": "Point", "coordinates": [-73.83003,40.7596]},</v>
      </c>
      <c r="N1067" t="str">
        <f t="shared" si="226"/>
        <v>"id" : 1065,</v>
      </c>
      <c r="O1067" t="str">
        <f t="shared" si="227"/>
        <v>"delay_with_demand" : 327074400,</v>
      </c>
      <c r="P1067" t="str">
        <f t="shared" si="228"/>
        <v>"station_0" : "36 Av_0",</v>
      </c>
      <c r="Q1067" t="str">
        <f t="shared" si="229"/>
        <v>"station_1" : "Flushing - Main St_0",</v>
      </c>
      <c r="R1067" t="str">
        <f t="shared" si="230"/>
        <v>"station_0_lat" : 40.756804,</v>
      </c>
      <c r="S1067" t="str">
        <f t="shared" si="231"/>
        <v>"station_0_lon" : -73.929575,</v>
      </c>
      <c r="T1067" t="str">
        <f t="shared" si="232"/>
        <v>"station_1_lat" : 40.7596,</v>
      </c>
      <c r="U1067" t="str">
        <f t="shared" si="233"/>
        <v>"station_1_lon" : -73.83003,</v>
      </c>
      <c r="V1067" t="str">
        <f t="shared" si="234"/>
        <v>"delay_0" : 196700400,</v>
      </c>
      <c r="W1067" t="str">
        <f t="shared" si="235"/>
        <v>"delay_1" : 157528800,</v>
      </c>
      <c r="X1067" t="str">
        <f t="shared" si="236"/>
        <v>"sum" : 354229200,</v>
      </c>
      <c r="Y1067" t="str">
        <f t="shared" si="237"/>
        <v>"synergy" : -27154800},</v>
      </c>
      <c r="Z1067" t="str">
        <f t="shared" si="238"/>
        <v>{"id" : 1065,"delay_with_demand" : 327074400,"station_0" : "36 Av_0","station_1" : "Flushing - Main St_0","station_0_lat" : 40.756804,"station_0_lon" : -73.929575,"station_1_lat" : 40.7596,"station_1_lon" : -73.83003,"delay_0" : 196700400,"delay_1" : 157528800,"sum" : 354229200,"synergy" : -27154800},</v>
      </c>
    </row>
    <row r="1068" spans="1:26" x14ac:dyDescent="0.2">
      <c r="A1068">
        <v>1066</v>
      </c>
      <c r="B1068">
        <v>315725945.89999998</v>
      </c>
      <c r="C1068" t="s">
        <v>35</v>
      </c>
      <c r="D1068" t="s">
        <v>57</v>
      </c>
      <c r="E1068">
        <v>40.757308000000002</v>
      </c>
      <c r="F1068">
        <v>-73.989734999999996</v>
      </c>
      <c r="G1068">
        <v>40.759599999999999</v>
      </c>
      <c r="H1068">
        <v>-73.830029999999994</v>
      </c>
      <c r="I1068">
        <v>184786800.30000001</v>
      </c>
      <c r="J1068">
        <v>157528800</v>
      </c>
      <c r="K1068">
        <v>342315600.30000001</v>
      </c>
      <c r="L1068">
        <v>-26589654.390000001</v>
      </c>
      <c r="M1068" t="str">
        <f t="shared" si="225"/>
        <v>geometry: { "type": "Point", "coordinates": [-73.83003,40.7596]},</v>
      </c>
      <c r="N1068" t="str">
        <f t="shared" si="226"/>
        <v>"id" : 1066,</v>
      </c>
      <c r="O1068" t="str">
        <f t="shared" si="227"/>
        <v>"delay_with_demand" : 315725945.9,</v>
      </c>
      <c r="P1068" t="str">
        <f t="shared" si="228"/>
        <v>"station_0" : "42 St - Port Authority Bus Terminal_0",</v>
      </c>
      <c r="Q1068" t="str">
        <f t="shared" si="229"/>
        <v>"station_1" : "Flushing - Main St_0",</v>
      </c>
      <c r="R1068" t="str">
        <f t="shared" si="230"/>
        <v>"station_0_lat" : 40.757308,</v>
      </c>
      <c r="S1068" t="str">
        <f t="shared" si="231"/>
        <v>"station_0_lon" : -73.989735,</v>
      </c>
      <c r="T1068" t="str">
        <f t="shared" si="232"/>
        <v>"station_1_lat" : 40.7596,</v>
      </c>
      <c r="U1068" t="str">
        <f t="shared" si="233"/>
        <v>"station_1_lon" : -73.83003,</v>
      </c>
      <c r="V1068" t="str">
        <f t="shared" si="234"/>
        <v>"delay_0" : 184786800.3,</v>
      </c>
      <c r="W1068" t="str">
        <f t="shared" si="235"/>
        <v>"delay_1" : 157528800,</v>
      </c>
      <c r="X1068" t="str">
        <f t="shared" si="236"/>
        <v>"sum" : 342315600.3,</v>
      </c>
      <c r="Y1068" t="str">
        <f t="shared" si="237"/>
        <v>"synergy" : -26589654.39},</v>
      </c>
      <c r="Z1068" t="str">
        <f t="shared" si="238"/>
        <v>{"id" : 1066,"delay_with_demand" : 315725945.9,"station_0" : "42 St - Port Authority Bus Terminal_0","station_1" : "Flushing - Main St_0","station_0_lat" : 40.757308,"station_0_lon" : -73.989735,"station_1_lat" : 40.7596,"station_1_lon" : -73.83003,"delay_0" : 184786800.3,"delay_1" : 157528800,"sum" : 342315600.3,"synergy" : -26589654.39},</v>
      </c>
    </row>
    <row r="1069" spans="1:26" x14ac:dyDescent="0.2">
      <c r="A1069">
        <v>1067</v>
      </c>
      <c r="B1069">
        <v>324082800</v>
      </c>
      <c r="C1069" t="s">
        <v>36</v>
      </c>
      <c r="D1069" t="s">
        <v>57</v>
      </c>
      <c r="E1069">
        <v>40.820948000000001</v>
      </c>
      <c r="F1069">
        <v>-73.890548999999993</v>
      </c>
      <c r="G1069">
        <v>40.759599999999999</v>
      </c>
      <c r="H1069">
        <v>-73.830029999999994</v>
      </c>
      <c r="I1069">
        <v>191325600</v>
      </c>
      <c r="J1069">
        <v>157528800</v>
      </c>
      <c r="K1069">
        <v>348854400</v>
      </c>
      <c r="L1069">
        <v>-24771600</v>
      </c>
      <c r="M1069" t="str">
        <f t="shared" si="225"/>
        <v>geometry: { "type": "Point", "coordinates": [-73.83003,40.7596]},</v>
      </c>
      <c r="N1069" t="str">
        <f t="shared" si="226"/>
        <v>"id" : 1067,</v>
      </c>
      <c r="O1069" t="str">
        <f t="shared" si="227"/>
        <v>"delay_with_demand" : 324082800,</v>
      </c>
      <c r="P1069" t="str">
        <f t="shared" si="228"/>
        <v>"station_0" : "Hunts Point Av_0",</v>
      </c>
      <c r="Q1069" t="str">
        <f t="shared" si="229"/>
        <v>"station_1" : "Flushing - Main St_0",</v>
      </c>
      <c r="R1069" t="str">
        <f t="shared" si="230"/>
        <v>"station_0_lat" : 40.820948,</v>
      </c>
      <c r="S1069" t="str">
        <f t="shared" si="231"/>
        <v>"station_0_lon" : -73.890549,</v>
      </c>
      <c r="T1069" t="str">
        <f t="shared" si="232"/>
        <v>"station_1_lat" : 40.7596,</v>
      </c>
      <c r="U1069" t="str">
        <f t="shared" si="233"/>
        <v>"station_1_lon" : -73.83003,</v>
      </c>
      <c r="V1069" t="str">
        <f t="shared" si="234"/>
        <v>"delay_0" : 191325600,</v>
      </c>
      <c r="W1069" t="str">
        <f t="shared" si="235"/>
        <v>"delay_1" : 157528800,</v>
      </c>
      <c r="X1069" t="str">
        <f t="shared" si="236"/>
        <v>"sum" : 348854400,</v>
      </c>
      <c r="Y1069" t="str">
        <f t="shared" si="237"/>
        <v>"synergy" : -24771600},</v>
      </c>
      <c r="Z1069" t="str">
        <f t="shared" si="238"/>
        <v>{"id" : 1067,"delay_with_demand" : 324082800,"station_0" : "Hunts Point Av_0","station_1" : "Flushing - Main St_0","station_0_lat" : 40.820948,"station_0_lon" : -73.890549,"station_1_lat" : 40.7596,"station_1_lon" : -73.83003,"delay_0" : 191325600,"delay_1" : 157528800,"sum" : 348854400,"synergy" : -24771600},</v>
      </c>
    </row>
    <row r="1070" spans="1:26" x14ac:dyDescent="0.2">
      <c r="A1070">
        <v>1068</v>
      </c>
      <c r="B1070">
        <v>322581600</v>
      </c>
      <c r="C1070" t="s">
        <v>37</v>
      </c>
      <c r="D1070" t="s">
        <v>57</v>
      </c>
      <c r="E1070">
        <v>40.667883000000003</v>
      </c>
      <c r="F1070">
        <v>-73.950682999999998</v>
      </c>
      <c r="G1070">
        <v>40.759599999999999</v>
      </c>
      <c r="H1070">
        <v>-73.830029999999994</v>
      </c>
      <c r="I1070">
        <v>190162800</v>
      </c>
      <c r="J1070">
        <v>157528800</v>
      </c>
      <c r="K1070">
        <v>347691600</v>
      </c>
      <c r="L1070">
        <v>-25110000</v>
      </c>
      <c r="M1070" t="str">
        <f t="shared" si="225"/>
        <v>geometry: { "type": "Point", "coordinates": [-73.83003,40.7596]},</v>
      </c>
      <c r="N1070" t="str">
        <f t="shared" si="226"/>
        <v>"id" : 1068,</v>
      </c>
      <c r="O1070" t="str">
        <f t="shared" si="227"/>
        <v>"delay_with_demand" : 322581600,</v>
      </c>
      <c r="P1070" t="str">
        <f t="shared" si="228"/>
        <v>"station_0" : "President St_0",</v>
      </c>
      <c r="Q1070" t="str">
        <f t="shared" si="229"/>
        <v>"station_1" : "Flushing - Main St_0",</v>
      </c>
      <c r="R1070" t="str">
        <f t="shared" si="230"/>
        <v>"station_0_lat" : 40.667883,</v>
      </c>
      <c r="S1070" t="str">
        <f t="shared" si="231"/>
        <v>"station_0_lon" : -73.950683,</v>
      </c>
      <c r="T1070" t="str">
        <f t="shared" si="232"/>
        <v>"station_1_lat" : 40.7596,</v>
      </c>
      <c r="U1070" t="str">
        <f t="shared" si="233"/>
        <v>"station_1_lon" : -73.83003,</v>
      </c>
      <c r="V1070" t="str">
        <f t="shared" si="234"/>
        <v>"delay_0" : 190162800,</v>
      </c>
      <c r="W1070" t="str">
        <f t="shared" si="235"/>
        <v>"delay_1" : 157528800,</v>
      </c>
      <c r="X1070" t="str">
        <f t="shared" si="236"/>
        <v>"sum" : 347691600,</v>
      </c>
      <c r="Y1070" t="str">
        <f t="shared" si="237"/>
        <v>"synergy" : -25110000},</v>
      </c>
      <c r="Z1070" t="str">
        <f t="shared" si="238"/>
        <v>{"id" : 1068,"delay_with_demand" : 322581600,"station_0" : "President St_0","station_1" : "Flushing - Main St_0","station_0_lat" : 40.667883,"station_0_lon" : -73.950683,"station_1_lat" : 40.7596,"station_1_lon" : -73.83003,"delay_0" : 190162800,"delay_1" : 157528800,"sum" : 347691600,"synergy" : -25110000},</v>
      </c>
    </row>
    <row r="1071" spans="1:26" x14ac:dyDescent="0.2">
      <c r="A1071">
        <v>1069</v>
      </c>
      <c r="B1071">
        <v>321746509.69999999</v>
      </c>
      <c r="C1071" t="s">
        <v>38</v>
      </c>
      <c r="D1071" t="s">
        <v>57</v>
      </c>
      <c r="E1071">
        <v>40.684150440000003</v>
      </c>
      <c r="F1071">
        <v>-73.977874889999995</v>
      </c>
      <c r="G1071">
        <v>40.759599999999999</v>
      </c>
      <c r="H1071">
        <v>-73.830029999999994</v>
      </c>
      <c r="I1071">
        <v>189349948</v>
      </c>
      <c r="J1071">
        <v>157528800</v>
      </c>
      <c r="K1071">
        <v>346878748</v>
      </c>
      <c r="L1071">
        <v>-25132238.260000002</v>
      </c>
      <c r="M1071" t="str">
        <f t="shared" si="225"/>
        <v>geometry: { "type": "Point", "coordinates": [-73.83003,40.7596]},</v>
      </c>
      <c r="N1071" t="str">
        <f t="shared" si="226"/>
        <v>"id" : 1069,</v>
      </c>
      <c r="O1071" t="str">
        <f t="shared" si="227"/>
        <v>"delay_with_demand" : 321746509.7,</v>
      </c>
      <c r="P1071" t="str">
        <f t="shared" si="228"/>
        <v>"station_0" : "Atlantic Av - Barclays Ctr_0",</v>
      </c>
      <c r="Q1071" t="str">
        <f t="shared" si="229"/>
        <v>"station_1" : "Flushing - Main St_0",</v>
      </c>
      <c r="R1071" t="str">
        <f t="shared" si="230"/>
        <v>"station_0_lat" : 40.68415044,</v>
      </c>
      <c r="S1071" t="str">
        <f t="shared" si="231"/>
        <v>"station_0_lon" : -73.97787489,</v>
      </c>
      <c r="T1071" t="str">
        <f t="shared" si="232"/>
        <v>"station_1_lat" : 40.7596,</v>
      </c>
      <c r="U1071" t="str">
        <f t="shared" si="233"/>
        <v>"station_1_lon" : -73.83003,</v>
      </c>
      <c r="V1071" t="str">
        <f t="shared" si="234"/>
        <v>"delay_0" : 189349948,</v>
      </c>
      <c r="W1071" t="str">
        <f t="shared" si="235"/>
        <v>"delay_1" : 157528800,</v>
      </c>
      <c r="X1071" t="str">
        <f t="shared" si="236"/>
        <v>"sum" : 346878748,</v>
      </c>
      <c r="Y1071" t="str">
        <f t="shared" si="237"/>
        <v>"synergy" : -25132238.26},</v>
      </c>
      <c r="Z1071" t="str">
        <f t="shared" si="238"/>
        <v>{"id" : 1069,"delay_with_demand" : 321746509.7,"station_0" : "Atlantic Av - Barclays Ctr_0","station_1" : "Flushing - Main St_0","station_0_lat" : 40.68415044,"station_0_lon" : -73.97787489,"station_1_lat" : 40.7596,"station_1_lon" : -73.83003,"delay_0" : 189349948,"delay_1" : 157528800,"sum" : 346878748,"synergy" : -25132238.26},</v>
      </c>
    </row>
    <row r="1072" spans="1:26" x14ac:dyDescent="0.2">
      <c r="A1072">
        <v>1070</v>
      </c>
      <c r="B1072">
        <v>321995196.60000002</v>
      </c>
      <c r="C1072" t="s">
        <v>22</v>
      </c>
      <c r="D1072" t="s">
        <v>57</v>
      </c>
      <c r="E1072">
        <v>40.762526000000001</v>
      </c>
      <c r="F1072">
        <v>-73.967967000000002</v>
      </c>
      <c r="G1072">
        <v>40.759599999999999</v>
      </c>
      <c r="H1072">
        <v>-73.830029999999994</v>
      </c>
      <c r="I1072">
        <v>191735687</v>
      </c>
      <c r="J1072">
        <v>157528800</v>
      </c>
      <c r="K1072">
        <v>349264487</v>
      </c>
      <c r="L1072">
        <v>-27269290.399999999</v>
      </c>
      <c r="M1072" t="str">
        <f t="shared" si="225"/>
        <v>geometry: { "type": "Point", "coordinates": [-73.83003,40.7596]},</v>
      </c>
      <c r="N1072" t="str">
        <f t="shared" si="226"/>
        <v>"id" : 1070,</v>
      </c>
      <c r="O1072" t="str">
        <f t="shared" si="227"/>
        <v>"delay_with_demand" : 321995196.6,</v>
      </c>
      <c r="P1072" t="str">
        <f t="shared" si="228"/>
        <v>"station_0" : "59 St_0",</v>
      </c>
      <c r="Q1072" t="str">
        <f t="shared" si="229"/>
        <v>"station_1" : "Flushing - Main St_0",</v>
      </c>
      <c r="R1072" t="str">
        <f t="shared" si="230"/>
        <v>"station_0_lat" : 40.762526,</v>
      </c>
      <c r="S1072" t="str">
        <f t="shared" si="231"/>
        <v>"station_0_lon" : -73.967967,</v>
      </c>
      <c r="T1072" t="str">
        <f t="shared" si="232"/>
        <v>"station_1_lat" : 40.7596,</v>
      </c>
      <c r="U1072" t="str">
        <f t="shared" si="233"/>
        <v>"station_1_lon" : -73.83003,</v>
      </c>
      <c r="V1072" t="str">
        <f t="shared" si="234"/>
        <v>"delay_0" : 191735687,</v>
      </c>
      <c r="W1072" t="str">
        <f t="shared" si="235"/>
        <v>"delay_1" : 157528800,</v>
      </c>
      <c r="X1072" t="str">
        <f t="shared" si="236"/>
        <v>"sum" : 349264487,</v>
      </c>
      <c r="Y1072" t="str">
        <f t="shared" si="237"/>
        <v>"synergy" : -27269290.4},</v>
      </c>
      <c r="Z1072" t="str">
        <f t="shared" si="238"/>
        <v>{"id" : 1070,"delay_with_demand" : 321995196.6,"station_0" : "59 St_0","station_1" : "Flushing - Main St_0","station_0_lat" : 40.762526,"station_0_lon" : -73.967967,"station_1_lat" : 40.7596,"station_1_lon" : -73.83003,"delay_0" : 191735687,"delay_1" : 157528800,"sum" : 349264487,"synergy" : -27269290.4},</v>
      </c>
    </row>
    <row r="1073" spans="1:26" x14ac:dyDescent="0.2">
      <c r="A1073">
        <v>1071</v>
      </c>
      <c r="B1073">
        <v>296057615.10000002</v>
      </c>
      <c r="C1073" t="s">
        <v>40</v>
      </c>
      <c r="D1073" t="s">
        <v>57</v>
      </c>
      <c r="E1073">
        <v>40.768275000000003</v>
      </c>
      <c r="F1073">
        <v>-73.981818709999999</v>
      </c>
      <c r="G1073">
        <v>40.759599999999999</v>
      </c>
      <c r="H1073">
        <v>-73.830029999999994</v>
      </c>
      <c r="I1073">
        <v>163710140.30000001</v>
      </c>
      <c r="J1073">
        <v>157528800</v>
      </c>
      <c r="K1073">
        <v>321238940.30000001</v>
      </c>
      <c r="L1073">
        <v>-25181325.210000001</v>
      </c>
      <c r="M1073" t="str">
        <f t="shared" si="225"/>
        <v>geometry: { "type": "Point", "coordinates": [-73.83003,40.7596]},</v>
      </c>
      <c r="N1073" t="str">
        <f t="shared" si="226"/>
        <v>"id" : 1071,</v>
      </c>
      <c r="O1073" t="str">
        <f t="shared" si="227"/>
        <v>"delay_with_demand" : 296057615.1,</v>
      </c>
      <c r="P1073" t="str">
        <f t="shared" si="228"/>
        <v>"station_0" : "59 St - Columbus Circle_0",</v>
      </c>
      <c r="Q1073" t="str">
        <f t="shared" si="229"/>
        <v>"station_1" : "Flushing - Main St_0",</v>
      </c>
      <c r="R1073" t="str">
        <f t="shared" si="230"/>
        <v>"station_0_lat" : 40.768275,</v>
      </c>
      <c r="S1073" t="str">
        <f t="shared" si="231"/>
        <v>"station_0_lon" : -73.98181871,</v>
      </c>
      <c r="T1073" t="str">
        <f t="shared" si="232"/>
        <v>"station_1_lat" : 40.7596,</v>
      </c>
      <c r="U1073" t="str">
        <f t="shared" si="233"/>
        <v>"station_1_lon" : -73.83003,</v>
      </c>
      <c r="V1073" t="str">
        <f t="shared" si="234"/>
        <v>"delay_0" : 163710140.3,</v>
      </c>
      <c r="W1073" t="str">
        <f t="shared" si="235"/>
        <v>"delay_1" : 157528800,</v>
      </c>
      <c r="X1073" t="str">
        <f t="shared" si="236"/>
        <v>"sum" : 321238940.3,</v>
      </c>
      <c r="Y1073" t="str">
        <f t="shared" si="237"/>
        <v>"synergy" : -25181325.21},</v>
      </c>
      <c r="Z1073" t="str">
        <f t="shared" si="238"/>
        <v>{"id" : 1071,"delay_with_demand" : 296057615.1,"station_0" : "59 St - Columbus Circle_0","station_1" : "Flushing - Main St_0","station_0_lat" : 40.768275,"station_0_lon" : -73.98181871,"station_1_lat" : 40.7596,"station_1_lon" : -73.83003,"delay_0" : 163710140.3,"delay_1" : 157528800,"sum" : 321238940.3,"synergy" : -25181325.21},</v>
      </c>
    </row>
    <row r="1074" spans="1:26" x14ac:dyDescent="0.2">
      <c r="A1074">
        <v>1072</v>
      </c>
      <c r="B1074">
        <v>312955200</v>
      </c>
      <c r="C1074" t="s">
        <v>41</v>
      </c>
      <c r="D1074" t="s">
        <v>57</v>
      </c>
      <c r="E1074">
        <v>40.662742000000001</v>
      </c>
      <c r="F1074">
        <v>-73.950850000000003</v>
      </c>
      <c r="G1074">
        <v>40.759599999999999</v>
      </c>
      <c r="H1074">
        <v>-73.830029999999994</v>
      </c>
      <c r="I1074">
        <v>180536400</v>
      </c>
      <c r="J1074">
        <v>157528800</v>
      </c>
      <c r="K1074">
        <v>338065200</v>
      </c>
      <c r="L1074">
        <v>-25110000</v>
      </c>
      <c r="M1074" t="str">
        <f t="shared" si="225"/>
        <v>geometry: { "type": "Point", "coordinates": [-73.83003,40.7596]},</v>
      </c>
      <c r="N1074" t="str">
        <f t="shared" si="226"/>
        <v>"id" : 1072,</v>
      </c>
      <c r="O1074" t="str">
        <f t="shared" si="227"/>
        <v>"delay_with_demand" : 312955200,</v>
      </c>
      <c r="P1074" t="str">
        <f t="shared" si="228"/>
        <v>"station_0" : "Sterling St_0",</v>
      </c>
      <c r="Q1074" t="str">
        <f t="shared" si="229"/>
        <v>"station_1" : "Flushing - Main St_0",</v>
      </c>
      <c r="R1074" t="str">
        <f t="shared" si="230"/>
        <v>"station_0_lat" : 40.662742,</v>
      </c>
      <c r="S1074" t="str">
        <f t="shared" si="231"/>
        <v>"station_0_lon" : -73.95085,</v>
      </c>
      <c r="T1074" t="str">
        <f t="shared" si="232"/>
        <v>"station_1_lat" : 40.7596,</v>
      </c>
      <c r="U1074" t="str">
        <f t="shared" si="233"/>
        <v>"station_1_lon" : -73.83003,</v>
      </c>
      <c r="V1074" t="str">
        <f t="shared" si="234"/>
        <v>"delay_0" : 180536400,</v>
      </c>
      <c r="W1074" t="str">
        <f t="shared" si="235"/>
        <v>"delay_1" : 157528800,</v>
      </c>
      <c r="X1074" t="str">
        <f t="shared" si="236"/>
        <v>"sum" : 338065200,</v>
      </c>
      <c r="Y1074" t="str">
        <f t="shared" si="237"/>
        <v>"synergy" : -25110000},</v>
      </c>
      <c r="Z1074" t="str">
        <f t="shared" si="238"/>
        <v>{"id" : 1072,"delay_with_demand" : 312955200,"station_0" : "Sterling St_0","station_1" : "Flushing - Main St_0","station_0_lat" : 40.662742,"station_0_lon" : -73.95085,"station_1_lat" : 40.7596,"station_1_lon" : -73.83003,"delay_0" : 180536400,"delay_1" : 157528800,"sum" : 338065200,"synergy" : -25110000},</v>
      </c>
    </row>
    <row r="1075" spans="1:26" x14ac:dyDescent="0.2">
      <c r="A1075">
        <v>1073</v>
      </c>
      <c r="B1075">
        <v>305438400</v>
      </c>
      <c r="C1075" t="s">
        <v>42</v>
      </c>
      <c r="D1075" t="s">
        <v>57</v>
      </c>
      <c r="E1075">
        <v>40.76182</v>
      </c>
      <c r="F1075">
        <v>-73.925507999999994</v>
      </c>
      <c r="G1075">
        <v>40.759599999999999</v>
      </c>
      <c r="H1075">
        <v>-73.830029999999994</v>
      </c>
      <c r="I1075">
        <v>174884400</v>
      </c>
      <c r="J1075">
        <v>157528800</v>
      </c>
      <c r="K1075">
        <v>332413200</v>
      </c>
      <c r="L1075">
        <v>-26974800</v>
      </c>
      <c r="M1075" t="str">
        <f t="shared" si="225"/>
        <v>geometry: { "type": "Point", "coordinates": [-73.83003,40.7596]},</v>
      </c>
      <c r="N1075" t="str">
        <f t="shared" si="226"/>
        <v>"id" : 1073,</v>
      </c>
      <c r="O1075" t="str">
        <f t="shared" si="227"/>
        <v>"delay_with_demand" : 305438400,</v>
      </c>
      <c r="P1075" t="str">
        <f t="shared" si="228"/>
        <v>"station_0" : "Broadway_1",</v>
      </c>
      <c r="Q1075" t="str">
        <f t="shared" si="229"/>
        <v>"station_1" : "Flushing - Main St_0",</v>
      </c>
      <c r="R1075" t="str">
        <f t="shared" si="230"/>
        <v>"station_0_lat" : 40.76182,</v>
      </c>
      <c r="S1075" t="str">
        <f t="shared" si="231"/>
        <v>"station_0_lon" : -73.925508,</v>
      </c>
      <c r="T1075" t="str">
        <f t="shared" si="232"/>
        <v>"station_1_lat" : 40.7596,</v>
      </c>
      <c r="U1075" t="str">
        <f t="shared" si="233"/>
        <v>"station_1_lon" : -73.83003,</v>
      </c>
      <c r="V1075" t="str">
        <f t="shared" si="234"/>
        <v>"delay_0" : 174884400,</v>
      </c>
      <c r="W1075" t="str">
        <f t="shared" si="235"/>
        <v>"delay_1" : 157528800,</v>
      </c>
      <c r="X1075" t="str">
        <f t="shared" si="236"/>
        <v>"sum" : 332413200,</v>
      </c>
      <c r="Y1075" t="str">
        <f t="shared" si="237"/>
        <v>"synergy" : -26974800},</v>
      </c>
      <c r="Z1075" t="str">
        <f t="shared" si="238"/>
        <v>{"id" : 1073,"delay_with_demand" : 305438400,"station_0" : "Broadway_1","station_1" : "Flushing - Main St_0","station_0_lat" : 40.76182,"station_0_lon" : -73.925508,"station_1_lat" : 40.7596,"station_1_lon" : -73.83003,"delay_0" : 174884400,"delay_1" : 157528800,"sum" : 332413200,"synergy" : -26974800},</v>
      </c>
    </row>
    <row r="1076" spans="1:26" x14ac:dyDescent="0.2">
      <c r="A1076">
        <v>1074</v>
      </c>
      <c r="B1076">
        <v>304315200</v>
      </c>
      <c r="C1076" t="s">
        <v>43</v>
      </c>
      <c r="D1076" t="s">
        <v>57</v>
      </c>
      <c r="E1076">
        <v>40.679371000000003</v>
      </c>
      <c r="F1076">
        <v>-73.858992000000001</v>
      </c>
      <c r="G1076">
        <v>40.759599999999999</v>
      </c>
      <c r="H1076">
        <v>-73.830029999999994</v>
      </c>
      <c r="I1076">
        <v>172328400</v>
      </c>
      <c r="J1076">
        <v>157528800</v>
      </c>
      <c r="K1076">
        <v>329857200</v>
      </c>
      <c r="L1076">
        <v>-25542000</v>
      </c>
      <c r="M1076" t="str">
        <f t="shared" si="225"/>
        <v>geometry: { "type": "Point", "coordinates": [-73.83003,40.7596]},</v>
      </c>
      <c r="N1076" t="str">
        <f t="shared" si="226"/>
        <v>"id" : 1074,</v>
      </c>
      <c r="O1076" t="str">
        <f t="shared" si="227"/>
        <v>"delay_with_demand" : 304315200,</v>
      </c>
      <c r="P1076" t="str">
        <f t="shared" si="228"/>
        <v>"station_0" : "80 St_0",</v>
      </c>
      <c r="Q1076" t="str">
        <f t="shared" si="229"/>
        <v>"station_1" : "Flushing - Main St_0",</v>
      </c>
      <c r="R1076" t="str">
        <f t="shared" si="230"/>
        <v>"station_0_lat" : 40.679371,</v>
      </c>
      <c r="S1076" t="str">
        <f t="shared" si="231"/>
        <v>"station_0_lon" : -73.858992,</v>
      </c>
      <c r="T1076" t="str">
        <f t="shared" si="232"/>
        <v>"station_1_lat" : 40.7596,</v>
      </c>
      <c r="U1076" t="str">
        <f t="shared" si="233"/>
        <v>"station_1_lon" : -73.83003,</v>
      </c>
      <c r="V1076" t="str">
        <f t="shared" si="234"/>
        <v>"delay_0" : 172328400,</v>
      </c>
      <c r="W1076" t="str">
        <f t="shared" si="235"/>
        <v>"delay_1" : 157528800,</v>
      </c>
      <c r="X1076" t="str">
        <f t="shared" si="236"/>
        <v>"sum" : 329857200,</v>
      </c>
      <c r="Y1076" t="str">
        <f t="shared" si="237"/>
        <v>"synergy" : -25542000},</v>
      </c>
      <c r="Z1076" t="str">
        <f t="shared" si="238"/>
        <v>{"id" : 1074,"delay_with_demand" : 304315200,"station_0" : "80 St_0","station_1" : "Flushing - Main St_0","station_0_lat" : 40.679371,"station_0_lon" : -73.858992,"station_1_lat" : 40.7596,"station_1_lon" : -73.83003,"delay_0" : 172328400,"delay_1" : 157528800,"sum" : 329857200,"synergy" : -25542000},</v>
      </c>
    </row>
    <row r="1077" spans="1:26" x14ac:dyDescent="0.2">
      <c r="A1077">
        <v>1075</v>
      </c>
      <c r="B1077">
        <v>302256649.5</v>
      </c>
      <c r="C1077" t="s">
        <v>44</v>
      </c>
      <c r="D1077" t="s">
        <v>57</v>
      </c>
      <c r="E1077">
        <v>40.840555999999999</v>
      </c>
      <c r="F1077">
        <v>-73.940133000000003</v>
      </c>
      <c r="G1077">
        <v>40.759599999999999</v>
      </c>
      <c r="H1077">
        <v>-73.830029999999994</v>
      </c>
      <c r="I1077">
        <v>169786980.80000001</v>
      </c>
      <c r="J1077">
        <v>157528800</v>
      </c>
      <c r="K1077">
        <v>327315780.80000001</v>
      </c>
      <c r="L1077">
        <v>-25059131.25</v>
      </c>
      <c r="M1077" t="str">
        <f t="shared" si="225"/>
        <v>geometry: { "type": "Point", "coordinates": [-73.83003,40.7596]},</v>
      </c>
      <c r="N1077" t="str">
        <f t="shared" si="226"/>
        <v>"id" : 1075,</v>
      </c>
      <c r="O1077" t="str">
        <f t="shared" si="227"/>
        <v>"delay_with_demand" : 302256649.5,</v>
      </c>
      <c r="P1077" t="str">
        <f t="shared" si="228"/>
        <v>"station_0" : "168 St - Washington Hts_0",</v>
      </c>
      <c r="Q1077" t="str">
        <f t="shared" si="229"/>
        <v>"station_1" : "Flushing - Main St_0",</v>
      </c>
      <c r="R1077" t="str">
        <f t="shared" si="230"/>
        <v>"station_0_lat" : 40.840556,</v>
      </c>
      <c r="S1077" t="str">
        <f t="shared" si="231"/>
        <v>"station_0_lon" : -73.940133,</v>
      </c>
      <c r="T1077" t="str">
        <f t="shared" si="232"/>
        <v>"station_1_lat" : 40.7596,</v>
      </c>
      <c r="U1077" t="str">
        <f t="shared" si="233"/>
        <v>"station_1_lon" : -73.83003,</v>
      </c>
      <c r="V1077" t="str">
        <f t="shared" si="234"/>
        <v>"delay_0" : 169786980.8,</v>
      </c>
      <c r="W1077" t="str">
        <f t="shared" si="235"/>
        <v>"delay_1" : 157528800,</v>
      </c>
      <c r="X1077" t="str">
        <f t="shared" si="236"/>
        <v>"sum" : 327315780.8,</v>
      </c>
      <c r="Y1077" t="str">
        <f t="shared" si="237"/>
        <v>"synergy" : -25059131.25},</v>
      </c>
      <c r="Z1077" t="str">
        <f t="shared" si="238"/>
        <v>{"id" : 1075,"delay_with_demand" : 302256649.5,"station_0" : "168 St - Washington Hts_0","station_1" : "Flushing - Main St_0","station_0_lat" : 40.840556,"station_0_lon" : -73.940133,"station_1_lat" : 40.7596,"station_1_lon" : -73.83003,"delay_0" : 169786980.8,"delay_1" : 157528800,"sum" : 327315780.8,"synergy" : -25059131.25},</v>
      </c>
    </row>
    <row r="1078" spans="1:26" x14ac:dyDescent="0.2">
      <c r="A1078">
        <v>1076</v>
      </c>
      <c r="B1078">
        <v>312053410.80000001</v>
      </c>
      <c r="C1078" t="s">
        <v>34</v>
      </c>
      <c r="D1078" t="s">
        <v>57</v>
      </c>
      <c r="E1078">
        <v>40.735204500000002</v>
      </c>
      <c r="F1078">
        <v>-73.990259499999993</v>
      </c>
      <c r="G1078">
        <v>40.759599999999999</v>
      </c>
      <c r="H1078">
        <v>-73.830029999999994</v>
      </c>
      <c r="I1078">
        <v>181991702.30000001</v>
      </c>
      <c r="J1078">
        <v>157528800</v>
      </c>
      <c r="K1078">
        <v>339520502.30000001</v>
      </c>
      <c r="L1078">
        <v>-27467091.539999999</v>
      </c>
      <c r="M1078" t="str">
        <f t="shared" si="225"/>
        <v>geometry: { "type": "Point", "coordinates": [-73.83003,40.7596]},</v>
      </c>
      <c r="N1078" t="str">
        <f t="shared" si="226"/>
        <v>"id" : 1076,</v>
      </c>
      <c r="O1078" t="str">
        <f t="shared" si="227"/>
        <v>"delay_with_demand" : 312053410.8,</v>
      </c>
      <c r="P1078" t="str">
        <f t="shared" si="228"/>
        <v>"station_0" : "14 St - Union Sq_0",</v>
      </c>
      <c r="Q1078" t="str">
        <f t="shared" si="229"/>
        <v>"station_1" : "Flushing - Main St_0",</v>
      </c>
      <c r="R1078" t="str">
        <f t="shared" si="230"/>
        <v>"station_0_lat" : 40.7352045,</v>
      </c>
      <c r="S1078" t="str">
        <f t="shared" si="231"/>
        <v>"station_0_lon" : -73.9902595,</v>
      </c>
      <c r="T1078" t="str">
        <f t="shared" si="232"/>
        <v>"station_1_lat" : 40.7596,</v>
      </c>
      <c r="U1078" t="str">
        <f t="shared" si="233"/>
        <v>"station_1_lon" : -73.83003,</v>
      </c>
      <c r="V1078" t="str">
        <f t="shared" si="234"/>
        <v>"delay_0" : 181991702.3,</v>
      </c>
      <c r="W1078" t="str">
        <f t="shared" si="235"/>
        <v>"delay_1" : 157528800,</v>
      </c>
      <c r="X1078" t="str">
        <f t="shared" si="236"/>
        <v>"sum" : 339520502.3,</v>
      </c>
      <c r="Y1078" t="str">
        <f t="shared" si="237"/>
        <v>"synergy" : -27467091.54},</v>
      </c>
      <c r="Z1078" t="str">
        <f t="shared" si="238"/>
        <v>{"id" : 1076,"delay_with_demand" : 312053410.8,"station_0" : "14 St - Union Sq_0","station_1" : "Flushing - Main St_0","station_0_lat" : 40.7352045,"station_0_lon" : -73.9902595,"station_1_lat" : 40.7596,"station_1_lon" : -73.83003,"delay_0" : 181991702.3,"delay_1" : 157528800,"sum" : 339520502.3,"synergy" : -27467091.54},</v>
      </c>
    </row>
    <row r="1079" spans="1:26" x14ac:dyDescent="0.2">
      <c r="A1079">
        <v>1077</v>
      </c>
      <c r="B1079">
        <v>302400000</v>
      </c>
      <c r="C1079" t="s">
        <v>45</v>
      </c>
      <c r="D1079" t="s">
        <v>57</v>
      </c>
      <c r="E1079">
        <v>40.656652000000001</v>
      </c>
      <c r="F1079">
        <v>-73.950199999999995</v>
      </c>
      <c r="G1079">
        <v>40.759599999999999</v>
      </c>
      <c r="H1079">
        <v>-73.830029999999994</v>
      </c>
      <c r="I1079">
        <v>169927200</v>
      </c>
      <c r="J1079">
        <v>157528800</v>
      </c>
      <c r="K1079">
        <v>327456000</v>
      </c>
      <c r="L1079">
        <v>-25056000</v>
      </c>
      <c r="M1079" t="str">
        <f t="shared" si="225"/>
        <v>geometry: { "type": "Point", "coordinates": [-73.83003,40.7596]},</v>
      </c>
      <c r="N1079" t="str">
        <f t="shared" si="226"/>
        <v>"id" : 1077,</v>
      </c>
      <c r="O1079" t="str">
        <f t="shared" si="227"/>
        <v>"delay_with_demand" : 302400000,</v>
      </c>
      <c r="P1079" t="str">
        <f t="shared" si="228"/>
        <v>"station_0" : "Winthrop St_0",</v>
      </c>
      <c r="Q1079" t="str">
        <f t="shared" si="229"/>
        <v>"station_1" : "Flushing - Main St_0",</v>
      </c>
      <c r="R1079" t="str">
        <f t="shared" si="230"/>
        <v>"station_0_lat" : 40.656652,</v>
      </c>
      <c r="S1079" t="str">
        <f t="shared" si="231"/>
        <v>"station_0_lon" : -73.9502,</v>
      </c>
      <c r="T1079" t="str">
        <f t="shared" si="232"/>
        <v>"station_1_lat" : 40.7596,</v>
      </c>
      <c r="U1079" t="str">
        <f t="shared" si="233"/>
        <v>"station_1_lon" : -73.83003,</v>
      </c>
      <c r="V1079" t="str">
        <f t="shared" si="234"/>
        <v>"delay_0" : 169927200,</v>
      </c>
      <c r="W1079" t="str">
        <f t="shared" si="235"/>
        <v>"delay_1" : 157528800,</v>
      </c>
      <c r="X1079" t="str">
        <f t="shared" si="236"/>
        <v>"sum" : 327456000,</v>
      </c>
      <c r="Y1079" t="str">
        <f t="shared" si="237"/>
        <v>"synergy" : -25056000},</v>
      </c>
      <c r="Z1079" t="str">
        <f t="shared" si="238"/>
        <v>{"id" : 1077,"delay_with_demand" : 302400000,"station_0" : "Winthrop St_0","station_1" : "Flushing - Main St_0","station_0_lat" : 40.656652,"station_0_lon" : -73.9502,"station_1_lat" : 40.7596,"station_1_lon" : -73.83003,"delay_0" : 169927200,"delay_1" : 157528800,"sum" : 327456000,"synergy" : -25056000},</v>
      </c>
    </row>
    <row r="1080" spans="1:26" x14ac:dyDescent="0.2">
      <c r="A1080">
        <v>1078</v>
      </c>
      <c r="B1080">
        <v>304797600</v>
      </c>
      <c r="C1080" t="s">
        <v>46</v>
      </c>
      <c r="D1080" t="s">
        <v>57</v>
      </c>
      <c r="E1080">
        <v>40.841894000000003</v>
      </c>
      <c r="F1080">
        <v>-73.873487999999995</v>
      </c>
      <c r="G1080">
        <v>40.759599999999999</v>
      </c>
      <c r="H1080">
        <v>-73.830029999999994</v>
      </c>
      <c r="I1080">
        <v>172069200</v>
      </c>
      <c r="J1080">
        <v>157528800</v>
      </c>
      <c r="K1080">
        <v>329598000</v>
      </c>
      <c r="L1080">
        <v>-24800400</v>
      </c>
      <c r="M1080" t="str">
        <f t="shared" si="225"/>
        <v>geometry: { "type": "Point", "coordinates": [-73.83003,40.7596]},</v>
      </c>
      <c r="N1080" t="str">
        <f t="shared" si="226"/>
        <v>"id" : 1078,</v>
      </c>
      <c r="O1080" t="str">
        <f t="shared" si="227"/>
        <v>"delay_with_demand" : 304797600,</v>
      </c>
      <c r="P1080" t="str">
        <f t="shared" si="228"/>
        <v>"station_0" : "E 180 St_0",</v>
      </c>
      <c r="Q1080" t="str">
        <f t="shared" si="229"/>
        <v>"station_1" : "Flushing - Main St_0",</v>
      </c>
      <c r="R1080" t="str">
        <f t="shared" si="230"/>
        <v>"station_0_lat" : 40.841894,</v>
      </c>
      <c r="S1080" t="str">
        <f t="shared" si="231"/>
        <v>"station_0_lon" : -73.873488,</v>
      </c>
      <c r="T1080" t="str">
        <f t="shared" si="232"/>
        <v>"station_1_lat" : 40.7596,</v>
      </c>
      <c r="U1080" t="str">
        <f t="shared" si="233"/>
        <v>"station_1_lon" : -73.83003,</v>
      </c>
      <c r="V1080" t="str">
        <f t="shared" si="234"/>
        <v>"delay_0" : 172069200,</v>
      </c>
      <c r="W1080" t="str">
        <f t="shared" si="235"/>
        <v>"delay_1" : 157528800,</v>
      </c>
      <c r="X1080" t="str">
        <f t="shared" si="236"/>
        <v>"sum" : 329598000,</v>
      </c>
      <c r="Y1080" t="str">
        <f t="shared" si="237"/>
        <v>"synergy" : -24800400},</v>
      </c>
      <c r="Z1080" t="str">
        <f t="shared" si="238"/>
        <v>{"id" : 1078,"delay_with_demand" : 304797600,"station_0" : "E 180 St_0","station_1" : "Flushing - Main St_0","station_0_lat" : 40.841894,"station_0_lon" : -73.873488,"station_1_lat" : 40.7596,"station_1_lon" : -73.83003,"delay_0" : 172069200,"delay_1" : 157528800,"sum" : 329598000,"synergy" : -24800400},</v>
      </c>
    </row>
    <row r="1081" spans="1:26" x14ac:dyDescent="0.2">
      <c r="A1081">
        <v>1079</v>
      </c>
      <c r="B1081">
        <v>293240172.89999998</v>
      </c>
      <c r="C1081" t="s">
        <v>47</v>
      </c>
      <c r="D1081" t="s">
        <v>57</v>
      </c>
      <c r="E1081">
        <v>40.760167000000003</v>
      </c>
      <c r="F1081">
        <v>-73.975223999999997</v>
      </c>
      <c r="G1081">
        <v>40.759599999999999</v>
      </c>
      <c r="H1081">
        <v>-73.830029999999994</v>
      </c>
      <c r="I1081">
        <v>163874228.59999999</v>
      </c>
      <c r="J1081">
        <v>157528800</v>
      </c>
      <c r="K1081">
        <v>321403028.60000002</v>
      </c>
      <c r="L1081">
        <v>-28162855.710000001</v>
      </c>
      <c r="M1081" t="str">
        <f t="shared" si="225"/>
        <v>geometry: { "type": "Point", "coordinates": [-73.83003,40.7596]},</v>
      </c>
      <c r="N1081" t="str">
        <f t="shared" si="226"/>
        <v>"id" : 1079,</v>
      </c>
      <c r="O1081" t="str">
        <f t="shared" si="227"/>
        <v>"delay_with_demand" : 293240172.9,</v>
      </c>
      <c r="P1081" t="str">
        <f t="shared" si="228"/>
        <v>"station_0" : "5 Av/53 St_0",</v>
      </c>
      <c r="Q1081" t="str">
        <f t="shared" si="229"/>
        <v>"station_1" : "Flushing - Main St_0",</v>
      </c>
      <c r="R1081" t="str">
        <f t="shared" si="230"/>
        <v>"station_0_lat" : 40.760167,</v>
      </c>
      <c r="S1081" t="str">
        <f t="shared" si="231"/>
        <v>"station_0_lon" : -73.975224,</v>
      </c>
      <c r="T1081" t="str">
        <f t="shared" si="232"/>
        <v>"station_1_lat" : 40.7596,</v>
      </c>
      <c r="U1081" t="str">
        <f t="shared" si="233"/>
        <v>"station_1_lon" : -73.83003,</v>
      </c>
      <c r="V1081" t="str">
        <f t="shared" si="234"/>
        <v>"delay_0" : 163874228.6,</v>
      </c>
      <c r="W1081" t="str">
        <f t="shared" si="235"/>
        <v>"delay_1" : 157528800,</v>
      </c>
      <c r="X1081" t="str">
        <f t="shared" si="236"/>
        <v>"sum" : 321403028.6,</v>
      </c>
      <c r="Y1081" t="str">
        <f t="shared" si="237"/>
        <v>"synergy" : -28162855.71},</v>
      </c>
      <c r="Z1081" t="str">
        <f t="shared" si="238"/>
        <v>{"id" : 1079,"delay_with_demand" : 293240172.9,"station_0" : "5 Av/53 St_0","station_1" : "Flushing - Main St_0","station_0_lat" : 40.760167,"station_0_lon" : -73.975224,"station_1_lat" : 40.7596,"station_1_lon" : -73.83003,"delay_0" : 163874228.6,"delay_1" : 157528800,"sum" : 321403028.6,"synergy" : -28162855.71},</v>
      </c>
    </row>
    <row r="1082" spans="1:26" x14ac:dyDescent="0.2">
      <c r="A1082">
        <v>1080</v>
      </c>
      <c r="B1082">
        <v>296208098</v>
      </c>
      <c r="C1082" t="s">
        <v>48</v>
      </c>
      <c r="D1082" t="s">
        <v>57</v>
      </c>
      <c r="E1082">
        <v>40.752769000000001</v>
      </c>
      <c r="F1082">
        <v>-73.979189000000005</v>
      </c>
      <c r="G1082">
        <v>40.759599999999999</v>
      </c>
      <c r="H1082">
        <v>-73.830029999999994</v>
      </c>
      <c r="I1082">
        <v>166557698</v>
      </c>
      <c r="J1082">
        <v>157528800</v>
      </c>
      <c r="K1082">
        <v>324086498</v>
      </c>
      <c r="L1082">
        <v>-27878400</v>
      </c>
      <c r="M1082" t="str">
        <f t="shared" si="225"/>
        <v>geometry: { "type": "Point", "coordinates": [-73.83003,40.7596]},</v>
      </c>
      <c r="N1082" t="str">
        <f t="shared" si="226"/>
        <v>"id" : 1080,</v>
      </c>
      <c r="O1082" t="str">
        <f t="shared" si="227"/>
        <v>"delay_with_demand" : 296208098,</v>
      </c>
      <c r="P1082" t="str">
        <f t="shared" si="228"/>
        <v>"station_0" : "Grand Central - 42 St_1",</v>
      </c>
      <c r="Q1082" t="str">
        <f t="shared" si="229"/>
        <v>"station_1" : "Flushing - Main St_0",</v>
      </c>
      <c r="R1082" t="str">
        <f t="shared" si="230"/>
        <v>"station_0_lat" : 40.752769,</v>
      </c>
      <c r="S1082" t="str">
        <f t="shared" si="231"/>
        <v>"station_0_lon" : -73.979189,</v>
      </c>
      <c r="T1082" t="str">
        <f t="shared" si="232"/>
        <v>"station_1_lat" : 40.7596,</v>
      </c>
      <c r="U1082" t="str">
        <f t="shared" si="233"/>
        <v>"station_1_lon" : -73.83003,</v>
      </c>
      <c r="V1082" t="str">
        <f t="shared" si="234"/>
        <v>"delay_0" : 166557698,</v>
      </c>
      <c r="W1082" t="str">
        <f t="shared" si="235"/>
        <v>"delay_1" : 157528800,</v>
      </c>
      <c r="X1082" t="str">
        <f t="shared" si="236"/>
        <v>"sum" : 324086498,</v>
      </c>
      <c r="Y1082" t="str">
        <f t="shared" si="237"/>
        <v>"synergy" : -27878400},</v>
      </c>
      <c r="Z1082" t="str">
        <f t="shared" si="238"/>
        <v>{"id" : 1080,"delay_with_demand" : 296208098,"station_0" : "Grand Central - 42 St_1","station_1" : "Flushing - Main St_0","station_0_lat" : 40.752769,"station_0_lon" : -73.979189,"station_1_lat" : 40.7596,"station_1_lon" : -73.83003,"delay_0" : 166557698,"delay_1" : 157528800,"sum" : 324086498,"synergy" : -27878400},</v>
      </c>
    </row>
    <row r="1083" spans="1:26" x14ac:dyDescent="0.2">
      <c r="A1083">
        <v>1081</v>
      </c>
      <c r="B1083">
        <v>296804972</v>
      </c>
      <c r="C1083" t="s">
        <v>49</v>
      </c>
      <c r="D1083" t="s">
        <v>57</v>
      </c>
      <c r="E1083">
        <v>40.703086999999996</v>
      </c>
      <c r="F1083">
        <v>-74.012994000000006</v>
      </c>
      <c r="G1083">
        <v>40.759599999999999</v>
      </c>
      <c r="H1083">
        <v>-73.830029999999994</v>
      </c>
      <c r="I1083">
        <v>166596572</v>
      </c>
      <c r="J1083">
        <v>157528800</v>
      </c>
      <c r="K1083">
        <v>324125372</v>
      </c>
      <c r="L1083">
        <v>-27320400</v>
      </c>
      <c r="M1083" t="str">
        <f t="shared" si="225"/>
        <v>geometry: { "type": "Point", "coordinates": [-73.83003,40.7596]},</v>
      </c>
      <c r="N1083" t="str">
        <f t="shared" si="226"/>
        <v>"id" : 1081,</v>
      </c>
      <c r="O1083" t="str">
        <f t="shared" si="227"/>
        <v>"delay_with_demand" : 296804972,</v>
      </c>
      <c r="P1083" t="str">
        <f t="shared" si="228"/>
        <v>"station_0" : "Whitehall St_0",</v>
      </c>
      <c r="Q1083" t="str">
        <f t="shared" si="229"/>
        <v>"station_1" : "Flushing - Main St_0",</v>
      </c>
      <c r="R1083" t="str">
        <f t="shared" si="230"/>
        <v>"station_0_lat" : 40.703087,</v>
      </c>
      <c r="S1083" t="str">
        <f t="shared" si="231"/>
        <v>"station_0_lon" : -74.012994,</v>
      </c>
      <c r="T1083" t="str">
        <f t="shared" si="232"/>
        <v>"station_1_lat" : 40.7596,</v>
      </c>
      <c r="U1083" t="str">
        <f t="shared" si="233"/>
        <v>"station_1_lon" : -73.83003,</v>
      </c>
      <c r="V1083" t="str">
        <f t="shared" si="234"/>
        <v>"delay_0" : 166596572,</v>
      </c>
      <c r="W1083" t="str">
        <f t="shared" si="235"/>
        <v>"delay_1" : 157528800,</v>
      </c>
      <c r="X1083" t="str">
        <f t="shared" si="236"/>
        <v>"sum" : 324125372,</v>
      </c>
      <c r="Y1083" t="str">
        <f t="shared" si="237"/>
        <v>"synergy" : -27320400},</v>
      </c>
      <c r="Z1083" t="str">
        <f t="shared" si="238"/>
        <v>{"id" : 1081,"delay_with_demand" : 296804972,"station_0" : "Whitehall St_0","station_1" : "Flushing - Main St_0","station_0_lat" : 40.703087,"station_0_lon" : -74.012994,"station_1_lat" : 40.7596,"station_1_lon" : -73.83003,"delay_0" : 166596572,"delay_1" : 157528800,"sum" : 324125372,"synergy" : -27320400},</v>
      </c>
    </row>
    <row r="1084" spans="1:26" x14ac:dyDescent="0.2">
      <c r="A1084">
        <v>1082</v>
      </c>
      <c r="B1084">
        <v>295102800</v>
      </c>
      <c r="C1084" t="s">
        <v>50</v>
      </c>
      <c r="D1084" t="s">
        <v>57</v>
      </c>
      <c r="E1084">
        <v>40.679842999999998</v>
      </c>
      <c r="F1084">
        <v>-73.851470000000006</v>
      </c>
      <c r="G1084">
        <v>40.759599999999999</v>
      </c>
      <c r="H1084">
        <v>-73.830029999999994</v>
      </c>
      <c r="I1084">
        <v>163116000</v>
      </c>
      <c r="J1084">
        <v>157528800</v>
      </c>
      <c r="K1084">
        <v>320644800</v>
      </c>
      <c r="L1084">
        <v>-25542000</v>
      </c>
      <c r="M1084" t="str">
        <f t="shared" si="225"/>
        <v>geometry: { "type": "Point", "coordinates": [-73.83003,40.7596]},</v>
      </c>
      <c r="N1084" t="str">
        <f t="shared" si="226"/>
        <v>"id" : 1082,</v>
      </c>
      <c r="O1084" t="str">
        <f t="shared" si="227"/>
        <v>"delay_with_demand" : 295102800,</v>
      </c>
      <c r="P1084" t="str">
        <f t="shared" si="228"/>
        <v>"station_0" : "88 St_0",</v>
      </c>
      <c r="Q1084" t="str">
        <f t="shared" si="229"/>
        <v>"station_1" : "Flushing - Main St_0",</v>
      </c>
      <c r="R1084" t="str">
        <f t="shared" si="230"/>
        <v>"station_0_lat" : 40.679843,</v>
      </c>
      <c r="S1084" t="str">
        <f t="shared" si="231"/>
        <v>"station_0_lon" : -73.85147,</v>
      </c>
      <c r="T1084" t="str">
        <f t="shared" si="232"/>
        <v>"station_1_lat" : 40.7596,</v>
      </c>
      <c r="U1084" t="str">
        <f t="shared" si="233"/>
        <v>"station_1_lon" : -73.83003,</v>
      </c>
      <c r="V1084" t="str">
        <f t="shared" si="234"/>
        <v>"delay_0" : 163116000,</v>
      </c>
      <c r="W1084" t="str">
        <f t="shared" si="235"/>
        <v>"delay_1" : 157528800,</v>
      </c>
      <c r="X1084" t="str">
        <f t="shared" si="236"/>
        <v>"sum" : 320644800,</v>
      </c>
      <c r="Y1084" t="str">
        <f t="shared" si="237"/>
        <v>"synergy" : -25542000},</v>
      </c>
      <c r="Z1084" t="str">
        <f t="shared" si="238"/>
        <v>{"id" : 1082,"delay_with_demand" : 295102800,"station_0" : "88 St_0","station_1" : "Flushing - Main St_0","station_0_lat" : 40.679843,"station_0_lon" : -73.85147,"station_1_lat" : 40.7596,"station_1_lon" : -73.83003,"delay_0" : 163116000,"delay_1" : 157528800,"sum" : 320644800,"synergy" : -25542000},</v>
      </c>
    </row>
    <row r="1085" spans="1:26" x14ac:dyDescent="0.2">
      <c r="A1085">
        <v>1083</v>
      </c>
      <c r="B1085">
        <v>290871595.80000001</v>
      </c>
      <c r="C1085" t="s">
        <v>51</v>
      </c>
      <c r="D1085" t="s">
        <v>57</v>
      </c>
      <c r="E1085">
        <v>40.752287000000003</v>
      </c>
      <c r="F1085">
        <v>-73.993391000000003</v>
      </c>
      <c r="G1085">
        <v>40.759599999999999</v>
      </c>
      <c r="H1085">
        <v>-73.830029999999994</v>
      </c>
      <c r="I1085">
        <v>160662771.19999999</v>
      </c>
      <c r="J1085">
        <v>157528800</v>
      </c>
      <c r="K1085">
        <v>318191571.19999999</v>
      </c>
      <c r="L1085">
        <v>-27319975.379999999</v>
      </c>
      <c r="M1085" t="str">
        <f t="shared" si="225"/>
        <v>geometry: { "type": "Point", "coordinates": [-73.83003,40.7596]},</v>
      </c>
      <c r="N1085" t="str">
        <f t="shared" si="226"/>
        <v>"id" : 1083,</v>
      </c>
      <c r="O1085" t="str">
        <f t="shared" si="227"/>
        <v>"delay_with_demand" : 290871595.8,</v>
      </c>
      <c r="P1085" t="str">
        <f t="shared" si="228"/>
        <v>"station_0" : "34 St - Penn Station_1",</v>
      </c>
      <c r="Q1085" t="str">
        <f t="shared" si="229"/>
        <v>"station_1" : "Flushing - Main St_0",</v>
      </c>
      <c r="R1085" t="str">
        <f t="shared" si="230"/>
        <v>"station_0_lat" : 40.752287,</v>
      </c>
      <c r="S1085" t="str">
        <f t="shared" si="231"/>
        <v>"station_0_lon" : -73.993391,</v>
      </c>
      <c r="T1085" t="str">
        <f t="shared" si="232"/>
        <v>"station_1_lat" : 40.7596,</v>
      </c>
      <c r="U1085" t="str">
        <f t="shared" si="233"/>
        <v>"station_1_lon" : -73.83003,</v>
      </c>
      <c r="V1085" t="str">
        <f t="shared" si="234"/>
        <v>"delay_0" : 160662771.2,</v>
      </c>
      <c r="W1085" t="str">
        <f t="shared" si="235"/>
        <v>"delay_1" : 157528800,</v>
      </c>
      <c r="X1085" t="str">
        <f t="shared" si="236"/>
        <v>"sum" : 318191571.2,</v>
      </c>
      <c r="Y1085" t="str">
        <f t="shared" si="237"/>
        <v>"synergy" : -27319975.38},</v>
      </c>
      <c r="Z1085" t="str">
        <f t="shared" si="238"/>
        <v>{"id" : 1083,"delay_with_demand" : 290871595.8,"station_0" : "34 St - Penn Station_1","station_1" : "Flushing - Main St_0","station_0_lat" : 40.752287,"station_0_lon" : -73.993391,"station_1_lat" : 40.7596,"station_1_lon" : -73.83003,"delay_0" : 160662771.2,"delay_1" : 157528800,"sum" : 318191571.2,"synergy" : -27319975.38},</v>
      </c>
    </row>
    <row r="1086" spans="1:26" x14ac:dyDescent="0.2">
      <c r="A1086">
        <v>1084</v>
      </c>
      <c r="B1086">
        <v>161791200</v>
      </c>
      <c r="C1086" t="s">
        <v>52</v>
      </c>
      <c r="D1086" t="s">
        <v>57</v>
      </c>
      <c r="E1086">
        <v>40.754621999999998</v>
      </c>
      <c r="F1086">
        <v>-73.845624999999998</v>
      </c>
      <c r="G1086">
        <v>40.759599999999999</v>
      </c>
      <c r="H1086">
        <v>-73.830029999999994</v>
      </c>
      <c r="I1086">
        <v>161791200</v>
      </c>
      <c r="J1086">
        <v>157528800</v>
      </c>
      <c r="K1086">
        <v>319320000</v>
      </c>
      <c r="L1086">
        <v>-157528800</v>
      </c>
      <c r="M1086" t="str">
        <f t="shared" si="225"/>
        <v>geometry: { "type": "Point", "coordinates": [-73.83003,40.7596]},</v>
      </c>
      <c r="N1086" t="str">
        <f t="shared" si="226"/>
        <v>"id" : 1084,</v>
      </c>
      <c r="O1086" t="str">
        <f t="shared" si="227"/>
        <v>"delay_with_demand" : 161791200,</v>
      </c>
      <c r="P1086" t="str">
        <f t="shared" si="228"/>
        <v>"station_0" : "Mets - Willets Point_0",</v>
      </c>
      <c r="Q1086" t="str">
        <f t="shared" si="229"/>
        <v>"station_1" : "Flushing - Main St_0",</v>
      </c>
      <c r="R1086" t="str">
        <f t="shared" si="230"/>
        <v>"station_0_lat" : 40.754622,</v>
      </c>
      <c r="S1086" t="str">
        <f t="shared" si="231"/>
        <v>"station_0_lon" : -73.845625,</v>
      </c>
      <c r="T1086" t="str">
        <f t="shared" si="232"/>
        <v>"station_1_lat" : 40.7596,</v>
      </c>
      <c r="U1086" t="str">
        <f t="shared" si="233"/>
        <v>"station_1_lon" : -73.83003,</v>
      </c>
      <c r="V1086" t="str">
        <f t="shared" si="234"/>
        <v>"delay_0" : 161791200,</v>
      </c>
      <c r="W1086" t="str">
        <f t="shared" si="235"/>
        <v>"delay_1" : 157528800,</v>
      </c>
      <c r="X1086" t="str">
        <f t="shared" si="236"/>
        <v>"sum" : 319320000,</v>
      </c>
      <c r="Y1086" t="str">
        <f t="shared" si="237"/>
        <v>"synergy" : -157528800},</v>
      </c>
      <c r="Z1086" t="str">
        <f t="shared" si="238"/>
        <v>{"id" : 1084,"delay_with_demand" : 161791200,"station_0" : "Mets - Willets Point_0","station_1" : "Flushing - Main St_0","station_0_lat" : 40.754622,"station_0_lon" : -73.845625,"station_1_lat" : 40.7596,"station_1_lon" : -73.83003,"delay_0" : 161791200,"delay_1" : 157528800,"sum" : 319320000,"synergy" : -157528800},</v>
      </c>
    </row>
    <row r="1087" spans="1:26" x14ac:dyDescent="0.2">
      <c r="A1087">
        <v>1085</v>
      </c>
      <c r="B1087">
        <v>292118400</v>
      </c>
      <c r="C1087" t="s">
        <v>53</v>
      </c>
      <c r="D1087" t="s">
        <v>57</v>
      </c>
      <c r="E1087">
        <v>40.650843000000002</v>
      </c>
      <c r="F1087">
        <v>-73.949574999999996</v>
      </c>
      <c r="G1087">
        <v>40.759599999999999</v>
      </c>
      <c r="H1087">
        <v>-73.830029999999994</v>
      </c>
      <c r="I1087">
        <v>159645600</v>
      </c>
      <c r="J1087">
        <v>157528800</v>
      </c>
      <c r="K1087">
        <v>317174400</v>
      </c>
      <c r="L1087">
        <v>-25056000</v>
      </c>
      <c r="M1087" t="str">
        <f t="shared" si="225"/>
        <v>geometry: { "type": "Point", "coordinates": [-73.83003,40.7596]},</v>
      </c>
      <c r="N1087" t="str">
        <f t="shared" si="226"/>
        <v>"id" : 1085,</v>
      </c>
      <c r="O1087" t="str">
        <f t="shared" si="227"/>
        <v>"delay_with_demand" : 292118400,</v>
      </c>
      <c r="P1087" t="str">
        <f t="shared" si="228"/>
        <v>"station_0" : "Church Av_0",</v>
      </c>
      <c r="Q1087" t="str">
        <f t="shared" si="229"/>
        <v>"station_1" : "Flushing - Main St_0",</v>
      </c>
      <c r="R1087" t="str">
        <f t="shared" si="230"/>
        <v>"station_0_lat" : 40.650843,</v>
      </c>
      <c r="S1087" t="str">
        <f t="shared" si="231"/>
        <v>"station_0_lon" : -73.949575,</v>
      </c>
      <c r="T1087" t="str">
        <f t="shared" si="232"/>
        <v>"station_1_lat" : 40.7596,</v>
      </c>
      <c r="U1087" t="str">
        <f t="shared" si="233"/>
        <v>"station_1_lon" : -73.83003,</v>
      </c>
      <c r="V1087" t="str">
        <f t="shared" si="234"/>
        <v>"delay_0" : 159645600,</v>
      </c>
      <c r="W1087" t="str">
        <f t="shared" si="235"/>
        <v>"delay_1" : 157528800,</v>
      </c>
      <c r="X1087" t="str">
        <f t="shared" si="236"/>
        <v>"sum" : 317174400,</v>
      </c>
      <c r="Y1087" t="str">
        <f t="shared" si="237"/>
        <v>"synergy" : -25056000},</v>
      </c>
      <c r="Z1087" t="str">
        <f t="shared" si="238"/>
        <v>{"id" : 1085,"delay_with_demand" : 292118400,"station_0" : "Church Av_0","station_1" : "Flushing - Main St_0","station_0_lat" : 40.650843,"station_0_lon" : -73.949575,"station_1_lat" : 40.7596,"station_1_lon" : -73.83003,"delay_0" : 159645600,"delay_1" : 157528800,"sum" : 317174400,"synergy" : -25056000},</v>
      </c>
    </row>
    <row r="1088" spans="1:26" x14ac:dyDescent="0.2">
      <c r="A1088">
        <v>1086</v>
      </c>
      <c r="B1088">
        <v>290800800</v>
      </c>
      <c r="C1088" t="s">
        <v>54</v>
      </c>
      <c r="D1088" t="s">
        <v>57</v>
      </c>
      <c r="E1088">
        <v>40.849505000000001</v>
      </c>
      <c r="F1088">
        <v>-73.933595999999994</v>
      </c>
      <c r="G1088">
        <v>40.759599999999999</v>
      </c>
      <c r="H1088">
        <v>-73.830029999999994</v>
      </c>
      <c r="I1088">
        <v>158248800</v>
      </c>
      <c r="J1088">
        <v>157528800</v>
      </c>
      <c r="K1088">
        <v>315777600</v>
      </c>
      <c r="L1088">
        <v>-24976800</v>
      </c>
      <c r="M1088" t="str">
        <f t="shared" si="225"/>
        <v>geometry: { "type": "Point", "coordinates": [-73.83003,40.7596]},</v>
      </c>
      <c r="N1088" t="str">
        <f t="shared" si="226"/>
        <v>"id" : 1086,</v>
      </c>
      <c r="O1088" t="str">
        <f t="shared" si="227"/>
        <v>"delay_with_demand" : 290800800,</v>
      </c>
      <c r="P1088" t="str">
        <f t="shared" si="228"/>
        <v>"station_0" : "181 St_0",</v>
      </c>
      <c r="Q1088" t="str">
        <f t="shared" si="229"/>
        <v>"station_1" : "Flushing - Main St_0",</v>
      </c>
      <c r="R1088" t="str">
        <f t="shared" si="230"/>
        <v>"station_0_lat" : 40.849505,</v>
      </c>
      <c r="S1088" t="str">
        <f t="shared" si="231"/>
        <v>"station_0_lon" : -73.933596,</v>
      </c>
      <c r="T1088" t="str">
        <f t="shared" si="232"/>
        <v>"station_1_lat" : 40.7596,</v>
      </c>
      <c r="U1088" t="str">
        <f t="shared" si="233"/>
        <v>"station_1_lon" : -73.83003,</v>
      </c>
      <c r="V1088" t="str">
        <f t="shared" si="234"/>
        <v>"delay_0" : 158248800,</v>
      </c>
      <c r="W1088" t="str">
        <f t="shared" si="235"/>
        <v>"delay_1" : 157528800,</v>
      </c>
      <c r="X1088" t="str">
        <f t="shared" si="236"/>
        <v>"sum" : 315777600,</v>
      </c>
      <c r="Y1088" t="str">
        <f t="shared" si="237"/>
        <v>"synergy" : -24976800},</v>
      </c>
      <c r="Z1088" t="str">
        <f t="shared" si="238"/>
        <v>{"id" : 1086,"delay_with_demand" : 290800800,"station_0" : "181 St_0","station_1" : "Flushing - Main St_0","station_0_lat" : 40.849505,"station_0_lon" : -73.933596,"station_1_lat" : 40.7596,"station_1_lon" : -73.83003,"delay_0" : 158248800,"delay_1" : 157528800,"sum" : 315777600,"synergy" : -24976800},</v>
      </c>
    </row>
    <row r="1089" spans="1:26" x14ac:dyDescent="0.2">
      <c r="A1089">
        <v>1087</v>
      </c>
      <c r="B1089">
        <v>289832400</v>
      </c>
      <c r="C1089" t="s">
        <v>55</v>
      </c>
      <c r="D1089" t="s">
        <v>57</v>
      </c>
      <c r="E1089">
        <v>40.712645999999999</v>
      </c>
      <c r="F1089">
        <v>-73.783816999999999</v>
      </c>
      <c r="G1089">
        <v>40.759599999999999</v>
      </c>
      <c r="H1089">
        <v>-73.830029999999994</v>
      </c>
      <c r="I1089">
        <v>159181200</v>
      </c>
      <c r="J1089">
        <v>157528800</v>
      </c>
      <c r="K1089">
        <v>316710000</v>
      </c>
      <c r="L1089">
        <v>-26877600</v>
      </c>
      <c r="M1089" t="str">
        <f t="shared" si="225"/>
        <v>geometry: { "type": "Point", "coordinates": [-73.83003,40.7596]},</v>
      </c>
      <c r="N1089" t="str">
        <f t="shared" si="226"/>
        <v>"id" : 1087,</v>
      </c>
      <c r="O1089" t="str">
        <f t="shared" si="227"/>
        <v>"delay_with_demand" : 289832400,</v>
      </c>
      <c r="P1089" t="str">
        <f t="shared" si="228"/>
        <v>"station_0" : "Jamaica - 179 St_0",</v>
      </c>
      <c r="Q1089" t="str">
        <f t="shared" si="229"/>
        <v>"station_1" : "Flushing - Main St_0",</v>
      </c>
      <c r="R1089" t="str">
        <f t="shared" si="230"/>
        <v>"station_0_lat" : 40.712646,</v>
      </c>
      <c r="S1089" t="str">
        <f t="shared" si="231"/>
        <v>"station_0_lon" : -73.783817,</v>
      </c>
      <c r="T1089" t="str">
        <f t="shared" si="232"/>
        <v>"station_1_lat" : 40.7596,</v>
      </c>
      <c r="U1089" t="str">
        <f t="shared" si="233"/>
        <v>"station_1_lon" : -73.83003,</v>
      </c>
      <c r="V1089" t="str">
        <f t="shared" si="234"/>
        <v>"delay_0" : 159181200,</v>
      </c>
      <c r="W1089" t="str">
        <f t="shared" si="235"/>
        <v>"delay_1" : 157528800,</v>
      </c>
      <c r="X1089" t="str">
        <f t="shared" si="236"/>
        <v>"sum" : 316710000,</v>
      </c>
      <c r="Y1089" t="str">
        <f t="shared" si="237"/>
        <v>"synergy" : -26877600},</v>
      </c>
      <c r="Z1089" t="str">
        <f t="shared" si="238"/>
        <v>{"id" : 1087,"delay_with_demand" : 289832400,"station_0" : "Jamaica - 179 St_0","station_1" : "Flushing - Main St_0","station_0_lat" : 40.712646,"station_0_lon" : -73.783817,"station_1_lat" : 40.7596,"station_1_lon" : -73.83003,"delay_0" : 159181200,"delay_1" : 157528800,"sum" : 316710000,"synergy" : -26877600},</v>
      </c>
    </row>
    <row r="1090" spans="1:26" x14ac:dyDescent="0.2">
      <c r="A1090">
        <v>1088</v>
      </c>
      <c r="B1090">
        <v>422158890.10000002</v>
      </c>
      <c r="C1090" t="s">
        <v>12</v>
      </c>
      <c r="D1090" t="s">
        <v>61</v>
      </c>
      <c r="E1090">
        <v>40.746644000000003</v>
      </c>
      <c r="F1090">
        <v>-73.891338000000005</v>
      </c>
      <c r="G1090">
        <v>40.777890999999997</v>
      </c>
      <c r="H1090">
        <v>-73.951786999999996</v>
      </c>
      <c r="I1090">
        <v>301205900.10000002</v>
      </c>
      <c r="J1090">
        <v>147834000</v>
      </c>
      <c r="K1090">
        <v>449039900.10000002</v>
      </c>
      <c r="L1090">
        <v>-26881010.079999998</v>
      </c>
      <c r="M1090" t="str">
        <f t="shared" si="225"/>
        <v>geometry: { "type": "Point", "coordinates": [-73.951787,40.777891]},</v>
      </c>
      <c r="N1090" t="str">
        <f t="shared" si="226"/>
        <v>"id" : 1088,</v>
      </c>
      <c r="O1090" t="str">
        <f t="shared" si="227"/>
        <v>"delay_with_demand" : 422158890.1,</v>
      </c>
      <c r="P1090" t="str">
        <f t="shared" si="228"/>
        <v>"station_0" : "Jackson Hts - Roosevelt Av_0",</v>
      </c>
      <c r="Q1090" t="str">
        <f t="shared" si="229"/>
        <v>"station_1" : "86 St_4",</v>
      </c>
      <c r="R1090" t="str">
        <f t="shared" si="230"/>
        <v>"station_0_lat" : 40.746644,</v>
      </c>
      <c r="S1090" t="str">
        <f t="shared" si="231"/>
        <v>"station_0_lon" : -73.891338,</v>
      </c>
      <c r="T1090" t="str">
        <f t="shared" si="232"/>
        <v>"station_1_lat" : 40.777891,</v>
      </c>
      <c r="U1090" t="str">
        <f t="shared" si="233"/>
        <v>"station_1_lon" : -73.951787,</v>
      </c>
      <c r="V1090" t="str">
        <f t="shared" si="234"/>
        <v>"delay_0" : 301205900.1,</v>
      </c>
      <c r="W1090" t="str">
        <f t="shared" si="235"/>
        <v>"delay_1" : 147834000,</v>
      </c>
      <c r="X1090" t="str">
        <f t="shared" si="236"/>
        <v>"sum" : 449039900.1,</v>
      </c>
      <c r="Y1090" t="str">
        <f t="shared" si="237"/>
        <v>"synergy" : -26881010.08},</v>
      </c>
      <c r="Z1090" t="str">
        <f t="shared" si="238"/>
        <v>{"id" : 1088,"delay_with_demand" : 422158890.1,"station_0" : "Jackson Hts - Roosevelt Av_0","station_1" : "86 St_4","station_0_lat" : 40.746644,"station_0_lon" : -73.891338,"station_1_lat" : 40.777891,"station_1_lon" : -73.951787,"delay_0" : 301205900.1,"delay_1" : 147834000,"sum" : 449039900.1,"synergy" : -26881010.08},</v>
      </c>
    </row>
    <row r="1091" spans="1:26" x14ac:dyDescent="0.2">
      <c r="A1091">
        <v>1089</v>
      </c>
      <c r="B1091">
        <v>404903225.89999998</v>
      </c>
      <c r="C1091" t="s">
        <v>14</v>
      </c>
      <c r="D1091" t="s">
        <v>61</v>
      </c>
      <c r="E1091">
        <v>40.818398330000001</v>
      </c>
      <c r="F1091">
        <v>-73.926929000000001</v>
      </c>
      <c r="G1091">
        <v>40.777890999999997</v>
      </c>
      <c r="H1091">
        <v>-73.951786999999996</v>
      </c>
      <c r="I1091">
        <v>284908878.5</v>
      </c>
      <c r="J1091">
        <v>147834000</v>
      </c>
      <c r="K1091">
        <v>432742878.5</v>
      </c>
      <c r="L1091">
        <v>-27839652.59</v>
      </c>
      <c r="M1091" t="str">
        <f t="shared" ref="M1091:M1154" si="239">O$1&amp;"["&amp;H1091&amp;","&amp;G1091&amp;"]},"</f>
        <v>geometry: { "type": "Point", "coordinates": [-73.951787,40.777891]},</v>
      </c>
      <c r="N1091" t="str">
        <f t="shared" ref="N1091:N1154" si="240">$M$1&amp;A$1&amp;$M$1&amp;" : "&amp;A1091&amp;","</f>
        <v>"id" : 1089,</v>
      </c>
      <c r="O1091" t="str">
        <f t="shared" ref="O1091:O1154" si="241">$M$1&amp;B$1&amp;$M$1&amp;" : "&amp;B1091&amp;","</f>
        <v>"delay_with_demand" : 404903225.9,</v>
      </c>
      <c r="P1091" t="str">
        <f t="shared" ref="P1091:P1154" si="242">$M$1&amp;C$1&amp;$M$1&amp;" : "&amp;$M$1&amp;C1091&amp;$M$1&amp;","</f>
        <v>"station_0" : "149 St - Grand Concourse_0",</v>
      </c>
      <c r="Q1091" t="str">
        <f t="shared" ref="Q1091:Q1154" si="243">$M$1&amp;D$1&amp;$M$1&amp;" : "&amp;$M$1&amp;D1091&amp;$M$1&amp;","</f>
        <v>"station_1" : "86 St_4",</v>
      </c>
      <c r="R1091" t="str">
        <f t="shared" ref="R1091:R1154" si="244">$M$1&amp;E$1&amp;$M$1&amp;" : "&amp;E1091&amp;","</f>
        <v>"station_0_lat" : 40.81839833,</v>
      </c>
      <c r="S1091" t="str">
        <f t="shared" ref="S1091:S1154" si="245">$M$1&amp;F$1&amp;$M$1&amp;" : "&amp;F1091&amp;","</f>
        <v>"station_0_lon" : -73.926929,</v>
      </c>
      <c r="T1091" t="str">
        <f t="shared" ref="T1091:T1154" si="246">$M$1&amp;G$1&amp;$M$1&amp;" : "&amp;G1091&amp;","</f>
        <v>"station_1_lat" : 40.777891,</v>
      </c>
      <c r="U1091" t="str">
        <f t="shared" ref="U1091:U1154" si="247">$M$1&amp;H$1&amp;$M$1&amp;" : "&amp;H1091&amp;","</f>
        <v>"station_1_lon" : -73.951787,</v>
      </c>
      <c r="V1091" t="str">
        <f t="shared" ref="V1091:V1154" si="248">$M$1&amp;I$1&amp;$M$1&amp;" : "&amp;I1091&amp;","</f>
        <v>"delay_0" : 284908878.5,</v>
      </c>
      <c r="W1091" t="str">
        <f t="shared" ref="W1091:W1154" si="249">$M$1&amp;J$1&amp;$M$1&amp;" : "&amp;J1091&amp;","</f>
        <v>"delay_1" : 147834000,</v>
      </c>
      <c r="X1091" t="str">
        <f t="shared" ref="X1091:X1154" si="250">$M$1&amp;K$1&amp;$M$1&amp;" : "&amp;K1091&amp;","</f>
        <v>"sum" : 432742878.5,</v>
      </c>
      <c r="Y1091" t="str">
        <f t="shared" ref="Y1091:Y1154" si="251">$M$1&amp;L$1&amp;$M$1&amp;" : "&amp;L1091&amp;"},"</f>
        <v>"synergy" : -27839652.59},</v>
      </c>
      <c r="Z1091" t="str">
        <f t="shared" ref="Z1091:Z1154" si="252">"{"&amp;N1091&amp;O1091&amp;P1091&amp;Q1091&amp;R1091&amp;S1091&amp;T1091&amp;U1091&amp;V1091&amp;W1091&amp;X1091&amp;Y1091</f>
        <v>{"id" : 1089,"delay_with_demand" : 404903225.9,"station_0" : "149 St - Grand Concourse_0","station_1" : "86 St_4","station_0_lat" : 40.81839833,"station_0_lon" : -73.926929,"station_1_lat" : 40.777891,"station_1_lon" : -73.951787,"delay_0" : 284908878.5,"delay_1" : 147834000,"sum" : 432742878.5,"synergy" : -27839652.59},</v>
      </c>
    </row>
    <row r="1092" spans="1:26" x14ac:dyDescent="0.2">
      <c r="A1092">
        <v>1090</v>
      </c>
      <c r="B1092">
        <v>400964471.10000002</v>
      </c>
      <c r="C1092" t="s">
        <v>15</v>
      </c>
      <c r="D1092" t="s">
        <v>61</v>
      </c>
      <c r="E1092">
        <v>40.804138000000002</v>
      </c>
      <c r="F1092">
        <v>-73.937594000000004</v>
      </c>
      <c r="G1092">
        <v>40.777890999999997</v>
      </c>
      <c r="H1092">
        <v>-73.951786999999996</v>
      </c>
      <c r="I1092">
        <v>281095859.89999998</v>
      </c>
      <c r="J1092">
        <v>147834000</v>
      </c>
      <c r="K1092">
        <v>428929859.89999998</v>
      </c>
      <c r="L1092">
        <v>-27965388.84</v>
      </c>
      <c r="M1092" t="str">
        <f t="shared" si="239"/>
        <v>geometry: { "type": "Point", "coordinates": [-73.951787,40.777891]},</v>
      </c>
      <c r="N1092" t="str">
        <f t="shared" si="240"/>
        <v>"id" : 1090,</v>
      </c>
      <c r="O1092" t="str">
        <f t="shared" si="241"/>
        <v>"delay_with_demand" : 400964471.1,</v>
      </c>
      <c r="P1092" t="str">
        <f t="shared" si="242"/>
        <v>"station_0" : "125 St_2",</v>
      </c>
      <c r="Q1092" t="str">
        <f t="shared" si="243"/>
        <v>"station_1" : "86 St_4",</v>
      </c>
      <c r="R1092" t="str">
        <f t="shared" si="244"/>
        <v>"station_0_lat" : 40.804138,</v>
      </c>
      <c r="S1092" t="str">
        <f t="shared" si="245"/>
        <v>"station_0_lon" : -73.937594,</v>
      </c>
      <c r="T1092" t="str">
        <f t="shared" si="246"/>
        <v>"station_1_lat" : 40.777891,</v>
      </c>
      <c r="U1092" t="str">
        <f t="shared" si="247"/>
        <v>"station_1_lon" : -73.951787,</v>
      </c>
      <c r="V1092" t="str">
        <f t="shared" si="248"/>
        <v>"delay_0" : 281095859.9,</v>
      </c>
      <c r="W1092" t="str">
        <f t="shared" si="249"/>
        <v>"delay_1" : 147834000,</v>
      </c>
      <c r="X1092" t="str">
        <f t="shared" si="250"/>
        <v>"sum" : 428929859.9,</v>
      </c>
      <c r="Y1092" t="str">
        <f t="shared" si="251"/>
        <v>"synergy" : -27965388.84},</v>
      </c>
      <c r="Z1092" t="str">
        <f t="shared" si="252"/>
        <v>{"id" : 1090,"delay_with_demand" : 400964471.1,"station_0" : "125 St_2","station_1" : "86 St_4","station_0_lat" : 40.804138,"station_0_lon" : -73.937594,"station_1_lat" : 40.777891,"station_1_lon" : -73.951787,"delay_0" : 281095859.9,"delay_1" : 147834000,"sum" : 428929859.9,"synergy" : -27965388.84},</v>
      </c>
    </row>
    <row r="1093" spans="1:26" x14ac:dyDescent="0.2">
      <c r="A1093">
        <v>1091</v>
      </c>
      <c r="B1093">
        <v>401999352</v>
      </c>
      <c r="C1093" t="s">
        <v>16</v>
      </c>
      <c r="D1093" t="s">
        <v>61</v>
      </c>
      <c r="E1093">
        <v>40.678904000000003</v>
      </c>
      <c r="F1093">
        <v>-73.904579200000001</v>
      </c>
      <c r="G1093">
        <v>40.777890999999997</v>
      </c>
      <c r="H1093">
        <v>-73.951786999999996</v>
      </c>
      <c r="I1093">
        <v>279697292.30000001</v>
      </c>
      <c r="J1093">
        <v>147834000</v>
      </c>
      <c r="K1093">
        <v>427531292.30000001</v>
      </c>
      <c r="L1093">
        <v>-25531940.32</v>
      </c>
      <c r="M1093" t="str">
        <f t="shared" si="239"/>
        <v>geometry: { "type": "Point", "coordinates": [-73.951787,40.777891]},</v>
      </c>
      <c r="N1093" t="str">
        <f t="shared" si="240"/>
        <v>"id" : 1091,</v>
      </c>
      <c r="O1093" t="str">
        <f t="shared" si="241"/>
        <v>"delay_with_demand" : 401999352,</v>
      </c>
      <c r="P1093" t="str">
        <f t="shared" si="242"/>
        <v>"station_0" : "Broadway Jct_0",</v>
      </c>
      <c r="Q1093" t="str">
        <f t="shared" si="243"/>
        <v>"station_1" : "86 St_4",</v>
      </c>
      <c r="R1093" t="str">
        <f t="shared" si="244"/>
        <v>"station_0_lat" : 40.678904,</v>
      </c>
      <c r="S1093" t="str">
        <f t="shared" si="245"/>
        <v>"station_0_lon" : -73.9045792,</v>
      </c>
      <c r="T1093" t="str">
        <f t="shared" si="246"/>
        <v>"station_1_lat" : 40.777891,</v>
      </c>
      <c r="U1093" t="str">
        <f t="shared" si="247"/>
        <v>"station_1_lon" : -73.951787,</v>
      </c>
      <c r="V1093" t="str">
        <f t="shared" si="248"/>
        <v>"delay_0" : 279697292.3,</v>
      </c>
      <c r="W1093" t="str">
        <f t="shared" si="249"/>
        <v>"delay_1" : 147834000,</v>
      </c>
      <c r="X1093" t="str">
        <f t="shared" si="250"/>
        <v>"sum" : 427531292.3,</v>
      </c>
      <c r="Y1093" t="str">
        <f t="shared" si="251"/>
        <v>"synergy" : -25531940.32},</v>
      </c>
      <c r="Z1093" t="str">
        <f t="shared" si="252"/>
        <v>{"id" : 1091,"delay_with_demand" : 401999352,"station_0" : "Broadway Jct_0","station_1" : "86 St_4","station_0_lat" : 40.678904,"station_0_lon" : -73.9045792,"station_1_lat" : 40.777891,"station_1_lon" : -73.951787,"delay_0" : 279697292.3,"delay_1" : 147834000,"sum" : 427531292.3,"synergy" : -25531940.32},</v>
      </c>
    </row>
    <row r="1094" spans="1:26" x14ac:dyDescent="0.2">
      <c r="A1094">
        <v>1092</v>
      </c>
      <c r="B1094">
        <v>391688346.69999999</v>
      </c>
      <c r="C1094" t="s">
        <v>17</v>
      </c>
      <c r="D1094" t="s">
        <v>61</v>
      </c>
      <c r="E1094">
        <v>40.714441000000001</v>
      </c>
      <c r="F1094">
        <v>-73.831007999999997</v>
      </c>
      <c r="G1094">
        <v>40.777890999999997</v>
      </c>
      <c r="H1094">
        <v>-73.951786999999996</v>
      </c>
      <c r="I1094">
        <v>269526592.10000002</v>
      </c>
      <c r="J1094">
        <v>147834000</v>
      </c>
      <c r="K1094">
        <v>417360592.10000002</v>
      </c>
      <c r="L1094">
        <v>-25672245.379999999</v>
      </c>
      <c r="M1094" t="str">
        <f t="shared" si="239"/>
        <v>geometry: { "type": "Point", "coordinates": [-73.951787,40.777891]},</v>
      </c>
      <c r="N1094" t="str">
        <f t="shared" si="240"/>
        <v>"id" : 1092,</v>
      </c>
      <c r="O1094" t="str">
        <f t="shared" si="241"/>
        <v>"delay_with_demand" : 391688346.7,</v>
      </c>
      <c r="P1094" t="str">
        <f t="shared" si="242"/>
        <v>"station_0" : "Kew Gardens - Union Tpke_0",</v>
      </c>
      <c r="Q1094" t="str">
        <f t="shared" si="243"/>
        <v>"station_1" : "86 St_4",</v>
      </c>
      <c r="R1094" t="str">
        <f t="shared" si="244"/>
        <v>"station_0_lat" : 40.714441,</v>
      </c>
      <c r="S1094" t="str">
        <f t="shared" si="245"/>
        <v>"station_0_lon" : -73.831008,</v>
      </c>
      <c r="T1094" t="str">
        <f t="shared" si="246"/>
        <v>"station_1_lat" : 40.777891,</v>
      </c>
      <c r="U1094" t="str">
        <f t="shared" si="247"/>
        <v>"station_1_lon" : -73.951787,</v>
      </c>
      <c r="V1094" t="str">
        <f t="shared" si="248"/>
        <v>"delay_0" : 269526592.1,</v>
      </c>
      <c r="W1094" t="str">
        <f t="shared" si="249"/>
        <v>"delay_1" : 147834000,</v>
      </c>
      <c r="X1094" t="str">
        <f t="shared" si="250"/>
        <v>"sum" : 417360592.1,</v>
      </c>
      <c r="Y1094" t="str">
        <f t="shared" si="251"/>
        <v>"synergy" : -25672245.38},</v>
      </c>
      <c r="Z1094" t="str">
        <f t="shared" si="252"/>
        <v>{"id" : 1092,"delay_with_demand" : 391688346.7,"station_0" : "Kew Gardens - Union Tpke_0","station_1" : "86 St_4","station_0_lat" : 40.714441,"station_0_lon" : -73.831008,"station_1_lat" : 40.777891,"station_1_lon" : -73.951787,"delay_0" : 269526592.1,"delay_1" : 147834000,"sum" : 417360592.1,"synergy" : -25672245.38},</v>
      </c>
    </row>
    <row r="1095" spans="1:26" x14ac:dyDescent="0.2">
      <c r="A1095">
        <v>1093</v>
      </c>
      <c r="B1095">
        <v>392588478.89999998</v>
      </c>
      <c r="C1095" t="s">
        <v>18</v>
      </c>
      <c r="D1095" t="s">
        <v>61</v>
      </c>
      <c r="E1095">
        <v>40.751707000000003</v>
      </c>
      <c r="F1095">
        <v>-73.976686599999994</v>
      </c>
      <c r="G1095">
        <v>40.777890999999997</v>
      </c>
      <c r="H1095">
        <v>-73.951786999999996</v>
      </c>
      <c r="I1095">
        <v>276309490.89999998</v>
      </c>
      <c r="J1095">
        <v>147834000</v>
      </c>
      <c r="K1095">
        <v>424143490.89999998</v>
      </c>
      <c r="L1095">
        <v>-31555012.030000001</v>
      </c>
      <c r="M1095" t="str">
        <f t="shared" si="239"/>
        <v>geometry: { "type": "Point", "coordinates": [-73.951787,40.777891]},</v>
      </c>
      <c r="N1095" t="str">
        <f t="shared" si="240"/>
        <v>"id" : 1093,</v>
      </c>
      <c r="O1095" t="str">
        <f t="shared" si="241"/>
        <v>"delay_with_demand" : 392588478.9,</v>
      </c>
      <c r="P1095" t="str">
        <f t="shared" si="242"/>
        <v>"station_0" : "Grand Central - 42 St_0",</v>
      </c>
      <c r="Q1095" t="str">
        <f t="shared" si="243"/>
        <v>"station_1" : "86 St_4",</v>
      </c>
      <c r="R1095" t="str">
        <f t="shared" si="244"/>
        <v>"station_0_lat" : 40.751707,</v>
      </c>
      <c r="S1095" t="str">
        <f t="shared" si="245"/>
        <v>"station_0_lon" : -73.9766866,</v>
      </c>
      <c r="T1095" t="str">
        <f t="shared" si="246"/>
        <v>"station_1_lat" : 40.777891,</v>
      </c>
      <c r="U1095" t="str">
        <f t="shared" si="247"/>
        <v>"station_1_lon" : -73.951787,</v>
      </c>
      <c r="V1095" t="str">
        <f t="shared" si="248"/>
        <v>"delay_0" : 276309490.9,</v>
      </c>
      <c r="W1095" t="str">
        <f t="shared" si="249"/>
        <v>"delay_1" : 147834000,</v>
      </c>
      <c r="X1095" t="str">
        <f t="shared" si="250"/>
        <v>"sum" : 424143490.9,</v>
      </c>
      <c r="Y1095" t="str">
        <f t="shared" si="251"/>
        <v>"synergy" : -31555012.03},</v>
      </c>
      <c r="Z1095" t="str">
        <f t="shared" si="252"/>
        <v>{"id" : 1093,"delay_with_demand" : 392588478.9,"station_0" : "Grand Central - 42 St_0","station_1" : "86 St_4","station_0_lat" : 40.751707,"station_0_lon" : -73.9766866,"station_1_lat" : 40.777891,"station_1_lon" : -73.951787,"delay_0" : 276309490.9,"delay_1" : 147834000,"sum" : 424143490.9,"synergy" : -31555012.03},</v>
      </c>
    </row>
    <row r="1096" spans="1:26" x14ac:dyDescent="0.2">
      <c r="A1096">
        <v>1094</v>
      </c>
      <c r="B1096">
        <v>394417730.60000002</v>
      </c>
      <c r="C1096" t="s">
        <v>19</v>
      </c>
      <c r="D1096" t="s">
        <v>61</v>
      </c>
      <c r="E1096">
        <v>40.749144999999999</v>
      </c>
      <c r="F1096">
        <v>-73.869527000000005</v>
      </c>
      <c r="G1096">
        <v>40.777890999999997</v>
      </c>
      <c r="H1096">
        <v>-73.951786999999996</v>
      </c>
      <c r="I1096">
        <v>272507330.60000002</v>
      </c>
      <c r="J1096">
        <v>147834000</v>
      </c>
      <c r="K1096">
        <v>420341330.60000002</v>
      </c>
      <c r="L1096">
        <v>-25923600</v>
      </c>
      <c r="M1096" t="str">
        <f t="shared" si="239"/>
        <v>geometry: { "type": "Point", "coordinates": [-73.951787,40.777891]},</v>
      </c>
      <c r="N1096" t="str">
        <f t="shared" si="240"/>
        <v>"id" : 1094,</v>
      </c>
      <c r="O1096" t="str">
        <f t="shared" si="241"/>
        <v>"delay_with_demand" : 394417730.6,</v>
      </c>
      <c r="P1096" t="str">
        <f t="shared" si="242"/>
        <v>"station_0" : "Junction Blvd_0",</v>
      </c>
      <c r="Q1096" t="str">
        <f t="shared" si="243"/>
        <v>"station_1" : "86 St_4",</v>
      </c>
      <c r="R1096" t="str">
        <f t="shared" si="244"/>
        <v>"station_0_lat" : 40.749145,</v>
      </c>
      <c r="S1096" t="str">
        <f t="shared" si="245"/>
        <v>"station_0_lon" : -73.869527,</v>
      </c>
      <c r="T1096" t="str">
        <f t="shared" si="246"/>
        <v>"station_1_lat" : 40.777891,</v>
      </c>
      <c r="U1096" t="str">
        <f t="shared" si="247"/>
        <v>"station_1_lon" : -73.951787,</v>
      </c>
      <c r="V1096" t="str">
        <f t="shared" si="248"/>
        <v>"delay_0" : 272507330.6,</v>
      </c>
      <c r="W1096" t="str">
        <f t="shared" si="249"/>
        <v>"delay_1" : 147834000,</v>
      </c>
      <c r="X1096" t="str">
        <f t="shared" si="250"/>
        <v>"sum" : 420341330.6,</v>
      </c>
      <c r="Y1096" t="str">
        <f t="shared" si="251"/>
        <v>"synergy" : -25923600},</v>
      </c>
      <c r="Z1096" t="str">
        <f t="shared" si="252"/>
        <v>{"id" : 1094,"delay_with_demand" : 394417730.6,"station_0" : "Junction Blvd_0","station_1" : "86 St_4","station_0_lat" : 40.749145,"station_0_lon" : -73.869527,"station_1_lat" : 40.777891,"station_1_lon" : -73.951787,"delay_0" : 272507330.6,"delay_1" : 147834000,"sum" : 420341330.6,"synergy" : -25923600},</v>
      </c>
    </row>
    <row r="1097" spans="1:26" x14ac:dyDescent="0.2">
      <c r="A1097">
        <v>1095</v>
      </c>
      <c r="B1097">
        <v>374770800</v>
      </c>
      <c r="C1097" t="s">
        <v>20</v>
      </c>
      <c r="D1097" t="s">
        <v>61</v>
      </c>
      <c r="E1097">
        <v>40.816108999999997</v>
      </c>
      <c r="F1097">
        <v>-73.917756999999995</v>
      </c>
      <c r="G1097">
        <v>40.777890999999997</v>
      </c>
      <c r="H1097">
        <v>-73.951786999999996</v>
      </c>
      <c r="I1097">
        <v>254329200</v>
      </c>
      <c r="J1097">
        <v>147834000</v>
      </c>
      <c r="K1097">
        <v>402163200</v>
      </c>
      <c r="L1097">
        <v>-27392400</v>
      </c>
      <c r="M1097" t="str">
        <f t="shared" si="239"/>
        <v>geometry: { "type": "Point", "coordinates": [-73.951787,40.777891]},</v>
      </c>
      <c r="N1097" t="str">
        <f t="shared" si="240"/>
        <v>"id" : 1095,</v>
      </c>
      <c r="O1097" t="str">
        <f t="shared" si="241"/>
        <v>"delay_with_demand" : 374770800,</v>
      </c>
      <c r="P1097" t="str">
        <f t="shared" si="242"/>
        <v>"station_0" : "3 Av - 149 St_0",</v>
      </c>
      <c r="Q1097" t="str">
        <f t="shared" si="243"/>
        <v>"station_1" : "86 St_4",</v>
      </c>
      <c r="R1097" t="str">
        <f t="shared" si="244"/>
        <v>"station_0_lat" : 40.816109,</v>
      </c>
      <c r="S1097" t="str">
        <f t="shared" si="245"/>
        <v>"station_0_lon" : -73.917757,</v>
      </c>
      <c r="T1097" t="str">
        <f t="shared" si="246"/>
        <v>"station_1_lat" : 40.777891,</v>
      </c>
      <c r="U1097" t="str">
        <f t="shared" si="247"/>
        <v>"station_1_lon" : -73.951787,</v>
      </c>
      <c r="V1097" t="str">
        <f t="shared" si="248"/>
        <v>"delay_0" : 254329200,</v>
      </c>
      <c r="W1097" t="str">
        <f t="shared" si="249"/>
        <v>"delay_1" : 147834000,</v>
      </c>
      <c r="X1097" t="str">
        <f t="shared" si="250"/>
        <v>"sum" : 402163200,</v>
      </c>
      <c r="Y1097" t="str">
        <f t="shared" si="251"/>
        <v>"synergy" : -27392400},</v>
      </c>
      <c r="Z1097" t="str">
        <f t="shared" si="252"/>
        <v>{"id" : 1095,"delay_with_demand" : 374770800,"station_0" : "3 Av - 149 St_0","station_1" : "86 St_4","station_0_lat" : 40.816109,"station_0_lon" : -73.917757,"station_1_lat" : 40.777891,"station_1_lon" : -73.951787,"delay_0" : 254329200,"delay_1" : 147834000,"sum" : 402163200,"synergy" : -27392400},</v>
      </c>
    </row>
    <row r="1098" spans="1:26" x14ac:dyDescent="0.2">
      <c r="A1098">
        <v>1096</v>
      </c>
      <c r="B1098">
        <v>242796659.40000001</v>
      </c>
      <c r="C1098" t="s">
        <v>21</v>
      </c>
      <c r="D1098" t="s">
        <v>61</v>
      </c>
      <c r="E1098">
        <v>40.764628999999999</v>
      </c>
      <c r="F1098">
        <v>-73.966113000000007</v>
      </c>
      <c r="G1098">
        <v>40.777890999999997</v>
      </c>
      <c r="H1098">
        <v>-73.951786999999996</v>
      </c>
      <c r="I1098">
        <v>242562659.40000001</v>
      </c>
      <c r="J1098">
        <v>147834000</v>
      </c>
      <c r="K1098">
        <v>390396659.39999998</v>
      </c>
      <c r="L1098">
        <v>-147600000</v>
      </c>
      <c r="M1098" t="str">
        <f t="shared" si="239"/>
        <v>geometry: { "type": "Point", "coordinates": [-73.951787,40.777891]},</v>
      </c>
      <c r="N1098" t="str">
        <f t="shared" si="240"/>
        <v>"id" : 1096,</v>
      </c>
      <c r="O1098" t="str">
        <f t="shared" si="241"/>
        <v>"delay_with_demand" : 242796659.4,</v>
      </c>
      <c r="P1098" t="str">
        <f t="shared" si="242"/>
        <v>"station_0" : "Lexington Av/63 St_0",</v>
      </c>
      <c r="Q1098" t="str">
        <f t="shared" si="243"/>
        <v>"station_1" : "86 St_4",</v>
      </c>
      <c r="R1098" t="str">
        <f t="shared" si="244"/>
        <v>"station_0_lat" : 40.764629,</v>
      </c>
      <c r="S1098" t="str">
        <f t="shared" si="245"/>
        <v>"station_0_lon" : -73.966113,</v>
      </c>
      <c r="T1098" t="str">
        <f t="shared" si="246"/>
        <v>"station_1_lat" : 40.777891,</v>
      </c>
      <c r="U1098" t="str">
        <f t="shared" si="247"/>
        <v>"station_1_lon" : -73.951787,</v>
      </c>
      <c r="V1098" t="str">
        <f t="shared" si="248"/>
        <v>"delay_0" : 242562659.4,</v>
      </c>
      <c r="W1098" t="str">
        <f t="shared" si="249"/>
        <v>"delay_1" : 147834000,</v>
      </c>
      <c r="X1098" t="str">
        <f t="shared" si="250"/>
        <v>"sum" : 390396659.4,</v>
      </c>
      <c r="Y1098" t="str">
        <f t="shared" si="251"/>
        <v>"synergy" : -147600000},</v>
      </c>
      <c r="Z1098" t="str">
        <f t="shared" si="252"/>
        <v>{"id" : 1096,"delay_with_demand" : 242796659.4,"station_0" : "Lexington Av/63 St_0","station_1" : "86 St_4","station_0_lat" : 40.764629,"station_0_lon" : -73.966113,"station_1_lat" : 40.777891,"station_1_lon" : -73.951787,"delay_0" : 242562659.4,"delay_1" : 147834000,"sum" : 390396659.4,"synergy" : -147600000},</v>
      </c>
    </row>
    <row r="1099" spans="1:26" x14ac:dyDescent="0.2">
      <c r="A1099">
        <v>1097</v>
      </c>
      <c r="B1099">
        <v>363285076.30000001</v>
      </c>
      <c r="C1099" t="s">
        <v>13</v>
      </c>
      <c r="D1099" t="s">
        <v>61</v>
      </c>
      <c r="E1099">
        <v>40.750582000000001</v>
      </c>
      <c r="F1099">
        <v>-73.940201999999999</v>
      </c>
      <c r="G1099">
        <v>40.777890999999997</v>
      </c>
      <c r="H1099">
        <v>-73.951786999999996</v>
      </c>
      <c r="I1099">
        <v>241567386</v>
      </c>
      <c r="J1099">
        <v>147834000</v>
      </c>
      <c r="K1099">
        <v>389401386</v>
      </c>
      <c r="L1099">
        <v>-26116309.649999999</v>
      </c>
      <c r="M1099" t="str">
        <f t="shared" si="239"/>
        <v>geometry: { "type": "Point", "coordinates": [-73.951787,40.777891]},</v>
      </c>
      <c r="N1099" t="str">
        <f t="shared" si="240"/>
        <v>"id" : 1097,</v>
      </c>
      <c r="O1099" t="str">
        <f t="shared" si="241"/>
        <v>"delay_with_demand" : 363285076.3,</v>
      </c>
      <c r="P1099" t="str">
        <f t="shared" si="242"/>
        <v>"station_0" : "Queensboro Plaza_0",</v>
      </c>
      <c r="Q1099" t="str">
        <f t="shared" si="243"/>
        <v>"station_1" : "86 St_4",</v>
      </c>
      <c r="R1099" t="str">
        <f t="shared" si="244"/>
        <v>"station_0_lat" : 40.750582,</v>
      </c>
      <c r="S1099" t="str">
        <f t="shared" si="245"/>
        <v>"station_0_lon" : -73.940202,</v>
      </c>
      <c r="T1099" t="str">
        <f t="shared" si="246"/>
        <v>"station_1_lat" : 40.777891,</v>
      </c>
      <c r="U1099" t="str">
        <f t="shared" si="247"/>
        <v>"station_1_lon" : -73.951787,</v>
      </c>
      <c r="V1099" t="str">
        <f t="shared" si="248"/>
        <v>"delay_0" : 241567386,</v>
      </c>
      <c r="W1099" t="str">
        <f t="shared" si="249"/>
        <v>"delay_1" : 147834000,</v>
      </c>
      <c r="X1099" t="str">
        <f t="shared" si="250"/>
        <v>"sum" : 389401386,</v>
      </c>
      <c r="Y1099" t="str">
        <f t="shared" si="251"/>
        <v>"synergy" : -26116309.65},</v>
      </c>
      <c r="Z1099" t="str">
        <f t="shared" si="252"/>
        <v>{"id" : 1097,"delay_with_demand" : 363285076.3,"station_0" : "Queensboro Plaza_0","station_1" : "86 St_4","station_0_lat" : 40.750582,"station_0_lon" : -73.940202,"station_1_lat" : 40.777891,"station_1_lon" : -73.951787,"delay_0" : 241567386,"delay_1" : 147834000,"sum" : 389401386,"synergy" : -26116309.65},</v>
      </c>
    </row>
    <row r="1100" spans="1:26" x14ac:dyDescent="0.2">
      <c r="A1100">
        <v>1098</v>
      </c>
      <c r="B1100">
        <v>345884635.19999999</v>
      </c>
      <c r="C1100" t="s">
        <v>23</v>
      </c>
      <c r="D1100" t="s">
        <v>61</v>
      </c>
      <c r="E1100">
        <v>40.827934669999998</v>
      </c>
      <c r="F1100">
        <v>-73.925711000000007</v>
      </c>
      <c r="G1100">
        <v>40.777890999999997</v>
      </c>
      <c r="H1100">
        <v>-73.951786999999996</v>
      </c>
      <c r="I1100">
        <v>224782444.80000001</v>
      </c>
      <c r="J1100">
        <v>147834000</v>
      </c>
      <c r="K1100">
        <v>372616444.80000001</v>
      </c>
      <c r="L1100">
        <v>-26731809.629999999</v>
      </c>
      <c r="M1100" t="str">
        <f t="shared" si="239"/>
        <v>geometry: { "type": "Point", "coordinates": [-73.951787,40.777891]},</v>
      </c>
      <c r="N1100" t="str">
        <f t="shared" si="240"/>
        <v>"id" : 1098,</v>
      </c>
      <c r="O1100" t="str">
        <f t="shared" si="241"/>
        <v>"delay_with_demand" : 345884635.2,</v>
      </c>
      <c r="P1100" t="str">
        <f t="shared" si="242"/>
        <v>"station_0" : "161 St - Yankee Stadium_0",</v>
      </c>
      <c r="Q1100" t="str">
        <f t="shared" si="243"/>
        <v>"station_1" : "86 St_4",</v>
      </c>
      <c r="R1100" t="str">
        <f t="shared" si="244"/>
        <v>"station_0_lat" : 40.82793467,</v>
      </c>
      <c r="S1100" t="str">
        <f t="shared" si="245"/>
        <v>"station_0_lon" : -73.925711,</v>
      </c>
      <c r="T1100" t="str">
        <f t="shared" si="246"/>
        <v>"station_1_lat" : 40.777891,</v>
      </c>
      <c r="U1100" t="str">
        <f t="shared" si="247"/>
        <v>"station_1_lon" : -73.951787,</v>
      </c>
      <c r="V1100" t="str">
        <f t="shared" si="248"/>
        <v>"delay_0" : 224782444.8,</v>
      </c>
      <c r="W1100" t="str">
        <f t="shared" si="249"/>
        <v>"delay_1" : 147834000,</v>
      </c>
      <c r="X1100" t="str">
        <f t="shared" si="250"/>
        <v>"sum" : 372616444.8,</v>
      </c>
      <c r="Y1100" t="str">
        <f t="shared" si="251"/>
        <v>"synergy" : -26731809.63},</v>
      </c>
      <c r="Z1100" t="str">
        <f t="shared" si="252"/>
        <v>{"id" : 1098,"delay_with_demand" : 345884635.2,"station_0" : "161 St - Yankee Stadium_0","station_1" : "86 St_4","station_0_lat" : 40.82793467,"station_0_lon" : -73.925711,"station_1_lat" : 40.777891,"station_1_lon" : -73.951787,"delay_0" : 224782444.8,"delay_1" : 147834000,"sum" : 372616444.8,"synergy" : -26731809.63},</v>
      </c>
    </row>
    <row r="1101" spans="1:26" x14ac:dyDescent="0.2">
      <c r="A1101">
        <v>1099</v>
      </c>
      <c r="B1101">
        <v>354894918.5</v>
      </c>
      <c r="C1101" t="s">
        <v>24</v>
      </c>
      <c r="D1101" t="s">
        <v>61</v>
      </c>
      <c r="E1101">
        <v>40.670681999999999</v>
      </c>
      <c r="F1101">
        <v>-73.958130999999995</v>
      </c>
      <c r="G1101">
        <v>40.777890999999997</v>
      </c>
      <c r="H1101">
        <v>-73.951786999999996</v>
      </c>
      <c r="I1101">
        <v>233154443.5</v>
      </c>
      <c r="J1101">
        <v>147834000</v>
      </c>
      <c r="K1101">
        <v>380988443.5</v>
      </c>
      <c r="L1101">
        <v>-26093525</v>
      </c>
      <c r="M1101" t="str">
        <f t="shared" si="239"/>
        <v>geometry: { "type": "Point", "coordinates": [-73.951787,40.777891]},</v>
      </c>
      <c r="N1101" t="str">
        <f t="shared" si="240"/>
        <v>"id" : 1099,</v>
      </c>
      <c r="O1101" t="str">
        <f t="shared" si="241"/>
        <v>"delay_with_demand" : 354894918.5,</v>
      </c>
      <c r="P1101" t="str">
        <f t="shared" si="242"/>
        <v>"station_0" : "Franklin Av_1",</v>
      </c>
      <c r="Q1101" t="str">
        <f t="shared" si="243"/>
        <v>"station_1" : "86 St_4",</v>
      </c>
      <c r="R1101" t="str">
        <f t="shared" si="244"/>
        <v>"station_0_lat" : 40.670682,</v>
      </c>
      <c r="S1101" t="str">
        <f t="shared" si="245"/>
        <v>"station_0_lon" : -73.958131,</v>
      </c>
      <c r="T1101" t="str">
        <f t="shared" si="246"/>
        <v>"station_1_lat" : 40.777891,</v>
      </c>
      <c r="U1101" t="str">
        <f t="shared" si="247"/>
        <v>"station_1_lon" : -73.951787,</v>
      </c>
      <c r="V1101" t="str">
        <f t="shared" si="248"/>
        <v>"delay_0" : 233154443.5,</v>
      </c>
      <c r="W1101" t="str">
        <f t="shared" si="249"/>
        <v>"delay_1" : 147834000,</v>
      </c>
      <c r="X1101" t="str">
        <f t="shared" si="250"/>
        <v>"sum" : 380988443.5,</v>
      </c>
      <c r="Y1101" t="str">
        <f t="shared" si="251"/>
        <v>"synergy" : -26093525},</v>
      </c>
      <c r="Z1101" t="str">
        <f t="shared" si="252"/>
        <v>{"id" : 1099,"delay_with_demand" : 354894918.5,"station_0" : "Franklin Av_1","station_1" : "86 St_4","station_0_lat" : 40.670682,"station_0_lon" : -73.958131,"station_1_lat" : 40.777891,"station_1_lon" : -73.951787,"delay_0" : 233154443.5,"delay_1" : 147834000,"sum" : 380988443.5,"synergy" : -26093525},</v>
      </c>
    </row>
    <row r="1102" spans="1:26" x14ac:dyDescent="0.2">
      <c r="A1102">
        <v>1100</v>
      </c>
      <c r="B1102">
        <v>341541765.30000001</v>
      </c>
      <c r="C1102" t="s">
        <v>25</v>
      </c>
      <c r="D1102" t="s">
        <v>61</v>
      </c>
      <c r="E1102">
        <v>40.655144</v>
      </c>
      <c r="F1102">
        <v>-74.003549000000007</v>
      </c>
      <c r="G1102">
        <v>40.777890999999997</v>
      </c>
      <c r="H1102">
        <v>-73.951786999999996</v>
      </c>
      <c r="I1102">
        <v>218885155.30000001</v>
      </c>
      <c r="J1102">
        <v>147834000</v>
      </c>
      <c r="K1102">
        <v>366719155.30000001</v>
      </c>
      <c r="L1102">
        <v>-25177390</v>
      </c>
      <c r="M1102" t="str">
        <f t="shared" si="239"/>
        <v>geometry: { "type": "Point", "coordinates": [-73.951787,40.777891]},</v>
      </c>
      <c r="N1102" t="str">
        <f t="shared" si="240"/>
        <v>"id" : 1100,</v>
      </c>
      <c r="O1102" t="str">
        <f t="shared" si="241"/>
        <v>"delay_with_demand" : 341541765.3,</v>
      </c>
      <c r="P1102" t="str">
        <f t="shared" si="242"/>
        <v>"station_0" : "36 St_0",</v>
      </c>
      <c r="Q1102" t="str">
        <f t="shared" si="243"/>
        <v>"station_1" : "86 St_4",</v>
      </c>
      <c r="R1102" t="str">
        <f t="shared" si="244"/>
        <v>"station_0_lat" : 40.655144,</v>
      </c>
      <c r="S1102" t="str">
        <f t="shared" si="245"/>
        <v>"station_0_lon" : -74.003549,</v>
      </c>
      <c r="T1102" t="str">
        <f t="shared" si="246"/>
        <v>"station_1_lat" : 40.777891,</v>
      </c>
      <c r="U1102" t="str">
        <f t="shared" si="247"/>
        <v>"station_1_lon" : -73.951787,</v>
      </c>
      <c r="V1102" t="str">
        <f t="shared" si="248"/>
        <v>"delay_0" : 218885155.3,</v>
      </c>
      <c r="W1102" t="str">
        <f t="shared" si="249"/>
        <v>"delay_1" : 147834000,</v>
      </c>
      <c r="X1102" t="str">
        <f t="shared" si="250"/>
        <v>"sum" : 366719155.3,</v>
      </c>
      <c r="Y1102" t="str">
        <f t="shared" si="251"/>
        <v>"synergy" : -25177390},</v>
      </c>
      <c r="Z1102" t="str">
        <f t="shared" si="252"/>
        <v>{"id" : 1100,"delay_with_demand" : 341541765.3,"station_0" : "36 St_0","station_1" : "86 St_4","station_0_lat" : 40.655144,"station_0_lon" : -74.003549,"station_1_lat" : 40.777891,"station_1_lon" : -73.951787,"delay_0" : 218885155.3,"delay_1" : 147834000,"sum" : 366719155.3,"synergy" : -25177390},</v>
      </c>
    </row>
    <row r="1103" spans="1:26" x14ac:dyDescent="0.2">
      <c r="A1103">
        <v>1101</v>
      </c>
      <c r="B1103">
        <v>216763200</v>
      </c>
      <c r="C1103" t="s">
        <v>26</v>
      </c>
      <c r="D1103" t="s">
        <v>61</v>
      </c>
      <c r="E1103">
        <v>40.768799000000001</v>
      </c>
      <c r="F1103">
        <v>-73.958423999999994</v>
      </c>
      <c r="G1103">
        <v>40.777890999999997</v>
      </c>
      <c r="H1103">
        <v>-73.951786999999996</v>
      </c>
      <c r="I1103">
        <v>216691200</v>
      </c>
      <c r="J1103">
        <v>147834000</v>
      </c>
      <c r="K1103">
        <v>364525200</v>
      </c>
      <c r="L1103">
        <v>-147762000</v>
      </c>
      <c r="M1103" t="str">
        <f t="shared" si="239"/>
        <v>geometry: { "type": "Point", "coordinates": [-73.951787,40.777891]},</v>
      </c>
      <c r="N1103" t="str">
        <f t="shared" si="240"/>
        <v>"id" : 1101,</v>
      </c>
      <c r="O1103" t="str">
        <f t="shared" si="241"/>
        <v>"delay_with_demand" : 216763200,</v>
      </c>
      <c r="P1103" t="str">
        <f t="shared" si="242"/>
        <v>"station_0" : "72 St_2",</v>
      </c>
      <c r="Q1103" t="str">
        <f t="shared" si="243"/>
        <v>"station_1" : "86 St_4",</v>
      </c>
      <c r="R1103" t="str">
        <f t="shared" si="244"/>
        <v>"station_0_lat" : 40.768799,</v>
      </c>
      <c r="S1103" t="str">
        <f t="shared" si="245"/>
        <v>"station_0_lon" : -73.958424,</v>
      </c>
      <c r="T1103" t="str">
        <f t="shared" si="246"/>
        <v>"station_1_lat" : 40.777891,</v>
      </c>
      <c r="U1103" t="str">
        <f t="shared" si="247"/>
        <v>"station_1_lon" : -73.951787,</v>
      </c>
      <c r="V1103" t="str">
        <f t="shared" si="248"/>
        <v>"delay_0" : 216691200,</v>
      </c>
      <c r="W1103" t="str">
        <f t="shared" si="249"/>
        <v>"delay_1" : 147834000,</v>
      </c>
      <c r="X1103" t="str">
        <f t="shared" si="250"/>
        <v>"sum" : 364525200,</v>
      </c>
      <c r="Y1103" t="str">
        <f t="shared" si="251"/>
        <v>"synergy" : -147762000},</v>
      </c>
      <c r="Z1103" t="str">
        <f t="shared" si="252"/>
        <v>{"id" : 1101,"delay_with_demand" : 216763200,"station_0" : "72 St_2","station_1" : "86 St_4","station_0_lat" : 40.768799,"station_0_lon" : -73.958424,"station_1_lat" : 40.777891,"station_1_lon" : -73.951787,"delay_0" : 216691200,"delay_1" : 147834000,"sum" : 364525200,"synergy" : -147762000},</v>
      </c>
    </row>
    <row r="1104" spans="1:26" x14ac:dyDescent="0.2">
      <c r="A1104">
        <v>1102</v>
      </c>
      <c r="B1104">
        <v>324797100</v>
      </c>
      <c r="C1104" t="s">
        <v>27</v>
      </c>
      <c r="D1104" t="s">
        <v>61</v>
      </c>
      <c r="E1104">
        <v>40.675376999999997</v>
      </c>
      <c r="F1104">
        <v>-73.872106000000002</v>
      </c>
      <c r="G1104">
        <v>40.777890999999997</v>
      </c>
      <c r="H1104">
        <v>-73.951786999999996</v>
      </c>
      <c r="I1104">
        <v>202447500</v>
      </c>
      <c r="J1104">
        <v>147834000</v>
      </c>
      <c r="K1104">
        <v>350281500</v>
      </c>
      <c r="L1104">
        <v>-25484400</v>
      </c>
      <c r="M1104" t="str">
        <f t="shared" si="239"/>
        <v>geometry: { "type": "Point", "coordinates": [-73.951787,40.777891]},</v>
      </c>
      <c r="N1104" t="str">
        <f t="shared" si="240"/>
        <v>"id" : 1102,</v>
      </c>
      <c r="O1104" t="str">
        <f t="shared" si="241"/>
        <v>"delay_with_demand" : 324797100,</v>
      </c>
      <c r="P1104" t="str">
        <f t="shared" si="242"/>
        <v>"station_0" : "Euclid Av_0",</v>
      </c>
      <c r="Q1104" t="str">
        <f t="shared" si="243"/>
        <v>"station_1" : "86 St_4",</v>
      </c>
      <c r="R1104" t="str">
        <f t="shared" si="244"/>
        <v>"station_0_lat" : 40.675377,</v>
      </c>
      <c r="S1104" t="str">
        <f t="shared" si="245"/>
        <v>"station_0_lon" : -73.872106,</v>
      </c>
      <c r="T1104" t="str">
        <f t="shared" si="246"/>
        <v>"station_1_lat" : 40.777891,</v>
      </c>
      <c r="U1104" t="str">
        <f t="shared" si="247"/>
        <v>"station_1_lon" : -73.951787,</v>
      </c>
      <c r="V1104" t="str">
        <f t="shared" si="248"/>
        <v>"delay_0" : 202447500,</v>
      </c>
      <c r="W1104" t="str">
        <f t="shared" si="249"/>
        <v>"delay_1" : 147834000,</v>
      </c>
      <c r="X1104" t="str">
        <f t="shared" si="250"/>
        <v>"sum" : 350281500,</v>
      </c>
      <c r="Y1104" t="str">
        <f t="shared" si="251"/>
        <v>"synergy" : -25484400},</v>
      </c>
      <c r="Z1104" t="str">
        <f t="shared" si="252"/>
        <v>{"id" : 1102,"delay_with_demand" : 324797100,"station_0" : "Euclid Av_0","station_1" : "86 St_4","station_0_lat" : 40.675377,"station_0_lon" : -73.872106,"station_1_lat" : 40.777891,"station_1_lon" : -73.951787,"delay_0" : 202447500,"delay_1" : 147834000,"sum" : 350281500,"synergy" : -25484400},</v>
      </c>
    </row>
    <row r="1105" spans="1:26" x14ac:dyDescent="0.2">
      <c r="A1105">
        <v>1103</v>
      </c>
      <c r="B1105">
        <v>352846800</v>
      </c>
      <c r="C1105" t="s">
        <v>28</v>
      </c>
      <c r="D1105" t="s">
        <v>61</v>
      </c>
      <c r="E1105">
        <v>40.810476000000001</v>
      </c>
      <c r="F1105">
        <v>-73.926137999999995</v>
      </c>
      <c r="G1105">
        <v>40.777890999999997</v>
      </c>
      <c r="H1105">
        <v>-73.951786999999996</v>
      </c>
      <c r="I1105">
        <v>231667200</v>
      </c>
      <c r="J1105">
        <v>147834000</v>
      </c>
      <c r="K1105">
        <v>379501200</v>
      </c>
      <c r="L1105">
        <v>-26654400</v>
      </c>
      <c r="M1105" t="str">
        <f t="shared" si="239"/>
        <v>geometry: { "type": "Point", "coordinates": [-73.951787,40.777891]},</v>
      </c>
      <c r="N1105" t="str">
        <f t="shared" si="240"/>
        <v>"id" : 1103,</v>
      </c>
      <c r="O1105" t="str">
        <f t="shared" si="241"/>
        <v>"delay_with_demand" : 352846800,</v>
      </c>
      <c r="P1105" t="str">
        <f t="shared" si="242"/>
        <v>"station_0" : "3 Av - 138 St_0",</v>
      </c>
      <c r="Q1105" t="str">
        <f t="shared" si="243"/>
        <v>"station_1" : "86 St_4",</v>
      </c>
      <c r="R1105" t="str">
        <f t="shared" si="244"/>
        <v>"station_0_lat" : 40.810476,</v>
      </c>
      <c r="S1105" t="str">
        <f t="shared" si="245"/>
        <v>"station_0_lon" : -73.926138,</v>
      </c>
      <c r="T1105" t="str">
        <f t="shared" si="246"/>
        <v>"station_1_lat" : 40.777891,</v>
      </c>
      <c r="U1105" t="str">
        <f t="shared" si="247"/>
        <v>"station_1_lon" : -73.951787,</v>
      </c>
      <c r="V1105" t="str">
        <f t="shared" si="248"/>
        <v>"delay_0" : 231667200,</v>
      </c>
      <c r="W1105" t="str">
        <f t="shared" si="249"/>
        <v>"delay_1" : 147834000,</v>
      </c>
      <c r="X1105" t="str">
        <f t="shared" si="250"/>
        <v>"sum" : 379501200,</v>
      </c>
      <c r="Y1105" t="str">
        <f t="shared" si="251"/>
        <v>"synergy" : -26654400},</v>
      </c>
      <c r="Z1105" t="str">
        <f t="shared" si="252"/>
        <v>{"id" : 1103,"delay_with_demand" : 352846800,"station_0" : "3 Av - 138 St_0","station_1" : "86 St_4","station_0_lat" : 40.810476,"station_0_lon" : -73.926138,"station_1_lat" : 40.777891,"station_1_lon" : -73.951787,"delay_0" : 231667200,"delay_1" : 147834000,"sum" : 379501200,"synergy" : -26654400},</v>
      </c>
    </row>
    <row r="1106" spans="1:26" x14ac:dyDescent="0.2">
      <c r="A1106">
        <v>1104</v>
      </c>
      <c r="B1106">
        <v>321487200</v>
      </c>
      <c r="C1106" t="s">
        <v>29</v>
      </c>
      <c r="D1106" t="s">
        <v>61</v>
      </c>
      <c r="E1106">
        <v>40.752882</v>
      </c>
      <c r="F1106">
        <v>-73.932755</v>
      </c>
      <c r="G1106">
        <v>40.777890999999997</v>
      </c>
      <c r="H1106">
        <v>-73.951786999999996</v>
      </c>
      <c r="I1106">
        <v>199249200</v>
      </c>
      <c r="J1106">
        <v>147834000</v>
      </c>
      <c r="K1106">
        <v>347083200</v>
      </c>
      <c r="L1106">
        <v>-25596000</v>
      </c>
      <c r="M1106" t="str">
        <f t="shared" si="239"/>
        <v>geometry: { "type": "Point", "coordinates": [-73.951787,40.777891]},</v>
      </c>
      <c r="N1106" t="str">
        <f t="shared" si="240"/>
        <v>"id" : 1104,</v>
      </c>
      <c r="O1106" t="str">
        <f t="shared" si="241"/>
        <v>"delay_with_demand" : 321487200,</v>
      </c>
      <c r="P1106" t="str">
        <f t="shared" si="242"/>
        <v>"station_0" : "39 Av_0",</v>
      </c>
      <c r="Q1106" t="str">
        <f t="shared" si="243"/>
        <v>"station_1" : "86 St_4",</v>
      </c>
      <c r="R1106" t="str">
        <f t="shared" si="244"/>
        <v>"station_0_lat" : 40.752882,</v>
      </c>
      <c r="S1106" t="str">
        <f t="shared" si="245"/>
        <v>"station_0_lon" : -73.932755,</v>
      </c>
      <c r="T1106" t="str">
        <f t="shared" si="246"/>
        <v>"station_1_lat" : 40.777891,</v>
      </c>
      <c r="U1106" t="str">
        <f t="shared" si="247"/>
        <v>"station_1_lon" : -73.951787,</v>
      </c>
      <c r="V1106" t="str">
        <f t="shared" si="248"/>
        <v>"delay_0" : 199249200,</v>
      </c>
      <c r="W1106" t="str">
        <f t="shared" si="249"/>
        <v>"delay_1" : 147834000,</v>
      </c>
      <c r="X1106" t="str">
        <f t="shared" si="250"/>
        <v>"sum" : 347083200,</v>
      </c>
      <c r="Y1106" t="str">
        <f t="shared" si="251"/>
        <v>"synergy" : -25596000},</v>
      </c>
      <c r="Z1106" t="str">
        <f t="shared" si="252"/>
        <v>{"id" : 1104,"delay_with_demand" : 321487200,"station_0" : "39 Av_0","station_1" : "86 St_4","station_0_lat" : 40.752882,"station_0_lon" : -73.932755,"station_1_lat" : 40.777891,"station_1_lon" : -73.951787,"delay_0" : 199249200,"delay_1" : 147834000,"sum" : 347083200,"synergy" : -25596000},</v>
      </c>
    </row>
    <row r="1107" spans="1:26" x14ac:dyDescent="0.2">
      <c r="A1107">
        <v>1105</v>
      </c>
      <c r="B1107">
        <v>317102465.60000002</v>
      </c>
      <c r="C1107" t="s">
        <v>30</v>
      </c>
      <c r="D1107" t="s">
        <v>61</v>
      </c>
      <c r="E1107">
        <v>40.721691</v>
      </c>
      <c r="F1107">
        <v>-73.844521</v>
      </c>
      <c r="G1107">
        <v>40.777890999999997</v>
      </c>
      <c r="H1107">
        <v>-73.951786999999996</v>
      </c>
      <c r="I1107">
        <v>194729005.80000001</v>
      </c>
      <c r="J1107">
        <v>147834000</v>
      </c>
      <c r="K1107">
        <v>342563005.80000001</v>
      </c>
      <c r="L1107">
        <v>-25460540.25</v>
      </c>
      <c r="M1107" t="str">
        <f t="shared" si="239"/>
        <v>geometry: { "type": "Point", "coordinates": [-73.951787,40.777891]},</v>
      </c>
      <c r="N1107" t="str">
        <f t="shared" si="240"/>
        <v>"id" : 1105,</v>
      </c>
      <c r="O1107" t="str">
        <f t="shared" si="241"/>
        <v>"delay_with_demand" : 317102465.6,</v>
      </c>
      <c r="P1107" t="str">
        <f t="shared" si="242"/>
        <v>"station_0" : "Forest Hills - 71 Av_0",</v>
      </c>
      <c r="Q1107" t="str">
        <f t="shared" si="243"/>
        <v>"station_1" : "86 St_4",</v>
      </c>
      <c r="R1107" t="str">
        <f t="shared" si="244"/>
        <v>"station_0_lat" : 40.721691,</v>
      </c>
      <c r="S1107" t="str">
        <f t="shared" si="245"/>
        <v>"station_0_lon" : -73.844521,</v>
      </c>
      <c r="T1107" t="str">
        <f t="shared" si="246"/>
        <v>"station_1_lat" : 40.777891,</v>
      </c>
      <c r="U1107" t="str">
        <f t="shared" si="247"/>
        <v>"station_1_lon" : -73.951787,</v>
      </c>
      <c r="V1107" t="str">
        <f t="shared" si="248"/>
        <v>"delay_0" : 194729005.8,</v>
      </c>
      <c r="W1107" t="str">
        <f t="shared" si="249"/>
        <v>"delay_1" : 147834000,</v>
      </c>
      <c r="X1107" t="str">
        <f t="shared" si="250"/>
        <v>"sum" : 342563005.8,</v>
      </c>
      <c r="Y1107" t="str">
        <f t="shared" si="251"/>
        <v>"synergy" : -25460540.25},</v>
      </c>
      <c r="Z1107" t="str">
        <f t="shared" si="252"/>
        <v>{"id" : 1105,"delay_with_demand" : 317102465.6,"station_0" : "Forest Hills - 71 Av_0","station_1" : "86 St_4","station_0_lat" : 40.721691,"station_0_lon" : -73.844521,"station_1_lat" : 40.777891,"station_1_lon" : -73.951787,"delay_0" : 194729005.8,"delay_1" : 147834000,"sum" : 342563005.8,"synergy" : -25460540.25},</v>
      </c>
    </row>
    <row r="1108" spans="1:26" x14ac:dyDescent="0.2">
      <c r="A1108">
        <v>1106</v>
      </c>
      <c r="B1108">
        <v>318301200</v>
      </c>
      <c r="C1108" t="s">
        <v>31</v>
      </c>
      <c r="D1108" t="s">
        <v>61</v>
      </c>
      <c r="E1108">
        <v>40.707563999999998</v>
      </c>
      <c r="F1108">
        <v>-73.803325999999998</v>
      </c>
      <c r="G1108">
        <v>40.777890999999997</v>
      </c>
      <c r="H1108">
        <v>-73.951786999999996</v>
      </c>
      <c r="I1108">
        <v>195591600</v>
      </c>
      <c r="J1108">
        <v>147834000</v>
      </c>
      <c r="K1108">
        <v>343425600</v>
      </c>
      <c r="L1108">
        <v>-25124400</v>
      </c>
      <c r="M1108" t="str">
        <f t="shared" si="239"/>
        <v>geometry: { "type": "Point", "coordinates": [-73.951787,40.777891]},</v>
      </c>
      <c r="N1108" t="str">
        <f t="shared" si="240"/>
        <v>"id" : 1106,</v>
      </c>
      <c r="O1108" t="str">
        <f t="shared" si="241"/>
        <v>"delay_with_demand" : 318301200,</v>
      </c>
      <c r="P1108" t="str">
        <f t="shared" si="242"/>
        <v>"station_0" : "Parsons Blvd_0",</v>
      </c>
      <c r="Q1108" t="str">
        <f t="shared" si="243"/>
        <v>"station_1" : "86 St_4",</v>
      </c>
      <c r="R1108" t="str">
        <f t="shared" si="244"/>
        <v>"station_0_lat" : 40.707564,</v>
      </c>
      <c r="S1108" t="str">
        <f t="shared" si="245"/>
        <v>"station_0_lon" : -73.803326,</v>
      </c>
      <c r="T1108" t="str">
        <f t="shared" si="246"/>
        <v>"station_1_lat" : 40.777891,</v>
      </c>
      <c r="U1108" t="str">
        <f t="shared" si="247"/>
        <v>"station_1_lon" : -73.951787,</v>
      </c>
      <c r="V1108" t="str">
        <f t="shared" si="248"/>
        <v>"delay_0" : 195591600,</v>
      </c>
      <c r="W1108" t="str">
        <f t="shared" si="249"/>
        <v>"delay_1" : 147834000,</v>
      </c>
      <c r="X1108" t="str">
        <f t="shared" si="250"/>
        <v>"sum" : 343425600,</v>
      </c>
      <c r="Y1108" t="str">
        <f t="shared" si="251"/>
        <v>"synergy" : -25124400},</v>
      </c>
      <c r="Z1108" t="str">
        <f t="shared" si="252"/>
        <v>{"id" : 1106,"delay_with_demand" : 318301200,"station_0" : "Parsons Blvd_0","station_1" : "86 St_4","station_0_lat" : 40.707564,"station_0_lon" : -73.803326,"station_1_lat" : 40.777891,"station_1_lon" : -73.951787,"delay_0" : 195591600,"delay_1" : 147834000,"sum" : 343425600,"synergy" : -25124400},</v>
      </c>
    </row>
    <row r="1109" spans="1:26" x14ac:dyDescent="0.2">
      <c r="A1109">
        <v>1107</v>
      </c>
      <c r="B1109">
        <v>316126800</v>
      </c>
      <c r="C1109" t="s">
        <v>32</v>
      </c>
      <c r="D1109" t="s">
        <v>61</v>
      </c>
      <c r="E1109">
        <v>40.677044000000002</v>
      </c>
      <c r="F1109">
        <v>-73.865049999999997</v>
      </c>
      <c r="G1109">
        <v>40.777890999999997</v>
      </c>
      <c r="H1109">
        <v>-73.951786999999996</v>
      </c>
      <c r="I1109">
        <v>193507200</v>
      </c>
      <c r="J1109">
        <v>147834000</v>
      </c>
      <c r="K1109">
        <v>341341200</v>
      </c>
      <c r="L1109">
        <v>-25214400</v>
      </c>
      <c r="M1109" t="str">
        <f t="shared" si="239"/>
        <v>geometry: { "type": "Point", "coordinates": [-73.951787,40.777891]},</v>
      </c>
      <c r="N1109" t="str">
        <f t="shared" si="240"/>
        <v>"id" : 1107,</v>
      </c>
      <c r="O1109" t="str">
        <f t="shared" si="241"/>
        <v>"delay_with_demand" : 316126800,</v>
      </c>
      <c r="P1109" t="str">
        <f t="shared" si="242"/>
        <v>"station_0" : "Grant Av_0",</v>
      </c>
      <c r="Q1109" t="str">
        <f t="shared" si="243"/>
        <v>"station_1" : "86 St_4",</v>
      </c>
      <c r="R1109" t="str">
        <f t="shared" si="244"/>
        <v>"station_0_lat" : 40.677044,</v>
      </c>
      <c r="S1109" t="str">
        <f t="shared" si="245"/>
        <v>"station_0_lon" : -73.86505,</v>
      </c>
      <c r="T1109" t="str">
        <f t="shared" si="246"/>
        <v>"station_1_lat" : 40.777891,</v>
      </c>
      <c r="U1109" t="str">
        <f t="shared" si="247"/>
        <v>"station_1_lon" : -73.951787,</v>
      </c>
      <c r="V1109" t="str">
        <f t="shared" si="248"/>
        <v>"delay_0" : 193507200,</v>
      </c>
      <c r="W1109" t="str">
        <f t="shared" si="249"/>
        <v>"delay_1" : 147834000,</v>
      </c>
      <c r="X1109" t="str">
        <f t="shared" si="250"/>
        <v>"sum" : 341341200,</v>
      </c>
      <c r="Y1109" t="str">
        <f t="shared" si="251"/>
        <v>"synergy" : -25214400},</v>
      </c>
      <c r="Z1109" t="str">
        <f t="shared" si="252"/>
        <v>{"id" : 1107,"delay_with_demand" : 316126800,"station_0" : "Grant Av_0","station_1" : "86 St_4","station_0_lat" : 40.677044,"station_0_lon" : -73.86505,"station_1_lat" : 40.777891,"station_1_lon" : -73.951787,"delay_0" : 193507200,"delay_1" : 147834000,"sum" : 341341200,"synergy" : -25214400},</v>
      </c>
    </row>
    <row r="1110" spans="1:26" x14ac:dyDescent="0.2">
      <c r="A1110">
        <v>1108</v>
      </c>
      <c r="B1110">
        <v>319442400</v>
      </c>
      <c r="C1110" t="s">
        <v>33</v>
      </c>
      <c r="D1110" t="s">
        <v>61</v>
      </c>
      <c r="E1110">
        <v>40.756804000000002</v>
      </c>
      <c r="F1110">
        <v>-73.929575</v>
      </c>
      <c r="G1110">
        <v>40.777890999999997</v>
      </c>
      <c r="H1110">
        <v>-73.951786999999996</v>
      </c>
      <c r="I1110">
        <v>196700400</v>
      </c>
      <c r="J1110">
        <v>147834000</v>
      </c>
      <c r="K1110">
        <v>344534400</v>
      </c>
      <c r="L1110">
        <v>-25092000</v>
      </c>
      <c r="M1110" t="str">
        <f t="shared" si="239"/>
        <v>geometry: { "type": "Point", "coordinates": [-73.951787,40.777891]},</v>
      </c>
      <c r="N1110" t="str">
        <f t="shared" si="240"/>
        <v>"id" : 1108,</v>
      </c>
      <c r="O1110" t="str">
        <f t="shared" si="241"/>
        <v>"delay_with_demand" : 319442400,</v>
      </c>
      <c r="P1110" t="str">
        <f t="shared" si="242"/>
        <v>"station_0" : "36 Av_0",</v>
      </c>
      <c r="Q1110" t="str">
        <f t="shared" si="243"/>
        <v>"station_1" : "86 St_4",</v>
      </c>
      <c r="R1110" t="str">
        <f t="shared" si="244"/>
        <v>"station_0_lat" : 40.756804,</v>
      </c>
      <c r="S1110" t="str">
        <f t="shared" si="245"/>
        <v>"station_0_lon" : -73.929575,</v>
      </c>
      <c r="T1110" t="str">
        <f t="shared" si="246"/>
        <v>"station_1_lat" : 40.777891,</v>
      </c>
      <c r="U1110" t="str">
        <f t="shared" si="247"/>
        <v>"station_1_lon" : -73.951787,</v>
      </c>
      <c r="V1110" t="str">
        <f t="shared" si="248"/>
        <v>"delay_0" : 196700400,</v>
      </c>
      <c r="W1110" t="str">
        <f t="shared" si="249"/>
        <v>"delay_1" : 147834000,</v>
      </c>
      <c r="X1110" t="str">
        <f t="shared" si="250"/>
        <v>"sum" : 344534400,</v>
      </c>
      <c r="Y1110" t="str">
        <f t="shared" si="251"/>
        <v>"synergy" : -25092000},</v>
      </c>
      <c r="Z1110" t="str">
        <f t="shared" si="252"/>
        <v>{"id" : 1108,"delay_with_demand" : 319442400,"station_0" : "36 Av_0","station_1" : "86 St_4","station_0_lat" : 40.756804,"station_0_lon" : -73.929575,"station_1_lat" : 40.777891,"station_1_lon" : -73.951787,"delay_0" : 196700400,"delay_1" : 147834000,"sum" : 344534400,"synergy" : -25092000},</v>
      </c>
    </row>
    <row r="1111" spans="1:26" x14ac:dyDescent="0.2">
      <c r="A1111">
        <v>1109</v>
      </c>
      <c r="B1111">
        <v>305339814.19999999</v>
      </c>
      <c r="C1111" t="s">
        <v>35</v>
      </c>
      <c r="D1111" t="s">
        <v>61</v>
      </c>
      <c r="E1111">
        <v>40.757308000000002</v>
      </c>
      <c r="F1111">
        <v>-73.989734999999996</v>
      </c>
      <c r="G1111">
        <v>40.777890999999997</v>
      </c>
      <c r="H1111">
        <v>-73.951786999999996</v>
      </c>
      <c r="I1111">
        <v>184786800.30000001</v>
      </c>
      <c r="J1111">
        <v>147834000</v>
      </c>
      <c r="K1111">
        <v>332620800.30000001</v>
      </c>
      <c r="L1111">
        <v>-27280986.059999999</v>
      </c>
      <c r="M1111" t="str">
        <f t="shared" si="239"/>
        <v>geometry: { "type": "Point", "coordinates": [-73.951787,40.777891]},</v>
      </c>
      <c r="N1111" t="str">
        <f t="shared" si="240"/>
        <v>"id" : 1109,</v>
      </c>
      <c r="O1111" t="str">
        <f t="shared" si="241"/>
        <v>"delay_with_demand" : 305339814.2,</v>
      </c>
      <c r="P1111" t="str">
        <f t="shared" si="242"/>
        <v>"station_0" : "42 St - Port Authority Bus Terminal_0",</v>
      </c>
      <c r="Q1111" t="str">
        <f t="shared" si="243"/>
        <v>"station_1" : "86 St_4",</v>
      </c>
      <c r="R1111" t="str">
        <f t="shared" si="244"/>
        <v>"station_0_lat" : 40.757308,</v>
      </c>
      <c r="S1111" t="str">
        <f t="shared" si="245"/>
        <v>"station_0_lon" : -73.989735,</v>
      </c>
      <c r="T1111" t="str">
        <f t="shared" si="246"/>
        <v>"station_1_lat" : 40.777891,</v>
      </c>
      <c r="U1111" t="str">
        <f t="shared" si="247"/>
        <v>"station_1_lon" : -73.951787,</v>
      </c>
      <c r="V1111" t="str">
        <f t="shared" si="248"/>
        <v>"delay_0" : 184786800.3,</v>
      </c>
      <c r="W1111" t="str">
        <f t="shared" si="249"/>
        <v>"delay_1" : 147834000,</v>
      </c>
      <c r="X1111" t="str">
        <f t="shared" si="250"/>
        <v>"sum" : 332620800.3,</v>
      </c>
      <c r="Y1111" t="str">
        <f t="shared" si="251"/>
        <v>"synergy" : -27280986.06},</v>
      </c>
      <c r="Z1111" t="str">
        <f t="shared" si="252"/>
        <v>{"id" : 1109,"delay_with_demand" : 305339814.2,"station_0" : "42 St - Port Authority Bus Terminal_0","station_1" : "86 St_4","station_0_lat" : 40.757308,"station_0_lon" : -73.989735,"station_1_lat" : 40.777891,"station_1_lon" : -73.951787,"delay_0" : 184786800.3,"delay_1" : 147834000,"sum" : 332620800.3,"synergy" : -27280986.06},</v>
      </c>
    </row>
    <row r="1112" spans="1:26" x14ac:dyDescent="0.2">
      <c r="A1112">
        <v>1110</v>
      </c>
      <c r="B1112">
        <v>312987600</v>
      </c>
      <c r="C1112" t="s">
        <v>36</v>
      </c>
      <c r="D1112" t="s">
        <v>61</v>
      </c>
      <c r="E1112">
        <v>40.820948000000001</v>
      </c>
      <c r="F1112">
        <v>-73.890548999999993</v>
      </c>
      <c r="G1112">
        <v>40.777890999999997</v>
      </c>
      <c r="H1112">
        <v>-73.951786999999996</v>
      </c>
      <c r="I1112">
        <v>191325600</v>
      </c>
      <c r="J1112">
        <v>147834000</v>
      </c>
      <c r="K1112">
        <v>339159600</v>
      </c>
      <c r="L1112">
        <v>-26172000</v>
      </c>
      <c r="M1112" t="str">
        <f t="shared" si="239"/>
        <v>geometry: { "type": "Point", "coordinates": [-73.951787,40.777891]},</v>
      </c>
      <c r="N1112" t="str">
        <f t="shared" si="240"/>
        <v>"id" : 1110,</v>
      </c>
      <c r="O1112" t="str">
        <f t="shared" si="241"/>
        <v>"delay_with_demand" : 312987600,</v>
      </c>
      <c r="P1112" t="str">
        <f t="shared" si="242"/>
        <v>"station_0" : "Hunts Point Av_0",</v>
      </c>
      <c r="Q1112" t="str">
        <f t="shared" si="243"/>
        <v>"station_1" : "86 St_4",</v>
      </c>
      <c r="R1112" t="str">
        <f t="shared" si="244"/>
        <v>"station_0_lat" : 40.820948,</v>
      </c>
      <c r="S1112" t="str">
        <f t="shared" si="245"/>
        <v>"station_0_lon" : -73.890549,</v>
      </c>
      <c r="T1112" t="str">
        <f t="shared" si="246"/>
        <v>"station_1_lat" : 40.777891,</v>
      </c>
      <c r="U1112" t="str">
        <f t="shared" si="247"/>
        <v>"station_1_lon" : -73.951787,</v>
      </c>
      <c r="V1112" t="str">
        <f t="shared" si="248"/>
        <v>"delay_0" : 191325600,</v>
      </c>
      <c r="W1112" t="str">
        <f t="shared" si="249"/>
        <v>"delay_1" : 147834000,</v>
      </c>
      <c r="X1112" t="str">
        <f t="shared" si="250"/>
        <v>"sum" : 339159600,</v>
      </c>
      <c r="Y1112" t="str">
        <f t="shared" si="251"/>
        <v>"synergy" : -26172000},</v>
      </c>
      <c r="Z1112" t="str">
        <f t="shared" si="252"/>
        <v>{"id" : 1110,"delay_with_demand" : 312987600,"station_0" : "Hunts Point Av_0","station_1" : "86 St_4","station_0_lat" : 40.820948,"station_0_lon" : -73.890549,"station_1_lat" : 40.777891,"station_1_lon" : -73.951787,"delay_0" : 191325600,"delay_1" : 147834000,"sum" : 339159600,"synergy" : -26172000},</v>
      </c>
    </row>
    <row r="1113" spans="1:26" x14ac:dyDescent="0.2">
      <c r="A1113">
        <v>1111</v>
      </c>
      <c r="B1113">
        <v>312231600</v>
      </c>
      <c r="C1113" t="s">
        <v>37</v>
      </c>
      <c r="D1113" t="s">
        <v>61</v>
      </c>
      <c r="E1113">
        <v>40.667883000000003</v>
      </c>
      <c r="F1113">
        <v>-73.950682999999998</v>
      </c>
      <c r="G1113">
        <v>40.777890999999997</v>
      </c>
      <c r="H1113">
        <v>-73.951786999999996</v>
      </c>
      <c r="I1113">
        <v>190162800</v>
      </c>
      <c r="J1113">
        <v>147834000</v>
      </c>
      <c r="K1113">
        <v>337996800</v>
      </c>
      <c r="L1113">
        <v>-25765200</v>
      </c>
      <c r="M1113" t="str">
        <f t="shared" si="239"/>
        <v>geometry: { "type": "Point", "coordinates": [-73.951787,40.777891]},</v>
      </c>
      <c r="N1113" t="str">
        <f t="shared" si="240"/>
        <v>"id" : 1111,</v>
      </c>
      <c r="O1113" t="str">
        <f t="shared" si="241"/>
        <v>"delay_with_demand" : 312231600,</v>
      </c>
      <c r="P1113" t="str">
        <f t="shared" si="242"/>
        <v>"station_0" : "President St_0",</v>
      </c>
      <c r="Q1113" t="str">
        <f t="shared" si="243"/>
        <v>"station_1" : "86 St_4",</v>
      </c>
      <c r="R1113" t="str">
        <f t="shared" si="244"/>
        <v>"station_0_lat" : 40.667883,</v>
      </c>
      <c r="S1113" t="str">
        <f t="shared" si="245"/>
        <v>"station_0_lon" : -73.950683,</v>
      </c>
      <c r="T1113" t="str">
        <f t="shared" si="246"/>
        <v>"station_1_lat" : 40.777891,</v>
      </c>
      <c r="U1113" t="str">
        <f t="shared" si="247"/>
        <v>"station_1_lon" : -73.951787,</v>
      </c>
      <c r="V1113" t="str">
        <f t="shared" si="248"/>
        <v>"delay_0" : 190162800,</v>
      </c>
      <c r="W1113" t="str">
        <f t="shared" si="249"/>
        <v>"delay_1" : 147834000,</v>
      </c>
      <c r="X1113" t="str">
        <f t="shared" si="250"/>
        <v>"sum" : 337996800,</v>
      </c>
      <c r="Y1113" t="str">
        <f t="shared" si="251"/>
        <v>"synergy" : -25765200},</v>
      </c>
      <c r="Z1113" t="str">
        <f t="shared" si="252"/>
        <v>{"id" : 1111,"delay_with_demand" : 312231600,"station_0" : "President St_0","station_1" : "86 St_4","station_0_lat" : 40.667883,"station_0_lon" : -73.950683,"station_1_lat" : 40.777891,"station_1_lon" : -73.951787,"delay_0" : 190162800,"delay_1" : 147834000,"sum" : 337996800,"synergy" : -25765200},</v>
      </c>
    </row>
    <row r="1114" spans="1:26" x14ac:dyDescent="0.2">
      <c r="A1114">
        <v>1112</v>
      </c>
      <c r="B1114">
        <v>311664706.10000002</v>
      </c>
      <c r="C1114" t="s">
        <v>38</v>
      </c>
      <c r="D1114" t="s">
        <v>61</v>
      </c>
      <c r="E1114">
        <v>40.684150440000003</v>
      </c>
      <c r="F1114">
        <v>-73.977874889999995</v>
      </c>
      <c r="G1114">
        <v>40.777890999999997</v>
      </c>
      <c r="H1114">
        <v>-73.951786999999996</v>
      </c>
      <c r="I1114">
        <v>189349948</v>
      </c>
      <c r="J1114">
        <v>147834000</v>
      </c>
      <c r="K1114">
        <v>337183948</v>
      </c>
      <c r="L1114">
        <v>-25519241.940000001</v>
      </c>
      <c r="M1114" t="str">
        <f t="shared" si="239"/>
        <v>geometry: { "type": "Point", "coordinates": [-73.951787,40.777891]},</v>
      </c>
      <c r="N1114" t="str">
        <f t="shared" si="240"/>
        <v>"id" : 1112,</v>
      </c>
      <c r="O1114" t="str">
        <f t="shared" si="241"/>
        <v>"delay_with_demand" : 311664706.1,</v>
      </c>
      <c r="P1114" t="str">
        <f t="shared" si="242"/>
        <v>"station_0" : "Atlantic Av - Barclays Ctr_0",</v>
      </c>
      <c r="Q1114" t="str">
        <f t="shared" si="243"/>
        <v>"station_1" : "86 St_4",</v>
      </c>
      <c r="R1114" t="str">
        <f t="shared" si="244"/>
        <v>"station_0_lat" : 40.68415044,</v>
      </c>
      <c r="S1114" t="str">
        <f t="shared" si="245"/>
        <v>"station_0_lon" : -73.97787489,</v>
      </c>
      <c r="T1114" t="str">
        <f t="shared" si="246"/>
        <v>"station_1_lat" : 40.777891,</v>
      </c>
      <c r="U1114" t="str">
        <f t="shared" si="247"/>
        <v>"station_1_lon" : -73.951787,</v>
      </c>
      <c r="V1114" t="str">
        <f t="shared" si="248"/>
        <v>"delay_0" : 189349948,</v>
      </c>
      <c r="W1114" t="str">
        <f t="shared" si="249"/>
        <v>"delay_1" : 147834000,</v>
      </c>
      <c r="X1114" t="str">
        <f t="shared" si="250"/>
        <v>"sum" : 337183948,</v>
      </c>
      <c r="Y1114" t="str">
        <f t="shared" si="251"/>
        <v>"synergy" : -25519241.94},</v>
      </c>
      <c r="Z1114" t="str">
        <f t="shared" si="252"/>
        <v>{"id" : 1112,"delay_with_demand" : 311664706.1,"station_0" : "Atlantic Av - Barclays Ctr_0","station_1" : "86 St_4","station_0_lat" : 40.68415044,"station_0_lon" : -73.97787489,"station_1_lat" : 40.777891,"station_1_lon" : -73.951787,"delay_0" : 189349948,"delay_1" : 147834000,"sum" : 337183948,"synergy" : -25519241.94},</v>
      </c>
    </row>
    <row r="1115" spans="1:26" x14ac:dyDescent="0.2">
      <c r="A1115">
        <v>1113</v>
      </c>
      <c r="B1115">
        <v>310421450.60000002</v>
      </c>
      <c r="C1115" t="s">
        <v>22</v>
      </c>
      <c r="D1115" t="s">
        <v>61</v>
      </c>
      <c r="E1115">
        <v>40.762526000000001</v>
      </c>
      <c r="F1115">
        <v>-73.967967000000002</v>
      </c>
      <c r="G1115">
        <v>40.777890999999997</v>
      </c>
      <c r="H1115">
        <v>-73.951786999999996</v>
      </c>
      <c r="I1115">
        <v>191735687</v>
      </c>
      <c r="J1115">
        <v>147834000</v>
      </c>
      <c r="K1115">
        <v>339569687</v>
      </c>
      <c r="L1115">
        <v>-29148236.370000001</v>
      </c>
      <c r="M1115" t="str">
        <f t="shared" si="239"/>
        <v>geometry: { "type": "Point", "coordinates": [-73.951787,40.777891]},</v>
      </c>
      <c r="N1115" t="str">
        <f t="shared" si="240"/>
        <v>"id" : 1113,</v>
      </c>
      <c r="O1115" t="str">
        <f t="shared" si="241"/>
        <v>"delay_with_demand" : 310421450.6,</v>
      </c>
      <c r="P1115" t="str">
        <f t="shared" si="242"/>
        <v>"station_0" : "59 St_0",</v>
      </c>
      <c r="Q1115" t="str">
        <f t="shared" si="243"/>
        <v>"station_1" : "86 St_4",</v>
      </c>
      <c r="R1115" t="str">
        <f t="shared" si="244"/>
        <v>"station_0_lat" : 40.762526,</v>
      </c>
      <c r="S1115" t="str">
        <f t="shared" si="245"/>
        <v>"station_0_lon" : -73.967967,</v>
      </c>
      <c r="T1115" t="str">
        <f t="shared" si="246"/>
        <v>"station_1_lat" : 40.777891,</v>
      </c>
      <c r="U1115" t="str">
        <f t="shared" si="247"/>
        <v>"station_1_lon" : -73.951787,</v>
      </c>
      <c r="V1115" t="str">
        <f t="shared" si="248"/>
        <v>"delay_0" : 191735687,</v>
      </c>
      <c r="W1115" t="str">
        <f t="shared" si="249"/>
        <v>"delay_1" : 147834000,</v>
      </c>
      <c r="X1115" t="str">
        <f t="shared" si="250"/>
        <v>"sum" : 339569687,</v>
      </c>
      <c r="Y1115" t="str">
        <f t="shared" si="251"/>
        <v>"synergy" : -29148236.37},</v>
      </c>
      <c r="Z1115" t="str">
        <f t="shared" si="252"/>
        <v>{"id" : 1113,"delay_with_demand" : 310421450.6,"station_0" : "59 St_0","station_1" : "86 St_4","station_0_lat" : 40.762526,"station_0_lon" : -73.967967,"station_1_lat" : 40.777891,"station_1_lon" : -73.951787,"delay_0" : 191735687,"delay_1" : 147834000,"sum" : 339569687,"synergy" : -29148236.37},</v>
      </c>
    </row>
    <row r="1116" spans="1:26" x14ac:dyDescent="0.2">
      <c r="A1116">
        <v>1114</v>
      </c>
      <c r="B1116">
        <v>285976469.10000002</v>
      </c>
      <c r="C1116" t="s">
        <v>40</v>
      </c>
      <c r="D1116" t="s">
        <v>61</v>
      </c>
      <c r="E1116">
        <v>40.768275000000003</v>
      </c>
      <c r="F1116">
        <v>-73.981818709999999</v>
      </c>
      <c r="G1116">
        <v>40.777890999999997</v>
      </c>
      <c r="H1116">
        <v>-73.951786999999996</v>
      </c>
      <c r="I1116">
        <v>163710140.30000001</v>
      </c>
      <c r="J1116">
        <v>147834000</v>
      </c>
      <c r="K1116">
        <v>311544140.30000001</v>
      </c>
      <c r="L1116">
        <v>-25567671.199999999</v>
      </c>
      <c r="M1116" t="str">
        <f t="shared" si="239"/>
        <v>geometry: { "type": "Point", "coordinates": [-73.951787,40.777891]},</v>
      </c>
      <c r="N1116" t="str">
        <f t="shared" si="240"/>
        <v>"id" : 1114,</v>
      </c>
      <c r="O1116" t="str">
        <f t="shared" si="241"/>
        <v>"delay_with_demand" : 285976469.1,</v>
      </c>
      <c r="P1116" t="str">
        <f t="shared" si="242"/>
        <v>"station_0" : "59 St - Columbus Circle_0",</v>
      </c>
      <c r="Q1116" t="str">
        <f t="shared" si="243"/>
        <v>"station_1" : "86 St_4",</v>
      </c>
      <c r="R1116" t="str">
        <f t="shared" si="244"/>
        <v>"station_0_lat" : 40.768275,</v>
      </c>
      <c r="S1116" t="str">
        <f t="shared" si="245"/>
        <v>"station_0_lon" : -73.98181871,</v>
      </c>
      <c r="T1116" t="str">
        <f t="shared" si="246"/>
        <v>"station_1_lat" : 40.777891,</v>
      </c>
      <c r="U1116" t="str">
        <f t="shared" si="247"/>
        <v>"station_1_lon" : -73.951787,</v>
      </c>
      <c r="V1116" t="str">
        <f t="shared" si="248"/>
        <v>"delay_0" : 163710140.3,</v>
      </c>
      <c r="W1116" t="str">
        <f t="shared" si="249"/>
        <v>"delay_1" : 147834000,</v>
      </c>
      <c r="X1116" t="str">
        <f t="shared" si="250"/>
        <v>"sum" : 311544140.3,</v>
      </c>
      <c r="Y1116" t="str">
        <f t="shared" si="251"/>
        <v>"synergy" : -25567671.2},</v>
      </c>
      <c r="Z1116" t="str">
        <f t="shared" si="252"/>
        <v>{"id" : 1114,"delay_with_demand" : 285976469.1,"station_0" : "59 St - Columbus Circle_0","station_1" : "86 St_4","station_0_lat" : 40.768275,"station_0_lon" : -73.98181871,"station_1_lat" : 40.777891,"station_1_lon" : -73.951787,"delay_0" : 163710140.3,"delay_1" : 147834000,"sum" : 311544140.3,"synergy" : -25567671.2},</v>
      </c>
    </row>
    <row r="1117" spans="1:26" x14ac:dyDescent="0.2">
      <c r="A1117">
        <v>1115</v>
      </c>
      <c r="B1117">
        <v>302648400</v>
      </c>
      <c r="C1117" t="s">
        <v>41</v>
      </c>
      <c r="D1117" t="s">
        <v>61</v>
      </c>
      <c r="E1117">
        <v>40.662742000000001</v>
      </c>
      <c r="F1117">
        <v>-73.950850000000003</v>
      </c>
      <c r="G1117">
        <v>40.777890999999997</v>
      </c>
      <c r="H1117">
        <v>-73.951786999999996</v>
      </c>
      <c r="I1117">
        <v>180536400</v>
      </c>
      <c r="J1117">
        <v>147834000</v>
      </c>
      <c r="K1117">
        <v>328370400</v>
      </c>
      <c r="L1117">
        <v>-25722000</v>
      </c>
      <c r="M1117" t="str">
        <f t="shared" si="239"/>
        <v>geometry: { "type": "Point", "coordinates": [-73.951787,40.777891]},</v>
      </c>
      <c r="N1117" t="str">
        <f t="shared" si="240"/>
        <v>"id" : 1115,</v>
      </c>
      <c r="O1117" t="str">
        <f t="shared" si="241"/>
        <v>"delay_with_demand" : 302648400,</v>
      </c>
      <c r="P1117" t="str">
        <f t="shared" si="242"/>
        <v>"station_0" : "Sterling St_0",</v>
      </c>
      <c r="Q1117" t="str">
        <f t="shared" si="243"/>
        <v>"station_1" : "86 St_4",</v>
      </c>
      <c r="R1117" t="str">
        <f t="shared" si="244"/>
        <v>"station_0_lat" : 40.662742,</v>
      </c>
      <c r="S1117" t="str">
        <f t="shared" si="245"/>
        <v>"station_0_lon" : -73.95085,</v>
      </c>
      <c r="T1117" t="str">
        <f t="shared" si="246"/>
        <v>"station_1_lat" : 40.777891,</v>
      </c>
      <c r="U1117" t="str">
        <f t="shared" si="247"/>
        <v>"station_1_lon" : -73.951787,</v>
      </c>
      <c r="V1117" t="str">
        <f t="shared" si="248"/>
        <v>"delay_0" : 180536400,</v>
      </c>
      <c r="W1117" t="str">
        <f t="shared" si="249"/>
        <v>"delay_1" : 147834000,</v>
      </c>
      <c r="X1117" t="str">
        <f t="shared" si="250"/>
        <v>"sum" : 328370400,</v>
      </c>
      <c r="Y1117" t="str">
        <f t="shared" si="251"/>
        <v>"synergy" : -25722000},</v>
      </c>
      <c r="Z1117" t="str">
        <f t="shared" si="252"/>
        <v>{"id" : 1115,"delay_with_demand" : 302648400,"station_0" : "Sterling St_0","station_1" : "86 St_4","station_0_lat" : 40.662742,"station_0_lon" : -73.95085,"station_1_lat" : 40.777891,"station_1_lon" : -73.951787,"delay_0" : 180536400,"delay_1" : 147834000,"sum" : 328370400,"synergy" : -25722000},</v>
      </c>
    </row>
    <row r="1118" spans="1:26" x14ac:dyDescent="0.2">
      <c r="A1118">
        <v>1116</v>
      </c>
      <c r="B1118">
        <v>297730800</v>
      </c>
      <c r="C1118" t="s">
        <v>42</v>
      </c>
      <c r="D1118" t="s">
        <v>61</v>
      </c>
      <c r="E1118">
        <v>40.76182</v>
      </c>
      <c r="F1118">
        <v>-73.925507999999994</v>
      </c>
      <c r="G1118">
        <v>40.777890999999997</v>
      </c>
      <c r="H1118">
        <v>-73.951786999999996</v>
      </c>
      <c r="I1118">
        <v>174884400</v>
      </c>
      <c r="J1118">
        <v>147834000</v>
      </c>
      <c r="K1118">
        <v>322718400</v>
      </c>
      <c r="L1118">
        <v>-24987600</v>
      </c>
      <c r="M1118" t="str">
        <f t="shared" si="239"/>
        <v>geometry: { "type": "Point", "coordinates": [-73.951787,40.777891]},</v>
      </c>
      <c r="N1118" t="str">
        <f t="shared" si="240"/>
        <v>"id" : 1116,</v>
      </c>
      <c r="O1118" t="str">
        <f t="shared" si="241"/>
        <v>"delay_with_demand" : 297730800,</v>
      </c>
      <c r="P1118" t="str">
        <f t="shared" si="242"/>
        <v>"station_0" : "Broadway_1",</v>
      </c>
      <c r="Q1118" t="str">
        <f t="shared" si="243"/>
        <v>"station_1" : "86 St_4",</v>
      </c>
      <c r="R1118" t="str">
        <f t="shared" si="244"/>
        <v>"station_0_lat" : 40.76182,</v>
      </c>
      <c r="S1118" t="str">
        <f t="shared" si="245"/>
        <v>"station_0_lon" : -73.925508,</v>
      </c>
      <c r="T1118" t="str">
        <f t="shared" si="246"/>
        <v>"station_1_lat" : 40.777891,</v>
      </c>
      <c r="U1118" t="str">
        <f t="shared" si="247"/>
        <v>"station_1_lon" : -73.951787,</v>
      </c>
      <c r="V1118" t="str">
        <f t="shared" si="248"/>
        <v>"delay_0" : 174884400,</v>
      </c>
      <c r="W1118" t="str">
        <f t="shared" si="249"/>
        <v>"delay_1" : 147834000,</v>
      </c>
      <c r="X1118" t="str">
        <f t="shared" si="250"/>
        <v>"sum" : 322718400,</v>
      </c>
      <c r="Y1118" t="str">
        <f t="shared" si="251"/>
        <v>"synergy" : -24987600},</v>
      </c>
      <c r="Z1118" t="str">
        <f t="shared" si="252"/>
        <v>{"id" : 1116,"delay_with_demand" : 297730800,"station_0" : "Broadway_1","station_1" : "86 St_4","station_0_lat" : 40.76182,"station_0_lon" : -73.925508,"station_1_lat" : 40.777891,"station_1_lon" : -73.951787,"delay_0" : 174884400,"delay_1" : 147834000,"sum" : 322718400,"synergy" : -24987600},</v>
      </c>
    </row>
    <row r="1119" spans="1:26" x14ac:dyDescent="0.2">
      <c r="A1119">
        <v>1117</v>
      </c>
      <c r="B1119">
        <v>295020000</v>
      </c>
      <c r="C1119" t="s">
        <v>43</v>
      </c>
      <c r="D1119" t="s">
        <v>61</v>
      </c>
      <c r="E1119">
        <v>40.679371000000003</v>
      </c>
      <c r="F1119">
        <v>-73.858992000000001</v>
      </c>
      <c r="G1119">
        <v>40.777890999999997</v>
      </c>
      <c r="H1119">
        <v>-73.951786999999996</v>
      </c>
      <c r="I1119">
        <v>172328400</v>
      </c>
      <c r="J1119">
        <v>147834000</v>
      </c>
      <c r="K1119">
        <v>320162400</v>
      </c>
      <c r="L1119">
        <v>-25142400</v>
      </c>
      <c r="M1119" t="str">
        <f t="shared" si="239"/>
        <v>geometry: { "type": "Point", "coordinates": [-73.951787,40.777891]},</v>
      </c>
      <c r="N1119" t="str">
        <f t="shared" si="240"/>
        <v>"id" : 1117,</v>
      </c>
      <c r="O1119" t="str">
        <f t="shared" si="241"/>
        <v>"delay_with_demand" : 295020000,</v>
      </c>
      <c r="P1119" t="str">
        <f t="shared" si="242"/>
        <v>"station_0" : "80 St_0",</v>
      </c>
      <c r="Q1119" t="str">
        <f t="shared" si="243"/>
        <v>"station_1" : "86 St_4",</v>
      </c>
      <c r="R1119" t="str">
        <f t="shared" si="244"/>
        <v>"station_0_lat" : 40.679371,</v>
      </c>
      <c r="S1119" t="str">
        <f t="shared" si="245"/>
        <v>"station_0_lon" : -73.858992,</v>
      </c>
      <c r="T1119" t="str">
        <f t="shared" si="246"/>
        <v>"station_1_lat" : 40.777891,</v>
      </c>
      <c r="U1119" t="str">
        <f t="shared" si="247"/>
        <v>"station_1_lon" : -73.951787,</v>
      </c>
      <c r="V1119" t="str">
        <f t="shared" si="248"/>
        <v>"delay_0" : 172328400,</v>
      </c>
      <c r="W1119" t="str">
        <f t="shared" si="249"/>
        <v>"delay_1" : 147834000,</v>
      </c>
      <c r="X1119" t="str">
        <f t="shared" si="250"/>
        <v>"sum" : 320162400,</v>
      </c>
      <c r="Y1119" t="str">
        <f t="shared" si="251"/>
        <v>"synergy" : -25142400},</v>
      </c>
      <c r="Z1119" t="str">
        <f t="shared" si="252"/>
        <v>{"id" : 1117,"delay_with_demand" : 295020000,"station_0" : "80 St_0","station_1" : "86 St_4","station_0_lat" : 40.679371,"station_0_lon" : -73.858992,"station_1_lat" : 40.777891,"station_1_lon" : -73.951787,"delay_0" : 172328400,"delay_1" : 147834000,"sum" : 320162400,"synergy" : -25142400},</v>
      </c>
    </row>
    <row r="1120" spans="1:26" x14ac:dyDescent="0.2">
      <c r="A1120">
        <v>1118</v>
      </c>
      <c r="B1120">
        <v>292935780.80000001</v>
      </c>
      <c r="C1120" t="s">
        <v>44</v>
      </c>
      <c r="D1120" t="s">
        <v>61</v>
      </c>
      <c r="E1120">
        <v>40.840555999999999</v>
      </c>
      <c r="F1120">
        <v>-73.940133000000003</v>
      </c>
      <c r="G1120">
        <v>40.777890999999997</v>
      </c>
      <c r="H1120">
        <v>-73.951786999999996</v>
      </c>
      <c r="I1120">
        <v>169786980.80000001</v>
      </c>
      <c r="J1120">
        <v>147834000</v>
      </c>
      <c r="K1120">
        <v>317620980.80000001</v>
      </c>
      <c r="L1120">
        <v>-24685200</v>
      </c>
      <c r="M1120" t="str">
        <f t="shared" si="239"/>
        <v>geometry: { "type": "Point", "coordinates": [-73.951787,40.777891]},</v>
      </c>
      <c r="N1120" t="str">
        <f t="shared" si="240"/>
        <v>"id" : 1118,</v>
      </c>
      <c r="O1120" t="str">
        <f t="shared" si="241"/>
        <v>"delay_with_demand" : 292935780.8,</v>
      </c>
      <c r="P1120" t="str">
        <f t="shared" si="242"/>
        <v>"station_0" : "168 St - Washington Hts_0",</v>
      </c>
      <c r="Q1120" t="str">
        <f t="shared" si="243"/>
        <v>"station_1" : "86 St_4",</v>
      </c>
      <c r="R1120" t="str">
        <f t="shared" si="244"/>
        <v>"station_0_lat" : 40.840556,</v>
      </c>
      <c r="S1120" t="str">
        <f t="shared" si="245"/>
        <v>"station_0_lon" : -73.940133,</v>
      </c>
      <c r="T1120" t="str">
        <f t="shared" si="246"/>
        <v>"station_1_lat" : 40.777891,</v>
      </c>
      <c r="U1120" t="str">
        <f t="shared" si="247"/>
        <v>"station_1_lon" : -73.951787,</v>
      </c>
      <c r="V1120" t="str">
        <f t="shared" si="248"/>
        <v>"delay_0" : 169786980.8,</v>
      </c>
      <c r="W1120" t="str">
        <f t="shared" si="249"/>
        <v>"delay_1" : 147834000,</v>
      </c>
      <c r="X1120" t="str">
        <f t="shared" si="250"/>
        <v>"sum" : 317620980.8,</v>
      </c>
      <c r="Y1120" t="str">
        <f t="shared" si="251"/>
        <v>"synergy" : -24685200},</v>
      </c>
      <c r="Z1120" t="str">
        <f t="shared" si="252"/>
        <v>{"id" : 1118,"delay_with_demand" : 292935780.8,"station_0" : "168 St - Washington Hts_0","station_1" : "86 St_4","station_0_lat" : 40.840556,"station_0_lon" : -73.940133,"station_1_lat" : 40.777891,"station_1_lon" : -73.951787,"delay_0" : 169786980.8,"delay_1" : 147834000,"sum" : 317620980.8,"synergy" : -24685200},</v>
      </c>
    </row>
    <row r="1121" spans="1:26" x14ac:dyDescent="0.2">
      <c r="A1121">
        <v>1119</v>
      </c>
      <c r="B1121">
        <v>301856828.5</v>
      </c>
      <c r="C1121" t="s">
        <v>34</v>
      </c>
      <c r="D1121" t="s">
        <v>61</v>
      </c>
      <c r="E1121">
        <v>40.735204500000002</v>
      </c>
      <c r="F1121">
        <v>-73.990259499999993</v>
      </c>
      <c r="G1121">
        <v>40.777890999999997</v>
      </c>
      <c r="H1121">
        <v>-73.951786999999996</v>
      </c>
      <c r="I1121">
        <v>181991702.30000001</v>
      </c>
      <c r="J1121">
        <v>147834000</v>
      </c>
      <c r="K1121">
        <v>329825702.30000001</v>
      </c>
      <c r="L1121">
        <v>-27968873.809999999</v>
      </c>
      <c r="M1121" t="str">
        <f t="shared" si="239"/>
        <v>geometry: { "type": "Point", "coordinates": [-73.951787,40.777891]},</v>
      </c>
      <c r="N1121" t="str">
        <f t="shared" si="240"/>
        <v>"id" : 1119,</v>
      </c>
      <c r="O1121" t="str">
        <f t="shared" si="241"/>
        <v>"delay_with_demand" : 301856828.5,</v>
      </c>
      <c r="P1121" t="str">
        <f t="shared" si="242"/>
        <v>"station_0" : "14 St - Union Sq_0",</v>
      </c>
      <c r="Q1121" t="str">
        <f t="shared" si="243"/>
        <v>"station_1" : "86 St_4",</v>
      </c>
      <c r="R1121" t="str">
        <f t="shared" si="244"/>
        <v>"station_0_lat" : 40.7352045,</v>
      </c>
      <c r="S1121" t="str">
        <f t="shared" si="245"/>
        <v>"station_0_lon" : -73.9902595,</v>
      </c>
      <c r="T1121" t="str">
        <f t="shared" si="246"/>
        <v>"station_1_lat" : 40.777891,</v>
      </c>
      <c r="U1121" t="str">
        <f t="shared" si="247"/>
        <v>"station_1_lon" : -73.951787,</v>
      </c>
      <c r="V1121" t="str">
        <f t="shared" si="248"/>
        <v>"delay_0" : 181991702.3,</v>
      </c>
      <c r="W1121" t="str">
        <f t="shared" si="249"/>
        <v>"delay_1" : 147834000,</v>
      </c>
      <c r="X1121" t="str">
        <f t="shared" si="250"/>
        <v>"sum" : 329825702.3,</v>
      </c>
      <c r="Y1121" t="str">
        <f t="shared" si="251"/>
        <v>"synergy" : -27968873.81},</v>
      </c>
      <c r="Z1121" t="str">
        <f t="shared" si="252"/>
        <v>{"id" : 1119,"delay_with_demand" : 301856828.5,"station_0" : "14 St - Union Sq_0","station_1" : "86 St_4","station_0_lat" : 40.7352045,"station_0_lon" : -73.9902595,"station_1_lat" : 40.777891,"station_1_lon" : -73.951787,"delay_0" : 181991702.3,"delay_1" : 147834000,"sum" : 329825702.3,"synergy" : -27968873.81},</v>
      </c>
    </row>
    <row r="1122" spans="1:26" x14ac:dyDescent="0.2">
      <c r="A1122">
        <v>1120</v>
      </c>
      <c r="B1122">
        <v>292039200</v>
      </c>
      <c r="C1122" t="s">
        <v>45</v>
      </c>
      <c r="D1122" t="s">
        <v>61</v>
      </c>
      <c r="E1122">
        <v>40.656652000000001</v>
      </c>
      <c r="F1122">
        <v>-73.950199999999995</v>
      </c>
      <c r="G1122">
        <v>40.777890999999997</v>
      </c>
      <c r="H1122">
        <v>-73.951786999999996</v>
      </c>
      <c r="I1122">
        <v>169927200</v>
      </c>
      <c r="J1122">
        <v>147834000</v>
      </c>
      <c r="K1122">
        <v>317761200</v>
      </c>
      <c r="L1122">
        <v>-25722000</v>
      </c>
      <c r="M1122" t="str">
        <f t="shared" si="239"/>
        <v>geometry: { "type": "Point", "coordinates": [-73.951787,40.777891]},</v>
      </c>
      <c r="N1122" t="str">
        <f t="shared" si="240"/>
        <v>"id" : 1120,</v>
      </c>
      <c r="O1122" t="str">
        <f t="shared" si="241"/>
        <v>"delay_with_demand" : 292039200,</v>
      </c>
      <c r="P1122" t="str">
        <f t="shared" si="242"/>
        <v>"station_0" : "Winthrop St_0",</v>
      </c>
      <c r="Q1122" t="str">
        <f t="shared" si="243"/>
        <v>"station_1" : "86 St_4",</v>
      </c>
      <c r="R1122" t="str">
        <f t="shared" si="244"/>
        <v>"station_0_lat" : 40.656652,</v>
      </c>
      <c r="S1122" t="str">
        <f t="shared" si="245"/>
        <v>"station_0_lon" : -73.9502,</v>
      </c>
      <c r="T1122" t="str">
        <f t="shared" si="246"/>
        <v>"station_1_lat" : 40.777891,</v>
      </c>
      <c r="U1122" t="str">
        <f t="shared" si="247"/>
        <v>"station_1_lon" : -73.951787,</v>
      </c>
      <c r="V1122" t="str">
        <f t="shared" si="248"/>
        <v>"delay_0" : 169927200,</v>
      </c>
      <c r="W1122" t="str">
        <f t="shared" si="249"/>
        <v>"delay_1" : 147834000,</v>
      </c>
      <c r="X1122" t="str">
        <f t="shared" si="250"/>
        <v>"sum" : 317761200,</v>
      </c>
      <c r="Y1122" t="str">
        <f t="shared" si="251"/>
        <v>"synergy" : -25722000},</v>
      </c>
      <c r="Z1122" t="str">
        <f t="shared" si="252"/>
        <v>{"id" : 1120,"delay_with_demand" : 292039200,"station_0" : "Winthrop St_0","station_1" : "86 St_4","station_0_lat" : 40.656652,"station_0_lon" : -73.9502,"station_1_lat" : 40.777891,"station_1_lon" : -73.951787,"delay_0" : 169927200,"delay_1" : 147834000,"sum" : 317761200,"synergy" : -25722000},</v>
      </c>
    </row>
    <row r="1123" spans="1:26" x14ac:dyDescent="0.2">
      <c r="A1123">
        <v>1121</v>
      </c>
      <c r="B1123">
        <v>293925600</v>
      </c>
      <c r="C1123" t="s">
        <v>46</v>
      </c>
      <c r="D1123" t="s">
        <v>61</v>
      </c>
      <c r="E1123">
        <v>40.841894000000003</v>
      </c>
      <c r="F1123">
        <v>-73.873487999999995</v>
      </c>
      <c r="G1123">
        <v>40.777890999999997</v>
      </c>
      <c r="H1123">
        <v>-73.951786999999996</v>
      </c>
      <c r="I1123">
        <v>172069200</v>
      </c>
      <c r="J1123">
        <v>147834000</v>
      </c>
      <c r="K1123">
        <v>319903200</v>
      </c>
      <c r="L1123">
        <v>-25977600</v>
      </c>
      <c r="M1123" t="str">
        <f t="shared" si="239"/>
        <v>geometry: { "type": "Point", "coordinates": [-73.951787,40.777891]},</v>
      </c>
      <c r="N1123" t="str">
        <f t="shared" si="240"/>
        <v>"id" : 1121,</v>
      </c>
      <c r="O1123" t="str">
        <f t="shared" si="241"/>
        <v>"delay_with_demand" : 293925600,</v>
      </c>
      <c r="P1123" t="str">
        <f t="shared" si="242"/>
        <v>"station_0" : "E 180 St_0",</v>
      </c>
      <c r="Q1123" t="str">
        <f t="shared" si="243"/>
        <v>"station_1" : "86 St_4",</v>
      </c>
      <c r="R1123" t="str">
        <f t="shared" si="244"/>
        <v>"station_0_lat" : 40.841894,</v>
      </c>
      <c r="S1123" t="str">
        <f t="shared" si="245"/>
        <v>"station_0_lon" : -73.873488,</v>
      </c>
      <c r="T1123" t="str">
        <f t="shared" si="246"/>
        <v>"station_1_lat" : 40.777891,</v>
      </c>
      <c r="U1123" t="str">
        <f t="shared" si="247"/>
        <v>"station_1_lon" : -73.951787,</v>
      </c>
      <c r="V1123" t="str">
        <f t="shared" si="248"/>
        <v>"delay_0" : 172069200,</v>
      </c>
      <c r="W1123" t="str">
        <f t="shared" si="249"/>
        <v>"delay_1" : 147834000,</v>
      </c>
      <c r="X1123" t="str">
        <f t="shared" si="250"/>
        <v>"sum" : 319903200,</v>
      </c>
      <c r="Y1123" t="str">
        <f t="shared" si="251"/>
        <v>"synergy" : -25977600},</v>
      </c>
      <c r="Z1123" t="str">
        <f t="shared" si="252"/>
        <v>{"id" : 1121,"delay_with_demand" : 293925600,"station_0" : "E 180 St_0","station_1" : "86 St_4","station_0_lat" : 40.841894,"station_0_lon" : -73.873488,"station_1_lat" : 40.777891,"station_1_lon" : -73.951787,"delay_0" : 172069200,"delay_1" : 147834000,"sum" : 319903200,"synergy" : -25977600},</v>
      </c>
    </row>
    <row r="1124" spans="1:26" x14ac:dyDescent="0.2">
      <c r="A1124">
        <v>1122</v>
      </c>
      <c r="B1124">
        <v>283120628.60000002</v>
      </c>
      <c r="C1124" t="s">
        <v>47</v>
      </c>
      <c r="D1124" t="s">
        <v>61</v>
      </c>
      <c r="E1124">
        <v>40.760167000000003</v>
      </c>
      <c r="F1124">
        <v>-73.975223999999997</v>
      </c>
      <c r="G1124">
        <v>40.777890999999997</v>
      </c>
      <c r="H1124">
        <v>-73.951786999999996</v>
      </c>
      <c r="I1124">
        <v>163874228.59999999</v>
      </c>
      <c r="J1124">
        <v>147834000</v>
      </c>
      <c r="K1124">
        <v>311708228.60000002</v>
      </c>
      <c r="L1124">
        <v>-28587600</v>
      </c>
      <c r="M1124" t="str">
        <f t="shared" si="239"/>
        <v>geometry: { "type": "Point", "coordinates": [-73.951787,40.777891]},</v>
      </c>
      <c r="N1124" t="str">
        <f t="shared" si="240"/>
        <v>"id" : 1122,</v>
      </c>
      <c r="O1124" t="str">
        <f t="shared" si="241"/>
        <v>"delay_with_demand" : 283120628.6,</v>
      </c>
      <c r="P1124" t="str">
        <f t="shared" si="242"/>
        <v>"station_0" : "5 Av/53 St_0",</v>
      </c>
      <c r="Q1124" t="str">
        <f t="shared" si="243"/>
        <v>"station_1" : "86 St_4",</v>
      </c>
      <c r="R1124" t="str">
        <f t="shared" si="244"/>
        <v>"station_0_lat" : 40.760167,</v>
      </c>
      <c r="S1124" t="str">
        <f t="shared" si="245"/>
        <v>"station_0_lon" : -73.975224,</v>
      </c>
      <c r="T1124" t="str">
        <f t="shared" si="246"/>
        <v>"station_1_lat" : 40.777891,</v>
      </c>
      <c r="U1124" t="str">
        <f t="shared" si="247"/>
        <v>"station_1_lon" : -73.951787,</v>
      </c>
      <c r="V1124" t="str">
        <f t="shared" si="248"/>
        <v>"delay_0" : 163874228.6,</v>
      </c>
      <c r="W1124" t="str">
        <f t="shared" si="249"/>
        <v>"delay_1" : 147834000,</v>
      </c>
      <c r="X1124" t="str">
        <f t="shared" si="250"/>
        <v>"sum" : 311708228.6,</v>
      </c>
      <c r="Y1124" t="str">
        <f t="shared" si="251"/>
        <v>"synergy" : -28587600},</v>
      </c>
      <c r="Z1124" t="str">
        <f t="shared" si="252"/>
        <v>{"id" : 1122,"delay_with_demand" : 283120628.6,"station_0" : "5 Av/53 St_0","station_1" : "86 St_4","station_0_lat" : 40.760167,"station_0_lon" : -73.975224,"station_1_lat" : 40.777891,"station_1_lon" : -73.951787,"delay_0" : 163874228.6,"delay_1" : 147834000,"sum" : 311708228.6,"synergy" : -28587600},</v>
      </c>
    </row>
    <row r="1125" spans="1:26" x14ac:dyDescent="0.2">
      <c r="A1125">
        <v>1123</v>
      </c>
      <c r="B1125">
        <v>284850098</v>
      </c>
      <c r="C1125" t="s">
        <v>48</v>
      </c>
      <c r="D1125" t="s">
        <v>61</v>
      </c>
      <c r="E1125">
        <v>40.752769000000001</v>
      </c>
      <c r="F1125">
        <v>-73.979189000000005</v>
      </c>
      <c r="G1125">
        <v>40.777890999999997</v>
      </c>
      <c r="H1125">
        <v>-73.951786999999996</v>
      </c>
      <c r="I1125">
        <v>166557698</v>
      </c>
      <c r="J1125">
        <v>147834000</v>
      </c>
      <c r="K1125">
        <v>314391698</v>
      </c>
      <c r="L1125">
        <v>-29541600</v>
      </c>
      <c r="M1125" t="str">
        <f t="shared" si="239"/>
        <v>geometry: { "type": "Point", "coordinates": [-73.951787,40.777891]},</v>
      </c>
      <c r="N1125" t="str">
        <f t="shared" si="240"/>
        <v>"id" : 1123,</v>
      </c>
      <c r="O1125" t="str">
        <f t="shared" si="241"/>
        <v>"delay_with_demand" : 284850098,</v>
      </c>
      <c r="P1125" t="str">
        <f t="shared" si="242"/>
        <v>"station_0" : "Grand Central - 42 St_1",</v>
      </c>
      <c r="Q1125" t="str">
        <f t="shared" si="243"/>
        <v>"station_1" : "86 St_4",</v>
      </c>
      <c r="R1125" t="str">
        <f t="shared" si="244"/>
        <v>"station_0_lat" : 40.752769,</v>
      </c>
      <c r="S1125" t="str">
        <f t="shared" si="245"/>
        <v>"station_0_lon" : -73.979189,</v>
      </c>
      <c r="T1125" t="str">
        <f t="shared" si="246"/>
        <v>"station_1_lat" : 40.777891,</v>
      </c>
      <c r="U1125" t="str">
        <f t="shared" si="247"/>
        <v>"station_1_lon" : -73.951787,</v>
      </c>
      <c r="V1125" t="str">
        <f t="shared" si="248"/>
        <v>"delay_0" : 166557698,</v>
      </c>
      <c r="W1125" t="str">
        <f t="shared" si="249"/>
        <v>"delay_1" : 147834000,</v>
      </c>
      <c r="X1125" t="str">
        <f t="shared" si="250"/>
        <v>"sum" : 314391698,</v>
      </c>
      <c r="Y1125" t="str">
        <f t="shared" si="251"/>
        <v>"synergy" : -29541600},</v>
      </c>
      <c r="Z1125" t="str">
        <f t="shared" si="252"/>
        <v>{"id" : 1123,"delay_with_demand" : 284850098,"station_0" : "Grand Central - 42 St_1","station_1" : "86 St_4","station_0_lat" : 40.752769,"station_0_lon" : -73.979189,"station_1_lat" : 40.777891,"station_1_lon" : -73.951787,"delay_0" : 166557698,"delay_1" : 147834000,"sum" : 314391698,"synergy" : -29541600},</v>
      </c>
    </row>
    <row r="1126" spans="1:26" x14ac:dyDescent="0.2">
      <c r="A1126">
        <v>1124</v>
      </c>
      <c r="B1126">
        <v>286128872</v>
      </c>
      <c r="C1126" t="s">
        <v>49</v>
      </c>
      <c r="D1126" t="s">
        <v>61</v>
      </c>
      <c r="E1126">
        <v>40.703086999999996</v>
      </c>
      <c r="F1126">
        <v>-74.012994000000006</v>
      </c>
      <c r="G1126">
        <v>40.777890999999997</v>
      </c>
      <c r="H1126">
        <v>-73.951786999999996</v>
      </c>
      <c r="I1126">
        <v>166596572</v>
      </c>
      <c r="J1126">
        <v>147834000</v>
      </c>
      <c r="K1126">
        <v>314430572</v>
      </c>
      <c r="L1126">
        <v>-28301700</v>
      </c>
      <c r="M1126" t="str">
        <f t="shared" si="239"/>
        <v>geometry: { "type": "Point", "coordinates": [-73.951787,40.777891]},</v>
      </c>
      <c r="N1126" t="str">
        <f t="shared" si="240"/>
        <v>"id" : 1124,</v>
      </c>
      <c r="O1126" t="str">
        <f t="shared" si="241"/>
        <v>"delay_with_demand" : 286128872,</v>
      </c>
      <c r="P1126" t="str">
        <f t="shared" si="242"/>
        <v>"station_0" : "Whitehall St_0",</v>
      </c>
      <c r="Q1126" t="str">
        <f t="shared" si="243"/>
        <v>"station_1" : "86 St_4",</v>
      </c>
      <c r="R1126" t="str">
        <f t="shared" si="244"/>
        <v>"station_0_lat" : 40.703087,</v>
      </c>
      <c r="S1126" t="str">
        <f t="shared" si="245"/>
        <v>"station_0_lon" : -74.012994,</v>
      </c>
      <c r="T1126" t="str">
        <f t="shared" si="246"/>
        <v>"station_1_lat" : 40.777891,</v>
      </c>
      <c r="U1126" t="str">
        <f t="shared" si="247"/>
        <v>"station_1_lon" : -73.951787,</v>
      </c>
      <c r="V1126" t="str">
        <f t="shared" si="248"/>
        <v>"delay_0" : 166596572,</v>
      </c>
      <c r="W1126" t="str">
        <f t="shared" si="249"/>
        <v>"delay_1" : 147834000,</v>
      </c>
      <c r="X1126" t="str">
        <f t="shared" si="250"/>
        <v>"sum" : 314430572,</v>
      </c>
      <c r="Y1126" t="str">
        <f t="shared" si="251"/>
        <v>"synergy" : -28301700},</v>
      </c>
      <c r="Z1126" t="str">
        <f t="shared" si="252"/>
        <v>{"id" : 1124,"delay_with_demand" : 286128872,"station_0" : "Whitehall St_0","station_1" : "86 St_4","station_0_lat" : 40.703087,"station_0_lon" : -74.012994,"station_1_lat" : 40.777891,"station_1_lon" : -73.951787,"delay_0" : 166596572,"delay_1" : 147834000,"sum" : 314430572,"synergy" : -28301700},</v>
      </c>
    </row>
    <row r="1127" spans="1:26" x14ac:dyDescent="0.2">
      <c r="A1127">
        <v>1125</v>
      </c>
      <c r="B1127">
        <v>285807600</v>
      </c>
      <c r="C1127" t="s">
        <v>50</v>
      </c>
      <c r="D1127" t="s">
        <v>61</v>
      </c>
      <c r="E1127">
        <v>40.679842999999998</v>
      </c>
      <c r="F1127">
        <v>-73.851470000000006</v>
      </c>
      <c r="G1127">
        <v>40.777890999999997</v>
      </c>
      <c r="H1127">
        <v>-73.951786999999996</v>
      </c>
      <c r="I1127">
        <v>163116000</v>
      </c>
      <c r="J1127">
        <v>147834000</v>
      </c>
      <c r="K1127">
        <v>310950000</v>
      </c>
      <c r="L1127">
        <v>-25142400</v>
      </c>
      <c r="M1127" t="str">
        <f t="shared" si="239"/>
        <v>geometry: { "type": "Point", "coordinates": [-73.951787,40.777891]},</v>
      </c>
      <c r="N1127" t="str">
        <f t="shared" si="240"/>
        <v>"id" : 1125,</v>
      </c>
      <c r="O1127" t="str">
        <f t="shared" si="241"/>
        <v>"delay_with_demand" : 285807600,</v>
      </c>
      <c r="P1127" t="str">
        <f t="shared" si="242"/>
        <v>"station_0" : "88 St_0",</v>
      </c>
      <c r="Q1127" t="str">
        <f t="shared" si="243"/>
        <v>"station_1" : "86 St_4",</v>
      </c>
      <c r="R1127" t="str">
        <f t="shared" si="244"/>
        <v>"station_0_lat" : 40.679843,</v>
      </c>
      <c r="S1127" t="str">
        <f t="shared" si="245"/>
        <v>"station_0_lon" : -73.85147,</v>
      </c>
      <c r="T1127" t="str">
        <f t="shared" si="246"/>
        <v>"station_1_lat" : 40.777891,</v>
      </c>
      <c r="U1127" t="str">
        <f t="shared" si="247"/>
        <v>"station_1_lon" : -73.951787,</v>
      </c>
      <c r="V1127" t="str">
        <f t="shared" si="248"/>
        <v>"delay_0" : 163116000,</v>
      </c>
      <c r="W1127" t="str">
        <f t="shared" si="249"/>
        <v>"delay_1" : 147834000,</v>
      </c>
      <c r="X1127" t="str">
        <f t="shared" si="250"/>
        <v>"sum" : 310950000,</v>
      </c>
      <c r="Y1127" t="str">
        <f t="shared" si="251"/>
        <v>"synergy" : -25142400},</v>
      </c>
      <c r="Z1127" t="str">
        <f t="shared" si="252"/>
        <v>{"id" : 1125,"delay_with_demand" : 285807600,"station_0" : "88 St_0","station_1" : "86 St_4","station_0_lat" : 40.679843,"station_0_lon" : -73.85147,"station_1_lat" : 40.777891,"station_1_lon" : -73.951787,"delay_0" : 163116000,"delay_1" : 147834000,"sum" : 310950000,"synergy" : -25142400},</v>
      </c>
    </row>
    <row r="1128" spans="1:26" x14ac:dyDescent="0.2">
      <c r="A1128">
        <v>1126</v>
      </c>
      <c r="B1128">
        <v>281895177.60000002</v>
      </c>
      <c r="C1128" t="s">
        <v>51</v>
      </c>
      <c r="D1128" t="s">
        <v>61</v>
      </c>
      <c r="E1128">
        <v>40.752287000000003</v>
      </c>
      <c r="F1128">
        <v>-73.993391000000003</v>
      </c>
      <c r="G1128">
        <v>40.777890999999997</v>
      </c>
      <c r="H1128">
        <v>-73.951786999999996</v>
      </c>
      <c r="I1128">
        <v>160662771.19999999</v>
      </c>
      <c r="J1128">
        <v>147834000</v>
      </c>
      <c r="K1128">
        <v>308496771.19999999</v>
      </c>
      <c r="L1128">
        <v>-26601593.550000001</v>
      </c>
      <c r="M1128" t="str">
        <f t="shared" si="239"/>
        <v>geometry: { "type": "Point", "coordinates": [-73.951787,40.777891]},</v>
      </c>
      <c r="N1128" t="str">
        <f t="shared" si="240"/>
        <v>"id" : 1126,</v>
      </c>
      <c r="O1128" t="str">
        <f t="shared" si="241"/>
        <v>"delay_with_demand" : 281895177.6,</v>
      </c>
      <c r="P1128" t="str">
        <f t="shared" si="242"/>
        <v>"station_0" : "34 St - Penn Station_1",</v>
      </c>
      <c r="Q1128" t="str">
        <f t="shared" si="243"/>
        <v>"station_1" : "86 St_4",</v>
      </c>
      <c r="R1128" t="str">
        <f t="shared" si="244"/>
        <v>"station_0_lat" : 40.752287,</v>
      </c>
      <c r="S1128" t="str">
        <f t="shared" si="245"/>
        <v>"station_0_lon" : -73.993391,</v>
      </c>
      <c r="T1128" t="str">
        <f t="shared" si="246"/>
        <v>"station_1_lat" : 40.777891,</v>
      </c>
      <c r="U1128" t="str">
        <f t="shared" si="247"/>
        <v>"station_1_lon" : -73.951787,</v>
      </c>
      <c r="V1128" t="str">
        <f t="shared" si="248"/>
        <v>"delay_0" : 160662771.2,</v>
      </c>
      <c r="W1128" t="str">
        <f t="shared" si="249"/>
        <v>"delay_1" : 147834000,</v>
      </c>
      <c r="X1128" t="str">
        <f t="shared" si="250"/>
        <v>"sum" : 308496771.2,</v>
      </c>
      <c r="Y1128" t="str">
        <f t="shared" si="251"/>
        <v>"synergy" : -26601593.55},</v>
      </c>
      <c r="Z1128" t="str">
        <f t="shared" si="252"/>
        <v>{"id" : 1126,"delay_with_demand" : 281895177.6,"station_0" : "34 St - Penn Station_1","station_1" : "86 St_4","station_0_lat" : 40.752287,"station_0_lon" : -73.993391,"station_1_lat" : 40.777891,"station_1_lon" : -73.951787,"delay_0" : 160662771.2,"delay_1" : 147834000,"sum" : 308496771.2,"synergy" : -26601593.55},</v>
      </c>
    </row>
    <row r="1129" spans="1:26" x14ac:dyDescent="0.2">
      <c r="A1129">
        <v>1127</v>
      </c>
      <c r="B1129">
        <v>284601600</v>
      </c>
      <c r="C1129" t="s">
        <v>52</v>
      </c>
      <c r="D1129" t="s">
        <v>61</v>
      </c>
      <c r="E1129">
        <v>40.754621999999998</v>
      </c>
      <c r="F1129">
        <v>-73.845624999999998</v>
      </c>
      <c r="G1129">
        <v>40.777890999999997</v>
      </c>
      <c r="H1129">
        <v>-73.951786999999996</v>
      </c>
      <c r="I1129">
        <v>161791200</v>
      </c>
      <c r="J1129">
        <v>147834000</v>
      </c>
      <c r="K1129">
        <v>309625200</v>
      </c>
      <c r="L1129">
        <v>-25023600</v>
      </c>
      <c r="M1129" t="str">
        <f t="shared" si="239"/>
        <v>geometry: { "type": "Point", "coordinates": [-73.951787,40.777891]},</v>
      </c>
      <c r="N1129" t="str">
        <f t="shared" si="240"/>
        <v>"id" : 1127,</v>
      </c>
      <c r="O1129" t="str">
        <f t="shared" si="241"/>
        <v>"delay_with_demand" : 284601600,</v>
      </c>
      <c r="P1129" t="str">
        <f t="shared" si="242"/>
        <v>"station_0" : "Mets - Willets Point_0",</v>
      </c>
      <c r="Q1129" t="str">
        <f t="shared" si="243"/>
        <v>"station_1" : "86 St_4",</v>
      </c>
      <c r="R1129" t="str">
        <f t="shared" si="244"/>
        <v>"station_0_lat" : 40.754622,</v>
      </c>
      <c r="S1129" t="str">
        <f t="shared" si="245"/>
        <v>"station_0_lon" : -73.845625,</v>
      </c>
      <c r="T1129" t="str">
        <f t="shared" si="246"/>
        <v>"station_1_lat" : 40.777891,</v>
      </c>
      <c r="U1129" t="str">
        <f t="shared" si="247"/>
        <v>"station_1_lon" : -73.951787,</v>
      </c>
      <c r="V1129" t="str">
        <f t="shared" si="248"/>
        <v>"delay_0" : 161791200,</v>
      </c>
      <c r="W1129" t="str">
        <f t="shared" si="249"/>
        <v>"delay_1" : 147834000,</v>
      </c>
      <c r="X1129" t="str">
        <f t="shared" si="250"/>
        <v>"sum" : 309625200,</v>
      </c>
      <c r="Y1129" t="str">
        <f t="shared" si="251"/>
        <v>"synergy" : -25023600},</v>
      </c>
      <c r="Z1129" t="str">
        <f t="shared" si="252"/>
        <v>{"id" : 1127,"delay_with_demand" : 284601600,"station_0" : "Mets - Willets Point_0","station_1" : "86 St_4","station_0_lat" : 40.754622,"station_0_lon" : -73.845625,"station_1_lat" : 40.777891,"station_1_lon" : -73.951787,"delay_0" : 161791200,"delay_1" : 147834000,"sum" : 309625200,"synergy" : -25023600},</v>
      </c>
    </row>
    <row r="1130" spans="1:26" x14ac:dyDescent="0.2">
      <c r="A1130">
        <v>1128</v>
      </c>
      <c r="B1130">
        <v>281772000</v>
      </c>
      <c r="C1130" t="s">
        <v>53</v>
      </c>
      <c r="D1130" t="s">
        <v>61</v>
      </c>
      <c r="E1130">
        <v>40.650843000000002</v>
      </c>
      <c r="F1130">
        <v>-73.949574999999996</v>
      </c>
      <c r="G1130">
        <v>40.777890999999997</v>
      </c>
      <c r="H1130">
        <v>-73.951786999999996</v>
      </c>
      <c r="I1130">
        <v>159645600</v>
      </c>
      <c r="J1130">
        <v>147834000</v>
      </c>
      <c r="K1130">
        <v>307479600</v>
      </c>
      <c r="L1130">
        <v>-25707600</v>
      </c>
      <c r="M1130" t="str">
        <f t="shared" si="239"/>
        <v>geometry: { "type": "Point", "coordinates": [-73.951787,40.777891]},</v>
      </c>
      <c r="N1130" t="str">
        <f t="shared" si="240"/>
        <v>"id" : 1128,</v>
      </c>
      <c r="O1130" t="str">
        <f t="shared" si="241"/>
        <v>"delay_with_demand" : 281772000,</v>
      </c>
      <c r="P1130" t="str">
        <f t="shared" si="242"/>
        <v>"station_0" : "Church Av_0",</v>
      </c>
      <c r="Q1130" t="str">
        <f t="shared" si="243"/>
        <v>"station_1" : "86 St_4",</v>
      </c>
      <c r="R1130" t="str">
        <f t="shared" si="244"/>
        <v>"station_0_lat" : 40.650843,</v>
      </c>
      <c r="S1130" t="str">
        <f t="shared" si="245"/>
        <v>"station_0_lon" : -73.949575,</v>
      </c>
      <c r="T1130" t="str">
        <f t="shared" si="246"/>
        <v>"station_1_lat" : 40.777891,</v>
      </c>
      <c r="U1130" t="str">
        <f t="shared" si="247"/>
        <v>"station_1_lon" : -73.951787,</v>
      </c>
      <c r="V1130" t="str">
        <f t="shared" si="248"/>
        <v>"delay_0" : 159645600,</v>
      </c>
      <c r="W1130" t="str">
        <f t="shared" si="249"/>
        <v>"delay_1" : 147834000,</v>
      </c>
      <c r="X1130" t="str">
        <f t="shared" si="250"/>
        <v>"sum" : 307479600,</v>
      </c>
      <c r="Y1130" t="str">
        <f t="shared" si="251"/>
        <v>"synergy" : -25707600},</v>
      </c>
      <c r="Z1130" t="str">
        <f t="shared" si="252"/>
        <v>{"id" : 1128,"delay_with_demand" : 281772000,"station_0" : "Church Av_0","station_1" : "86 St_4","station_0_lat" : 40.650843,"station_0_lon" : -73.949575,"station_1_lat" : 40.777891,"station_1_lon" : -73.951787,"delay_0" : 159645600,"delay_1" : 147834000,"sum" : 307479600,"synergy" : -25707600},</v>
      </c>
    </row>
    <row r="1131" spans="1:26" x14ac:dyDescent="0.2">
      <c r="A1131">
        <v>1129</v>
      </c>
      <c r="B1131">
        <v>281469600</v>
      </c>
      <c r="C1131" t="s">
        <v>54</v>
      </c>
      <c r="D1131" t="s">
        <v>61</v>
      </c>
      <c r="E1131">
        <v>40.849505000000001</v>
      </c>
      <c r="F1131">
        <v>-73.933595999999994</v>
      </c>
      <c r="G1131">
        <v>40.777890999999997</v>
      </c>
      <c r="H1131">
        <v>-73.951786999999996</v>
      </c>
      <c r="I1131">
        <v>158248800</v>
      </c>
      <c r="J1131">
        <v>147834000</v>
      </c>
      <c r="K1131">
        <v>306082800</v>
      </c>
      <c r="L1131">
        <v>-24613200</v>
      </c>
      <c r="M1131" t="str">
        <f t="shared" si="239"/>
        <v>geometry: { "type": "Point", "coordinates": [-73.951787,40.777891]},</v>
      </c>
      <c r="N1131" t="str">
        <f t="shared" si="240"/>
        <v>"id" : 1129,</v>
      </c>
      <c r="O1131" t="str">
        <f t="shared" si="241"/>
        <v>"delay_with_demand" : 281469600,</v>
      </c>
      <c r="P1131" t="str">
        <f t="shared" si="242"/>
        <v>"station_0" : "181 St_0",</v>
      </c>
      <c r="Q1131" t="str">
        <f t="shared" si="243"/>
        <v>"station_1" : "86 St_4",</v>
      </c>
      <c r="R1131" t="str">
        <f t="shared" si="244"/>
        <v>"station_0_lat" : 40.849505,</v>
      </c>
      <c r="S1131" t="str">
        <f t="shared" si="245"/>
        <v>"station_0_lon" : -73.933596,</v>
      </c>
      <c r="T1131" t="str">
        <f t="shared" si="246"/>
        <v>"station_1_lat" : 40.777891,</v>
      </c>
      <c r="U1131" t="str">
        <f t="shared" si="247"/>
        <v>"station_1_lon" : -73.951787,</v>
      </c>
      <c r="V1131" t="str">
        <f t="shared" si="248"/>
        <v>"delay_0" : 158248800,</v>
      </c>
      <c r="W1131" t="str">
        <f t="shared" si="249"/>
        <v>"delay_1" : 147834000,</v>
      </c>
      <c r="X1131" t="str">
        <f t="shared" si="250"/>
        <v>"sum" : 306082800,</v>
      </c>
      <c r="Y1131" t="str">
        <f t="shared" si="251"/>
        <v>"synergy" : -24613200},</v>
      </c>
      <c r="Z1131" t="str">
        <f t="shared" si="252"/>
        <v>{"id" : 1129,"delay_with_demand" : 281469600,"station_0" : "181 St_0","station_1" : "86 St_4","station_0_lat" : 40.849505,"station_0_lon" : -73.933596,"station_1_lat" : 40.777891,"station_1_lon" : -73.951787,"delay_0" : 158248800,"delay_1" : 147834000,"sum" : 306082800,"synergy" : -24613200},</v>
      </c>
    </row>
    <row r="1132" spans="1:26" x14ac:dyDescent="0.2">
      <c r="A1132">
        <v>1130</v>
      </c>
      <c r="B1132">
        <v>282088800</v>
      </c>
      <c r="C1132" t="s">
        <v>55</v>
      </c>
      <c r="D1132" t="s">
        <v>61</v>
      </c>
      <c r="E1132">
        <v>40.712645999999999</v>
      </c>
      <c r="F1132">
        <v>-73.783816999999999</v>
      </c>
      <c r="G1132">
        <v>40.777890999999997</v>
      </c>
      <c r="H1132">
        <v>-73.951786999999996</v>
      </c>
      <c r="I1132">
        <v>159181200</v>
      </c>
      <c r="J1132">
        <v>147834000</v>
      </c>
      <c r="K1132">
        <v>307015200</v>
      </c>
      <c r="L1132">
        <v>-24926400</v>
      </c>
      <c r="M1132" t="str">
        <f t="shared" si="239"/>
        <v>geometry: { "type": "Point", "coordinates": [-73.951787,40.777891]},</v>
      </c>
      <c r="N1132" t="str">
        <f t="shared" si="240"/>
        <v>"id" : 1130,</v>
      </c>
      <c r="O1132" t="str">
        <f t="shared" si="241"/>
        <v>"delay_with_demand" : 282088800,</v>
      </c>
      <c r="P1132" t="str">
        <f t="shared" si="242"/>
        <v>"station_0" : "Jamaica - 179 St_0",</v>
      </c>
      <c r="Q1132" t="str">
        <f t="shared" si="243"/>
        <v>"station_1" : "86 St_4",</v>
      </c>
      <c r="R1132" t="str">
        <f t="shared" si="244"/>
        <v>"station_0_lat" : 40.712646,</v>
      </c>
      <c r="S1132" t="str">
        <f t="shared" si="245"/>
        <v>"station_0_lon" : -73.783817,</v>
      </c>
      <c r="T1132" t="str">
        <f t="shared" si="246"/>
        <v>"station_1_lat" : 40.777891,</v>
      </c>
      <c r="U1132" t="str">
        <f t="shared" si="247"/>
        <v>"station_1_lon" : -73.951787,</v>
      </c>
      <c r="V1132" t="str">
        <f t="shared" si="248"/>
        <v>"delay_0" : 159181200,</v>
      </c>
      <c r="W1132" t="str">
        <f t="shared" si="249"/>
        <v>"delay_1" : 147834000,</v>
      </c>
      <c r="X1132" t="str">
        <f t="shared" si="250"/>
        <v>"sum" : 307015200,</v>
      </c>
      <c r="Y1132" t="str">
        <f t="shared" si="251"/>
        <v>"synergy" : -24926400},</v>
      </c>
      <c r="Z1132" t="str">
        <f t="shared" si="252"/>
        <v>{"id" : 1130,"delay_with_demand" : 282088800,"station_0" : "Jamaica - 179 St_0","station_1" : "86 St_4","station_0_lat" : 40.712646,"station_0_lon" : -73.783817,"station_1_lat" : 40.777891,"station_1_lon" : -73.951787,"delay_0" : 159181200,"delay_1" : 147834000,"sum" : 307015200,"synergy" : -24926400},</v>
      </c>
    </row>
    <row r="1133" spans="1:26" x14ac:dyDescent="0.2">
      <c r="A1133">
        <v>1131</v>
      </c>
      <c r="B1133">
        <v>278776216.19999999</v>
      </c>
      <c r="C1133" t="s">
        <v>56</v>
      </c>
      <c r="D1133" t="s">
        <v>61</v>
      </c>
      <c r="E1133">
        <v>40.661614</v>
      </c>
      <c r="F1133">
        <v>-73.962245999999993</v>
      </c>
      <c r="G1133">
        <v>40.777890999999997</v>
      </c>
      <c r="H1133">
        <v>-73.951786999999996</v>
      </c>
      <c r="I1133">
        <v>156023814.80000001</v>
      </c>
      <c r="J1133">
        <v>147834000</v>
      </c>
      <c r="K1133">
        <v>303857814.80000001</v>
      </c>
      <c r="L1133">
        <v>-25081598.559999999</v>
      </c>
      <c r="M1133" t="str">
        <f t="shared" si="239"/>
        <v>geometry: { "type": "Point", "coordinates": [-73.951787,40.777891]},</v>
      </c>
      <c r="N1133" t="str">
        <f t="shared" si="240"/>
        <v>"id" : 1131,</v>
      </c>
      <c r="O1133" t="str">
        <f t="shared" si="241"/>
        <v>"delay_with_demand" : 278776216.2,</v>
      </c>
      <c r="P1133" t="str">
        <f t="shared" si="242"/>
        <v>"station_0" : "Prospect Park_0",</v>
      </c>
      <c r="Q1133" t="str">
        <f t="shared" si="243"/>
        <v>"station_1" : "86 St_4",</v>
      </c>
      <c r="R1133" t="str">
        <f t="shared" si="244"/>
        <v>"station_0_lat" : 40.661614,</v>
      </c>
      <c r="S1133" t="str">
        <f t="shared" si="245"/>
        <v>"station_0_lon" : -73.962246,</v>
      </c>
      <c r="T1133" t="str">
        <f t="shared" si="246"/>
        <v>"station_1_lat" : 40.777891,</v>
      </c>
      <c r="U1133" t="str">
        <f t="shared" si="247"/>
        <v>"station_1_lon" : -73.951787,</v>
      </c>
      <c r="V1133" t="str">
        <f t="shared" si="248"/>
        <v>"delay_0" : 156023814.8,</v>
      </c>
      <c r="W1133" t="str">
        <f t="shared" si="249"/>
        <v>"delay_1" : 147834000,</v>
      </c>
      <c r="X1133" t="str">
        <f t="shared" si="250"/>
        <v>"sum" : 303857814.8,</v>
      </c>
      <c r="Y1133" t="str">
        <f t="shared" si="251"/>
        <v>"synergy" : -25081598.56},</v>
      </c>
      <c r="Z1133" t="str">
        <f t="shared" si="252"/>
        <v>{"id" : 1131,"delay_with_demand" : 278776216.2,"station_0" : "Prospect Park_0","station_1" : "86 St_4","station_0_lat" : 40.661614,"station_0_lon" : -73.962246,"station_1_lat" : 40.777891,"station_1_lon" : -73.951787,"delay_0" : 156023814.8,"delay_1" : 147834000,"sum" : 303857814.8,"synergy" : -25081598.56},</v>
      </c>
    </row>
    <row r="1134" spans="1:26" x14ac:dyDescent="0.2">
      <c r="A1134">
        <v>1132</v>
      </c>
      <c r="B1134">
        <v>280339200</v>
      </c>
      <c r="C1134" t="s">
        <v>57</v>
      </c>
      <c r="D1134" t="s">
        <v>61</v>
      </c>
      <c r="E1134">
        <v>40.759599999999999</v>
      </c>
      <c r="F1134">
        <v>-73.830029999999994</v>
      </c>
      <c r="G1134">
        <v>40.777890999999997</v>
      </c>
      <c r="H1134">
        <v>-73.951786999999996</v>
      </c>
      <c r="I1134">
        <v>157528800</v>
      </c>
      <c r="J1134">
        <v>147834000</v>
      </c>
      <c r="K1134">
        <v>305362800</v>
      </c>
      <c r="L1134">
        <v>-25023600</v>
      </c>
      <c r="M1134" t="str">
        <f t="shared" si="239"/>
        <v>geometry: { "type": "Point", "coordinates": [-73.951787,40.777891]},</v>
      </c>
      <c r="N1134" t="str">
        <f t="shared" si="240"/>
        <v>"id" : 1132,</v>
      </c>
      <c r="O1134" t="str">
        <f t="shared" si="241"/>
        <v>"delay_with_demand" : 280339200,</v>
      </c>
      <c r="P1134" t="str">
        <f t="shared" si="242"/>
        <v>"station_0" : "Flushing - Main St_0",</v>
      </c>
      <c r="Q1134" t="str">
        <f t="shared" si="243"/>
        <v>"station_1" : "86 St_4",</v>
      </c>
      <c r="R1134" t="str">
        <f t="shared" si="244"/>
        <v>"station_0_lat" : 40.7596,</v>
      </c>
      <c r="S1134" t="str">
        <f t="shared" si="245"/>
        <v>"station_0_lon" : -73.83003,</v>
      </c>
      <c r="T1134" t="str">
        <f t="shared" si="246"/>
        <v>"station_1_lat" : 40.777891,</v>
      </c>
      <c r="U1134" t="str">
        <f t="shared" si="247"/>
        <v>"station_1_lon" : -73.951787,</v>
      </c>
      <c r="V1134" t="str">
        <f t="shared" si="248"/>
        <v>"delay_0" : 157528800,</v>
      </c>
      <c r="W1134" t="str">
        <f t="shared" si="249"/>
        <v>"delay_1" : 147834000,</v>
      </c>
      <c r="X1134" t="str">
        <f t="shared" si="250"/>
        <v>"sum" : 305362800,</v>
      </c>
      <c r="Y1134" t="str">
        <f t="shared" si="251"/>
        <v>"synergy" : -25023600},</v>
      </c>
      <c r="Z1134" t="str">
        <f t="shared" si="252"/>
        <v>{"id" : 1132,"delay_with_demand" : 280339200,"station_0" : "Flushing - Main St_0","station_1" : "86 St_4","station_0_lat" : 40.7596,"station_0_lon" : -73.83003,"station_1_lat" : 40.777891,"station_1_lon" : -73.951787,"delay_0" : 157528800,"delay_1" : 147834000,"sum" : 305362800,"synergy" : -25023600},</v>
      </c>
    </row>
    <row r="1135" spans="1:26" x14ac:dyDescent="0.2">
      <c r="A1135">
        <v>1133</v>
      </c>
      <c r="B1135">
        <v>278550000</v>
      </c>
      <c r="C1135" t="s">
        <v>58</v>
      </c>
      <c r="D1135" t="s">
        <v>61</v>
      </c>
      <c r="E1135">
        <v>40.680428999999997</v>
      </c>
      <c r="F1135">
        <v>-73.843852999999996</v>
      </c>
      <c r="G1135">
        <v>40.777890999999997</v>
      </c>
      <c r="H1135">
        <v>-73.951786999999996</v>
      </c>
      <c r="I1135">
        <v>155858400</v>
      </c>
      <c r="J1135">
        <v>147834000</v>
      </c>
      <c r="K1135">
        <v>303692400</v>
      </c>
      <c r="L1135">
        <v>-25142400</v>
      </c>
      <c r="M1135" t="str">
        <f t="shared" si="239"/>
        <v>geometry: { "type": "Point", "coordinates": [-73.951787,40.777891]},</v>
      </c>
      <c r="N1135" t="str">
        <f t="shared" si="240"/>
        <v>"id" : 1133,</v>
      </c>
      <c r="O1135" t="str">
        <f t="shared" si="241"/>
        <v>"delay_with_demand" : 278550000,</v>
      </c>
      <c r="P1135" t="str">
        <f t="shared" si="242"/>
        <v>"station_0" : "Rockaway Blvd_0",</v>
      </c>
      <c r="Q1135" t="str">
        <f t="shared" si="243"/>
        <v>"station_1" : "86 St_4",</v>
      </c>
      <c r="R1135" t="str">
        <f t="shared" si="244"/>
        <v>"station_0_lat" : 40.680429,</v>
      </c>
      <c r="S1135" t="str">
        <f t="shared" si="245"/>
        <v>"station_0_lon" : -73.843853,</v>
      </c>
      <c r="T1135" t="str">
        <f t="shared" si="246"/>
        <v>"station_1_lat" : 40.777891,</v>
      </c>
      <c r="U1135" t="str">
        <f t="shared" si="247"/>
        <v>"station_1_lon" : -73.951787,</v>
      </c>
      <c r="V1135" t="str">
        <f t="shared" si="248"/>
        <v>"delay_0" : 155858400,</v>
      </c>
      <c r="W1135" t="str">
        <f t="shared" si="249"/>
        <v>"delay_1" : 147834000,</v>
      </c>
      <c r="X1135" t="str">
        <f t="shared" si="250"/>
        <v>"sum" : 303692400,</v>
      </c>
      <c r="Y1135" t="str">
        <f t="shared" si="251"/>
        <v>"synergy" : -25142400},</v>
      </c>
      <c r="Z1135" t="str">
        <f t="shared" si="252"/>
        <v>{"id" : 1133,"delay_with_demand" : 278550000,"station_0" : "Rockaway Blvd_0","station_1" : "86 St_4","station_0_lat" : 40.680429,"station_0_lon" : -73.843853,"station_1_lat" : 40.777891,"station_1_lon" : -73.951787,"delay_0" : 155858400,"delay_1" : 147834000,"sum" : 303692400,"synergy" : -25142400},</v>
      </c>
    </row>
    <row r="1136" spans="1:26" x14ac:dyDescent="0.2">
      <c r="A1136">
        <v>1134</v>
      </c>
      <c r="B1136">
        <v>273416400</v>
      </c>
      <c r="C1136" t="s">
        <v>59</v>
      </c>
      <c r="D1136" t="s">
        <v>61</v>
      </c>
      <c r="E1136">
        <v>40.835537000000002</v>
      </c>
      <c r="F1136">
        <v>-73.921400000000006</v>
      </c>
      <c r="G1136">
        <v>40.777890999999997</v>
      </c>
      <c r="H1136">
        <v>-73.951786999999996</v>
      </c>
      <c r="I1136">
        <v>151549200</v>
      </c>
      <c r="J1136">
        <v>147834000</v>
      </c>
      <c r="K1136">
        <v>299383200</v>
      </c>
      <c r="L1136">
        <v>-25966800</v>
      </c>
      <c r="M1136" t="str">
        <f t="shared" si="239"/>
        <v>geometry: { "type": "Point", "coordinates": [-73.951787,40.777891]},</v>
      </c>
      <c r="N1136" t="str">
        <f t="shared" si="240"/>
        <v>"id" : 1134,</v>
      </c>
      <c r="O1136" t="str">
        <f t="shared" si="241"/>
        <v>"delay_with_demand" : 273416400,</v>
      </c>
      <c r="P1136" t="str">
        <f t="shared" si="242"/>
        <v>"station_0" : "167 St_0",</v>
      </c>
      <c r="Q1136" t="str">
        <f t="shared" si="243"/>
        <v>"station_1" : "86 St_4",</v>
      </c>
      <c r="R1136" t="str">
        <f t="shared" si="244"/>
        <v>"station_0_lat" : 40.835537,</v>
      </c>
      <c r="S1136" t="str">
        <f t="shared" si="245"/>
        <v>"station_0_lon" : -73.9214,</v>
      </c>
      <c r="T1136" t="str">
        <f t="shared" si="246"/>
        <v>"station_1_lat" : 40.777891,</v>
      </c>
      <c r="U1136" t="str">
        <f t="shared" si="247"/>
        <v>"station_1_lon" : -73.951787,</v>
      </c>
      <c r="V1136" t="str">
        <f t="shared" si="248"/>
        <v>"delay_0" : 151549200,</v>
      </c>
      <c r="W1136" t="str">
        <f t="shared" si="249"/>
        <v>"delay_1" : 147834000,</v>
      </c>
      <c r="X1136" t="str">
        <f t="shared" si="250"/>
        <v>"sum" : 299383200,</v>
      </c>
      <c r="Y1136" t="str">
        <f t="shared" si="251"/>
        <v>"synergy" : -25966800},</v>
      </c>
      <c r="Z1136" t="str">
        <f t="shared" si="252"/>
        <v>{"id" : 1134,"delay_with_demand" : 273416400,"station_0" : "167 St_0","station_1" : "86 St_4","station_0_lat" : 40.835537,"station_0_lon" : -73.9214,"station_1_lat" : 40.777891,"station_1_lon" : -73.951787,"delay_0" : 151549200,"delay_1" : 147834000,"sum" : 299383200,"synergy" : -25966800},</v>
      </c>
    </row>
    <row r="1137" spans="1:26" x14ac:dyDescent="0.2">
      <c r="A1137">
        <v>1135</v>
      </c>
      <c r="B1137">
        <v>272383200</v>
      </c>
      <c r="C1137" t="s">
        <v>60</v>
      </c>
      <c r="D1137" t="s">
        <v>61</v>
      </c>
      <c r="E1137">
        <v>40.766779</v>
      </c>
      <c r="F1137">
        <v>-73.921479000000005</v>
      </c>
      <c r="G1137">
        <v>40.777890999999997</v>
      </c>
      <c r="H1137">
        <v>-73.951786999999996</v>
      </c>
      <c r="I1137">
        <v>149392800</v>
      </c>
      <c r="J1137">
        <v>147834000</v>
      </c>
      <c r="K1137">
        <v>297226800</v>
      </c>
      <c r="L1137">
        <v>-24843600</v>
      </c>
      <c r="M1137" t="str">
        <f t="shared" si="239"/>
        <v>geometry: { "type": "Point", "coordinates": [-73.951787,40.777891]},</v>
      </c>
      <c r="N1137" t="str">
        <f t="shared" si="240"/>
        <v>"id" : 1135,</v>
      </c>
      <c r="O1137" t="str">
        <f t="shared" si="241"/>
        <v>"delay_with_demand" : 272383200,</v>
      </c>
      <c r="P1137" t="str">
        <f t="shared" si="242"/>
        <v>"station_0" : "30 Av_0",</v>
      </c>
      <c r="Q1137" t="str">
        <f t="shared" si="243"/>
        <v>"station_1" : "86 St_4",</v>
      </c>
      <c r="R1137" t="str">
        <f t="shared" si="244"/>
        <v>"station_0_lat" : 40.766779,</v>
      </c>
      <c r="S1137" t="str">
        <f t="shared" si="245"/>
        <v>"station_0_lon" : -73.921479,</v>
      </c>
      <c r="T1137" t="str">
        <f t="shared" si="246"/>
        <v>"station_1_lat" : 40.777891,</v>
      </c>
      <c r="U1137" t="str">
        <f t="shared" si="247"/>
        <v>"station_1_lon" : -73.951787,</v>
      </c>
      <c r="V1137" t="str">
        <f t="shared" si="248"/>
        <v>"delay_0" : 149392800,</v>
      </c>
      <c r="W1137" t="str">
        <f t="shared" si="249"/>
        <v>"delay_1" : 147834000,</v>
      </c>
      <c r="X1137" t="str">
        <f t="shared" si="250"/>
        <v>"sum" : 297226800,</v>
      </c>
      <c r="Y1137" t="str">
        <f t="shared" si="251"/>
        <v>"synergy" : -24843600},</v>
      </c>
      <c r="Z1137" t="str">
        <f t="shared" si="252"/>
        <v>{"id" : 1135,"delay_with_demand" : 272383200,"station_0" : "30 Av_0","station_1" : "86 St_4","station_0_lat" : 40.766779,"station_0_lon" : -73.921479,"station_1_lat" : 40.777891,"station_1_lon" : -73.951787,"delay_0" : 149392800,"delay_1" : 147834000,"sum" : 297226800,"synergy" : -24843600},</v>
      </c>
    </row>
    <row r="1138" spans="1:26" x14ac:dyDescent="0.2">
      <c r="A1138">
        <v>1136</v>
      </c>
      <c r="B1138">
        <v>270366502.69999999</v>
      </c>
      <c r="C1138" t="s">
        <v>39</v>
      </c>
      <c r="D1138" t="s">
        <v>61</v>
      </c>
      <c r="E1138">
        <v>40.779491999999998</v>
      </c>
      <c r="F1138">
        <v>-73.955589000000003</v>
      </c>
      <c r="G1138">
        <v>40.777890999999997</v>
      </c>
      <c r="H1138">
        <v>-73.951786999999996</v>
      </c>
      <c r="I1138">
        <v>149002044.40000001</v>
      </c>
      <c r="J1138">
        <v>147834000</v>
      </c>
      <c r="K1138">
        <v>296836044.39999998</v>
      </c>
      <c r="L1138">
        <v>-26469541.690000001</v>
      </c>
      <c r="M1138" t="str">
        <f t="shared" si="239"/>
        <v>geometry: { "type": "Point", "coordinates": [-73.951787,40.777891]},</v>
      </c>
      <c r="N1138" t="str">
        <f t="shared" si="240"/>
        <v>"id" : 1136,</v>
      </c>
      <c r="O1138" t="str">
        <f t="shared" si="241"/>
        <v>"delay_with_demand" : 270366502.7,</v>
      </c>
      <c r="P1138" t="str">
        <f t="shared" si="242"/>
        <v>"station_0" : "86 St_1",</v>
      </c>
      <c r="Q1138" t="str">
        <f t="shared" si="243"/>
        <v>"station_1" : "86 St_4",</v>
      </c>
      <c r="R1138" t="str">
        <f t="shared" si="244"/>
        <v>"station_0_lat" : 40.779492,</v>
      </c>
      <c r="S1138" t="str">
        <f t="shared" si="245"/>
        <v>"station_0_lon" : -73.955589,</v>
      </c>
      <c r="T1138" t="str">
        <f t="shared" si="246"/>
        <v>"station_1_lat" : 40.777891,</v>
      </c>
      <c r="U1138" t="str">
        <f t="shared" si="247"/>
        <v>"station_1_lon" : -73.951787,</v>
      </c>
      <c r="V1138" t="str">
        <f t="shared" si="248"/>
        <v>"delay_0" : 149002044.4,</v>
      </c>
      <c r="W1138" t="str">
        <f t="shared" si="249"/>
        <v>"delay_1" : 147834000,</v>
      </c>
      <c r="X1138" t="str">
        <f t="shared" si="250"/>
        <v>"sum" : 296836044.4,</v>
      </c>
      <c r="Y1138" t="str">
        <f t="shared" si="251"/>
        <v>"synergy" : -26469541.69},</v>
      </c>
      <c r="Z1138" t="str">
        <f t="shared" si="252"/>
        <v>{"id" : 1136,"delay_with_demand" : 270366502.7,"station_0" : "86 St_1","station_1" : "86 St_4","station_0_lat" : 40.779492,"station_0_lon" : -73.955589,"station_1_lat" : 40.777891,"station_1_lon" : -73.951787,"delay_0" : 149002044.4,"delay_1" : 147834000,"sum" : 296836044.4,"synergy" : -26469541.69},</v>
      </c>
    </row>
    <row r="1139" spans="1:26" x14ac:dyDescent="0.2">
      <c r="A1139">
        <v>1137</v>
      </c>
      <c r="B1139">
        <v>420468878.60000002</v>
      </c>
      <c r="C1139" t="s">
        <v>12</v>
      </c>
      <c r="D1139" t="s">
        <v>60</v>
      </c>
      <c r="E1139">
        <v>40.746644000000003</v>
      </c>
      <c r="F1139">
        <v>-73.891338000000005</v>
      </c>
      <c r="G1139">
        <v>40.766779</v>
      </c>
      <c r="H1139">
        <v>-73.921479000000005</v>
      </c>
      <c r="I1139">
        <v>301205900.10000002</v>
      </c>
      <c r="J1139">
        <v>149392800</v>
      </c>
      <c r="K1139">
        <v>450598700.10000002</v>
      </c>
      <c r="L1139">
        <v>-30129821.510000002</v>
      </c>
      <c r="M1139" t="str">
        <f t="shared" si="239"/>
        <v>geometry: { "type": "Point", "coordinates": [-73.921479,40.766779]},</v>
      </c>
      <c r="N1139" t="str">
        <f t="shared" si="240"/>
        <v>"id" : 1137,</v>
      </c>
      <c r="O1139" t="str">
        <f t="shared" si="241"/>
        <v>"delay_with_demand" : 420468878.6,</v>
      </c>
      <c r="P1139" t="str">
        <f t="shared" si="242"/>
        <v>"station_0" : "Jackson Hts - Roosevelt Av_0",</v>
      </c>
      <c r="Q1139" t="str">
        <f t="shared" si="243"/>
        <v>"station_1" : "30 Av_0",</v>
      </c>
      <c r="R1139" t="str">
        <f t="shared" si="244"/>
        <v>"station_0_lat" : 40.746644,</v>
      </c>
      <c r="S1139" t="str">
        <f t="shared" si="245"/>
        <v>"station_0_lon" : -73.891338,</v>
      </c>
      <c r="T1139" t="str">
        <f t="shared" si="246"/>
        <v>"station_1_lat" : 40.766779,</v>
      </c>
      <c r="U1139" t="str">
        <f t="shared" si="247"/>
        <v>"station_1_lon" : -73.921479,</v>
      </c>
      <c r="V1139" t="str">
        <f t="shared" si="248"/>
        <v>"delay_0" : 301205900.1,</v>
      </c>
      <c r="W1139" t="str">
        <f t="shared" si="249"/>
        <v>"delay_1" : 149392800,</v>
      </c>
      <c r="X1139" t="str">
        <f t="shared" si="250"/>
        <v>"sum" : 450598700.1,</v>
      </c>
      <c r="Y1139" t="str">
        <f t="shared" si="251"/>
        <v>"synergy" : -30129821.51},</v>
      </c>
      <c r="Z1139" t="str">
        <f t="shared" si="252"/>
        <v>{"id" : 1137,"delay_with_demand" : 420468878.6,"station_0" : "Jackson Hts - Roosevelt Av_0","station_1" : "30 Av_0","station_0_lat" : 40.746644,"station_0_lon" : -73.891338,"station_1_lat" : 40.766779,"station_1_lon" : -73.921479,"delay_0" : 301205900.1,"delay_1" : 149392800,"sum" : 450598700.1,"synergy" : -30129821.51},</v>
      </c>
    </row>
    <row r="1140" spans="1:26" x14ac:dyDescent="0.2">
      <c r="A1140">
        <v>1138</v>
      </c>
      <c r="B1140">
        <v>409391568.69999999</v>
      </c>
      <c r="C1140" t="s">
        <v>14</v>
      </c>
      <c r="D1140" t="s">
        <v>60</v>
      </c>
      <c r="E1140">
        <v>40.818398330000001</v>
      </c>
      <c r="F1140">
        <v>-73.926929000000001</v>
      </c>
      <c r="G1140">
        <v>40.766779</v>
      </c>
      <c r="H1140">
        <v>-73.921479000000005</v>
      </c>
      <c r="I1140">
        <v>284908878.5</v>
      </c>
      <c r="J1140">
        <v>149392800</v>
      </c>
      <c r="K1140">
        <v>434301678.5</v>
      </c>
      <c r="L1140">
        <v>-24910109.73</v>
      </c>
      <c r="M1140" t="str">
        <f t="shared" si="239"/>
        <v>geometry: { "type": "Point", "coordinates": [-73.921479,40.766779]},</v>
      </c>
      <c r="N1140" t="str">
        <f t="shared" si="240"/>
        <v>"id" : 1138,</v>
      </c>
      <c r="O1140" t="str">
        <f t="shared" si="241"/>
        <v>"delay_with_demand" : 409391568.7,</v>
      </c>
      <c r="P1140" t="str">
        <f t="shared" si="242"/>
        <v>"station_0" : "149 St - Grand Concourse_0",</v>
      </c>
      <c r="Q1140" t="str">
        <f t="shared" si="243"/>
        <v>"station_1" : "30 Av_0",</v>
      </c>
      <c r="R1140" t="str">
        <f t="shared" si="244"/>
        <v>"station_0_lat" : 40.81839833,</v>
      </c>
      <c r="S1140" t="str">
        <f t="shared" si="245"/>
        <v>"station_0_lon" : -73.926929,</v>
      </c>
      <c r="T1140" t="str">
        <f t="shared" si="246"/>
        <v>"station_1_lat" : 40.766779,</v>
      </c>
      <c r="U1140" t="str">
        <f t="shared" si="247"/>
        <v>"station_1_lon" : -73.921479,</v>
      </c>
      <c r="V1140" t="str">
        <f t="shared" si="248"/>
        <v>"delay_0" : 284908878.5,</v>
      </c>
      <c r="W1140" t="str">
        <f t="shared" si="249"/>
        <v>"delay_1" : 149392800,</v>
      </c>
      <c r="X1140" t="str">
        <f t="shared" si="250"/>
        <v>"sum" : 434301678.5,</v>
      </c>
      <c r="Y1140" t="str">
        <f t="shared" si="251"/>
        <v>"synergy" : -24910109.73},</v>
      </c>
      <c r="Z1140" t="str">
        <f t="shared" si="252"/>
        <v>{"id" : 1138,"delay_with_demand" : 409391568.7,"station_0" : "149 St - Grand Concourse_0","station_1" : "30 Av_0","station_0_lat" : 40.81839833,"station_0_lon" : -73.926929,"station_1_lat" : 40.766779,"station_1_lon" : -73.921479,"delay_0" : 284908878.5,"delay_1" : 149392800,"sum" : 434301678.5,"synergy" : -24910109.73},</v>
      </c>
    </row>
    <row r="1141" spans="1:26" x14ac:dyDescent="0.2">
      <c r="A1141">
        <v>1139</v>
      </c>
      <c r="B1141">
        <v>404164771.5</v>
      </c>
      <c r="C1141" t="s">
        <v>15</v>
      </c>
      <c r="D1141" t="s">
        <v>60</v>
      </c>
      <c r="E1141">
        <v>40.804138000000002</v>
      </c>
      <c r="F1141">
        <v>-73.937594000000004</v>
      </c>
      <c r="G1141">
        <v>40.766779</v>
      </c>
      <c r="H1141">
        <v>-73.921479000000005</v>
      </c>
      <c r="I1141">
        <v>281095859.89999998</v>
      </c>
      <c r="J1141">
        <v>149392800</v>
      </c>
      <c r="K1141">
        <v>430488659.89999998</v>
      </c>
      <c r="L1141">
        <v>-26323888.390000001</v>
      </c>
      <c r="M1141" t="str">
        <f t="shared" si="239"/>
        <v>geometry: { "type": "Point", "coordinates": [-73.921479,40.766779]},</v>
      </c>
      <c r="N1141" t="str">
        <f t="shared" si="240"/>
        <v>"id" : 1139,</v>
      </c>
      <c r="O1141" t="str">
        <f t="shared" si="241"/>
        <v>"delay_with_demand" : 404164771.5,</v>
      </c>
      <c r="P1141" t="str">
        <f t="shared" si="242"/>
        <v>"station_0" : "125 St_2",</v>
      </c>
      <c r="Q1141" t="str">
        <f t="shared" si="243"/>
        <v>"station_1" : "30 Av_0",</v>
      </c>
      <c r="R1141" t="str">
        <f t="shared" si="244"/>
        <v>"station_0_lat" : 40.804138,</v>
      </c>
      <c r="S1141" t="str">
        <f t="shared" si="245"/>
        <v>"station_0_lon" : -73.937594,</v>
      </c>
      <c r="T1141" t="str">
        <f t="shared" si="246"/>
        <v>"station_1_lat" : 40.766779,</v>
      </c>
      <c r="U1141" t="str">
        <f t="shared" si="247"/>
        <v>"station_1_lon" : -73.921479,</v>
      </c>
      <c r="V1141" t="str">
        <f t="shared" si="248"/>
        <v>"delay_0" : 281095859.9,</v>
      </c>
      <c r="W1141" t="str">
        <f t="shared" si="249"/>
        <v>"delay_1" : 149392800,</v>
      </c>
      <c r="X1141" t="str">
        <f t="shared" si="250"/>
        <v>"sum" : 430488659.9,</v>
      </c>
      <c r="Y1141" t="str">
        <f t="shared" si="251"/>
        <v>"synergy" : -26323888.39},</v>
      </c>
      <c r="Z1141" t="str">
        <f t="shared" si="252"/>
        <v>{"id" : 1139,"delay_with_demand" : 404164771.5,"station_0" : "125 St_2","station_1" : "30 Av_0","station_0_lat" : 40.804138,"station_0_lon" : -73.937594,"station_1_lat" : 40.766779,"station_1_lon" : -73.921479,"delay_0" : 281095859.9,"delay_1" : 149392800,"sum" : 430488659.9,"synergy" : -26323888.39},</v>
      </c>
    </row>
    <row r="1142" spans="1:26" x14ac:dyDescent="0.2">
      <c r="A1142">
        <v>1140</v>
      </c>
      <c r="B1142">
        <v>401573794.5</v>
      </c>
      <c r="C1142" t="s">
        <v>16</v>
      </c>
      <c r="D1142" t="s">
        <v>60</v>
      </c>
      <c r="E1142">
        <v>40.678904000000003</v>
      </c>
      <c r="F1142">
        <v>-73.904579200000001</v>
      </c>
      <c r="G1142">
        <v>40.766779</v>
      </c>
      <c r="H1142">
        <v>-73.921479000000005</v>
      </c>
      <c r="I1142">
        <v>279697292.30000001</v>
      </c>
      <c r="J1142">
        <v>149392800</v>
      </c>
      <c r="K1142">
        <v>429090092.30000001</v>
      </c>
      <c r="L1142">
        <v>-27516297.84</v>
      </c>
      <c r="M1142" t="str">
        <f t="shared" si="239"/>
        <v>geometry: { "type": "Point", "coordinates": [-73.921479,40.766779]},</v>
      </c>
      <c r="N1142" t="str">
        <f t="shared" si="240"/>
        <v>"id" : 1140,</v>
      </c>
      <c r="O1142" t="str">
        <f t="shared" si="241"/>
        <v>"delay_with_demand" : 401573794.5,</v>
      </c>
      <c r="P1142" t="str">
        <f t="shared" si="242"/>
        <v>"station_0" : "Broadway Jct_0",</v>
      </c>
      <c r="Q1142" t="str">
        <f t="shared" si="243"/>
        <v>"station_1" : "30 Av_0",</v>
      </c>
      <c r="R1142" t="str">
        <f t="shared" si="244"/>
        <v>"station_0_lat" : 40.678904,</v>
      </c>
      <c r="S1142" t="str">
        <f t="shared" si="245"/>
        <v>"station_0_lon" : -73.9045792,</v>
      </c>
      <c r="T1142" t="str">
        <f t="shared" si="246"/>
        <v>"station_1_lat" : 40.766779,</v>
      </c>
      <c r="U1142" t="str">
        <f t="shared" si="247"/>
        <v>"station_1_lon" : -73.921479,</v>
      </c>
      <c r="V1142" t="str">
        <f t="shared" si="248"/>
        <v>"delay_0" : 279697292.3,</v>
      </c>
      <c r="W1142" t="str">
        <f t="shared" si="249"/>
        <v>"delay_1" : 149392800,</v>
      </c>
      <c r="X1142" t="str">
        <f t="shared" si="250"/>
        <v>"sum" : 429090092.3,</v>
      </c>
      <c r="Y1142" t="str">
        <f t="shared" si="251"/>
        <v>"synergy" : -27516297.84},</v>
      </c>
      <c r="Z1142" t="str">
        <f t="shared" si="252"/>
        <v>{"id" : 1140,"delay_with_demand" : 401573794.5,"station_0" : "Broadway Jct_0","station_1" : "30 Av_0","station_0_lat" : 40.678904,"station_0_lon" : -73.9045792,"station_1_lat" : 40.766779,"station_1_lon" : -73.921479,"delay_0" : 279697292.3,"delay_1" : 149392800,"sum" : 429090092.3,"synergy" : -27516297.84},</v>
      </c>
    </row>
    <row r="1143" spans="1:26" x14ac:dyDescent="0.2">
      <c r="A1143">
        <v>1141</v>
      </c>
      <c r="B1143">
        <v>391222823.69999999</v>
      </c>
      <c r="C1143" t="s">
        <v>17</v>
      </c>
      <c r="D1143" t="s">
        <v>60</v>
      </c>
      <c r="E1143">
        <v>40.714441000000001</v>
      </c>
      <c r="F1143">
        <v>-73.831007999999997</v>
      </c>
      <c r="G1143">
        <v>40.766779</v>
      </c>
      <c r="H1143">
        <v>-73.921479000000005</v>
      </c>
      <c r="I1143">
        <v>269526592.10000002</v>
      </c>
      <c r="J1143">
        <v>149392800</v>
      </c>
      <c r="K1143">
        <v>418919392.10000002</v>
      </c>
      <c r="L1143">
        <v>-27696568.309999999</v>
      </c>
      <c r="M1143" t="str">
        <f t="shared" si="239"/>
        <v>geometry: { "type": "Point", "coordinates": [-73.921479,40.766779]},</v>
      </c>
      <c r="N1143" t="str">
        <f t="shared" si="240"/>
        <v>"id" : 1141,</v>
      </c>
      <c r="O1143" t="str">
        <f t="shared" si="241"/>
        <v>"delay_with_demand" : 391222823.7,</v>
      </c>
      <c r="P1143" t="str">
        <f t="shared" si="242"/>
        <v>"station_0" : "Kew Gardens - Union Tpke_0",</v>
      </c>
      <c r="Q1143" t="str">
        <f t="shared" si="243"/>
        <v>"station_1" : "30 Av_0",</v>
      </c>
      <c r="R1143" t="str">
        <f t="shared" si="244"/>
        <v>"station_0_lat" : 40.714441,</v>
      </c>
      <c r="S1143" t="str">
        <f t="shared" si="245"/>
        <v>"station_0_lon" : -73.831008,</v>
      </c>
      <c r="T1143" t="str">
        <f t="shared" si="246"/>
        <v>"station_1_lat" : 40.766779,</v>
      </c>
      <c r="U1143" t="str">
        <f t="shared" si="247"/>
        <v>"station_1_lon" : -73.921479,</v>
      </c>
      <c r="V1143" t="str">
        <f t="shared" si="248"/>
        <v>"delay_0" : 269526592.1,</v>
      </c>
      <c r="W1143" t="str">
        <f t="shared" si="249"/>
        <v>"delay_1" : 149392800,</v>
      </c>
      <c r="X1143" t="str">
        <f t="shared" si="250"/>
        <v>"sum" : 418919392.1,</v>
      </c>
      <c r="Y1143" t="str">
        <f t="shared" si="251"/>
        <v>"synergy" : -27696568.31},</v>
      </c>
      <c r="Z1143" t="str">
        <f t="shared" si="252"/>
        <v>{"id" : 1141,"delay_with_demand" : 391222823.7,"station_0" : "Kew Gardens - Union Tpke_0","station_1" : "30 Av_0","station_0_lat" : 40.714441,"station_0_lon" : -73.831008,"station_1_lat" : 40.766779,"station_1_lon" : -73.921479,"delay_0" : 269526592.1,"delay_1" : 149392800,"sum" : 418919392.1,"synergy" : -27696568.31},</v>
      </c>
    </row>
    <row r="1144" spans="1:26" x14ac:dyDescent="0.2">
      <c r="A1144">
        <v>1142</v>
      </c>
      <c r="B1144">
        <v>394605383</v>
      </c>
      <c r="C1144" t="s">
        <v>18</v>
      </c>
      <c r="D1144" t="s">
        <v>60</v>
      </c>
      <c r="E1144">
        <v>40.751707000000003</v>
      </c>
      <c r="F1144">
        <v>-73.976686599999994</v>
      </c>
      <c r="G1144">
        <v>40.766779</v>
      </c>
      <c r="H1144">
        <v>-73.921479000000005</v>
      </c>
      <c r="I1144">
        <v>276309490.89999998</v>
      </c>
      <c r="J1144">
        <v>149392800</v>
      </c>
      <c r="K1144">
        <v>425702290.89999998</v>
      </c>
      <c r="L1144">
        <v>-31096907.989999998</v>
      </c>
      <c r="M1144" t="str">
        <f t="shared" si="239"/>
        <v>geometry: { "type": "Point", "coordinates": [-73.921479,40.766779]},</v>
      </c>
      <c r="N1144" t="str">
        <f t="shared" si="240"/>
        <v>"id" : 1142,</v>
      </c>
      <c r="O1144" t="str">
        <f t="shared" si="241"/>
        <v>"delay_with_demand" : 394605383,</v>
      </c>
      <c r="P1144" t="str">
        <f t="shared" si="242"/>
        <v>"station_0" : "Grand Central - 42 St_0",</v>
      </c>
      <c r="Q1144" t="str">
        <f t="shared" si="243"/>
        <v>"station_1" : "30 Av_0",</v>
      </c>
      <c r="R1144" t="str">
        <f t="shared" si="244"/>
        <v>"station_0_lat" : 40.751707,</v>
      </c>
      <c r="S1144" t="str">
        <f t="shared" si="245"/>
        <v>"station_0_lon" : -73.9766866,</v>
      </c>
      <c r="T1144" t="str">
        <f t="shared" si="246"/>
        <v>"station_1_lat" : 40.766779,</v>
      </c>
      <c r="U1144" t="str">
        <f t="shared" si="247"/>
        <v>"station_1_lon" : -73.921479,</v>
      </c>
      <c r="V1144" t="str">
        <f t="shared" si="248"/>
        <v>"delay_0" : 276309490.9,</v>
      </c>
      <c r="W1144" t="str">
        <f t="shared" si="249"/>
        <v>"delay_1" : 149392800,</v>
      </c>
      <c r="X1144" t="str">
        <f t="shared" si="250"/>
        <v>"sum" : 425702290.9,</v>
      </c>
      <c r="Y1144" t="str">
        <f t="shared" si="251"/>
        <v>"synergy" : -31096907.99},</v>
      </c>
      <c r="Z1144" t="str">
        <f t="shared" si="252"/>
        <v>{"id" : 1142,"delay_with_demand" : 394605383,"station_0" : "Grand Central - 42 St_0","station_1" : "30 Av_0","station_0_lat" : 40.751707,"station_0_lon" : -73.9766866,"station_1_lat" : 40.766779,"station_1_lon" : -73.921479,"delay_0" : 276309490.9,"delay_1" : 149392800,"sum" : 425702290.9,"synergy" : -31096907.99},</v>
      </c>
    </row>
    <row r="1145" spans="1:26" x14ac:dyDescent="0.2">
      <c r="A1145">
        <v>1143</v>
      </c>
      <c r="B1145">
        <v>392275130.60000002</v>
      </c>
      <c r="C1145" t="s">
        <v>19</v>
      </c>
      <c r="D1145" t="s">
        <v>60</v>
      </c>
      <c r="E1145">
        <v>40.749144999999999</v>
      </c>
      <c r="F1145">
        <v>-73.869527000000005</v>
      </c>
      <c r="G1145">
        <v>40.766779</v>
      </c>
      <c r="H1145">
        <v>-73.921479000000005</v>
      </c>
      <c r="I1145">
        <v>272507330.60000002</v>
      </c>
      <c r="J1145">
        <v>149392800</v>
      </c>
      <c r="K1145">
        <v>421900130.60000002</v>
      </c>
      <c r="L1145">
        <v>-29625000</v>
      </c>
      <c r="M1145" t="str">
        <f t="shared" si="239"/>
        <v>geometry: { "type": "Point", "coordinates": [-73.921479,40.766779]},</v>
      </c>
      <c r="N1145" t="str">
        <f t="shared" si="240"/>
        <v>"id" : 1143,</v>
      </c>
      <c r="O1145" t="str">
        <f t="shared" si="241"/>
        <v>"delay_with_demand" : 392275130.6,</v>
      </c>
      <c r="P1145" t="str">
        <f t="shared" si="242"/>
        <v>"station_0" : "Junction Blvd_0",</v>
      </c>
      <c r="Q1145" t="str">
        <f t="shared" si="243"/>
        <v>"station_1" : "30 Av_0",</v>
      </c>
      <c r="R1145" t="str">
        <f t="shared" si="244"/>
        <v>"station_0_lat" : 40.749145,</v>
      </c>
      <c r="S1145" t="str">
        <f t="shared" si="245"/>
        <v>"station_0_lon" : -73.869527,</v>
      </c>
      <c r="T1145" t="str">
        <f t="shared" si="246"/>
        <v>"station_1_lat" : 40.766779,</v>
      </c>
      <c r="U1145" t="str">
        <f t="shared" si="247"/>
        <v>"station_1_lon" : -73.921479,</v>
      </c>
      <c r="V1145" t="str">
        <f t="shared" si="248"/>
        <v>"delay_0" : 272507330.6,</v>
      </c>
      <c r="W1145" t="str">
        <f t="shared" si="249"/>
        <v>"delay_1" : 149392800,</v>
      </c>
      <c r="X1145" t="str">
        <f t="shared" si="250"/>
        <v>"sum" : 421900130.6,</v>
      </c>
      <c r="Y1145" t="str">
        <f t="shared" si="251"/>
        <v>"synergy" : -29625000},</v>
      </c>
      <c r="Z1145" t="str">
        <f t="shared" si="252"/>
        <v>{"id" : 1143,"delay_with_demand" : 392275130.6,"station_0" : "Junction Blvd_0","station_1" : "30 Av_0","station_0_lat" : 40.749145,"station_0_lon" : -73.869527,"station_1_lat" : 40.766779,"station_1_lon" : -73.921479,"delay_0" : 272507330.6,"delay_1" : 149392800,"sum" : 421900130.6,"synergy" : -29625000},</v>
      </c>
    </row>
    <row r="1146" spans="1:26" x14ac:dyDescent="0.2">
      <c r="A1146">
        <v>1144</v>
      </c>
      <c r="B1146">
        <v>378936000</v>
      </c>
      <c r="C1146" t="s">
        <v>20</v>
      </c>
      <c r="D1146" t="s">
        <v>60</v>
      </c>
      <c r="E1146">
        <v>40.816108999999997</v>
      </c>
      <c r="F1146">
        <v>-73.917756999999995</v>
      </c>
      <c r="G1146">
        <v>40.766779</v>
      </c>
      <c r="H1146">
        <v>-73.921479000000005</v>
      </c>
      <c r="I1146">
        <v>254329200</v>
      </c>
      <c r="J1146">
        <v>149392800</v>
      </c>
      <c r="K1146">
        <v>403722000</v>
      </c>
      <c r="L1146">
        <v>-24786000</v>
      </c>
      <c r="M1146" t="str">
        <f t="shared" si="239"/>
        <v>geometry: { "type": "Point", "coordinates": [-73.921479,40.766779]},</v>
      </c>
      <c r="N1146" t="str">
        <f t="shared" si="240"/>
        <v>"id" : 1144,</v>
      </c>
      <c r="O1146" t="str">
        <f t="shared" si="241"/>
        <v>"delay_with_demand" : 378936000,</v>
      </c>
      <c r="P1146" t="str">
        <f t="shared" si="242"/>
        <v>"station_0" : "3 Av - 149 St_0",</v>
      </c>
      <c r="Q1146" t="str">
        <f t="shared" si="243"/>
        <v>"station_1" : "30 Av_0",</v>
      </c>
      <c r="R1146" t="str">
        <f t="shared" si="244"/>
        <v>"station_0_lat" : 40.816109,</v>
      </c>
      <c r="S1146" t="str">
        <f t="shared" si="245"/>
        <v>"station_0_lon" : -73.917757,</v>
      </c>
      <c r="T1146" t="str">
        <f t="shared" si="246"/>
        <v>"station_1_lat" : 40.766779,</v>
      </c>
      <c r="U1146" t="str">
        <f t="shared" si="247"/>
        <v>"station_1_lon" : -73.921479,</v>
      </c>
      <c r="V1146" t="str">
        <f t="shared" si="248"/>
        <v>"delay_0" : 254329200,</v>
      </c>
      <c r="W1146" t="str">
        <f t="shared" si="249"/>
        <v>"delay_1" : 149392800,</v>
      </c>
      <c r="X1146" t="str">
        <f t="shared" si="250"/>
        <v>"sum" : 403722000,</v>
      </c>
      <c r="Y1146" t="str">
        <f t="shared" si="251"/>
        <v>"synergy" : -24786000},</v>
      </c>
      <c r="Z1146" t="str">
        <f t="shared" si="252"/>
        <v>{"id" : 1144,"delay_with_demand" : 378936000,"station_0" : "3 Av - 149 St_0","station_1" : "30 Av_0","station_0_lat" : 40.816109,"station_0_lon" : -73.917757,"station_1_lat" : 40.766779,"station_1_lon" : -73.921479,"delay_0" : 254329200,"delay_1" : 149392800,"sum" : 403722000,"synergy" : -24786000},</v>
      </c>
    </row>
    <row r="1147" spans="1:26" x14ac:dyDescent="0.2">
      <c r="A1147">
        <v>1145</v>
      </c>
      <c r="B1147">
        <v>365583943.19999999</v>
      </c>
      <c r="C1147" t="s">
        <v>21</v>
      </c>
      <c r="D1147" t="s">
        <v>60</v>
      </c>
      <c r="E1147">
        <v>40.764628999999999</v>
      </c>
      <c r="F1147">
        <v>-73.966113000000007</v>
      </c>
      <c r="G1147">
        <v>40.766779</v>
      </c>
      <c r="H1147">
        <v>-73.921479000000005</v>
      </c>
      <c r="I1147">
        <v>242562659.40000001</v>
      </c>
      <c r="J1147">
        <v>149392800</v>
      </c>
      <c r="K1147">
        <v>391955459.39999998</v>
      </c>
      <c r="L1147">
        <v>-26371516.27</v>
      </c>
      <c r="M1147" t="str">
        <f t="shared" si="239"/>
        <v>geometry: { "type": "Point", "coordinates": [-73.921479,40.766779]},</v>
      </c>
      <c r="N1147" t="str">
        <f t="shared" si="240"/>
        <v>"id" : 1145,</v>
      </c>
      <c r="O1147" t="str">
        <f t="shared" si="241"/>
        <v>"delay_with_demand" : 365583943.2,</v>
      </c>
      <c r="P1147" t="str">
        <f t="shared" si="242"/>
        <v>"station_0" : "Lexington Av/63 St_0",</v>
      </c>
      <c r="Q1147" t="str">
        <f t="shared" si="243"/>
        <v>"station_1" : "30 Av_0",</v>
      </c>
      <c r="R1147" t="str">
        <f t="shared" si="244"/>
        <v>"station_0_lat" : 40.764629,</v>
      </c>
      <c r="S1147" t="str">
        <f t="shared" si="245"/>
        <v>"station_0_lon" : -73.966113,</v>
      </c>
      <c r="T1147" t="str">
        <f t="shared" si="246"/>
        <v>"station_1_lat" : 40.766779,</v>
      </c>
      <c r="U1147" t="str">
        <f t="shared" si="247"/>
        <v>"station_1_lon" : -73.921479,</v>
      </c>
      <c r="V1147" t="str">
        <f t="shared" si="248"/>
        <v>"delay_0" : 242562659.4,</v>
      </c>
      <c r="W1147" t="str">
        <f t="shared" si="249"/>
        <v>"delay_1" : 149392800,</v>
      </c>
      <c r="X1147" t="str">
        <f t="shared" si="250"/>
        <v>"sum" : 391955459.4,</v>
      </c>
      <c r="Y1147" t="str">
        <f t="shared" si="251"/>
        <v>"synergy" : -26371516.27},</v>
      </c>
      <c r="Z1147" t="str">
        <f t="shared" si="252"/>
        <v>{"id" : 1145,"delay_with_demand" : 365583943.2,"station_0" : "Lexington Av/63 St_0","station_1" : "30 Av_0","station_0_lat" : 40.764629,"station_0_lon" : -73.966113,"station_1_lat" : 40.766779,"station_1_lon" : -73.921479,"delay_0" : 242562659.4,"delay_1" : 149392800,"sum" : 391955459.4,"synergy" : -26371516.27},</v>
      </c>
    </row>
    <row r="1148" spans="1:26" x14ac:dyDescent="0.2">
      <c r="A1148">
        <v>1146</v>
      </c>
      <c r="B1148">
        <v>243054186</v>
      </c>
      <c r="C1148" t="s">
        <v>13</v>
      </c>
      <c r="D1148" t="s">
        <v>60</v>
      </c>
      <c r="E1148">
        <v>40.750582000000001</v>
      </c>
      <c r="F1148">
        <v>-73.940201999999999</v>
      </c>
      <c r="G1148">
        <v>40.766779</v>
      </c>
      <c r="H1148">
        <v>-73.921479000000005</v>
      </c>
      <c r="I1148">
        <v>241567386</v>
      </c>
      <c r="J1148">
        <v>149392800</v>
      </c>
      <c r="K1148">
        <v>390960186</v>
      </c>
      <c r="L1148">
        <v>-147906000</v>
      </c>
      <c r="M1148" t="str">
        <f t="shared" si="239"/>
        <v>geometry: { "type": "Point", "coordinates": [-73.921479,40.766779]},</v>
      </c>
      <c r="N1148" t="str">
        <f t="shared" si="240"/>
        <v>"id" : 1146,</v>
      </c>
      <c r="O1148" t="str">
        <f t="shared" si="241"/>
        <v>"delay_with_demand" : 243054186,</v>
      </c>
      <c r="P1148" t="str">
        <f t="shared" si="242"/>
        <v>"station_0" : "Queensboro Plaza_0",</v>
      </c>
      <c r="Q1148" t="str">
        <f t="shared" si="243"/>
        <v>"station_1" : "30 Av_0",</v>
      </c>
      <c r="R1148" t="str">
        <f t="shared" si="244"/>
        <v>"station_0_lat" : 40.750582,</v>
      </c>
      <c r="S1148" t="str">
        <f t="shared" si="245"/>
        <v>"station_0_lon" : -73.940202,</v>
      </c>
      <c r="T1148" t="str">
        <f t="shared" si="246"/>
        <v>"station_1_lat" : 40.766779,</v>
      </c>
      <c r="U1148" t="str">
        <f t="shared" si="247"/>
        <v>"station_1_lon" : -73.921479,</v>
      </c>
      <c r="V1148" t="str">
        <f t="shared" si="248"/>
        <v>"delay_0" : 241567386,</v>
      </c>
      <c r="W1148" t="str">
        <f t="shared" si="249"/>
        <v>"delay_1" : 149392800,</v>
      </c>
      <c r="X1148" t="str">
        <f t="shared" si="250"/>
        <v>"sum" : 390960186,</v>
      </c>
      <c r="Y1148" t="str">
        <f t="shared" si="251"/>
        <v>"synergy" : -147906000},</v>
      </c>
      <c r="Z1148" t="str">
        <f t="shared" si="252"/>
        <v>{"id" : 1146,"delay_with_demand" : 243054186,"station_0" : "Queensboro Plaza_0","station_1" : "30 Av_0","station_0_lat" : 40.750582,"station_0_lon" : -73.940202,"station_1_lat" : 40.766779,"station_1_lon" : -73.921479,"delay_0" : 241567386,"delay_1" : 149392800,"sum" : 390960186,"synergy" : -147906000},</v>
      </c>
    </row>
    <row r="1149" spans="1:26" x14ac:dyDescent="0.2">
      <c r="A1149">
        <v>1147</v>
      </c>
      <c r="B1149">
        <v>349078444.39999998</v>
      </c>
      <c r="C1149" t="s">
        <v>23</v>
      </c>
      <c r="D1149" t="s">
        <v>60</v>
      </c>
      <c r="E1149">
        <v>40.827934669999998</v>
      </c>
      <c r="F1149">
        <v>-73.925711000000007</v>
      </c>
      <c r="G1149">
        <v>40.766779</v>
      </c>
      <c r="H1149">
        <v>-73.921479000000005</v>
      </c>
      <c r="I1149">
        <v>224782444.80000001</v>
      </c>
      <c r="J1149">
        <v>149392800</v>
      </c>
      <c r="K1149">
        <v>374175244.80000001</v>
      </c>
      <c r="L1149">
        <v>-25096800.420000002</v>
      </c>
      <c r="M1149" t="str">
        <f t="shared" si="239"/>
        <v>geometry: { "type": "Point", "coordinates": [-73.921479,40.766779]},</v>
      </c>
      <c r="N1149" t="str">
        <f t="shared" si="240"/>
        <v>"id" : 1147,</v>
      </c>
      <c r="O1149" t="str">
        <f t="shared" si="241"/>
        <v>"delay_with_demand" : 349078444.4,</v>
      </c>
      <c r="P1149" t="str">
        <f t="shared" si="242"/>
        <v>"station_0" : "161 St - Yankee Stadium_0",</v>
      </c>
      <c r="Q1149" t="str">
        <f t="shared" si="243"/>
        <v>"station_1" : "30 Av_0",</v>
      </c>
      <c r="R1149" t="str">
        <f t="shared" si="244"/>
        <v>"station_0_lat" : 40.82793467,</v>
      </c>
      <c r="S1149" t="str">
        <f t="shared" si="245"/>
        <v>"station_0_lon" : -73.925711,</v>
      </c>
      <c r="T1149" t="str">
        <f t="shared" si="246"/>
        <v>"station_1_lat" : 40.766779,</v>
      </c>
      <c r="U1149" t="str">
        <f t="shared" si="247"/>
        <v>"station_1_lon" : -73.921479,</v>
      </c>
      <c r="V1149" t="str">
        <f t="shared" si="248"/>
        <v>"delay_0" : 224782444.8,</v>
      </c>
      <c r="W1149" t="str">
        <f t="shared" si="249"/>
        <v>"delay_1" : 149392800,</v>
      </c>
      <c r="X1149" t="str">
        <f t="shared" si="250"/>
        <v>"sum" : 374175244.8,</v>
      </c>
      <c r="Y1149" t="str">
        <f t="shared" si="251"/>
        <v>"synergy" : -25096800.42},</v>
      </c>
      <c r="Z1149" t="str">
        <f t="shared" si="252"/>
        <v>{"id" : 1147,"delay_with_demand" : 349078444.4,"station_0" : "161 St - Yankee Stadium_0","station_1" : "30 Av_0","station_0_lat" : 40.82793467,"station_0_lon" : -73.925711,"station_1_lat" : 40.766779,"station_1_lon" : -73.921479,"delay_0" : 224782444.8,"delay_1" : 149392800,"sum" : 374175244.8,"synergy" : -25096800.42},</v>
      </c>
    </row>
    <row r="1150" spans="1:26" x14ac:dyDescent="0.2">
      <c r="A1150">
        <v>1148</v>
      </c>
      <c r="B1150">
        <v>357850456</v>
      </c>
      <c r="C1150" t="s">
        <v>24</v>
      </c>
      <c r="D1150" t="s">
        <v>60</v>
      </c>
      <c r="E1150">
        <v>40.670681999999999</v>
      </c>
      <c r="F1150">
        <v>-73.958130999999995</v>
      </c>
      <c r="G1150">
        <v>40.766779</v>
      </c>
      <c r="H1150">
        <v>-73.921479000000005</v>
      </c>
      <c r="I1150">
        <v>233154443.5</v>
      </c>
      <c r="J1150">
        <v>149392800</v>
      </c>
      <c r="K1150">
        <v>382547243.5</v>
      </c>
      <c r="L1150">
        <v>-24696787.5</v>
      </c>
      <c r="M1150" t="str">
        <f t="shared" si="239"/>
        <v>geometry: { "type": "Point", "coordinates": [-73.921479,40.766779]},</v>
      </c>
      <c r="N1150" t="str">
        <f t="shared" si="240"/>
        <v>"id" : 1148,</v>
      </c>
      <c r="O1150" t="str">
        <f t="shared" si="241"/>
        <v>"delay_with_demand" : 357850456,</v>
      </c>
      <c r="P1150" t="str">
        <f t="shared" si="242"/>
        <v>"station_0" : "Franklin Av_1",</v>
      </c>
      <c r="Q1150" t="str">
        <f t="shared" si="243"/>
        <v>"station_1" : "30 Av_0",</v>
      </c>
      <c r="R1150" t="str">
        <f t="shared" si="244"/>
        <v>"station_0_lat" : 40.670682,</v>
      </c>
      <c r="S1150" t="str">
        <f t="shared" si="245"/>
        <v>"station_0_lon" : -73.958131,</v>
      </c>
      <c r="T1150" t="str">
        <f t="shared" si="246"/>
        <v>"station_1_lat" : 40.766779,</v>
      </c>
      <c r="U1150" t="str">
        <f t="shared" si="247"/>
        <v>"station_1_lon" : -73.921479,</v>
      </c>
      <c r="V1150" t="str">
        <f t="shared" si="248"/>
        <v>"delay_0" : 233154443.5,</v>
      </c>
      <c r="W1150" t="str">
        <f t="shared" si="249"/>
        <v>"delay_1" : 149392800,</v>
      </c>
      <c r="X1150" t="str">
        <f t="shared" si="250"/>
        <v>"sum" : 382547243.5,</v>
      </c>
      <c r="Y1150" t="str">
        <f t="shared" si="251"/>
        <v>"synergy" : -24696787.5},</v>
      </c>
      <c r="Z1150" t="str">
        <f t="shared" si="252"/>
        <v>{"id" : 1148,"delay_with_demand" : 357850456,"station_0" : "Franklin Av_1","station_1" : "30 Av_0","station_0_lat" : 40.670682,"station_0_lon" : -73.958131,"station_1_lat" : 40.766779,"station_1_lon" : -73.921479,"delay_0" : 233154443.5,"delay_1" : 149392800,"sum" : 382547243.5,"synergy" : -24696787.5},</v>
      </c>
    </row>
    <row r="1151" spans="1:26" x14ac:dyDescent="0.2">
      <c r="A1151">
        <v>1149</v>
      </c>
      <c r="B1151">
        <v>343496387.80000001</v>
      </c>
      <c r="C1151" t="s">
        <v>25</v>
      </c>
      <c r="D1151" t="s">
        <v>60</v>
      </c>
      <c r="E1151">
        <v>40.655144</v>
      </c>
      <c r="F1151">
        <v>-74.003549000000007</v>
      </c>
      <c r="G1151">
        <v>40.766779</v>
      </c>
      <c r="H1151">
        <v>-73.921479000000005</v>
      </c>
      <c r="I1151">
        <v>218885155.30000001</v>
      </c>
      <c r="J1151">
        <v>149392800</v>
      </c>
      <c r="K1151">
        <v>368277955.30000001</v>
      </c>
      <c r="L1151">
        <v>-24781567.5</v>
      </c>
      <c r="M1151" t="str">
        <f t="shared" si="239"/>
        <v>geometry: { "type": "Point", "coordinates": [-73.921479,40.766779]},</v>
      </c>
      <c r="N1151" t="str">
        <f t="shared" si="240"/>
        <v>"id" : 1149,</v>
      </c>
      <c r="O1151" t="str">
        <f t="shared" si="241"/>
        <v>"delay_with_demand" : 343496387.8,</v>
      </c>
      <c r="P1151" t="str">
        <f t="shared" si="242"/>
        <v>"station_0" : "36 St_0",</v>
      </c>
      <c r="Q1151" t="str">
        <f t="shared" si="243"/>
        <v>"station_1" : "30 Av_0",</v>
      </c>
      <c r="R1151" t="str">
        <f t="shared" si="244"/>
        <v>"station_0_lat" : 40.655144,</v>
      </c>
      <c r="S1151" t="str">
        <f t="shared" si="245"/>
        <v>"station_0_lon" : -74.003549,</v>
      </c>
      <c r="T1151" t="str">
        <f t="shared" si="246"/>
        <v>"station_1_lat" : 40.766779,</v>
      </c>
      <c r="U1151" t="str">
        <f t="shared" si="247"/>
        <v>"station_1_lon" : -73.921479,</v>
      </c>
      <c r="V1151" t="str">
        <f t="shared" si="248"/>
        <v>"delay_0" : 218885155.3,</v>
      </c>
      <c r="W1151" t="str">
        <f t="shared" si="249"/>
        <v>"delay_1" : 149392800,</v>
      </c>
      <c r="X1151" t="str">
        <f t="shared" si="250"/>
        <v>"sum" : 368277955.3,</v>
      </c>
      <c r="Y1151" t="str">
        <f t="shared" si="251"/>
        <v>"synergy" : -24781567.5},</v>
      </c>
      <c r="Z1151" t="str">
        <f t="shared" si="252"/>
        <v>{"id" : 1149,"delay_with_demand" : 343496387.8,"station_0" : "36 St_0","station_1" : "30 Av_0","station_0_lat" : 40.655144,"station_0_lon" : -74.003549,"station_1_lat" : 40.766779,"station_1_lon" : -73.921479,"delay_0" : 218885155.3,"delay_1" : 149392800,"sum" : 368277955.3,"synergy" : -24781567.5},</v>
      </c>
    </row>
    <row r="1152" spans="1:26" x14ac:dyDescent="0.2">
      <c r="A1152">
        <v>1150</v>
      </c>
      <c r="B1152">
        <v>340268400</v>
      </c>
      <c r="C1152" t="s">
        <v>26</v>
      </c>
      <c r="D1152" t="s">
        <v>60</v>
      </c>
      <c r="E1152">
        <v>40.768799000000001</v>
      </c>
      <c r="F1152">
        <v>-73.958423999999994</v>
      </c>
      <c r="G1152">
        <v>40.766779</v>
      </c>
      <c r="H1152">
        <v>-73.921479000000005</v>
      </c>
      <c r="I1152">
        <v>216691200</v>
      </c>
      <c r="J1152">
        <v>149392800</v>
      </c>
      <c r="K1152">
        <v>366084000</v>
      </c>
      <c r="L1152">
        <v>-25815600</v>
      </c>
      <c r="M1152" t="str">
        <f t="shared" si="239"/>
        <v>geometry: { "type": "Point", "coordinates": [-73.921479,40.766779]},</v>
      </c>
      <c r="N1152" t="str">
        <f t="shared" si="240"/>
        <v>"id" : 1150,</v>
      </c>
      <c r="O1152" t="str">
        <f t="shared" si="241"/>
        <v>"delay_with_demand" : 340268400,</v>
      </c>
      <c r="P1152" t="str">
        <f t="shared" si="242"/>
        <v>"station_0" : "72 St_2",</v>
      </c>
      <c r="Q1152" t="str">
        <f t="shared" si="243"/>
        <v>"station_1" : "30 Av_0",</v>
      </c>
      <c r="R1152" t="str">
        <f t="shared" si="244"/>
        <v>"station_0_lat" : 40.768799,</v>
      </c>
      <c r="S1152" t="str">
        <f t="shared" si="245"/>
        <v>"station_0_lon" : -73.958424,</v>
      </c>
      <c r="T1152" t="str">
        <f t="shared" si="246"/>
        <v>"station_1_lat" : 40.766779,</v>
      </c>
      <c r="U1152" t="str">
        <f t="shared" si="247"/>
        <v>"station_1_lon" : -73.921479,</v>
      </c>
      <c r="V1152" t="str">
        <f t="shared" si="248"/>
        <v>"delay_0" : 216691200,</v>
      </c>
      <c r="W1152" t="str">
        <f t="shared" si="249"/>
        <v>"delay_1" : 149392800,</v>
      </c>
      <c r="X1152" t="str">
        <f t="shared" si="250"/>
        <v>"sum" : 366084000,</v>
      </c>
      <c r="Y1152" t="str">
        <f t="shared" si="251"/>
        <v>"synergy" : -25815600},</v>
      </c>
      <c r="Z1152" t="str">
        <f t="shared" si="252"/>
        <v>{"id" : 1150,"delay_with_demand" : 340268400,"station_0" : "72 St_2","station_1" : "30 Av_0","station_0_lat" : 40.768799,"station_0_lon" : -73.958424,"station_1_lat" : 40.766779,"station_1_lon" : -73.921479,"delay_0" : 216691200,"delay_1" : 149392800,"sum" : 366084000,"synergy" : -25815600},</v>
      </c>
    </row>
    <row r="1153" spans="1:26" x14ac:dyDescent="0.2">
      <c r="A1153">
        <v>1151</v>
      </c>
      <c r="B1153">
        <v>324739500</v>
      </c>
      <c r="C1153" t="s">
        <v>27</v>
      </c>
      <c r="D1153" t="s">
        <v>60</v>
      </c>
      <c r="E1153">
        <v>40.675376999999997</v>
      </c>
      <c r="F1153">
        <v>-73.872106000000002</v>
      </c>
      <c r="G1153">
        <v>40.766779</v>
      </c>
      <c r="H1153">
        <v>-73.921479000000005</v>
      </c>
      <c r="I1153">
        <v>202447500</v>
      </c>
      <c r="J1153">
        <v>149392800</v>
      </c>
      <c r="K1153">
        <v>351840300</v>
      </c>
      <c r="L1153">
        <v>-27100800</v>
      </c>
      <c r="M1153" t="str">
        <f t="shared" si="239"/>
        <v>geometry: { "type": "Point", "coordinates": [-73.921479,40.766779]},</v>
      </c>
      <c r="N1153" t="str">
        <f t="shared" si="240"/>
        <v>"id" : 1151,</v>
      </c>
      <c r="O1153" t="str">
        <f t="shared" si="241"/>
        <v>"delay_with_demand" : 324739500,</v>
      </c>
      <c r="P1153" t="str">
        <f t="shared" si="242"/>
        <v>"station_0" : "Euclid Av_0",</v>
      </c>
      <c r="Q1153" t="str">
        <f t="shared" si="243"/>
        <v>"station_1" : "30 Av_0",</v>
      </c>
      <c r="R1153" t="str">
        <f t="shared" si="244"/>
        <v>"station_0_lat" : 40.675377,</v>
      </c>
      <c r="S1153" t="str">
        <f t="shared" si="245"/>
        <v>"station_0_lon" : -73.872106,</v>
      </c>
      <c r="T1153" t="str">
        <f t="shared" si="246"/>
        <v>"station_1_lat" : 40.766779,</v>
      </c>
      <c r="U1153" t="str">
        <f t="shared" si="247"/>
        <v>"station_1_lon" : -73.921479,</v>
      </c>
      <c r="V1153" t="str">
        <f t="shared" si="248"/>
        <v>"delay_0" : 202447500,</v>
      </c>
      <c r="W1153" t="str">
        <f t="shared" si="249"/>
        <v>"delay_1" : 149392800,</v>
      </c>
      <c r="X1153" t="str">
        <f t="shared" si="250"/>
        <v>"sum" : 351840300,</v>
      </c>
      <c r="Y1153" t="str">
        <f t="shared" si="251"/>
        <v>"synergy" : -27100800},</v>
      </c>
      <c r="Z1153" t="str">
        <f t="shared" si="252"/>
        <v>{"id" : 1151,"delay_with_demand" : 324739500,"station_0" : "Euclid Av_0","station_1" : "30 Av_0","station_0_lat" : 40.675377,"station_0_lon" : -73.872106,"station_1_lat" : 40.766779,"station_1_lon" : -73.921479,"delay_0" : 202447500,"delay_1" : 149392800,"sum" : 351840300,"synergy" : -27100800},</v>
      </c>
    </row>
    <row r="1154" spans="1:26" x14ac:dyDescent="0.2">
      <c r="A1154">
        <v>1152</v>
      </c>
      <c r="B1154">
        <v>355208400</v>
      </c>
      <c r="C1154" t="s">
        <v>28</v>
      </c>
      <c r="D1154" t="s">
        <v>60</v>
      </c>
      <c r="E1154">
        <v>40.810476000000001</v>
      </c>
      <c r="F1154">
        <v>-73.926137999999995</v>
      </c>
      <c r="G1154">
        <v>40.766779</v>
      </c>
      <c r="H1154">
        <v>-73.921479000000005</v>
      </c>
      <c r="I1154">
        <v>231667200</v>
      </c>
      <c r="J1154">
        <v>149392800</v>
      </c>
      <c r="K1154">
        <v>381060000</v>
      </c>
      <c r="L1154">
        <v>-25851600</v>
      </c>
      <c r="M1154" t="str">
        <f t="shared" si="239"/>
        <v>geometry: { "type": "Point", "coordinates": [-73.921479,40.766779]},</v>
      </c>
      <c r="N1154" t="str">
        <f t="shared" si="240"/>
        <v>"id" : 1152,</v>
      </c>
      <c r="O1154" t="str">
        <f t="shared" si="241"/>
        <v>"delay_with_demand" : 355208400,</v>
      </c>
      <c r="P1154" t="str">
        <f t="shared" si="242"/>
        <v>"station_0" : "3 Av - 138 St_0",</v>
      </c>
      <c r="Q1154" t="str">
        <f t="shared" si="243"/>
        <v>"station_1" : "30 Av_0",</v>
      </c>
      <c r="R1154" t="str">
        <f t="shared" si="244"/>
        <v>"station_0_lat" : 40.810476,</v>
      </c>
      <c r="S1154" t="str">
        <f t="shared" si="245"/>
        <v>"station_0_lon" : -73.926138,</v>
      </c>
      <c r="T1154" t="str">
        <f t="shared" si="246"/>
        <v>"station_1_lat" : 40.766779,</v>
      </c>
      <c r="U1154" t="str">
        <f t="shared" si="247"/>
        <v>"station_1_lon" : -73.921479,</v>
      </c>
      <c r="V1154" t="str">
        <f t="shared" si="248"/>
        <v>"delay_0" : 231667200,</v>
      </c>
      <c r="W1154" t="str">
        <f t="shared" si="249"/>
        <v>"delay_1" : 149392800,</v>
      </c>
      <c r="X1154" t="str">
        <f t="shared" si="250"/>
        <v>"sum" : 381060000,</v>
      </c>
      <c r="Y1154" t="str">
        <f t="shared" si="251"/>
        <v>"synergy" : -25851600},</v>
      </c>
      <c r="Z1154" t="str">
        <f t="shared" si="252"/>
        <v>{"id" : 1152,"delay_with_demand" : 355208400,"station_0" : "3 Av - 138 St_0","station_1" : "30 Av_0","station_0_lat" : 40.810476,"station_0_lon" : -73.926138,"station_1_lat" : 40.766779,"station_1_lon" : -73.921479,"delay_0" : 231667200,"delay_1" : 149392800,"sum" : 381060000,"synergy" : -25851600},</v>
      </c>
    </row>
    <row r="1155" spans="1:26" x14ac:dyDescent="0.2">
      <c r="A1155">
        <v>1153</v>
      </c>
      <c r="B1155">
        <v>200595600</v>
      </c>
      <c r="C1155" t="s">
        <v>29</v>
      </c>
      <c r="D1155" t="s">
        <v>60</v>
      </c>
      <c r="E1155">
        <v>40.752882</v>
      </c>
      <c r="F1155">
        <v>-73.932755</v>
      </c>
      <c r="G1155">
        <v>40.766779</v>
      </c>
      <c r="H1155">
        <v>-73.921479000000005</v>
      </c>
      <c r="I1155">
        <v>199249200</v>
      </c>
      <c r="J1155">
        <v>149392800</v>
      </c>
      <c r="K1155">
        <v>348642000</v>
      </c>
      <c r="L1155">
        <v>-148046400</v>
      </c>
      <c r="M1155" t="str">
        <f t="shared" ref="M1155:M1218" si="253">O$1&amp;"["&amp;H1155&amp;","&amp;G1155&amp;"]},"</f>
        <v>geometry: { "type": "Point", "coordinates": [-73.921479,40.766779]},</v>
      </c>
      <c r="N1155" t="str">
        <f t="shared" ref="N1155:N1218" si="254">$M$1&amp;A$1&amp;$M$1&amp;" : "&amp;A1155&amp;","</f>
        <v>"id" : 1153,</v>
      </c>
      <c r="O1155" t="str">
        <f t="shared" ref="O1155:O1218" si="255">$M$1&amp;B$1&amp;$M$1&amp;" : "&amp;B1155&amp;","</f>
        <v>"delay_with_demand" : 200595600,</v>
      </c>
      <c r="P1155" t="str">
        <f t="shared" ref="P1155:P1218" si="256">$M$1&amp;C$1&amp;$M$1&amp;" : "&amp;$M$1&amp;C1155&amp;$M$1&amp;","</f>
        <v>"station_0" : "39 Av_0",</v>
      </c>
      <c r="Q1155" t="str">
        <f t="shared" ref="Q1155:Q1218" si="257">$M$1&amp;D$1&amp;$M$1&amp;" : "&amp;$M$1&amp;D1155&amp;$M$1&amp;","</f>
        <v>"station_1" : "30 Av_0",</v>
      </c>
      <c r="R1155" t="str">
        <f t="shared" ref="R1155:R1218" si="258">$M$1&amp;E$1&amp;$M$1&amp;" : "&amp;E1155&amp;","</f>
        <v>"station_0_lat" : 40.752882,</v>
      </c>
      <c r="S1155" t="str">
        <f t="shared" ref="S1155:S1218" si="259">$M$1&amp;F$1&amp;$M$1&amp;" : "&amp;F1155&amp;","</f>
        <v>"station_0_lon" : -73.932755,</v>
      </c>
      <c r="T1155" t="str">
        <f t="shared" ref="T1155:T1218" si="260">$M$1&amp;G$1&amp;$M$1&amp;" : "&amp;G1155&amp;","</f>
        <v>"station_1_lat" : 40.766779,</v>
      </c>
      <c r="U1155" t="str">
        <f t="shared" ref="U1155:U1218" si="261">$M$1&amp;H$1&amp;$M$1&amp;" : "&amp;H1155&amp;","</f>
        <v>"station_1_lon" : -73.921479,</v>
      </c>
      <c r="V1155" t="str">
        <f t="shared" ref="V1155:V1218" si="262">$M$1&amp;I$1&amp;$M$1&amp;" : "&amp;I1155&amp;","</f>
        <v>"delay_0" : 199249200,</v>
      </c>
      <c r="W1155" t="str">
        <f t="shared" ref="W1155:W1218" si="263">$M$1&amp;J$1&amp;$M$1&amp;" : "&amp;J1155&amp;","</f>
        <v>"delay_1" : 149392800,</v>
      </c>
      <c r="X1155" t="str">
        <f t="shared" ref="X1155:X1218" si="264">$M$1&amp;K$1&amp;$M$1&amp;" : "&amp;K1155&amp;","</f>
        <v>"sum" : 348642000,</v>
      </c>
      <c r="Y1155" t="str">
        <f t="shared" ref="Y1155:Y1218" si="265">$M$1&amp;L$1&amp;$M$1&amp;" : "&amp;L1155&amp;"},"</f>
        <v>"synergy" : -148046400},</v>
      </c>
      <c r="Z1155" t="str">
        <f t="shared" ref="Z1155:Z1218" si="266">"{"&amp;N1155&amp;O1155&amp;P1155&amp;Q1155&amp;R1155&amp;S1155&amp;T1155&amp;U1155&amp;V1155&amp;W1155&amp;X1155&amp;Y1155</f>
        <v>{"id" : 1153,"delay_with_demand" : 200595600,"station_0" : "39 Av_0","station_1" : "30 Av_0","station_0_lat" : 40.752882,"station_0_lon" : -73.932755,"station_1_lat" : 40.766779,"station_1_lon" : -73.921479,"delay_0" : 199249200,"delay_1" : 149392800,"sum" : 348642000,"synergy" : -148046400},</v>
      </c>
    </row>
    <row r="1156" spans="1:26" x14ac:dyDescent="0.2">
      <c r="A1156">
        <v>1154</v>
      </c>
      <c r="B1156">
        <v>316786073.60000002</v>
      </c>
      <c r="C1156" t="s">
        <v>30</v>
      </c>
      <c r="D1156" t="s">
        <v>60</v>
      </c>
      <c r="E1156">
        <v>40.721691</v>
      </c>
      <c r="F1156">
        <v>-73.844521</v>
      </c>
      <c r="G1156">
        <v>40.766779</v>
      </c>
      <c r="H1156">
        <v>-73.921479000000005</v>
      </c>
      <c r="I1156">
        <v>194729005.80000001</v>
      </c>
      <c r="J1156">
        <v>149392800</v>
      </c>
      <c r="K1156">
        <v>344121805.80000001</v>
      </c>
      <c r="L1156">
        <v>-27335732.25</v>
      </c>
      <c r="M1156" t="str">
        <f t="shared" si="253"/>
        <v>geometry: { "type": "Point", "coordinates": [-73.921479,40.766779]},</v>
      </c>
      <c r="N1156" t="str">
        <f t="shared" si="254"/>
        <v>"id" : 1154,</v>
      </c>
      <c r="O1156" t="str">
        <f t="shared" si="255"/>
        <v>"delay_with_demand" : 316786073.6,</v>
      </c>
      <c r="P1156" t="str">
        <f t="shared" si="256"/>
        <v>"station_0" : "Forest Hills - 71 Av_0",</v>
      </c>
      <c r="Q1156" t="str">
        <f t="shared" si="257"/>
        <v>"station_1" : "30 Av_0",</v>
      </c>
      <c r="R1156" t="str">
        <f t="shared" si="258"/>
        <v>"station_0_lat" : 40.721691,</v>
      </c>
      <c r="S1156" t="str">
        <f t="shared" si="259"/>
        <v>"station_0_lon" : -73.844521,</v>
      </c>
      <c r="T1156" t="str">
        <f t="shared" si="260"/>
        <v>"station_1_lat" : 40.766779,</v>
      </c>
      <c r="U1156" t="str">
        <f t="shared" si="261"/>
        <v>"station_1_lon" : -73.921479,</v>
      </c>
      <c r="V1156" t="str">
        <f t="shared" si="262"/>
        <v>"delay_0" : 194729005.8,</v>
      </c>
      <c r="W1156" t="str">
        <f t="shared" si="263"/>
        <v>"delay_1" : 149392800,</v>
      </c>
      <c r="X1156" t="str">
        <f t="shared" si="264"/>
        <v>"sum" : 344121805.8,</v>
      </c>
      <c r="Y1156" t="str">
        <f t="shared" si="265"/>
        <v>"synergy" : -27335732.25},</v>
      </c>
      <c r="Z1156" t="str">
        <f t="shared" si="266"/>
        <v>{"id" : 1154,"delay_with_demand" : 316786073.6,"station_0" : "Forest Hills - 71 Av_0","station_1" : "30 Av_0","station_0_lat" : 40.721691,"station_0_lon" : -73.844521,"station_1_lat" : 40.766779,"station_1_lon" : -73.921479,"delay_0" : 194729005.8,"delay_1" : 149392800,"sum" : 344121805.8,"synergy" : -27335732.25},</v>
      </c>
    </row>
    <row r="1157" spans="1:26" x14ac:dyDescent="0.2">
      <c r="A1157">
        <v>1155</v>
      </c>
      <c r="B1157">
        <v>318546000</v>
      </c>
      <c r="C1157" t="s">
        <v>31</v>
      </c>
      <c r="D1157" t="s">
        <v>60</v>
      </c>
      <c r="E1157">
        <v>40.707563999999998</v>
      </c>
      <c r="F1157">
        <v>-73.803325999999998</v>
      </c>
      <c r="G1157">
        <v>40.766779</v>
      </c>
      <c r="H1157">
        <v>-73.921479000000005</v>
      </c>
      <c r="I1157">
        <v>195591600</v>
      </c>
      <c r="J1157">
        <v>149392800</v>
      </c>
      <c r="K1157">
        <v>344984400</v>
      </c>
      <c r="L1157">
        <v>-26438400</v>
      </c>
      <c r="M1157" t="str">
        <f t="shared" si="253"/>
        <v>geometry: { "type": "Point", "coordinates": [-73.921479,40.766779]},</v>
      </c>
      <c r="N1157" t="str">
        <f t="shared" si="254"/>
        <v>"id" : 1155,</v>
      </c>
      <c r="O1157" t="str">
        <f t="shared" si="255"/>
        <v>"delay_with_demand" : 318546000,</v>
      </c>
      <c r="P1157" t="str">
        <f t="shared" si="256"/>
        <v>"station_0" : "Parsons Blvd_0",</v>
      </c>
      <c r="Q1157" t="str">
        <f t="shared" si="257"/>
        <v>"station_1" : "30 Av_0",</v>
      </c>
      <c r="R1157" t="str">
        <f t="shared" si="258"/>
        <v>"station_0_lat" : 40.707564,</v>
      </c>
      <c r="S1157" t="str">
        <f t="shared" si="259"/>
        <v>"station_0_lon" : -73.803326,</v>
      </c>
      <c r="T1157" t="str">
        <f t="shared" si="260"/>
        <v>"station_1_lat" : 40.766779,</v>
      </c>
      <c r="U1157" t="str">
        <f t="shared" si="261"/>
        <v>"station_1_lon" : -73.921479,</v>
      </c>
      <c r="V1157" t="str">
        <f t="shared" si="262"/>
        <v>"delay_0" : 195591600,</v>
      </c>
      <c r="W1157" t="str">
        <f t="shared" si="263"/>
        <v>"delay_1" : 149392800,</v>
      </c>
      <c r="X1157" t="str">
        <f t="shared" si="264"/>
        <v>"sum" : 344984400,</v>
      </c>
      <c r="Y1157" t="str">
        <f t="shared" si="265"/>
        <v>"synergy" : -26438400},</v>
      </c>
      <c r="Z1157" t="str">
        <f t="shared" si="266"/>
        <v>{"id" : 1155,"delay_with_demand" : 318546000,"station_0" : "Parsons Blvd_0","station_1" : "30 Av_0","station_0_lat" : 40.707564,"station_0_lon" : -73.803326,"station_1_lat" : 40.766779,"station_1_lon" : -73.921479,"delay_0" : 195591600,"delay_1" : 149392800,"sum" : 344984400,"synergy" : -26438400},</v>
      </c>
    </row>
    <row r="1158" spans="1:26" x14ac:dyDescent="0.2">
      <c r="A1158">
        <v>1156</v>
      </c>
      <c r="B1158">
        <v>315853200</v>
      </c>
      <c r="C1158" t="s">
        <v>32</v>
      </c>
      <c r="D1158" t="s">
        <v>60</v>
      </c>
      <c r="E1158">
        <v>40.677044000000002</v>
      </c>
      <c r="F1158">
        <v>-73.865049999999997</v>
      </c>
      <c r="G1158">
        <v>40.766779</v>
      </c>
      <c r="H1158">
        <v>-73.921479000000005</v>
      </c>
      <c r="I1158">
        <v>193507200</v>
      </c>
      <c r="J1158">
        <v>149392800</v>
      </c>
      <c r="K1158">
        <v>342900000</v>
      </c>
      <c r="L1158">
        <v>-27046800</v>
      </c>
      <c r="M1158" t="str">
        <f t="shared" si="253"/>
        <v>geometry: { "type": "Point", "coordinates": [-73.921479,40.766779]},</v>
      </c>
      <c r="N1158" t="str">
        <f t="shared" si="254"/>
        <v>"id" : 1156,</v>
      </c>
      <c r="O1158" t="str">
        <f t="shared" si="255"/>
        <v>"delay_with_demand" : 315853200,</v>
      </c>
      <c r="P1158" t="str">
        <f t="shared" si="256"/>
        <v>"station_0" : "Grant Av_0",</v>
      </c>
      <c r="Q1158" t="str">
        <f t="shared" si="257"/>
        <v>"station_1" : "30 Av_0",</v>
      </c>
      <c r="R1158" t="str">
        <f t="shared" si="258"/>
        <v>"station_0_lat" : 40.677044,</v>
      </c>
      <c r="S1158" t="str">
        <f t="shared" si="259"/>
        <v>"station_0_lon" : -73.86505,</v>
      </c>
      <c r="T1158" t="str">
        <f t="shared" si="260"/>
        <v>"station_1_lat" : 40.766779,</v>
      </c>
      <c r="U1158" t="str">
        <f t="shared" si="261"/>
        <v>"station_1_lon" : -73.921479,</v>
      </c>
      <c r="V1158" t="str">
        <f t="shared" si="262"/>
        <v>"delay_0" : 193507200,</v>
      </c>
      <c r="W1158" t="str">
        <f t="shared" si="263"/>
        <v>"delay_1" : 149392800,</v>
      </c>
      <c r="X1158" t="str">
        <f t="shared" si="264"/>
        <v>"sum" : 342900000,</v>
      </c>
      <c r="Y1158" t="str">
        <f t="shared" si="265"/>
        <v>"synergy" : -27046800},</v>
      </c>
      <c r="Z1158" t="str">
        <f t="shared" si="266"/>
        <v>{"id" : 1156,"delay_with_demand" : 315853200,"station_0" : "Grant Av_0","station_1" : "30 Av_0","station_0_lat" : 40.677044,"station_0_lon" : -73.86505,"station_1_lat" : 40.766779,"station_1_lon" : -73.921479,"delay_0" : 193507200,"delay_1" : 149392800,"sum" : 342900000,"synergy" : -27046800},</v>
      </c>
    </row>
    <row r="1159" spans="1:26" x14ac:dyDescent="0.2">
      <c r="A1159">
        <v>1157</v>
      </c>
      <c r="B1159">
        <v>197596800</v>
      </c>
      <c r="C1159" t="s">
        <v>33</v>
      </c>
      <c r="D1159" t="s">
        <v>60</v>
      </c>
      <c r="E1159">
        <v>40.756804000000002</v>
      </c>
      <c r="F1159">
        <v>-73.929575</v>
      </c>
      <c r="G1159">
        <v>40.766779</v>
      </c>
      <c r="H1159">
        <v>-73.921479000000005</v>
      </c>
      <c r="I1159">
        <v>196700400</v>
      </c>
      <c r="J1159">
        <v>149392800</v>
      </c>
      <c r="K1159">
        <v>346093200</v>
      </c>
      <c r="L1159">
        <v>-148496400</v>
      </c>
      <c r="M1159" t="str">
        <f t="shared" si="253"/>
        <v>geometry: { "type": "Point", "coordinates": [-73.921479,40.766779]},</v>
      </c>
      <c r="N1159" t="str">
        <f t="shared" si="254"/>
        <v>"id" : 1157,</v>
      </c>
      <c r="O1159" t="str">
        <f t="shared" si="255"/>
        <v>"delay_with_demand" : 197596800,</v>
      </c>
      <c r="P1159" t="str">
        <f t="shared" si="256"/>
        <v>"station_0" : "36 Av_0",</v>
      </c>
      <c r="Q1159" t="str">
        <f t="shared" si="257"/>
        <v>"station_1" : "30 Av_0",</v>
      </c>
      <c r="R1159" t="str">
        <f t="shared" si="258"/>
        <v>"station_0_lat" : 40.756804,</v>
      </c>
      <c r="S1159" t="str">
        <f t="shared" si="259"/>
        <v>"station_0_lon" : -73.929575,</v>
      </c>
      <c r="T1159" t="str">
        <f t="shared" si="260"/>
        <v>"station_1_lat" : 40.766779,</v>
      </c>
      <c r="U1159" t="str">
        <f t="shared" si="261"/>
        <v>"station_1_lon" : -73.921479,</v>
      </c>
      <c r="V1159" t="str">
        <f t="shared" si="262"/>
        <v>"delay_0" : 196700400,</v>
      </c>
      <c r="W1159" t="str">
        <f t="shared" si="263"/>
        <v>"delay_1" : 149392800,</v>
      </c>
      <c r="X1159" t="str">
        <f t="shared" si="264"/>
        <v>"sum" : 346093200,</v>
      </c>
      <c r="Y1159" t="str">
        <f t="shared" si="265"/>
        <v>"synergy" : -148496400},</v>
      </c>
      <c r="Z1159" t="str">
        <f t="shared" si="266"/>
        <v>{"id" : 1157,"delay_with_demand" : 197596800,"station_0" : "36 Av_0","station_1" : "30 Av_0","station_0_lat" : 40.756804,"station_0_lon" : -73.929575,"station_1_lat" : 40.766779,"station_1_lon" : -73.921479,"delay_0" : 196700400,"delay_1" : 149392800,"sum" : 346093200,"synergy" : -148496400},</v>
      </c>
    </row>
    <row r="1160" spans="1:26" x14ac:dyDescent="0.2">
      <c r="A1160">
        <v>1158</v>
      </c>
      <c r="B1160">
        <v>306895338.30000001</v>
      </c>
      <c r="C1160" t="s">
        <v>35</v>
      </c>
      <c r="D1160" t="s">
        <v>60</v>
      </c>
      <c r="E1160">
        <v>40.757308000000002</v>
      </c>
      <c r="F1160">
        <v>-73.989734999999996</v>
      </c>
      <c r="G1160">
        <v>40.766779</v>
      </c>
      <c r="H1160">
        <v>-73.921479000000005</v>
      </c>
      <c r="I1160">
        <v>184786800.30000001</v>
      </c>
      <c r="J1160">
        <v>149392800</v>
      </c>
      <c r="K1160">
        <v>334179600.30000001</v>
      </c>
      <c r="L1160">
        <v>-27284261.93</v>
      </c>
      <c r="M1160" t="str">
        <f t="shared" si="253"/>
        <v>geometry: { "type": "Point", "coordinates": [-73.921479,40.766779]},</v>
      </c>
      <c r="N1160" t="str">
        <f t="shared" si="254"/>
        <v>"id" : 1158,</v>
      </c>
      <c r="O1160" t="str">
        <f t="shared" si="255"/>
        <v>"delay_with_demand" : 306895338.3,</v>
      </c>
      <c r="P1160" t="str">
        <f t="shared" si="256"/>
        <v>"station_0" : "42 St - Port Authority Bus Terminal_0",</v>
      </c>
      <c r="Q1160" t="str">
        <f t="shared" si="257"/>
        <v>"station_1" : "30 Av_0",</v>
      </c>
      <c r="R1160" t="str">
        <f t="shared" si="258"/>
        <v>"station_0_lat" : 40.757308,</v>
      </c>
      <c r="S1160" t="str">
        <f t="shared" si="259"/>
        <v>"station_0_lon" : -73.989735,</v>
      </c>
      <c r="T1160" t="str">
        <f t="shared" si="260"/>
        <v>"station_1_lat" : 40.766779,</v>
      </c>
      <c r="U1160" t="str">
        <f t="shared" si="261"/>
        <v>"station_1_lon" : -73.921479,</v>
      </c>
      <c r="V1160" t="str">
        <f t="shared" si="262"/>
        <v>"delay_0" : 184786800.3,</v>
      </c>
      <c r="W1160" t="str">
        <f t="shared" si="263"/>
        <v>"delay_1" : 149392800,</v>
      </c>
      <c r="X1160" t="str">
        <f t="shared" si="264"/>
        <v>"sum" : 334179600.3,</v>
      </c>
      <c r="Y1160" t="str">
        <f t="shared" si="265"/>
        <v>"synergy" : -27284261.93},</v>
      </c>
      <c r="Z1160" t="str">
        <f t="shared" si="266"/>
        <v>{"id" : 1158,"delay_with_demand" : 306895338.3,"station_0" : "42 St - Port Authority Bus Terminal_0","station_1" : "30 Av_0","station_0_lat" : 40.757308,"station_0_lon" : -73.989735,"station_1_lat" : 40.766779,"station_1_lon" : -73.921479,"delay_0" : 184786800.3,"delay_1" : 149392800,"sum" : 334179600.3,"synergy" : -27284261.93},</v>
      </c>
    </row>
    <row r="1161" spans="1:26" x14ac:dyDescent="0.2">
      <c r="A1161">
        <v>1159</v>
      </c>
      <c r="B1161">
        <v>315262800</v>
      </c>
      <c r="C1161" t="s">
        <v>36</v>
      </c>
      <c r="D1161" t="s">
        <v>60</v>
      </c>
      <c r="E1161">
        <v>40.820948000000001</v>
      </c>
      <c r="F1161">
        <v>-73.890548999999993</v>
      </c>
      <c r="G1161">
        <v>40.766779</v>
      </c>
      <c r="H1161">
        <v>-73.921479000000005</v>
      </c>
      <c r="I1161">
        <v>191325600</v>
      </c>
      <c r="J1161">
        <v>149392800</v>
      </c>
      <c r="K1161">
        <v>340718400</v>
      </c>
      <c r="L1161">
        <v>-25455600</v>
      </c>
      <c r="M1161" t="str">
        <f t="shared" si="253"/>
        <v>geometry: { "type": "Point", "coordinates": [-73.921479,40.766779]},</v>
      </c>
      <c r="N1161" t="str">
        <f t="shared" si="254"/>
        <v>"id" : 1159,</v>
      </c>
      <c r="O1161" t="str">
        <f t="shared" si="255"/>
        <v>"delay_with_demand" : 315262800,</v>
      </c>
      <c r="P1161" t="str">
        <f t="shared" si="256"/>
        <v>"station_0" : "Hunts Point Av_0",</v>
      </c>
      <c r="Q1161" t="str">
        <f t="shared" si="257"/>
        <v>"station_1" : "30 Av_0",</v>
      </c>
      <c r="R1161" t="str">
        <f t="shared" si="258"/>
        <v>"station_0_lat" : 40.820948,</v>
      </c>
      <c r="S1161" t="str">
        <f t="shared" si="259"/>
        <v>"station_0_lon" : -73.890549,</v>
      </c>
      <c r="T1161" t="str">
        <f t="shared" si="260"/>
        <v>"station_1_lat" : 40.766779,</v>
      </c>
      <c r="U1161" t="str">
        <f t="shared" si="261"/>
        <v>"station_1_lon" : -73.921479,</v>
      </c>
      <c r="V1161" t="str">
        <f t="shared" si="262"/>
        <v>"delay_0" : 191325600,</v>
      </c>
      <c r="W1161" t="str">
        <f t="shared" si="263"/>
        <v>"delay_1" : 149392800,</v>
      </c>
      <c r="X1161" t="str">
        <f t="shared" si="264"/>
        <v>"sum" : 340718400,</v>
      </c>
      <c r="Y1161" t="str">
        <f t="shared" si="265"/>
        <v>"synergy" : -25455600},</v>
      </c>
      <c r="Z1161" t="str">
        <f t="shared" si="266"/>
        <v>{"id" : 1159,"delay_with_demand" : 315262800,"station_0" : "Hunts Point Av_0","station_1" : "30 Av_0","station_0_lat" : 40.820948,"station_0_lon" : -73.890549,"station_1_lat" : 40.766779,"station_1_lon" : -73.921479,"delay_0" : 191325600,"delay_1" : 149392800,"sum" : 340718400,"synergy" : -25455600},</v>
      </c>
    </row>
    <row r="1162" spans="1:26" x14ac:dyDescent="0.2">
      <c r="A1162">
        <v>1160</v>
      </c>
      <c r="B1162">
        <v>314874000</v>
      </c>
      <c r="C1162" t="s">
        <v>37</v>
      </c>
      <c r="D1162" t="s">
        <v>60</v>
      </c>
      <c r="E1162">
        <v>40.667883000000003</v>
      </c>
      <c r="F1162">
        <v>-73.950682999999998</v>
      </c>
      <c r="G1162">
        <v>40.766779</v>
      </c>
      <c r="H1162">
        <v>-73.921479000000005</v>
      </c>
      <c r="I1162">
        <v>190162800</v>
      </c>
      <c r="J1162">
        <v>149392800</v>
      </c>
      <c r="K1162">
        <v>339555600</v>
      </c>
      <c r="L1162">
        <v>-24681600</v>
      </c>
      <c r="M1162" t="str">
        <f t="shared" si="253"/>
        <v>geometry: { "type": "Point", "coordinates": [-73.921479,40.766779]},</v>
      </c>
      <c r="N1162" t="str">
        <f t="shared" si="254"/>
        <v>"id" : 1160,</v>
      </c>
      <c r="O1162" t="str">
        <f t="shared" si="255"/>
        <v>"delay_with_demand" : 314874000,</v>
      </c>
      <c r="P1162" t="str">
        <f t="shared" si="256"/>
        <v>"station_0" : "President St_0",</v>
      </c>
      <c r="Q1162" t="str">
        <f t="shared" si="257"/>
        <v>"station_1" : "30 Av_0",</v>
      </c>
      <c r="R1162" t="str">
        <f t="shared" si="258"/>
        <v>"station_0_lat" : 40.667883,</v>
      </c>
      <c r="S1162" t="str">
        <f t="shared" si="259"/>
        <v>"station_0_lon" : -73.950683,</v>
      </c>
      <c r="T1162" t="str">
        <f t="shared" si="260"/>
        <v>"station_1_lat" : 40.766779,</v>
      </c>
      <c r="U1162" t="str">
        <f t="shared" si="261"/>
        <v>"station_1_lon" : -73.921479,</v>
      </c>
      <c r="V1162" t="str">
        <f t="shared" si="262"/>
        <v>"delay_0" : 190162800,</v>
      </c>
      <c r="W1162" t="str">
        <f t="shared" si="263"/>
        <v>"delay_1" : 149392800,</v>
      </c>
      <c r="X1162" t="str">
        <f t="shared" si="264"/>
        <v>"sum" : 339555600,</v>
      </c>
      <c r="Y1162" t="str">
        <f t="shared" si="265"/>
        <v>"synergy" : -24681600},</v>
      </c>
      <c r="Z1162" t="str">
        <f t="shared" si="266"/>
        <v>{"id" : 1160,"delay_with_demand" : 314874000,"station_0" : "President St_0","station_1" : "30 Av_0","station_0_lat" : 40.667883,"station_0_lon" : -73.950683,"station_1_lat" : 40.766779,"station_1_lon" : -73.921479,"delay_0" : 190162800,"delay_1" : 149392800,"sum" : 339555600,"synergy" : -24681600},</v>
      </c>
    </row>
    <row r="1163" spans="1:26" x14ac:dyDescent="0.2">
      <c r="A1163">
        <v>1161</v>
      </c>
      <c r="B1163">
        <v>314241706.5</v>
      </c>
      <c r="C1163" t="s">
        <v>38</v>
      </c>
      <c r="D1163" t="s">
        <v>60</v>
      </c>
      <c r="E1163">
        <v>40.684150440000003</v>
      </c>
      <c r="F1163">
        <v>-73.977874889999995</v>
      </c>
      <c r="G1163">
        <v>40.766779</v>
      </c>
      <c r="H1163">
        <v>-73.921479000000005</v>
      </c>
      <c r="I1163">
        <v>189349948</v>
      </c>
      <c r="J1163">
        <v>149392800</v>
      </c>
      <c r="K1163">
        <v>338742748</v>
      </c>
      <c r="L1163">
        <v>-24501041.489999998</v>
      </c>
      <c r="M1163" t="str">
        <f t="shared" si="253"/>
        <v>geometry: { "type": "Point", "coordinates": [-73.921479,40.766779]},</v>
      </c>
      <c r="N1163" t="str">
        <f t="shared" si="254"/>
        <v>"id" : 1161,</v>
      </c>
      <c r="O1163" t="str">
        <f t="shared" si="255"/>
        <v>"delay_with_demand" : 314241706.5,</v>
      </c>
      <c r="P1163" t="str">
        <f t="shared" si="256"/>
        <v>"station_0" : "Atlantic Av - Barclays Ctr_0",</v>
      </c>
      <c r="Q1163" t="str">
        <f t="shared" si="257"/>
        <v>"station_1" : "30 Av_0",</v>
      </c>
      <c r="R1163" t="str">
        <f t="shared" si="258"/>
        <v>"station_0_lat" : 40.68415044,</v>
      </c>
      <c r="S1163" t="str">
        <f t="shared" si="259"/>
        <v>"station_0_lon" : -73.97787489,</v>
      </c>
      <c r="T1163" t="str">
        <f t="shared" si="260"/>
        <v>"station_1_lat" : 40.766779,</v>
      </c>
      <c r="U1163" t="str">
        <f t="shared" si="261"/>
        <v>"station_1_lon" : -73.921479,</v>
      </c>
      <c r="V1163" t="str">
        <f t="shared" si="262"/>
        <v>"delay_0" : 189349948,</v>
      </c>
      <c r="W1163" t="str">
        <f t="shared" si="263"/>
        <v>"delay_1" : 149392800,</v>
      </c>
      <c r="X1163" t="str">
        <f t="shared" si="264"/>
        <v>"sum" : 338742748,</v>
      </c>
      <c r="Y1163" t="str">
        <f t="shared" si="265"/>
        <v>"synergy" : -24501041.49},</v>
      </c>
      <c r="Z1163" t="str">
        <f t="shared" si="266"/>
        <v>{"id" : 1161,"delay_with_demand" : 314241706.5,"station_0" : "Atlantic Av - Barclays Ctr_0","station_1" : "30 Av_0","station_0_lat" : 40.68415044,"station_0_lon" : -73.97787489,"station_1_lat" : 40.766779,"station_1_lon" : -73.921479,"delay_0" : 189349948,"delay_1" : 149392800,"sum" : 338742748,"synergy" : -24501041.49},</v>
      </c>
    </row>
    <row r="1164" spans="1:26" x14ac:dyDescent="0.2">
      <c r="A1164">
        <v>1162</v>
      </c>
      <c r="B1164">
        <v>312552802.89999998</v>
      </c>
      <c r="C1164" t="s">
        <v>22</v>
      </c>
      <c r="D1164" t="s">
        <v>60</v>
      </c>
      <c r="E1164">
        <v>40.762526000000001</v>
      </c>
      <c r="F1164">
        <v>-73.967967000000002</v>
      </c>
      <c r="G1164">
        <v>40.766779</v>
      </c>
      <c r="H1164">
        <v>-73.921479000000005</v>
      </c>
      <c r="I1164">
        <v>191735687</v>
      </c>
      <c r="J1164">
        <v>149392800</v>
      </c>
      <c r="K1164">
        <v>341128487</v>
      </c>
      <c r="L1164">
        <v>-28575684.079999998</v>
      </c>
      <c r="M1164" t="str">
        <f t="shared" si="253"/>
        <v>geometry: { "type": "Point", "coordinates": [-73.921479,40.766779]},</v>
      </c>
      <c r="N1164" t="str">
        <f t="shared" si="254"/>
        <v>"id" : 1162,</v>
      </c>
      <c r="O1164" t="str">
        <f t="shared" si="255"/>
        <v>"delay_with_demand" : 312552802.9,</v>
      </c>
      <c r="P1164" t="str">
        <f t="shared" si="256"/>
        <v>"station_0" : "59 St_0",</v>
      </c>
      <c r="Q1164" t="str">
        <f t="shared" si="257"/>
        <v>"station_1" : "30 Av_0",</v>
      </c>
      <c r="R1164" t="str">
        <f t="shared" si="258"/>
        <v>"station_0_lat" : 40.762526,</v>
      </c>
      <c r="S1164" t="str">
        <f t="shared" si="259"/>
        <v>"station_0_lon" : -73.967967,</v>
      </c>
      <c r="T1164" t="str">
        <f t="shared" si="260"/>
        <v>"station_1_lat" : 40.766779,</v>
      </c>
      <c r="U1164" t="str">
        <f t="shared" si="261"/>
        <v>"station_1_lon" : -73.921479,</v>
      </c>
      <c r="V1164" t="str">
        <f t="shared" si="262"/>
        <v>"delay_0" : 191735687,</v>
      </c>
      <c r="W1164" t="str">
        <f t="shared" si="263"/>
        <v>"delay_1" : 149392800,</v>
      </c>
      <c r="X1164" t="str">
        <f t="shared" si="264"/>
        <v>"sum" : 341128487,</v>
      </c>
      <c r="Y1164" t="str">
        <f t="shared" si="265"/>
        <v>"synergy" : -28575684.08},</v>
      </c>
      <c r="Z1164" t="str">
        <f t="shared" si="266"/>
        <v>{"id" : 1162,"delay_with_demand" : 312552802.9,"station_0" : "59 St_0","station_1" : "30 Av_0","station_0_lat" : 40.762526,"station_0_lon" : -73.967967,"station_1_lat" : 40.766779,"station_1_lon" : -73.921479,"delay_0" : 191735687,"delay_1" : 149392800,"sum" : 341128487,"synergy" : -28575684.08},</v>
      </c>
    </row>
    <row r="1165" spans="1:26" x14ac:dyDescent="0.2">
      <c r="A1165">
        <v>1163</v>
      </c>
      <c r="B1165">
        <v>287271336.5</v>
      </c>
      <c r="C1165" t="s">
        <v>40</v>
      </c>
      <c r="D1165" t="s">
        <v>60</v>
      </c>
      <c r="E1165">
        <v>40.768275000000003</v>
      </c>
      <c r="F1165">
        <v>-73.981818709999999</v>
      </c>
      <c r="G1165">
        <v>40.766779</v>
      </c>
      <c r="H1165">
        <v>-73.921479000000005</v>
      </c>
      <c r="I1165">
        <v>163710140.30000001</v>
      </c>
      <c r="J1165">
        <v>149392800</v>
      </c>
      <c r="K1165">
        <v>313102940.30000001</v>
      </c>
      <c r="L1165">
        <v>-25831603.809999999</v>
      </c>
      <c r="M1165" t="str">
        <f t="shared" si="253"/>
        <v>geometry: { "type": "Point", "coordinates": [-73.921479,40.766779]},</v>
      </c>
      <c r="N1165" t="str">
        <f t="shared" si="254"/>
        <v>"id" : 1163,</v>
      </c>
      <c r="O1165" t="str">
        <f t="shared" si="255"/>
        <v>"delay_with_demand" : 287271336.5,</v>
      </c>
      <c r="P1165" t="str">
        <f t="shared" si="256"/>
        <v>"station_0" : "59 St - Columbus Circle_0",</v>
      </c>
      <c r="Q1165" t="str">
        <f t="shared" si="257"/>
        <v>"station_1" : "30 Av_0",</v>
      </c>
      <c r="R1165" t="str">
        <f t="shared" si="258"/>
        <v>"station_0_lat" : 40.768275,</v>
      </c>
      <c r="S1165" t="str">
        <f t="shared" si="259"/>
        <v>"station_0_lon" : -73.98181871,</v>
      </c>
      <c r="T1165" t="str">
        <f t="shared" si="260"/>
        <v>"station_1_lat" : 40.766779,</v>
      </c>
      <c r="U1165" t="str">
        <f t="shared" si="261"/>
        <v>"station_1_lon" : -73.921479,</v>
      </c>
      <c r="V1165" t="str">
        <f t="shared" si="262"/>
        <v>"delay_0" : 163710140.3,</v>
      </c>
      <c r="W1165" t="str">
        <f t="shared" si="263"/>
        <v>"delay_1" : 149392800,</v>
      </c>
      <c r="X1165" t="str">
        <f t="shared" si="264"/>
        <v>"sum" : 313102940.3,</v>
      </c>
      <c r="Y1165" t="str">
        <f t="shared" si="265"/>
        <v>"synergy" : -25831603.81},</v>
      </c>
      <c r="Z1165" t="str">
        <f t="shared" si="266"/>
        <v>{"id" : 1163,"delay_with_demand" : 287271336.5,"station_0" : "59 St - Columbus Circle_0","station_1" : "30 Av_0","station_0_lat" : 40.768275,"station_0_lon" : -73.98181871,"station_1_lat" : 40.766779,"station_1_lon" : -73.921479,"delay_0" : 163710140.3,"delay_1" : 149392800,"sum" : 313102940.3,"synergy" : -25831603.81},</v>
      </c>
    </row>
    <row r="1166" spans="1:26" x14ac:dyDescent="0.2">
      <c r="A1166">
        <v>1164</v>
      </c>
      <c r="B1166">
        <v>305247600</v>
      </c>
      <c r="C1166" t="s">
        <v>41</v>
      </c>
      <c r="D1166" t="s">
        <v>60</v>
      </c>
      <c r="E1166">
        <v>40.662742000000001</v>
      </c>
      <c r="F1166">
        <v>-73.950850000000003</v>
      </c>
      <c r="G1166">
        <v>40.766779</v>
      </c>
      <c r="H1166">
        <v>-73.921479000000005</v>
      </c>
      <c r="I1166">
        <v>180536400</v>
      </c>
      <c r="J1166">
        <v>149392800</v>
      </c>
      <c r="K1166">
        <v>329929200</v>
      </c>
      <c r="L1166">
        <v>-24681600</v>
      </c>
      <c r="M1166" t="str">
        <f t="shared" si="253"/>
        <v>geometry: { "type": "Point", "coordinates": [-73.921479,40.766779]},</v>
      </c>
      <c r="N1166" t="str">
        <f t="shared" si="254"/>
        <v>"id" : 1164,</v>
      </c>
      <c r="O1166" t="str">
        <f t="shared" si="255"/>
        <v>"delay_with_demand" : 305247600,</v>
      </c>
      <c r="P1166" t="str">
        <f t="shared" si="256"/>
        <v>"station_0" : "Sterling St_0",</v>
      </c>
      <c r="Q1166" t="str">
        <f t="shared" si="257"/>
        <v>"station_1" : "30 Av_0",</v>
      </c>
      <c r="R1166" t="str">
        <f t="shared" si="258"/>
        <v>"station_0_lat" : 40.662742,</v>
      </c>
      <c r="S1166" t="str">
        <f t="shared" si="259"/>
        <v>"station_0_lon" : -73.95085,</v>
      </c>
      <c r="T1166" t="str">
        <f t="shared" si="260"/>
        <v>"station_1_lat" : 40.766779,</v>
      </c>
      <c r="U1166" t="str">
        <f t="shared" si="261"/>
        <v>"station_1_lon" : -73.921479,</v>
      </c>
      <c r="V1166" t="str">
        <f t="shared" si="262"/>
        <v>"delay_0" : 180536400,</v>
      </c>
      <c r="W1166" t="str">
        <f t="shared" si="263"/>
        <v>"delay_1" : 149392800,</v>
      </c>
      <c r="X1166" t="str">
        <f t="shared" si="264"/>
        <v>"sum" : 329929200,</v>
      </c>
      <c r="Y1166" t="str">
        <f t="shared" si="265"/>
        <v>"synergy" : -24681600},</v>
      </c>
      <c r="Z1166" t="str">
        <f t="shared" si="266"/>
        <v>{"id" : 1164,"delay_with_demand" : 305247600,"station_0" : "Sterling St_0","station_1" : "30 Av_0","station_0_lat" : 40.662742,"station_0_lon" : -73.95085,"station_1_lat" : 40.766779,"station_1_lon" : -73.921479,"delay_0" : 180536400,"delay_1" : 149392800,"sum" : 329929200,"synergy" : -24681600},</v>
      </c>
    </row>
    <row r="1167" spans="1:26" x14ac:dyDescent="0.2">
      <c r="A1167">
        <v>1165</v>
      </c>
      <c r="B1167">
        <v>175442400</v>
      </c>
      <c r="C1167" t="s">
        <v>42</v>
      </c>
      <c r="D1167" t="s">
        <v>60</v>
      </c>
      <c r="E1167">
        <v>40.76182</v>
      </c>
      <c r="F1167">
        <v>-73.925507999999994</v>
      </c>
      <c r="G1167">
        <v>40.766779</v>
      </c>
      <c r="H1167">
        <v>-73.921479000000005</v>
      </c>
      <c r="I1167">
        <v>174884400</v>
      </c>
      <c r="J1167">
        <v>149392800</v>
      </c>
      <c r="K1167">
        <v>324277200</v>
      </c>
      <c r="L1167">
        <v>-148834800</v>
      </c>
      <c r="M1167" t="str">
        <f t="shared" si="253"/>
        <v>geometry: { "type": "Point", "coordinates": [-73.921479,40.766779]},</v>
      </c>
      <c r="N1167" t="str">
        <f t="shared" si="254"/>
        <v>"id" : 1165,</v>
      </c>
      <c r="O1167" t="str">
        <f t="shared" si="255"/>
        <v>"delay_with_demand" : 175442400,</v>
      </c>
      <c r="P1167" t="str">
        <f t="shared" si="256"/>
        <v>"station_0" : "Broadway_1",</v>
      </c>
      <c r="Q1167" t="str">
        <f t="shared" si="257"/>
        <v>"station_1" : "30 Av_0",</v>
      </c>
      <c r="R1167" t="str">
        <f t="shared" si="258"/>
        <v>"station_0_lat" : 40.76182,</v>
      </c>
      <c r="S1167" t="str">
        <f t="shared" si="259"/>
        <v>"station_0_lon" : -73.925508,</v>
      </c>
      <c r="T1167" t="str">
        <f t="shared" si="260"/>
        <v>"station_1_lat" : 40.766779,</v>
      </c>
      <c r="U1167" t="str">
        <f t="shared" si="261"/>
        <v>"station_1_lon" : -73.921479,</v>
      </c>
      <c r="V1167" t="str">
        <f t="shared" si="262"/>
        <v>"delay_0" : 174884400,</v>
      </c>
      <c r="W1167" t="str">
        <f t="shared" si="263"/>
        <v>"delay_1" : 149392800,</v>
      </c>
      <c r="X1167" t="str">
        <f t="shared" si="264"/>
        <v>"sum" : 324277200,</v>
      </c>
      <c r="Y1167" t="str">
        <f t="shared" si="265"/>
        <v>"synergy" : -148834800},</v>
      </c>
      <c r="Z1167" t="str">
        <f t="shared" si="266"/>
        <v>{"id" : 1165,"delay_with_demand" : 175442400,"station_0" : "Broadway_1","station_1" : "30 Av_0","station_0_lat" : 40.76182,"station_0_lon" : -73.925508,"station_1_lat" : 40.766779,"station_1_lon" : -73.921479,"delay_0" : 174884400,"delay_1" : 149392800,"sum" : 324277200,"synergy" : -148834800},</v>
      </c>
    </row>
    <row r="1168" spans="1:26" x14ac:dyDescent="0.2">
      <c r="A1168">
        <v>1166</v>
      </c>
      <c r="B1168">
        <v>294674400</v>
      </c>
      <c r="C1168" t="s">
        <v>43</v>
      </c>
      <c r="D1168" t="s">
        <v>60</v>
      </c>
      <c r="E1168">
        <v>40.679371000000003</v>
      </c>
      <c r="F1168">
        <v>-73.858992000000001</v>
      </c>
      <c r="G1168">
        <v>40.766779</v>
      </c>
      <c r="H1168">
        <v>-73.921479000000005</v>
      </c>
      <c r="I1168">
        <v>172328400</v>
      </c>
      <c r="J1168">
        <v>149392800</v>
      </c>
      <c r="K1168">
        <v>321721200</v>
      </c>
      <c r="L1168">
        <v>-27046800</v>
      </c>
      <c r="M1168" t="str">
        <f t="shared" si="253"/>
        <v>geometry: { "type": "Point", "coordinates": [-73.921479,40.766779]},</v>
      </c>
      <c r="N1168" t="str">
        <f t="shared" si="254"/>
        <v>"id" : 1166,</v>
      </c>
      <c r="O1168" t="str">
        <f t="shared" si="255"/>
        <v>"delay_with_demand" : 294674400,</v>
      </c>
      <c r="P1168" t="str">
        <f t="shared" si="256"/>
        <v>"station_0" : "80 St_0",</v>
      </c>
      <c r="Q1168" t="str">
        <f t="shared" si="257"/>
        <v>"station_1" : "30 Av_0",</v>
      </c>
      <c r="R1168" t="str">
        <f t="shared" si="258"/>
        <v>"station_0_lat" : 40.679371,</v>
      </c>
      <c r="S1168" t="str">
        <f t="shared" si="259"/>
        <v>"station_0_lon" : -73.858992,</v>
      </c>
      <c r="T1168" t="str">
        <f t="shared" si="260"/>
        <v>"station_1_lat" : 40.766779,</v>
      </c>
      <c r="U1168" t="str">
        <f t="shared" si="261"/>
        <v>"station_1_lon" : -73.921479,</v>
      </c>
      <c r="V1168" t="str">
        <f t="shared" si="262"/>
        <v>"delay_0" : 172328400,</v>
      </c>
      <c r="W1168" t="str">
        <f t="shared" si="263"/>
        <v>"delay_1" : 149392800,</v>
      </c>
      <c r="X1168" t="str">
        <f t="shared" si="264"/>
        <v>"sum" : 321721200,</v>
      </c>
      <c r="Y1168" t="str">
        <f t="shared" si="265"/>
        <v>"synergy" : -27046800},</v>
      </c>
      <c r="Z1168" t="str">
        <f t="shared" si="266"/>
        <v>{"id" : 1166,"delay_with_demand" : 294674400,"station_0" : "80 St_0","station_1" : "30 Av_0","station_0_lat" : 40.679371,"station_0_lon" : -73.858992,"station_1_lat" : 40.766779,"station_1_lon" : -73.921479,"delay_0" : 172328400,"delay_1" : 149392800,"sum" : 321721200,"synergy" : -27046800},</v>
      </c>
    </row>
    <row r="1169" spans="1:26" x14ac:dyDescent="0.2">
      <c r="A1169">
        <v>1167</v>
      </c>
      <c r="B1169">
        <v>294254798.30000001</v>
      </c>
      <c r="C1169" t="s">
        <v>44</v>
      </c>
      <c r="D1169" t="s">
        <v>60</v>
      </c>
      <c r="E1169">
        <v>40.840555999999999</v>
      </c>
      <c r="F1169">
        <v>-73.940133000000003</v>
      </c>
      <c r="G1169">
        <v>40.766779</v>
      </c>
      <c r="H1169">
        <v>-73.921479000000005</v>
      </c>
      <c r="I1169">
        <v>169786980.80000001</v>
      </c>
      <c r="J1169">
        <v>149392800</v>
      </c>
      <c r="K1169">
        <v>319179780.80000001</v>
      </c>
      <c r="L1169">
        <v>-24924982.440000001</v>
      </c>
      <c r="M1169" t="str">
        <f t="shared" si="253"/>
        <v>geometry: { "type": "Point", "coordinates": [-73.921479,40.766779]},</v>
      </c>
      <c r="N1169" t="str">
        <f t="shared" si="254"/>
        <v>"id" : 1167,</v>
      </c>
      <c r="O1169" t="str">
        <f t="shared" si="255"/>
        <v>"delay_with_demand" : 294254798.3,</v>
      </c>
      <c r="P1169" t="str">
        <f t="shared" si="256"/>
        <v>"station_0" : "168 St - Washington Hts_0",</v>
      </c>
      <c r="Q1169" t="str">
        <f t="shared" si="257"/>
        <v>"station_1" : "30 Av_0",</v>
      </c>
      <c r="R1169" t="str">
        <f t="shared" si="258"/>
        <v>"station_0_lat" : 40.840556,</v>
      </c>
      <c r="S1169" t="str">
        <f t="shared" si="259"/>
        <v>"station_0_lon" : -73.940133,</v>
      </c>
      <c r="T1169" t="str">
        <f t="shared" si="260"/>
        <v>"station_1_lat" : 40.766779,</v>
      </c>
      <c r="U1169" t="str">
        <f t="shared" si="261"/>
        <v>"station_1_lon" : -73.921479,</v>
      </c>
      <c r="V1169" t="str">
        <f t="shared" si="262"/>
        <v>"delay_0" : 169786980.8,</v>
      </c>
      <c r="W1169" t="str">
        <f t="shared" si="263"/>
        <v>"delay_1" : 149392800,</v>
      </c>
      <c r="X1169" t="str">
        <f t="shared" si="264"/>
        <v>"sum" : 319179780.8,</v>
      </c>
      <c r="Y1169" t="str">
        <f t="shared" si="265"/>
        <v>"synergy" : -24924982.44},</v>
      </c>
      <c r="Z1169" t="str">
        <f t="shared" si="266"/>
        <v>{"id" : 1167,"delay_with_demand" : 294254798.3,"station_0" : "168 St - Washington Hts_0","station_1" : "30 Av_0","station_0_lat" : 40.840556,"station_0_lon" : -73.940133,"station_1_lat" : 40.766779,"station_1_lon" : -73.921479,"delay_0" : 169786980.8,"delay_1" : 149392800,"sum" : 319179780.8,"synergy" : -24924982.44},</v>
      </c>
    </row>
    <row r="1170" spans="1:26" x14ac:dyDescent="0.2">
      <c r="A1170">
        <v>1168</v>
      </c>
      <c r="B1170">
        <v>304107694.60000002</v>
      </c>
      <c r="C1170" t="s">
        <v>34</v>
      </c>
      <c r="D1170" t="s">
        <v>60</v>
      </c>
      <c r="E1170">
        <v>40.735204500000002</v>
      </c>
      <c r="F1170">
        <v>-73.990259499999993</v>
      </c>
      <c r="G1170">
        <v>40.766779</v>
      </c>
      <c r="H1170">
        <v>-73.921479000000005</v>
      </c>
      <c r="I1170">
        <v>181991702.30000001</v>
      </c>
      <c r="J1170">
        <v>149392800</v>
      </c>
      <c r="K1170">
        <v>331384502.30000001</v>
      </c>
      <c r="L1170">
        <v>-27276807.649999999</v>
      </c>
      <c r="M1170" t="str">
        <f t="shared" si="253"/>
        <v>geometry: { "type": "Point", "coordinates": [-73.921479,40.766779]},</v>
      </c>
      <c r="N1170" t="str">
        <f t="shared" si="254"/>
        <v>"id" : 1168,</v>
      </c>
      <c r="O1170" t="str">
        <f t="shared" si="255"/>
        <v>"delay_with_demand" : 304107694.6,</v>
      </c>
      <c r="P1170" t="str">
        <f t="shared" si="256"/>
        <v>"station_0" : "14 St - Union Sq_0",</v>
      </c>
      <c r="Q1170" t="str">
        <f t="shared" si="257"/>
        <v>"station_1" : "30 Av_0",</v>
      </c>
      <c r="R1170" t="str">
        <f t="shared" si="258"/>
        <v>"station_0_lat" : 40.7352045,</v>
      </c>
      <c r="S1170" t="str">
        <f t="shared" si="259"/>
        <v>"station_0_lon" : -73.9902595,</v>
      </c>
      <c r="T1170" t="str">
        <f t="shared" si="260"/>
        <v>"station_1_lat" : 40.766779,</v>
      </c>
      <c r="U1170" t="str">
        <f t="shared" si="261"/>
        <v>"station_1_lon" : -73.921479,</v>
      </c>
      <c r="V1170" t="str">
        <f t="shared" si="262"/>
        <v>"delay_0" : 181991702.3,</v>
      </c>
      <c r="W1170" t="str">
        <f t="shared" si="263"/>
        <v>"delay_1" : 149392800,</v>
      </c>
      <c r="X1170" t="str">
        <f t="shared" si="264"/>
        <v>"sum" : 331384502.3,</v>
      </c>
      <c r="Y1170" t="str">
        <f t="shared" si="265"/>
        <v>"synergy" : -27276807.65},</v>
      </c>
      <c r="Z1170" t="str">
        <f t="shared" si="266"/>
        <v>{"id" : 1168,"delay_with_demand" : 304107694.6,"station_0" : "14 St - Union Sq_0","station_1" : "30 Av_0","station_0_lat" : 40.7352045,"station_0_lon" : -73.9902595,"station_1_lat" : 40.766779,"station_1_lon" : -73.921479,"delay_0" : 181991702.3,"delay_1" : 149392800,"sum" : 331384502.3,"synergy" : -27276807.65},</v>
      </c>
    </row>
    <row r="1171" spans="1:26" x14ac:dyDescent="0.2">
      <c r="A1171">
        <v>1169</v>
      </c>
      <c r="B1171">
        <v>294638400</v>
      </c>
      <c r="C1171" t="s">
        <v>45</v>
      </c>
      <c r="D1171" t="s">
        <v>60</v>
      </c>
      <c r="E1171">
        <v>40.656652000000001</v>
      </c>
      <c r="F1171">
        <v>-73.950199999999995</v>
      </c>
      <c r="G1171">
        <v>40.766779</v>
      </c>
      <c r="H1171">
        <v>-73.921479000000005</v>
      </c>
      <c r="I1171">
        <v>169927200</v>
      </c>
      <c r="J1171">
        <v>149392800</v>
      </c>
      <c r="K1171">
        <v>319320000</v>
      </c>
      <c r="L1171">
        <v>-24681600</v>
      </c>
      <c r="M1171" t="str">
        <f t="shared" si="253"/>
        <v>geometry: { "type": "Point", "coordinates": [-73.921479,40.766779]},</v>
      </c>
      <c r="N1171" t="str">
        <f t="shared" si="254"/>
        <v>"id" : 1169,</v>
      </c>
      <c r="O1171" t="str">
        <f t="shared" si="255"/>
        <v>"delay_with_demand" : 294638400,</v>
      </c>
      <c r="P1171" t="str">
        <f t="shared" si="256"/>
        <v>"station_0" : "Winthrop St_0",</v>
      </c>
      <c r="Q1171" t="str">
        <f t="shared" si="257"/>
        <v>"station_1" : "30 Av_0",</v>
      </c>
      <c r="R1171" t="str">
        <f t="shared" si="258"/>
        <v>"station_0_lat" : 40.656652,</v>
      </c>
      <c r="S1171" t="str">
        <f t="shared" si="259"/>
        <v>"station_0_lon" : -73.9502,</v>
      </c>
      <c r="T1171" t="str">
        <f t="shared" si="260"/>
        <v>"station_1_lat" : 40.766779,</v>
      </c>
      <c r="U1171" t="str">
        <f t="shared" si="261"/>
        <v>"station_1_lon" : -73.921479,</v>
      </c>
      <c r="V1171" t="str">
        <f t="shared" si="262"/>
        <v>"delay_0" : 169927200,</v>
      </c>
      <c r="W1171" t="str">
        <f t="shared" si="263"/>
        <v>"delay_1" : 149392800,</v>
      </c>
      <c r="X1171" t="str">
        <f t="shared" si="264"/>
        <v>"sum" : 319320000,</v>
      </c>
      <c r="Y1171" t="str">
        <f t="shared" si="265"/>
        <v>"synergy" : -24681600},</v>
      </c>
      <c r="Z1171" t="str">
        <f t="shared" si="266"/>
        <v>{"id" : 1169,"delay_with_demand" : 294638400,"station_0" : "Winthrop St_0","station_1" : "30 Av_0","station_0_lat" : 40.656652,"station_0_lon" : -73.9502,"station_1_lat" : 40.766779,"station_1_lon" : -73.921479,"delay_0" : 169927200,"delay_1" : 149392800,"sum" : 319320000,"synergy" : -24681600},</v>
      </c>
    </row>
    <row r="1172" spans="1:26" x14ac:dyDescent="0.2">
      <c r="A1172">
        <v>1170</v>
      </c>
      <c r="B1172">
        <v>296856000</v>
      </c>
      <c r="C1172" t="s">
        <v>46</v>
      </c>
      <c r="D1172" t="s">
        <v>60</v>
      </c>
      <c r="E1172">
        <v>40.841894000000003</v>
      </c>
      <c r="F1172">
        <v>-73.873487999999995</v>
      </c>
      <c r="G1172">
        <v>40.766779</v>
      </c>
      <c r="H1172">
        <v>-73.921479000000005</v>
      </c>
      <c r="I1172">
        <v>172069200</v>
      </c>
      <c r="J1172">
        <v>149392800</v>
      </c>
      <c r="K1172">
        <v>321462000</v>
      </c>
      <c r="L1172">
        <v>-24606000</v>
      </c>
      <c r="M1172" t="str">
        <f t="shared" si="253"/>
        <v>geometry: { "type": "Point", "coordinates": [-73.921479,40.766779]},</v>
      </c>
      <c r="N1172" t="str">
        <f t="shared" si="254"/>
        <v>"id" : 1170,</v>
      </c>
      <c r="O1172" t="str">
        <f t="shared" si="255"/>
        <v>"delay_with_demand" : 296856000,</v>
      </c>
      <c r="P1172" t="str">
        <f t="shared" si="256"/>
        <v>"station_0" : "E 180 St_0",</v>
      </c>
      <c r="Q1172" t="str">
        <f t="shared" si="257"/>
        <v>"station_1" : "30 Av_0",</v>
      </c>
      <c r="R1172" t="str">
        <f t="shared" si="258"/>
        <v>"station_0_lat" : 40.841894,</v>
      </c>
      <c r="S1172" t="str">
        <f t="shared" si="259"/>
        <v>"station_0_lon" : -73.873488,</v>
      </c>
      <c r="T1172" t="str">
        <f t="shared" si="260"/>
        <v>"station_1_lat" : 40.766779,</v>
      </c>
      <c r="U1172" t="str">
        <f t="shared" si="261"/>
        <v>"station_1_lon" : -73.921479,</v>
      </c>
      <c r="V1172" t="str">
        <f t="shared" si="262"/>
        <v>"delay_0" : 172069200,</v>
      </c>
      <c r="W1172" t="str">
        <f t="shared" si="263"/>
        <v>"delay_1" : 149392800,</v>
      </c>
      <c r="X1172" t="str">
        <f t="shared" si="264"/>
        <v>"sum" : 321462000,</v>
      </c>
      <c r="Y1172" t="str">
        <f t="shared" si="265"/>
        <v>"synergy" : -24606000},</v>
      </c>
      <c r="Z1172" t="str">
        <f t="shared" si="266"/>
        <v>{"id" : 1170,"delay_with_demand" : 296856000,"station_0" : "E 180 St_0","station_1" : "30 Av_0","station_0_lat" : 40.841894,"station_0_lon" : -73.873488,"station_1_lat" : 40.766779,"station_1_lon" : -73.921479,"delay_0" : 172069200,"delay_1" : 149392800,"sum" : 321462000,"synergy" : -24606000},</v>
      </c>
    </row>
    <row r="1173" spans="1:26" x14ac:dyDescent="0.2">
      <c r="A1173">
        <v>1171</v>
      </c>
      <c r="B1173">
        <v>285005534</v>
      </c>
      <c r="C1173" t="s">
        <v>47</v>
      </c>
      <c r="D1173" t="s">
        <v>60</v>
      </c>
      <c r="E1173">
        <v>40.760167000000003</v>
      </c>
      <c r="F1173">
        <v>-73.975223999999997</v>
      </c>
      <c r="G1173">
        <v>40.766779</v>
      </c>
      <c r="H1173">
        <v>-73.921479000000005</v>
      </c>
      <c r="I1173">
        <v>163874228.59999999</v>
      </c>
      <c r="J1173">
        <v>149392800</v>
      </c>
      <c r="K1173">
        <v>313267028.60000002</v>
      </c>
      <c r="L1173">
        <v>-28261494.539999999</v>
      </c>
      <c r="M1173" t="str">
        <f t="shared" si="253"/>
        <v>geometry: { "type": "Point", "coordinates": [-73.921479,40.766779]},</v>
      </c>
      <c r="N1173" t="str">
        <f t="shared" si="254"/>
        <v>"id" : 1171,</v>
      </c>
      <c r="O1173" t="str">
        <f t="shared" si="255"/>
        <v>"delay_with_demand" : 285005534,</v>
      </c>
      <c r="P1173" t="str">
        <f t="shared" si="256"/>
        <v>"station_0" : "5 Av/53 St_0",</v>
      </c>
      <c r="Q1173" t="str">
        <f t="shared" si="257"/>
        <v>"station_1" : "30 Av_0",</v>
      </c>
      <c r="R1173" t="str">
        <f t="shared" si="258"/>
        <v>"station_0_lat" : 40.760167,</v>
      </c>
      <c r="S1173" t="str">
        <f t="shared" si="259"/>
        <v>"station_0_lon" : -73.975224,</v>
      </c>
      <c r="T1173" t="str">
        <f t="shared" si="260"/>
        <v>"station_1_lat" : 40.766779,</v>
      </c>
      <c r="U1173" t="str">
        <f t="shared" si="261"/>
        <v>"station_1_lon" : -73.921479,</v>
      </c>
      <c r="V1173" t="str">
        <f t="shared" si="262"/>
        <v>"delay_0" : 163874228.6,</v>
      </c>
      <c r="W1173" t="str">
        <f t="shared" si="263"/>
        <v>"delay_1" : 149392800,</v>
      </c>
      <c r="X1173" t="str">
        <f t="shared" si="264"/>
        <v>"sum" : 313267028.6,</v>
      </c>
      <c r="Y1173" t="str">
        <f t="shared" si="265"/>
        <v>"synergy" : -28261494.54},</v>
      </c>
      <c r="Z1173" t="str">
        <f t="shared" si="266"/>
        <v>{"id" : 1171,"delay_with_demand" : 285005534,"station_0" : "5 Av/53 St_0","station_1" : "30 Av_0","station_0_lat" : 40.760167,"station_0_lon" : -73.975224,"station_1_lat" : 40.766779,"station_1_lon" : -73.921479,"delay_0" : 163874228.6,"delay_1" : 149392800,"sum" : 313267028.6,"synergy" : -28261494.54},</v>
      </c>
    </row>
    <row r="1174" spans="1:26" x14ac:dyDescent="0.2">
      <c r="A1174">
        <v>1172</v>
      </c>
      <c r="B1174">
        <v>288900098</v>
      </c>
      <c r="C1174" t="s">
        <v>48</v>
      </c>
      <c r="D1174" t="s">
        <v>60</v>
      </c>
      <c r="E1174">
        <v>40.752769000000001</v>
      </c>
      <c r="F1174">
        <v>-73.979189000000005</v>
      </c>
      <c r="G1174">
        <v>40.766779</v>
      </c>
      <c r="H1174">
        <v>-73.921479000000005</v>
      </c>
      <c r="I1174">
        <v>166557698</v>
      </c>
      <c r="J1174">
        <v>149392800</v>
      </c>
      <c r="K1174">
        <v>315950498</v>
      </c>
      <c r="L1174">
        <v>-27050400</v>
      </c>
      <c r="M1174" t="str">
        <f t="shared" si="253"/>
        <v>geometry: { "type": "Point", "coordinates": [-73.921479,40.766779]},</v>
      </c>
      <c r="N1174" t="str">
        <f t="shared" si="254"/>
        <v>"id" : 1172,</v>
      </c>
      <c r="O1174" t="str">
        <f t="shared" si="255"/>
        <v>"delay_with_demand" : 288900098,</v>
      </c>
      <c r="P1174" t="str">
        <f t="shared" si="256"/>
        <v>"station_0" : "Grand Central - 42 St_1",</v>
      </c>
      <c r="Q1174" t="str">
        <f t="shared" si="257"/>
        <v>"station_1" : "30 Av_0",</v>
      </c>
      <c r="R1174" t="str">
        <f t="shared" si="258"/>
        <v>"station_0_lat" : 40.752769,</v>
      </c>
      <c r="S1174" t="str">
        <f t="shared" si="259"/>
        <v>"station_0_lon" : -73.979189,</v>
      </c>
      <c r="T1174" t="str">
        <f t="shared" si="260"/>
        <v>"station_1_lat" : 40.766779,</v>
      </c>
      <c r="U1174" t="str">
        <f t="shared" si="261"/>
        <v>"station_1_lon" : -73.921479,</v>
      </c>
      <c r="V1174" t="str">
        <f t="shared" si="262"/>
        <v>"delay_0" : 166557698,</v>
      </c>
      <c r="W1174" t="str">
        <f t="shared" si="263"/>
        <v>"delay_1" : 149392800,</v>
      </c>
      <c r="X1174" t="str">
        <f t="shared" si="264"/>
        <v>"sum" : 315950498,</v>
      </c>
      <c r="Y1174" t="str">
        <f t="shared" si="265"/>
        <v>"synergy" : -27050400},</v>
      </c>
      <c r="Z1174" t="str">
        <f t="shared" si="266"/>
        <v>{"id" : 1172,"delay_with_demand" : 288900098,"station_0" : "Grand Central - 42 St_1","station_1" : "30 Av_0","station_0_lat" : 40.752769,"station_0_lon" : -73.979189,"station_1_lat" : 40.766779,"station_1_lon" : -73.921479,"delay_0" : 166557698,"delay_1" : 149392800,"sum" : 315950498,"synergy" : -27050400},</v>
      </c>
    </row>
    <row r="1175" spans="1:26" x14ac:dyDescent="0.2">
      <c r="A1175">
        <v>1173</v>
      </c>
      <c r="B1175">
        <v>289316972</v>
      </c>
      <c r="C1175" t="s">
        <v>49</v>
      </c>
      <c r="D1175" t="s">
        <v>60</v>
      </c>
      <c r="E1175">
        <v>40.703086999999996</v>
      </c>
      <c r="F1175">
        <v>-74.012994000000006</v>
      </c>
      <c r="G1175">
        <v>40.766779</v>
      </c>
      <c r="H1175">
        <v>-73.921479000000005</v>
      </c>
      <c r="I1175">
        <v>166596572</v>
      </c>
      <c r="J1175">
        <v>149392800</v>
      </c>
      <c r="K1175">
        <v>315989372</v>
      </c>
      <c r="L1175">
        <v>-26672400</v>
      </c>
      <c r="M1175" t="str">
        <f t="shared" si="253"/>
        <v>geometry: { "type": "Point", "coordinates": [-73.921479,40.766779]},</v>
      </c>
      <c r="N1175" t="str">
        <f t="shared" si="254"/>
        <v>"id" : 1173,</v>
      </c>
      <c r="O1175" t="str">
        <f t="shared" si="255"/>
        <v>"delay_with_demand" : 289316972,</v>
      </c>
      <c r="P1175" t="str">
        <f t="shared" si="256"/>
        <v>"station_0" : "Whitehall St_0",</v>
      </c>
      <c r="Q1175" t="str">
        <f t="shared" si="257"/>
        <v>"station_1" : "30 Av_0",</v>
      </c>
      <c r="R1175" t="str">
        <f t="shared" si="258"/>
        <v>"station_0_lat" : 40.703087,</v>
      </c>
      <c r="S1175" t="str">
        <f t="shared" si="259"/>
        <v>"station_0_lon" : -74.012994,</v>
      </c>
      <c r="T1175" t="str">
        <f t="shared" si="260"/>
        <v>"station_1_lat" : 40.766779,</v>
      </c>
      <c r="U1175" t="str">
        <f t="shared" si="261"/>
        <v>"station_1_lon" : -73.921479,</v>
      </c>
      <c r="V1175" t="str">
        <f t="shared" si="262"/>
        <v>"delay_0" : 166596572,</v>
      </c>
      <c r="W1175" t="str">
        <f t="shared" si="263"/>
        <v>"delay_1" : 149392800,</v>
      </c>
      <c r="X1175" t="str">
        <f t="shared" si="264"/>
        <v>"sum" : 315989372,</v>
      </c>
      <c r="Y1175" t="str">
        <f t="shared" si="265"/>
        <v>"synergy" : -26672400},</v>
      </c>
      <c r="Z1175" t="str">
        <f t="shared" si="266"/>
        <v>{"id" : 1173,"delay_with_demand" : 289316972,"station_0" : "Whitehall St_0","station_1" : "30 Av_0","station_0_lat" : 40.703087,"station_0_lon" : -74.012994,"station_1_lat" : 40.766779,"station_1_lon" : -73.921479,"delay_0" : 166596572,"delay_1" : 149392800,"sum" : 315989372,"synergy" : -26672400},</v>
      </c>
    </row>
    <row r="1176" spans="1:26" x14ac:dyDescent="0.2">
      <c r="A1176">
        <v>1174</v>
      </c>
      <c r="B1176">
        <v>285678000</v>
      </c>
      <c r="C1176" t="s">
        <v>50</v>
      </c>
      <c r="D1176" t="s">
        <v>60</v>
      </c>
      <c r="E1176">
        <v>40.679842999999998</v>
      </c>
      <c r="F1176">
        <v>-73.851470000000006</v>
      </c>
      <c r="G1176">
        <v>40.766779</v>
      </c>
      <c r="H1176">
        <v>-73.921479000000005</v>
      </c>
      <c r="I1176">
        <v>163116000</v>
      </c>
      <c r="J1176">
        <v>149392800</v>
      </c>
      <c r="K1176">
        <v>312508800</v>
      </c>
      <c r="L1176">
        <v>-26830800</v>
      </c>
      <c r="M1176" t="str">
        <f t="shared" si="253"/>
        <v>geometry: { "type": "Point", "coordinates": [-73.921479,40.766779]},</v>
      </c>
      <c r="N1176" t="str">
        <f t="shared" si="254"/>
        <v>"id" : 1174,</v>
      </c>
      <c r="O1176" t="str">
        <f t="shared" si="255"/>
        <v>"delay_with_demand" : 285678000,</v>
      </c>
      <c r="P1176" t="str">
        <f t="shared" si="256"/>
        <v>"station_0" : "88 St_0",</v>
      </c>
      <c r="Q1176" t="str">
        <f t="shared" si="257"/>
        <v>"station_1" : "30 Av_0",</v>
      </c>
      <c r="R1176" t="str">
        <f t="shared" si="258"/>
        <v>"station_0_lat" : 40.679843,</v>
      </c>
      <c r="S1176" t="str">
        <f t="shared" si="259"/>
        <v>"station_0_lon" : -73.85147,</v>
      </c>
      <c r="T1176" t="str">
        <f t="shared" si="260"/>
        <v>"station_1_lat" : 40.766779,</v>
      </c>
      <c r="U1176" t="str">
        <f t="shared" si="261"/>
        <v>"station_1_lon" : -73.921479,</v>
      </c>
      <c r="V1176" t="str">
        <f t="shared" si="262"/>
        <v>"delay_0" : 163116000,</v>
      </c>
      <c r="W1176" t="str">
        <f t="shared" si="263"/>
        <v>"delay_1" : 149392800,</v>
      </c>
      <c r="X1176" t="str">
        <f t="shared" si="264"/>
        <v>"sum" : 312508800,</v>
      </c>
      <c r="Y1176" t="str">
        <f t="shared" si="265"/>
        <v>"synergy" : -26830800},</v>
      </c>
      <c r="Z1176" t="str">
        <f t="shared" si="266"/>
        <v>{"id" : 1174,"delay_with_demand" : 285678000,"station_0" : "88 St_0","station_1" : "30 Av_0","station_0_lat" : 40.679843,"station_0_lon" : -73.85147,"station_1_lat" : 40.766779,"station_1_lon" : -73.921479,"delay_0" : 163116000,"delay_1" : 149392800,"sum" : 312508800,"synergy" : -26830800},</v>
      </c>
    </row>
    <row r="1177" spans="1:26" x14ac:dyDescent="0.2">
      <c r="A1177">
        <v>1175</v>
      </c>
      <c r="B1177">
        <v>283870065.80000001</v>
      </c>
      <c r="C1177" t="s">
        <v>51</v>
      </c>
      <c r="D1177" t="s">
        <v>60</v>
      </c>
      <c r="E1177">
        <v>40.752287000000003</v>
      </c>
      <c r="F1177">
        <v>-73.993391000000003</v>
      </c>
      <c r="G1177">
        <v>40.766779</v>
      </c>
      <c r="H1177">
        <v>-73.921479000000005</v>
      </c>
      <c r="I1177">
        <v>160662771.19999999</v>
      </c>
      <c r="J1177">
        <v>149392800</v>
      </c>
      <c r="K1177">
        <v>310055571.19999999</v>
      </c>
      <c r="L1177">
        <v>-26185505.379999999</v>
      </c>
      <c r="M1177" t="str">
        <f t="shared" si="253"/>
        <v>geometry: { "type": "Point", "coordinates": [-73.921479,40.766779]},</v>
      </c>
      <c r="N1177" t="str">
        <f t="shared" si="254"/>
        <v>"id" : 1175,</v>
      </c>
      <c r="O1177" t="str">
        <f t="shared" si="255"/>
        <v>"delay_with_demand" : 283870065.8,</v>
      </c>
      <c r="P1177" t="str">
        <f t="shared" si="256"/>
        <v>"station_0" : "34 St - Penn Station_1",</v>
      </c>
      <c r="Q1177" t="str">
        <f t="shared" si="257"/>
        <v>"station_1" : "30 Av_0",</v>
      </c>
      <c r="R1177" t="str">
        <f t="shared" si="258"/>
        <v>"station_0_lat" : 40.752287,</v>
      </c>
      <c r="S1177" t="str">
        <f t="shared" si="259"/>
        <v>"station_0_lon" : -73.993391,</v>
      </c>
      <c r="T1177" t="str">
        <f t="shared" si="260"/>
        <v>"station_1_lat" : 40.766779,</v>
      </c>
      <c r="U1177" t="str">
        <f t="shared" si="261"/>
        <v>"station_1_lon" : -73.921479,</v>
      </c>
      <c r="V1177" t="str">
        <f t="shared" si="262"/>
        <v>"delay_0" : 160662771.2,</v>
      </c>
      <c r="W1177" t="str">
        <f t="shared" si="263"/>
        <v>"delay_1" : 149392800,</v>
      </c>
      <c r="X1177" t="str">
        <f t="shared" si="264"/>
        <v>"sum" : 310055571.2,</v>
      </c>
      <c r="Y1177" t="str">
        <f t="shared" si="265"/>
        <v>"synergy" : -26185505.38},</v>
      </c>
      <c r="Z1177" t="str">
        <f t="shared" si="266"/>
        <v>{"id" : 1175,"delay_with_demand" : 283870065.8,"station_0" : "34 St - Penn Station_1","station_1" : "30 Av_0","station_0_lat" : 40.752287,"station_0_lon" : -73.993391,"station_1_lat" : 40.766779,"station_1_lon" : -73.921479,"delay_0" : 160662771.2,"delay_1" : 149392800,"sum" : 310055571.2,"synergy" : -26185505.38},</v>
      </c>
    </row>
    <row r="1178" spans="1:26" x14ac:dyDescent="0.2">
      <c r="A1178">
        <v>1176</v>
      </c>
      <c r="B1178">
        <v>284418000</v>
      </c>
      <c r="C1178" t="s">
        <v>52</v>
      </c>
      <c r="D1178" t="s">
        <v>60</v>
      </c>
      <c r="E1178">
        <v>40.754621999999998</v>
      </c>
      <c r="F1178">
        <v>-73.845624999999998</v>
      </c>
      <c r="G1178">
        <v>40.766779</v>
      </c>
      <c r="H1178">
        <v>-73.921479000000005</v>
      </c>
      <c r="I1178">
        <v>161791200</v>
      </c>
      <c r="J1178">
        <v>149392800</v>
      </c>
      <c r="K1178">
        <v>311184000</v>
      </c>
      <c r="L1178">
        <v>-26766000</v>
      </c>
      <c r="M1178" t="str">
        <f t="shared" si="253"/>
        <v>geometry: { "type": "Point", "coordinates": [-73.921479,40.766779]},</v>
      </c>
      <c r="N1178" t="str">
        <f t="shared" si="254"/>
        <v>"id" : 1176,</v>
      </c>
      <c r="O1178" t="str">
        <f t="shared" si="255"/>
        <v>"delay_with_demand" : 284418000,</v>
      </c>
      <c r="P1178" t="str">
        <f t="shared" si="256"/>
        <v>"station_0" : "Mets - Willets Point_0",</v>
      </c>
      <c r="Q1178" t="str">
        <f t="shared" si="257"/>
        <v>"station_1" : "30 Av_0",</v>
      </c>
      <c r="R1178" t="str">
        <f t="shared" si="258"/>
        <v>"station_0_lat" : 40.754622,</v>
      </c>
      <c r="S1178" t="str">
        <f t="shared" si="259"/>
        <v>"station_0_lon" : -73.845625,</v>
      </c>
      <c r="T1178" t="str">
        <f t="shared" si="260"/>
        <v>"station_1_lat" : 40.766779,</v>
      </c>
      <c r="U1178" t="str">
        <f t="shared" si="261"/>
        <v>"station_1_lon" : -73.921479,</v>
      </c>
      <c r="V1178" t="str">
        <f t="shared" si="262"/>
        <v>"delay_0" : 161791200,</v>
      </c>
      <c r="W1178" t="str">
        <f t="shared" si="263"/>
        <v>"delay_1" : 149392800,</v>
      </c>
      <c r="X1178" t="str">
        <f t="shared" si="264"/>
        <v>"sum" : 311184000,</v>
      </c>
      <c r="Y1178" t="str">
        <f t="shared" si="265"/>
        <v>"synergy" : -26766000},</v>
      </c>
      <c r="Z1178" t="str">
        <f t="shared" si="266"/>
        <v>{"id" : 1176,"delay_with_demand" : 284418000,"station_0" : "Mets - Willets Point_0","station_1" : "30 Av_0","station_0_lat" : 40.754622,"station_0_lon" : -73.845625,"station_1_lat" : 40.766779,"station_1_lon" : -73.921479,"delay_0" : 161791200,"delay_1" : 149392800,"sum" : 311184000,"synergy" : -26766000},</v>
      </c>
    </row>
    <row r="1179" spans="1:26" x14ac:dyDescent="0.2">
      <c r="A1179">
        <v>1177</v>
      </c>
      <c r="B1179">
        <v>284356800</v>
      </c>
      <c r="C1179" t="s">
        <v>53</v>
      </c>
      <c r="D1179" t="s">
        <v>60</v>
      </c>
      <c r="E1179">
        <v>40.650843000000002</v>
      </c>
      <c r="F1179">
        <v>-73.949574999999996</v>
      </c>
      <c r="G1179">
        <v>40.766779</v>
      </c>
      <c r="H1179">
        <v>-73.921479000000005</v>
      </c>
      <c r="I1179">
        <v>159645600</v>
      </c>
      <c r="J1179">
        <v>149392800</v>
      </c>
      <c r="K1179">
        <v>309038400</v>
      </c>
      <c r="L1179">
        <v>-24681600</v>
      </c>
      <c r="M1179" t="str">
        <f t="shared" si="253"/>
        <v>geometry: { "type": "Point", "coordinates": [-73.921479,40.766779]},</v>
      </c>
      <c r="N1179" t="str">
        <f t="shared" si="254"/>
        <v>"id" : 1177,</v>
      </c>
      <c r="O1179" t="str">
        <f t="shared" si="255"/>
        <v>"delay_with_demand" : 284356800,</v>
      </c>
      <c r="P1179" t="str">
        <f t="shared" si="256"/>
        <v>"station_0" : "Church Av_0",</v>
      </c>
      <c r="Q1179" t="str">
        <f t="shared" si="257"/>
        <v>"station_1" : "30 Av_0",</v>
      </c>
      <c r="R1179" t="str">
        <f t="shared" si="258"/>
        <v>"station_0_lat" : 40.650843,</v>
      </c>
      <c r="S1179" t="str">
        <f t="shared" si="259"/>
        <v>"station_0_lon" : -73.949575,</v>
      </c>
      <c r="T1179" t="str">
        <f t="shared" si="260"/>
        <v>"station_1_lat" : 40.766779,</v>
      </c>
      <c r="U1179" t="str">
        <f t="shared" si="261"/>
        <v>"station_1_lon" : -73.921479,</v>
      </c>
      <c r="V1179" t="str">
        <f t="shared" si="262"/>
        <v>"delay_0" : 159645600,</v>
      </c>
      <c r="W1179" t="str">
        <f t="shared" si="263"/>
        <v>"delay_1" : 149392800,</v>
      </c>
      <c r="X1179" t="str">
        <f t="shared" si="264"/>
        <v>"sum" : 309038400,</v>
      </c>
      <c r="Y1179" t="str">
        <f t="shared" si="265"/>
        <v>"synergy" : -24681600},</v>
      </c>
      <c r="Z1179" t="str">
        <f t="shared" si="266"/>
        <v>{"id" : 1177,"delay_with_demand" : 284356800,"station_0" : "Church Av_0","station_1" : "30 Av_0","station_0_lat" : 40.650843,"station_0_lon" : -73.949575,"station_1_lat" : 40.766779,"station_1_lon" : -73.921479,"delay_0" : 159645600,"delay_1" : 149392800,"sum" : 309038400,"synergy" : -24681600},</v>
      </c>
    </row>
    <row r="1180" spans="1:26" x14ac:dyDescent="0.2">
      <c r="A1180">
        <v>1178</v>
      </c>
      <c r="B1180">
        <v>282862800</v>
      </c>
      <c r="C1180" t="s">
        <v>54</v>
      </c>
      <c r="D1180" t="s">
        <v>60</v>
      </c>
      <c r="E1180">
        <v>40.849505000000001</v>
      </c>
      <c r="F1180">
        <v>-73.933595999999994</v>
      </c>
      <c r="G1180">
        <v>40.766779</v>
      </c>
      <c r="H1180">
        <v>-73.921479000000005</v>
      </c>
      <c r="I1180">
        <v>158248800</v>
      </c>
      <c r="J1180">
        <v>149392800</v>
      </c>
      <c r="K1180">
        <v>307641600</v>
      </c>
      <c r="L1180">
        <v>-24778800</v>
      </c>
      <c r="M1180" t="str">
        <f t="shared" si="253"/>
        <v>geometry: { "type": "Point", "coordinates": [-73.921479,40.766779]},</v>
      </c>
      <c r="N1180" t="str">
        <f t="shared" si="254"/>
        <v>"id" : 1178,</v>
      </c>
      <c r="O1180" t="str">
        <f t="shared" si="255"/>
        <v>"delay_with_demand" : 282862800,</v>
      </c>
      <c r="P1180" t="str">
        <f t="shared" si="256"/>
        <v>"station_0" : "181 St_0",</v>
      </c>
      <c r="Q1180" t="str">
        <f t="shared" si="257"/>
        <v>"station_1" : "30 Av_0",</v>
      </c>
      <c r="R1180" t="str">
        <f t="shared" si="258"/>
        <v>"station_0_lat" : 40.849505,</v>
      </c>
      <c r="S1180" t="str">
        <f t="shared" si="259"/>
        <v>"station_0_lon" : -73.933596,</v>
      </c>
      <c r="T1180" t="str">
        <f t="shared" si="260"/>
        <v>"station_1_lat" : 40.766779,</v>
      </c>
      <c r="U1180" t="str">
        <f t="shared" si="261"/>
        <v>"station_1_lon" : -73.921479,</v>
      </c>
      <c r="V1180" t="str">
        <f t="shared" si="262"/>
        <v>"delay_0" : 158248800,</v>
      </c>
      <c r="W1180" t="str">
        <f t="shared" si="263"/>
        <v>"delay_1" : 149392800,</v>
      </c>
      <c r="X1180" t="str">
        <f t="shared" si="264"/>
        <v>"sum" : 307641600,</v>
      </c>
      <c r="Y1180" t="str">
        <f t="shared" si="265"/>
        <v>"synergy" : -24778800},</v>
      </c>
      <c r="Z1180" t="str">
        <f t="shared" si="266"/>
        <v>{"id" : 1178,"delay_with_demand" : 282862800,"station_0" : "181 St_0","station_1" : "30 Av_0","station_0_lat" : 40.849505,"station_0_lon" : -73.933596,"station_1_lat" : 40.766779,"station_1_lon" : -73.921479,"delay_0" : 158248800,"delay_1" : 149392800,"sum" : 307641600,"synergy" : -24778800},</v>
      </c>
    </row>
    <row r="1181" spans="1:26" x14ac:dyDescent="0.2">
      <c r="A1181">
        <v>1179</v>
      </c>
      <c r="B1181">
        <v>283140000</v>
      </c>
      <c r="C1181" t="s">
        <v>55</v>
      </c>
      <c r="D1181" t="s">
        <v>60</v>
      </c>
      <c r="E1181">
        <v>40.712645999999999</v>
      </c>
      <c r="F1181">
        <v>-73.783816999999999</v>
      </c>
      <c r="G1181">
        <v>40.766779</v>
      </c>
      <c r="H1181">
        <v>-73.921479000000005</v>
      </c>
      <c r="I1181">
        <v>159181200</v>
      </c>
      <c r="J1181">
        <v>149392800</v>
      </c>
      <c r="K1181">
        <v>308574000</v>
      </c>
      <c r="L1181">
        <v>-25434000</v>
      </c>
      <c r="M1181" t="str">
        <f t="shared" si="253"/>
        <v>geometry: { "type": "Point", "coordinates": [-73.921479,40.766779]},</v>
      </c>
      <c r="N1181" t="str">
        <f t="shared" si="254"/>
        <v>"id" : 1179,</v>
      </c>
      <c r="O1181" t="str">
        <f t="shared" si="255"/>
        <v>"delay_with_demand" : 283140000,</v>
      </c>
      <c r="P1181" t="str">
        <f t="shared" si="256"/>
        <v>"station_0" : "Jamaica - 179 St_0",</v>
      </c>
      <c r="Q1181" t="str">
        <f t="shared" si="257"/>
        <v>"station_1" : "30 Av_0",</v>
      </c>
      <c r="R1181" t="str">
        <f t="shared" si="258"/>
        <v>"station_0_lat" : 40.712646,</v>
      </c>
      <c r="S1181" t="str">
        <f t="shared" si="259"/>
        <v>"station_0_lon" : -73.783817,</v>
      </c>
      <c r="T1181" t="str">
        <f t="shared" si="260"/>
        <v>"station_1_lat" : 40.766779,</v>
      </c>
      <c r="U1181" t="str">
        <f t="shared" si="261"/>
        <v>"station_1_lon" : -73.921479,</v>
      </c>
      <c r="V1181" t="str">
        <f t="shared" si="262"/>
        <v>"delay_0" : 159181200,</v>
      </c>
      <c r="W1181" t="str">
        <f t="shared" si="263"/>
        <v>"delay_1" : 149392800,</v>
      </c>
      <c r="X1181" t="str">
        <f t="shared" si="264"/>
        <v>"sum" : 308574000,</v>
      </c>
      <c r="Y1181" t="str">
        <f t="shared" si="265"/>
        <v>"synergy" : -25434000},</v>
      </c>
      <c r="Z1181" t="str">
        <f t="shared" si="266"/>
        <v>{"id" : 1179,"delay_with_demand" : 283140000,"station_0" : "Jamaica - 179 St_0","station_1" : "30 Av_0","station_0_lat" : 40.712646,"station_0_lon" : -73.783817,"station_1_lat" : 40.766779,"station_1_lon" : -73.921479,"delay_0" : 159181200,"delay_1" : 149392800,"sum" : 308574000,"synergy" : -25434000},</v>
      </c>
    </row>
    <row r="1182" spans="1:26" x14ac:dyDescent="0.2">
      <c r="A1182">
        <v>1180</v>
      </c>
      <c r="B1182">
        <v>280647480.19999999</v>
      </c>
      <c r="C1182" t="s">
        <v>56</v>
      </c>
      <c r="D1182" t="s">
        <v>60</v>
      </c>
      <c r="E1182">
        <v>40.661614</v>
      </c>
      <c r="F1182">
        <v>-73.962245999999993</v>
      </c>
      <c r="G1182">
        <v>40.766779</v>
      </c>
      <c r="H1182">
        <v>-73.921479000000005</v>
      </c>
      <c r="I1182">
        <v>156023814.80000001</v>
      </c>
      <c r="J1182">
        <v>149392800</v>
      </c>
      <c r="K1182">
        <v>305416614.80000001</v>
      </c>
      <c r="L1182">
        <v>-24769134.579999998</v>
      </c>
      <c r="M1182" t="str">
        <f t="shared" si="253"/>
        <v>geometry: { "type": "Point", "coordinates": [-73.921479,40.766779]},</v>
      </c>
      <c r="N1182" t="str">
        <f t="shared" si="254"/>
        <v>"id" : 1180,</v>
      </c>
      <c r="O1182" t="str">
        <f t="shared" si="255"/>
        <v>"delay_with_demand" : 280647480.2,</v>
      </c>
      <c r="P1182" t="str">
        <f t="shared" si="256"/>
        <v>"station_0" : "Prospect Park_0",</v>
      </c>
      <c r="Q1182" t="str">
        <f t="shared" si="257"/>
        <v>"station_1" : "30 Av_0",</v>
      </c>
      <c r="R1182" t="str">
        <f t="shared" si="258"/>
        <v>"station_0_lat" : 40.661614,</v>
      </c>
      <c r="S1182" t="str">
        <f t="shared" si="259"/>
        <v>"station_0_lon" : -73.962246,</v>
      </c>
      <c r="T1182" t="str">
        <f t="shared" si="260"/>
        <v>"station_1_lat" : 40.766779,</v>
      </c>
      <c r="U1182" t="str">
        <f t="shared" si="261"/>
        <v>"station_1_lon" : -73.921479,</v>
      </c>
      <c r="V1182" t="str">
        <f t="shared" si="262"/>
        <v>"delay_0" : 156023814.8,</v>
      </c>
      <c r="W1182" t="str">
        <f t="shared" si="263"/>
        <v>"delay_1" : 149392800,</v>
      </c>
      <c r="X1182" t="str">
        <f t="shared" si="264"/>
        <v>"sum" : 305416614.8,</v>
      </c>
      <c r="Y1182" t="str">
        <f t="shared" si="265"/>
        <v>"synergy" : -24769134.58},</v>
      </c>
      <c r="Z1182" t="str">
        <f t="shared" si="266"/>
        <v>{"id" : 1180,"delay_with_demand" : 280647480.2,"station_0" : "Prospect Park_0","station_1" : "30 Av_0","station_0_lat" : 40.661614,"station_0_lon" : -73.962246,"station_1_lat" : 40.766779,"station_1_lon" : -73.921479,"delay_0" : 156023814.8,"delay_1" : 149392800,"sum" : 305416614.8,"synergy" : -24769134.58},</v>
      </c>
    </row>
    <row r="1183" spans="1:26" x14ac:dyDescent="0.2">
      <c r="A1183">
        <v>1181</v>
      </c>
      <c r="B1183">
        <v>280252800</v>
      </c>
      <c r="C1183" t="s">
        <v>57</v>
      </c>
      <c r="D1183" t="s">
        <v>60</v>
      </c>
      <c r="E1183">
        <v>40.759599999999999</v>
      </c>
      <c r="F1183">
        <v>-73.830029999999994</v>
      </c>
      <c r="G1183">
        <v>40.766779</v>
      </c>
      <c r="H1183">
        <v>-73.921479000000005</v>
      </c>
      <c r="I1183">
        <v>157528800</v>
      </c>
      <c r="J1183">
        <v>149392800</v>
      </c>
      <c r="K1183">
        <v>306921600</v>
      </c>
      <c r="L1183">
        <v>-26668800</v>
      </c>
      <c r="M1183" t="str">
        <f t="shared" si="253"/>
        <v>geometry: { "type": "Point", "coordinates": [-73.921479,40.766779]},</v>
      </c>
      <c r="N1183" t="str">
        <f t="shared" si="254"/>
        <v>"id" : 1181,</v>
      </c>
      <c r="O1183" t="str">
        <f t="shared" si="255"/>
        <v>"delay_with_demand" : 280252800,</v>
      </c>
      <c r="P1183" t="str">
        <f t="shared" si="256"/>
        <v>"station_0" : "Flushing - Main St_0",</v>
      </c>
      <c r="Q1183" t="str">
        <f t="shared" si="257"/>
        <v>"station_1" : "30 Av_0",</v>
      </c>
      <c r="R1183" t="str">
        <f t="shared" si="258"/>
        <v>"station_0_lat" : 40.7596,</v>
      </c>
      <c r="S1183" t="str">
        <f t="shared" si="259"/>
        <v>"station_0_lon" : -73.83003,</v>
      </c>
      <c r="T1183" t="str">
        <f t="shared" si="260"/>
        <v>"station_1_lat" : 40.766779,</v>
      </c>
      <c r="U1183" t="str">
        <f t="shared" si="261"/>
        <v>"station_1_lon" : -73.921479,</v>
      </c>
      <c r="V1183" t="str">
        <f t="shared" si="262"/>
        <v>"delay_0" : 157528800,</v>
      </c>
      <c r="W1183" t="str">
        <f t="shared" si="263"/>
        <v>"delay_1" : 149392800,</v>
      </c>
      <c r="X1183" t="str">
        <f t="shared" si="264"/>
        <v>"sum" : 306921600,</v>
      </c>
      <c r="Y1183" t="str">
        <f t="shared" si="265"/>
        <v>"synergy" : -26668800},</v>
      </c>
      <c r="Z1183" t="str">
        <f t="shared" si="266"/>
        <v>{"id" : 1181,"delay_with_demand" : 280252800,"station_0" : "Flushing - Main St_0","station_1" : "30 Av_0","station_0_lat" : 40.7596,"station_0_lon" : -73.83003,"station_1_lat" : 40.766779,"station_1_lon" : -73.921479,"delay_0" : 157528800,"delay_1" : 149392800,"sum" : 306921600,"synergy" : -26668800},</v>
      </c>
    </row>
    <row r="1184" spans="1:26" x14ac:dyDescent="0.2">
      <c r="A1184">
        <v>1182</v>
      </c>
      <c r="B1184">
        <v>278420400</v>
      </c>
      <c r="C1184" t="s">
        <v>58</v>
      </c>
      <c r="D1184" t="s">
        <v>60</v>
      </c>
      <c r="E1184">
        <v>40.680428999999997</v>
      </c>
      <c r="F1184">
        <v>-73.843852999999996</v>
      </c>
      <c r="G1184">
        <v>40.766779</v>
      </c>
      <c r="H1184">
        <v>-73.921479000000005</v>
      </c>
      <c r="I1184">
        <v>155858400</v>
      </c>
      <c r="J1184">
        <v>149392800</v>
      </c>
      <c r="K1184">
        <v>305251200</v>
      </c>
      <c r="L1184">
        <v>-26830800</v>
      </c>
      <c r="M1184" t="str">
        <f t="shared" si="253"/>
        <v>geometry: { "type": "Point", "coordinates": [-73.921479,40.766779]},</v>
      </c>
      <c r="N1184" t="str">
        <f t="shared" si="254"/>
        <v>"id" : 1182,</v>
      </c>
      <c r="O1184" t="str">
        <f t="shared" si="255"/>
        <v>"delay_with_demand" : 278420400,</v>
      </c>
      <c r="P1184" t="str">
        <f t="shared" si="256"/>
        <v>"station_0" : "Rockaway Blvd_0",</v>
      </c>
      <c r="Q1184" t="str">
        <f t="shared" si="257"/>
        <v>"station_1" : "30 Av_0",</v>
      </c>
      <c r="R1184" t="str">
        <f t="shared" si="258"/>
        <v>"station_0_lat" : 40.680429,</v>
      </c>
      <c r="S1184" t="str">
        <f t="shared" si="259"/>
        <v>"station_0_lon" : -73.843853,</v>
      </c>
      <c r="T1184" t="str">
        <f t="shared" si="260"/>
        <v>"station_1_lat" : 40.766779,</v>
      </c>
      <c r="U1184" t="str">
        <f t="shared" si="261"/>
        <v>"station_1_lon" : -73.921479,</v>
      </c>
      <c r="V1184" t="str">
        <f t="shared" si="262"/>
        <v>"delay_0" : 155858400,</v>
      </c>
      <c r="W1184" t="str">
        <f t="shared" si="263"/>
        <v>"delay_1" : 149392800,</v>
      </c>
      <c r="X1184" t="str">
        <f t="shared" si="264"/>
        <v>"sum" : 305251200,</v>
      </c>
      <c r="Y1184" t="str">
        <f t="shared" si="265"/>
        <v>"synergy" : -26830800},</v>
      </c>
      <c r="Z1184" t="str">
        <f t="shared" si="266"/>
        <v>{"id" : 1182,"delay_with_demand" : 278420400,"station_0" : "Rockaway Blvd_0","station_1" : "30 Av_0","station_0_lat" : 40.680429,"station_0_lon" : -73.843853,"station_1_lat" : 40.766779,"station_1_lon" : -73.921479,"delay_0" : 155858400,"delay_1" : 149392800,"sum" : 305251200,"synergy" : -26830800},</v>
      </c>
    </row>
    <row r="1185" spans="1:26" x14ac:dyDescent="0.2">
      <c r="A1185">
        <v>1183</v>
      </c>
      <c r="B1185">
        <v>276260400</v>
      </c>
      <c r="C1185" t="s">
        <v>59</v>
      </c>
      <c r="D1185" t="s">
        <v>60</v>
      </c>
      <c r="E1185">
        <v>40.835537000000002</v>
      </c>
      <c r="F1185">
        <v>-73.921400000000006</v>
      </c>
      <c r="G1185">
        <v>40.766779</v>
      </c>
      <c r="H1185">
        <v>-73.921479000000005</v>
      </c>
      <c r="I1185">
        <v>151549200</v>
      </c>
      <c r="J1185">
        <v>149392800</v>
      </c>
      <c r="K1185">
        <v>300942000</v>
      </c>
      <c r="L1185">
        <v>-24681600</v>
      </c>
      <c r="M1185" t="str">
        <f t="shared" si="253"/>
        <v>geometry: { "type": "Point", "coordinates": [-73.921479,40.766779]},</v>
      </c>
      <c r="N1185" t="str">
        <f t="shared" si="254"/>
        <v>"id" : 1183,</v>
      </c>
      <c r="O1185" t="str">
        <f t="shared" si="255"/>
        <v>"delay_with_demand" : 276260400,</v>
      </c>
      <c r="P1185" t="str">
        <f t="shared" si="256"/>
        <v>"station_0" : "167 St_0",</v>
      </c>
      <c r="Q1185" t="str">
        <f t="shared" si="257"/>
        <v>"station_1" : "30 Av_0",</v>
      </c>
      <c r="R1185" t="str">
        <f t="shared" si="258"/>
        <v>"station_0_lat" : 40.835537,</v>
      </c>
      <c r="S1185" t="str">
        <f t="shared" si="259"/>
        <v>"station_0_lon" : -73.9214,</v>
      </c>
      <c r="T1185" t="str">
        <f t="shared" si="260"/>
        <v>"station_1_lat" : 40.766779,</v>
      </c>
      <c r="U1185" t="str">
        <f t="shared" si="261"/>
        <v>"station_1_lon" : -73.921479,</v>
      </c>
      <c r="V1185" t="str">
        <f t="shared" si="262"/>
        <v>"delay_0" : 151549200,</v>
      </c>
      <c r="W1185" t="str">
        <f t="shared" si="263"/>
        <v>"delay_1" : 149392800,</v>
      </c>
      <c r="X1185" t="str">
        <f t="shared" si="264"/>
        <v>"sum" : 300942000,</v>
      </c>
      <c r="Y1185" t="str">
        <f t="shared" si="265"/>
        <v>"synergy" : -24681600},</v>
      </c>
      <c r="Z1185" t="str">
        <f t="shared" si="266"/>
        <v>{"id" : 1183,"delay_with_demand" : 276260400,"station_0" : "167 St_0","station_1" : "30 Av_0","station_0_lat" : 40.835537,"station_0_lon" : -73.9214,"station_1_lat" : 40.766779,"station_1_lon" : -73.921479,"delay_0" : 151549200,"delay_1" : 149392800,"sum" : 300942000,"synergy" : -24681600},</v>
      </c>
    </row>
    <row r="1186" spans="1:26" x14ac:dyDescent="0.2">
      <c r="A1186">
        <v>1184</v>
      </c>
      <c r="B1186">
        <v>375169573.5</v>
      </c>
      <c r="C1186" t="s">
        <v>12</v>
      </c>
      <c r="D1186" t="s">
        <v>55</v>
      </c>
      <c r="E1186">
        <v>40.746644000000003</v>
      </c>
      <c r="F1186">
        <v>-73.891338000000005</v>
      </c>
      <c r="G1186">
        <v>40.712645999999999</v>
      </c>
      <c r="H1186">
        <v>-73.783816999999999</v>
      </c>
      <c r="I1186">
        <v>301205900.10000002</v>
      </c>
      <c r="J1186">
        <v>159181200</v>
      </c>
      <c r="K1186">
        <v>460387100.10000002</v>
      </c>
      <c r="L1186">
        <v>-85217526.659999996</v>
      </c>
      <c r="M1186" t="str">
        <f t="shared" si="253"/>
        <v>geometry: { "type": "Point", "coordinates": [-73.783817,40.712646]},</v>
      </c>
      <c r="N1186" t="str">
        <f t="shared" si="254"/>
        <v>"id" : 1184,</v>
      </c>
      <c r="O1186" t="str">
        <f t="shared" si="255"/>
        <v>"delay_with_demand" : 375169573.5,</v>
      </c>
      <c r="P1186" t="str">
        <f t="shared" si="256"/>
        <v>"station_0" : "Jackson Hts - Roosevelt Av_0",</v>
      </c>
      <c r="Q1186" t="str">
        <f t="shared" si="257"/>
        <v>"station_1" : "Jamaica - 179 St_0",</v>
      </c>
      <c r="R1186" t="str">
        <f t="shared" si="258"/>
        <v>"station_0_lat" : 40.746644,</v>
      </c>
      <c r="S1186" t="str">
        <f t="shared" si="259"/>
        <v>"station_0_lon" : -73.891338,</v>
      </c>
      <c r="T1186" t="str">
        <f t="shared" si="260"/>
        <v>"station_1_lat" : 40.712646,</v>
      </c>
      <c r="U1186" t="str">
        <f t="shared" si="261"/>
        <v>"station_1_lon" : -73.783817,</v>
      </c>
      <c r="V1186" t="str">
        <f t="shared" si="262"/>
        <v>"delay_0" : 301205900.1,</v>
      </c>
      <c r="W1186" t="str">
        <f t="shared" si="263"/>
        <v>"delay_1" : 159181200,</v>
      </c>
      <c r="X1186" t="str">
        <f t="shared" si="264"/>
        <v>"sum" : 460387100.1,</v>
      </c>
      <c r="Y1186" t="str">
        <f t="shared" si="265"/>
        <v>"synergy" : -85217526.66},</v>
      </c>
      <c r="Z1186" t="str">
        <f t="shared" si="266"/>
        <v>{"id" : 1184,"delay_with_demand" : 375169573.5,"station_0" : "Jackson Hts - Roosevelt Av_0","station_1" : "Jamaica - 179 St_0","station_0_lat" : 40.746644,"station_0_lon" : -73.891338,"station_1_lat" : 40.712646,"station_1_lon" : -73.783817,"delay_0" : 301205900.1,"delay_1" : 159181200,"sum" : 460387100.1,"synergy" : -85217526.66},</v>
      </c>
    </row>
    <row r="1187" spans="1:26" x14ac:dyDescent="0.2">
      <c r="A1187">
        <v>1185</v>
      </c>
      <c r="B1187">
        <v>418475721.39999998</v>
      </c>
      <c r="C1187" t="s">
        <v>14</v>
      </c>
      <c r="D1187" t="s">
        <v>55</v>
      </c>
      <c r="E1187">
        <v>40.818398330000001</v>
      </c>
      <c r="F1187">
        <v>-73.926929000000001</v>
      </c>
      <c r="G1187">
        <v>40.712645999999999</v>
      </c>
      <c r="H1187">
        <v>-73.783816999999999</v>
      </c>
      <c r="I1187">
        <v>284908878.5</v>
      </c>
      <c r="J1187">
        <v>159181200</v>
      </c>
      <c r="K1187">
        <v>444090078.5</v>
      </c>
      <c r="L1187">
        <v>-25614357.059999999</v>
      </c>
      <c r="M1187" t="str">
        <f t="shared" si="253"/>
        <v>geometry: { "type": "Point", "coordinates": [-73.783817,40.712646]},</v>
      </c>
      <c r="N1187" t="str">
        <f t="shared" si="254"/>
        <v>"id" : 1185,</v>
      </c>
      <c r="O1187" t="str">
        <f t="shared" si="255"/>
        <v>"delay_with_demand" : 418475721.4,</v>
      </c>
      <c r="P1187" t="str">
        <f t="shared" si="256"/>
        <v>"station_0" : "149 St - Grand Concourse_0",</v>
      </c>
      <c r="Q1187" t="str">
        <f t="shared" si="257"/>
        <v>"station_1" : "Jamaica - 179 St_0",</v>
      </c>
      <c r="R1187" t="str">
        <f t="shared" si="258"/>
        <v>"station_0_lat" : 40.81839833,</v>
      </c>
      <c r="S1187" t="str">
        <f t="shared" si="259"/>
        <v>"station_0_lon" : -73.926929,</v>
      </c>
      <c r="T1187" t="str">
        <f t="shared" si="260"/>
        <v>"station_1_lat" : 40.712646,</v>
      </c>
      <c r="U1187" t="str">
        <f t="shared" si="261"/>
        <v>"station_1_lon" : -73.783817,</v>
      </c>
      <c r="V1187" t="str">
        <f t="shared" si="262"/>
        <v>"delay_0" : 284908878.5,</v>
      </c>
      <c r="W1187" t="str">
        <f t="shared" si="263"/>
        <v>"delay_1" : 159181200,</v>
      </c>
      <c r="X1187" t="str">
        <f t="shared" si="264"/>
        <v>"sum" : 444090078.5,</v>
      </c>
      <c r="Y1187" t="str">
        <f t="shared" si="265"/>
        <v>"synergy" : -25614357.06},</v>
      </c>
      <c r="Z1187" t="str">
        <f t="shared" si="266"/>
        <v>{"id" : 1185,"delay_with_demand" : 418475721.4,"station_0" : "149 St - Grand Concourse_0","station_1" : "Jamaica - 179 St_0","station_0_lat" : 40.81839833,"station_0_lon" : -73.926929,"station_1_lat" : 40.712646,"station_1_lon" : -73.783817,"delay_0" : 284908878.5,"delay_1" : 159181200,"sum" : 444090078.5,"synergy" : -25614357.06},</v>
      </c>
    </row>
    <row r="1188" spans="1:26" x14ac:dyDescent="0.2">
      <c r="A1188">
        <v>1186</v>
      </c>
      <c r="B1188">
        <v>413488408.19999999</v>
      </c>
      <c r="C1188" t="s">
        <v>15</v>
      </c>
      <c r="D1188" t="s">
        <v>55</v>
      </c>
      <c r="E1188">
        <v>40.804138000000002</v>
      </c>
      <c r="F1188">
        <v>-73.937594000000004</v>
      </c>
      <c r="G1188">
        <v>40.712645999999999</v>
      </c>
      <c r="H1188">
        <v>-73.783816999999999</v>
      </c>
      <c r="I1188">
        <v>281095859.89999998</v>
      </c>
      <c r="J1188">
        <v>159181200</v>
      </c>
      <c r="K1188">
        <v>440277059.89999998</v>
      </c>
      <c r="L1188">
        <v>-26788651.73</v>
      </c>
      <c r="M1188" t="str">
        <f t="shared" si="253"/>
        <v>geometry: { "type": "Point", "coordinates": [-73.783817,40.712646]},</v>
      </c>
      <c r="N1188" t="str">
        <f t="shared" si="254"/>
        <v>"id" : 1186,</v>
      </c>
      <c r="O1188" t="str">
        <f t="shared" si="255"/>
        <v>"delay_with_demand" : 413488408.2,</v>
      </c>
      <c r="P1188" t="str">
        <f t="shared" si="256"/>
        <v>"station_0" : "125 St_2",</v>
      </c>
      <c r="Q1188" t="str">
        <f t="shared" si="257"/>
        <v>"station_1" : "Jamaica - 179 St_0",</v>
      </c>
      <c r="R1188" t="str">
        <f t="shared" si="258"/>
        <v>"station_0_lat" : 40.804138,</v>
      </c>
      <c r="S1188" t="str">
        <f t="shared" si="259"/>
        <v>"station_0_lon" : -73.937594,</v>
      </c>
      <c r="T1188" t="str">
        <f t="shared" si="260"/>
        <v>"station_1_lat" : 40.712646,</v>
      </c>
      <c r="U1188" t="str">
        <f t="shared" si="261"/>
        <v>"station_1_lon" : -73.783817,</v>
      </c>
      <c r="V1188" t="str">
        <f t="shared" si="262"/>
        <v>"delay_0" : 281095859.9,</v>
      </c>
      <c r="W1188" t="str">
        <f t="shared" si="263"/>
        <v>"delay_1" : 159181200,</v>
      </c>
      <c r="X1188" t="str">
        <f t="shared" si="264"/>
        <v>"sum" : 440277059.9,</v>
      </c>
      <c r="Y1188" t="str">
        <f t="shared" si="265"/>
        <v>"synergy" : -26788651.73},</v>
      </c>
      <c r="Z1188" t="str">
        <f t="shared" si="266"/>
        <v>{"id" : 1186,"delay_with_demand" : 413488408.2,"station_0" : "125 St_2","station_1" : "Jamaica - 179 St_0","station_0_lat" : 40.804138,"station_0_lon" : -73.937594,"station_1_lat" : 40.712646,"station_1_lon" : -73.783817,"delay_0" : 281095859.9,"delay_1" : 159181200,"sum" : 440277059.9,"synergy" : -26788651.73},</v>
      </c>
    </row>
    <row r="1189" spans="1:26" x14ac:dyDescent="0.2">
      <c r="A1189">
        <v>1187</v>
      </c>
      <c r="B1189">
        <v>410275733.39999998</v>
      </c>
      <c r="C1189" t="s">
        <v>16</v>
      </c>
      <c r="D1189" t="s">
        <v>55</v>
      </c>
      <c r="E1189">
        <v>40.678904000000003</v>
      </c>
      <c r="F1189">
        <v>-73.904579200000001</v>
      </c>
      <c r="G1189">
        <v>40.712645999999999</v>
      </c>
      <c r="H1189">
        <v>-73.783816999999999</v>
      </c>
      <c r="I1189">
        <v>279697292.30000001</v>
      </c>
      <c r="J1189">
        <v>159181200</v>
      </c>
      <c r="K1189">
        <v>438878492.30000001</v>
      </c>
      <c r="L1189">
        <v>-28602758.899999999</v>
      </c>
      <c r="M1189" t="str">
        <f t="shared" si="253"/>
        <v>geometry: { "type": "Point", "coordinates": [-73.783817,40.712646]},</v>
      </c>
      <c r="N1189" t="str">
        <f t="shared" si="254"/>
        <v>"id" : 1187,</v>
      </c>
      <c r="O1189" t="str">
        <f t="shared" si="255"/>
        <v>"delay_with_demand" : 410275733.4,</v>
      </c>
      <c r="P1189" t="str">
        <f t="shared" si="256"/>
        <v>"station_0" : "Broadway Jct_0",</v>
      </c>
      <c r="Q1189" t="str">
        <f t="shared" si="257"/>
        <v>"station_1" : "Jamaica - 179 St_0",</v>
      </c>
      <c r="R1189" t="str">
        <f t="shared" si="258"/>
        <v>"station_0_lat" : 40.678904,</v>
      </c>
      <c r="S1189" t="str">
        <f t="shared" si="259"/>
        <v>"station_0_lon" : -73.9045792,</v>
      </c>
      <c r="T1189" t="str">
        <f t="shared" si="260"/>
        <v>"station_1_lat" : 40.712646,</v>
      </c>
      <c r="U1189" t="str">
        <f t="shared" si="261"/>
        <v>"station_1_lon" : -73.783817,</v>
      </c>
      <c r="V1189" t="str">
        <f t="shared" si="262"/>
        <v>"delay_0" : 279697292.3,</v>
      </c>
      <c r="W1189" t="str">
        <f t="shared" si="263"/>
        <v>"delay_1" : 159181200,</v>
      </c>
      <c r="X1189" t="str">
        <f t="shared" si="264"/>
        <v>"sum" : 438878492.3,</v>
      </c>
      <c r="Y1189" t="str">
        <f t="shared" si="265"/>
        <v>"synergy" : -28602758.9},</v>
      </c>
      <c r="Z1189" t="str">
        <f t="shared" si="266"/>
        <v>{"id" : 1187,"delay_with_demand" : 410275733.4,"station_0" : "Broadway Jct_0","station_1" : "Jamaica - 179 St_0","station_0_lat" : 40.678904,"station_0_lon" : -73.9045792,"station_1_lat" : 40.712646,"station_1_lon" : -73.783817,"delay_0" : 279697292.3,"delay_1" : 159181200,"sum" : 438878492.3,"synergy" : -28602758.9},</v>
      </c>
    </row>
    <row r="1190" spans="1:26" x14ac:dyDescent="0.2">
      <c r="A1190">
        <v>1188</v>
      </c>
      <c r="B1190">
        <v>271110592.10000002</v>
      </c>
      <c r="C1190" t="s">
        <v>17</v>
      </c>
      <c r="D1190" t="s">
        <v>55</v>
      </c>
      <c r="E1190">
        <v>40.714441000000001</v>
      </c>
      <c r="F1190">
        <v>-73.831007999999997</v>
      </c>
      <c r="G1190">
        <v>40.712645999999999</v>
      </c>
      <c r="H1190">
        <v>-73.783816999999999</v>
      </c>
      <c r="I1190">
        <v>269526592.10000002</v>
      </c>
      <c r="J1190">
        <v>159181200</v>
      </c>
      <c r="K1190">
        <v>428707792.10000002</v>
      </c>
      <c r="L1190">
        <v>-157597200</v>
      </c>
      <c r="M1190" t="str">
        <f t="shared" si="253"/>
        <v>geometry: { "type": "Point", "coordinates": [-73.783817,40.712646]},</v>
      </c>
      <c r="N1190" t="str">
        <f t="shared" si="254"/>
        <v>"id" : 1188,</v>
      </c>
      <c r="O1190" t="str">
        <f t="shared" si="255"/>
        <v>"delay_with_demand" : 271110592.1,</v>
      </c>
      <c r="P1190" t="str">
        <f t="shared" si="256"/>
        <v>"station_0" : "Kew Gardens - Union Tpke_0",</v>
      </c>
      <c r="Q1190" t="str">
        <f t="shared" si="257"/>
        <v>"station_1" : "Jamaica - 179 St_0",</v>
      </c>
      <c r="R1190" t="str">
        <f t="shared" si="258"/>
        <v>"station_0_lat" : 40.714441,</v>
      </c>
      <c r="S1190" t="str">
        <f t="shared" si="259"/>
        <v>"station_0_lon" : -73.831008,</v>
      </c>
      <c r="T1190" t="str">
        <f t="shared" si="260"/>
        <v>"station_1_lat" : 40.712646,</v>
      </c>
      <c r="U1190" t="str">
        <f t="shared" si="261"/>
        <v>"station_1_lon" : -73.783817,</v>
      </c>
      <c r="V1190" t="str">
        <f t="shared" si="262"/>
        <v>"delay_0" : 269526592.1,</v>
      </c>
      <c r="W1190" t="str">
        <f t="shared" si="263"/>
        <v>"delay_1" : 159181200,</v>
      </c>
      <c r="X1190" t="str">
        <f t="shared" si="264"/>
        <v>"sum" : 428707792.1,</v>
      </c>
      <c r="Y1190" t="str">
        <f t="shared" si="265"/>
        <v>"synergy" : -157597200},</v>
      </c>
      <c r="Z1190" t="str">
        <f t="shared" si="266"/>
        <v>{"id" : 1188,"delay_with_demand" : 271110592.1,"station_0" : "Kew Gardens - Union Tpke_0","station_1" : "Jamaica - 179 St_0","station_0_lat" : 40.714441,"station_0_lon" : -73.831008,"station_1_lat" : 40.712646,"station_1_lon" : -73.783817,"delay_0" : 269526592.1,"delay_1" : 159181200,"sum" : 428707792.1,"synergy" : -157597200},</v>
      </c>
    </row>
    <row r="1191" spans="1:26" x14ac:dyDescent="0.2">
      <c r="A1191">
        <v>1189</v>
      </c>
      <c r="B1191">
        <v>405792424.39999998</v>
      </c>
      <c r="C1191" t="s">
        <v>18</v>
      </c>
      <c r="D1191" t="s">
        <v>55</v>
      </c>
      <c r="E1191">
        <v>40.751707000000003</v>
      </c>
      <c r="F1191">
        <v>-73.976686599999994</v>
      </c>
      <c r="G1191">
        <v>40.712645999999999</v>
      </c>
      <c r="H1191">
        <v>-73.783816999999999</v>
      </c>
      <c r="I1191">
        <v>276309490.89999998</v>
      </c>
      <c r="J1191">
        <v>159181200</v>
      </c>
      <c r="K1191">
        <v>435490690.89999998</v>
      </c>
      <c r="L1191">
        <v>-29698266.559999999</v>
      </c>
      <c r="M1191" t="str">
        <f t="shared" si="253"/>
        <v>geometry: { "type": "Point", "coordinates": [-73.783817,40.712646]},</v>
      </c>
      <c r="N1191" t="str">
        <f t="shared" si="254"/>
        <v>"id" : 1189,</v>
      </c>
      <c r="O1191" t="str">
        <f t="shared" si="255"/>
        <v>"delay_with_demand" : 405792424.4,</v>
      </c>
      <c r="P1191" t="str">
        <f t="shared" si="256"/>
        <v>"station_0" : "Grand Central - 42 St_0",</v>
      </c>
      <c r="Q1191" t="str">
        <f t="shared" si="257"/>
        <v>"station_1" : "Jamaica - 179 St_0",</v>
      </c>
      <c r="R1191" t="str">
        <f t="shared" si="258"/>
        <v>"station_0_lat" : 40.751707,</v>
      </c>
      <c r="S1191" t="str">
        <f t="shared" si="259"/>
        <v>"station_0_lon" : -73.9766866,</v>
      </c>
      <c r="T1191" t="str">
        <f t="shared" si="260"/>
        <v>"station_1_lat" : 40.712646,</v>
      </c>
      <c r="U1191" t="str">
        <f t="shared" si="261"/>
        <v>"station_1_lon" : -73.783817,</v>
      </c>
      <c r="V1191" t="str">
        <f t="shared" si="262"/>
        <v>"delay_0" : 276309490.9,</v>
      </c>
      <c r="W1191" t="str">
        <f t="shared" si="263"/>
        <v>"delay_1" : 159181200,</v>
      </c>
      <c r="X1191" t="str">
        <f t="shared" si="264"/>
        <v>"sum" : 435490690.9,</v>
      </c>
      <c r="Y1191" t="str">
        <f t="shared" si="265"/>
        <v>"synergy" : -29698266.56},</v>
      </c>
      <c r="Z1191" t="str">
        <f t="shared" si="266"/>
        <v>{"id" : 1189,"delay_with_demand" : 405792424.4,"station_0" : "Grand Central - 42 St_0","station_1" : "Jamaica - 179 St_0","station_0_lat" : 40.751707,"station_0_lon" : -73.9766866,"station_1_lat" : 40.712646,"station_1_lon" : -73.783817,"delay_0" : 276309490.9,"delay_1" : 159181200,"sum" : 435490690.9,"synergy" : -29698266.56},</v>
      </c>
    </row>
    <row r="1192" spans="1:26" x14ac:dyDescent="0.2">
      <c r="A1192">
        <v>1190</v>
      </c>
      <c r="B1192">
        <v>400372130.60000002</v>
      </c>
      <c r="C1192" t="s">
        <v>19</v>
      </c>
      <c r="D1192" t="s">
        <v>55</v>
      </c>
      <c r="E1192">
        <v>40.749144999999999</v>
      </c>
      <c r="F1192">
        <v>-73.869527000000005</v>
      </c>
      <c r="G1192">
        <v>40.712645999999999</v>
      </c>
      <c r="H1192">
        <v>-73.783816999999999</v>
      </c>
      <c r="I1192">
        <v>272507330.60000002</v>
      </c>
      <c r="J1192">
        <v>159181200</v>
      </c>
      <c r="K1192">
        <v>431688530.60000002</v>
      </c>
      <c r="L1192">
        <v>-31316400</v>
      </c>
      <c r="M1192" t="str">
        <f t="shared" si="253"/>
        <v>geometry: { "type": "Point", "coordinates": [-73.783817,40.712646]},</v>
      </c>
      <c r="N1192" t="str">
        <f t="shared" si="254"/>
        <v>"id" : 1190,</v>
      </c>
      <c r="O1192" t="str">
        <f t="shared" si="255"/>
        <v>"delay_with_demand" : 400372130.6,</v>
      </c>
      <c r="P1192" t="str">
        <f t="shared" si="256"/>
        <v>"station_0" : "Junction Blvd_0",</v>
      </c>
      <c r="Q1192" t="str">
        <f t="shared" si="257"/>
        <v>"station_1" : "Jamaica - 179 St_0",</v>
      </c>
      <c r="R1192" t="str">
        <f t="shared" si="258"/>
        <v>"station_0_lat" : 40.749145,</v>
      </c>
      <c r="S1192" t="str">
        <f t="shared" si="259"/>
        <v>"station_0_lon" : -73.869527,</v>
      </c>
      <c r="T1192" t="str">
        <f t="shared" si="260"/>
        <v>"station_1_lat" : 40.712646,</v>
      </c>
      <c r="U1192" t="str">
        <f t="shared" si="261"/>
        <v>"station_1_lon" : -73.783817,</v>
      </c>
      <c r="V1192" t="str">
        <f t="shared" si="262"/>
        <v>"delay_0" : 272507330.6,</v>
      </c>
      <c r="W1192" t="str">
        <f t="shared" si="263"/>
        <v>"delay_1" : 159181200,</v>
      </c>
      <c r="X1192" t="str">
        <f t="shared" si="264"/>
        <v>"sum" : 431688530.6,</v>
      </c>
      <c r="Y1192" t="str">
        <f t="shared" si="265"/>
        <v>"synergy" : -31316400},</v>
      </c>
      <c r="Z1192" t="str">
        <f t="shared" si="266"/>
        <v>{"id" : 1190,"delay_with_demand" : 400372130.6,"station_0" : "Junction Blvd_0","station_1" : "Jamaica - 179 St_0","station_0_lat" : 40.749145,"station_0_lon" : -73.869527,"station_1_lat" : 40.712646,"station_1_lon" : -73.783817,"delay_0" : 272507330.6,"delay_1" : 159181200,"sum" : 431688530.6,"synergy" : -31316400},</v>
      </c>
    </row>
    <row r="1193" spans="1:26" x14ac:dyDescent="0.2">
      <c r="A1193">
        <v>1191</v>
      </c>
      <c r="B1193">
        <v>387986400</v>
      </c>
      <c r="C1193" t="s">
        <v>20</v>
      </c>
      <c r="D1193" t="s">
        <v>55</v>
      </c>
      <c r="E1193">
        <v>40.816108999999997</v>
      </c>
      <c r="F1193">
        <v>-73.917756999999995</v>
      </c>
      <c r="G1193">
        <v>40.712645999999999</v>
      </c>
      <c r="H1193">
        <v>-73.783816999999999</v>
      </c>
      <c r="I1193">
        <v>254329200</v>
      </c>
      <c r="J1193">
        <v>159181200</v>
      </c>
      <c r="K1193">
        <v>413510400</v>
      </c>
      <c r="L1193">
        <v>-25524000</v>
      </c>
      <c r="M1193" t="str">
        <f t="shared" si="253"/>
        <v>geometry: { "type": "Point", "coordinates": [-73.783817,40.712646]},</v>
      </c>
      <c r="N1193" t="str">
        <f t="shared" si="254"/>
        <v>"id" : 1191,</v>
      </c>
      <c r="O1193" t="str">
        <f t="shared" si="255"/>
        <v>"delay_with_demand" : 387986400,</v>
      </c>
      <c r="P1193" t="str">
        <f t="shared" si="256"/>
        <v>"station_0" : "3 Av - 149 St_0",</v>
      </c>
      <c r="Q1193" t="str">
        <f t="shared" si="257"/>
        <v>"station_1" : "Jamaica - 179 St_0",</v>
      </c>
      <c r="R1193" t="str">
        <f t="shared" si="258"/>
        <v>"station_0_lat" : 40.816109,</v>
      </c>
      <c r="S1193" t="str">
        <f t="shared" si="259"/>
        <v>"station_0_lon" : -73.917757,</v>
      </c>
      <c r="T1193" t="str">
        <f t="shared" si="260"/>
        <v>"station_1_lat" : 40.712646,</v>
      </c>
      <c r="U1193" t="str">
        <f t="shared" si="261"/>
        <v>"station_1_lon" : -73.783817,</v>
      </c>
      <c r="V1193" t="str">
        <f t="shared" si="262"/>
        <v>"delay_0" : 254329200,</v>
      </c>
      <c r="W1193" t="str">
        <f t="shared" si="263"/>
        <v>"delay_1" : 159181200,</v>
      </c>
      <c r="X1193" t="str">
        <f t="shared" si="264"/>
        <v>"sum" : 413510400,</v>
      </c>
      <c r="Y1193" t="str">
        <f t="shared" si="265"/>
        <v>"synergy" : -25524000},</v>
      </c>
      <c r="Z1193" t="str">
        <f t="shared" si="266"/>
        <v>{"id" : 1191,"delay_with_demand" : 387986400,"station_0" : "3 Av - 149 St_0","station_1" : "Jamaica - 179 St_0","station_0_lat" : 40.816109,"station_0_lon" : -73.917757,"station_1_lat" : 40.712646,"station_1_lon" : -73.783817,"delay_0" : 254329200,"delay_1" : 159181200,"sum" : 413510400,"synergy" : -25524000},</v>
      </c>
    </row>
    <row r="1194" spans="1:26" x14ac:dyDescent="0.2">
      <c r="A1194">
        <v>1192</v>
      </c>
      <c r="B1194">
        <v>373668305.10000002</v>
      </c>
      <c r="C1194" t="s">
        <v>21</v>
      </c>
      <c r="D1194" t="s">
        <v>55</v>
      </c>
      <c r="E1194">
        <v>40.764628999999999</v>
      </c>
      <c r="F1194">
        <v>-73.966113000000007</v>
      </c>
      <c r="G1194">
        <v>40.712645999999999</v>
      </c>
      <c r="H1194">
        <v>-73.783816999999999</v>
      </c>
      <c r="I1194">
        <v>242562659.40000001</v>
      </c>
      <c r="J1194">
        <v>159181200</v>
      </c>
      <c r="K1194">
        <v>401743859.39999998</v>
      </c>
      <c r="L1194">
        <v>-28075554.390000001</v>
      </c>
      <c r="M1194" t="str">
        <f t="shared" si="253"/>
        <v>geometry: { "type": "Point", "coordinates": [-73.783817,40.712646]},</v>
      </c>
      <c r="N1194" t="str">
        <f t="shared" si="254"/>
        <v>"id" : 1192,</v>
      </c>
      <c r="O1194" t="str">
        <f t="shared" si="255"/>
        <v>"delay_with_demand" : 373668305.1,</v>
      </c>
      <c r="P1194" t="str">
        <f t="shared" si="256"/>
        <v>"station_0" : "Lexington Av/63 St_0",</v>
      </c>
      <c r="Q1194" t="str">
        <f t="shared" si="257"/>
        <v>"station_1" : "Jamaica - 179 St_0",</v>
      </c>
      <c r="R1194" t="str">
        <f t="shared" si="258"/>
        <v>"station_0_lat" : 40.764629,</v>
      </c>
      <c r="S1194" t="str">
        <f t="shared" si="259"/>
        <v>"station_0_lon" : -73.966113,</v>
      </c>
      <c r="T1194" t="str">
        <f t="shared" si="260"/>
        <v>"station_1_lat" : 40.712646,</v>
      </c>
      <c r="U1194" t="str">
        <f t="shared" si="261"/>
        <v>"station_1_lon" : -73.783817,</v>
      </c>
      <c r="V1194" t="str">
        <f t="shared" si="262"/>
        <v>"delay_0" : 242562659.4,</v>
      </c>
      <c r="W1194" t="str">
        <f t="shared" si="263"/>
        <v>"delay_1" : 159181200,</v>
      </c>
      <c r="X1194" t="str">
        <f t="shared" si="264"/>
        <v>"sum" : 401743859.4,</v>
      </c>
      <c r="Y1194" t="str">
        <f t="shared" si="265"/>
        <v>"synergy" : -28075554.39},</v>
      </c>
      <c r="Z1194" t="str">
        <f t="shared" si="266"/>
        <v>{"id" : 1192,"delay_with_demand" : 373668305.1,"station_0" : "Lexington Av/63 St_0","station_1" : "Jamaica - 179 St_0","station_0_lat" : 40.764629,"station_0_lon" : -73.966113,"station_1_lat" : 40.712646,"station_1_lon" : -73.783817,"delay_0" : 242562659.4,"delay_1" : 159181200,"sum" : 401743859.4,"synergy" : -28075554.39},</v>
      </c>
    </row>
    <row r="1195" spans="1:26" x14ac:dyDescent="0.2">
      <c r="A1195">
        <v>1193</v>
      </c>
      <c r="B1195">
        <v>373917786</v>
      </c>
      <c r="C1195" t="s">
        <v>13</v>
      </c>
      <c r="D1195" t="s">
        <v>55</v>
      </c>
      <c r="E1195">
        <v>40.750582000000001</v>
      </c>
      <c r="F1195">
        <v>-73.940201999999999</v>
      </c>
      <c r="G1195">
        <v>40.712645999999999</v>
      </c>
      <c r="H1195">
        <v>-73.783816999999999</v>
      </c>
      <c r="I1195">
        <v>241567386</v>
      </c>
      <c r="J1195">
        <v>159181200</v>
      </c>
      <c r="K1195">
        <v>400748586</v>
      </c>
      <c r="L1195">
        <v>-26830800</v>
      </c>
      <c r="M1195" t="str">
        <f t="shared" si="253"/>
        <v>geometry: { "type": "Point", "coordinates": [-73.783817,40.712646]},</v>
      </c>
      <c r="N1195" t="str">
        <f t="shared" si="254"/>
        <v>"id" : 1193,</v>
      </c>
      <c r="O1195" t="str">
        <f t="shared" si="255"/>
        <v>"delay_with_demand" : 373917786,</v>
      </c>
      <c r="P1195" t="str">
        <f t="shared" si="256"/>
        <v>"station_0" : "Queensboro Plaza_0",</v>
      </c>
      <c r="Q1195" t="str">
        <f t="shared" si="257"/>
        <v>"station_1" : "Jamaica - 179 St_0",</v>
      </c>
      <c r="R1195" t="str">
        <f t="shared" si="258"/>
        <v>"station_0_lat" : 40.750582,</v>
      </c>
      <c r="S1195" t="str">
        <f t="shared" si="259"/>
        <v>"station_0_lon" : -73.940202,</v>
      </c>
      <c r="T1195" t="str">
        <f t="shared" si="260"/>
        <v>"station_1_lat" : 40.712646,</v>
      </c>
      <c r="U1195" t="str">
        <f t="shared" si="261"/>
        <v>"station_1_lon" : -73.783817,</v>
      </c>
      <c r="V1195" t="str">
        <f t="shared" si="262"/>
        <v>"delay_0" : 241567386,</v>
      </c>
      <c r="W1195" t="str">
        <f t="shared" si="263"/>
        <v>"delay_1" : 159181200,</v>
      </c>
      <c r="X1195" t="str">
        <f t="shared" si="264"/>
        <v>"sum" : 400748586,</v>
      </c>
      <c r="Y1195" t="str">
        <f t="shared" si="265"/>
        <v>"synergy" : -26830800},</v>
      </c>
      <c r="Z1195" t="str">
        <f t="shared" si="266"/>
        <v>{"id" : 1193,"delay_with_demand" : 373917786,"station_0" : "Queensboro Plaza_0","station_1" : "Jamaica - 179 St_0","station_0_lat" : 40.750582,"station_0_lon" : -73.940202,"station_1_lat" : 40.712646,"station_1_lon" : -73.783817,"delay_0" : 241567386,"delay_1" : 159181200,"sum" : 400748586,"synergy" : -26830800},</v>
      </c>
    </row>
    <row r="1196" spans="1:26" x14ac:dyDescent="0.2">
      <c r="A1196">
        <v>1194</v>
      </c>
      <c r="B1196">
        <v>358414456.80000001</v>
      </c>
      <c r="C1196" t="s">
        <v>23</v>
      </c>
      <c r="D1196" t="s">
        <v>55</v>
      </c>
      <c r="E1196">
        <v>40.827934669999998</v>
      </c>
      <c r="F1196">
        <v>-73.925711000000007</v>
      </c>
      <c r="G1196">
        <v>40.712645999999999</v>
      </c>
      <c r="H1196">
        <v>-73.783816999999999</v>
      </c>
      <c r="I1196">
        <v>224782444.80000001</v>
      </c>
      <c r="J1196">
        <v>159181200</v>
      </c>
      <c r="K1196">
        <v>383963644.80000001</v>
      </c>
      <c r="L1196">
        <v>-25549188.010000002</v>
      </c>
      <c r="M1196" t="str">
        <f t="shared" si="253"/>
        <v>geometry: { "type": "Point", "coordinates": [-73.783817,40.712646]},</v>
      </c>
      <c r="N1196" t="str">
        <f t="shared" si="254"/>
        <v>"id" : 1194,</v>
      </c>
      <c r="O1196" t="str">
        <f t="shared" si="255"/>
        <v>"delay_with_demand" : 358414456.8,</v>
      </c>
      <c r="P1196" t="str">
        <f t="shared" si="256"/>
        <v>"station_0" : "161 St - Yankee Stadium_0",</v>
      </c>
      <c r="Q1196" t="str">
        <f t="shared" si="257"/>
        <v>"station_1" : "Jamaica - 179 St_0",</v>
      </c>
      <c r="R1196" t="str">
        <f t="shared" si="258"/>
        <v>"station_0_lat" : 40.82793467,</v>
      </c>
      <c r="S1196" t="str">
        <f t="shared" si="259"/>
        <v>"station_0_lon" : -73.925711,</v>
      </c>
      <c r="T1196" t="str">
        <f t="shared" si="260"/>
        <v>"station_1_lat" : 40.712646,</v>
      </c>
      <c r="U1196" t="str">
        <f t="shared" si="261"/>
        <v>"station_1_lon" : -73.783817,</v>
      </c>
      <c r="V1196" t="str">
        <f t="shared" si="262"/>
        <v>"delay_0" : 224782444.8,</v>
      </c>
      <c r="W1196" t="str">
        <f t="shared" si="263"/>
        <v>"delay_1" : 159181200,</v>
      </c>
      <c r="X1196" t="str">
        <f t="shared" si="264"/>
        <v>"sum" : 383963644.8,</v>
      </c>
      <c r="Y1196" t="str">
        <f t="shared" si="265"/>
        <v>"synergy" : -25549188.01},</v>
      </c>
      <c r="Z1196" t="str">
        <f t="shared" si="266"/>
        <v>{"id" : 1194,"delay_with_demand" : 358414456.8,"station_0" : "161 St - Yankee Stadium_0","station_1" : "Jamaica - 179 St_0","station_0_lat" : 40.82793467,"station_0_lon" : -73.925711,"station_1_lat" : 40.712646,"station_1_lon" : -73.783817,"delay_0" : 224782444.8,"delay_1" : 159181200,"sum" : 383963644.8,"synergy" : -25549188.01},</v>
      </c>
    </row>
    <row r="1197" spans="1:26" x14ac:dyDescent="0.2">
      <c r="A1197">
        <v>1195</v>
      </c>
      <c r="B1197">
        <v>366813798.19999999</v>
      </c>
      <c r="C1197" t="s">
        <v>24</v>
      </c>
      <c r="D1197" t="s">
        <v>55</v>
      </c>
      <c r="E1197">
        <v>40.670681999999999</v>
      </c>
      <c r="F1197">
        <v>-73.958130999999995</v>
      </c>
      <c r="G1197">
        <v>40.712645999999999</v>
      </c>
      <c r="H1197">
        <v>-73.783816999999999</v>
      </c>
      <c r="I1197">
        <v>233154443.5</v>
      </c>
      <c r="J1197">
        <v>159181200</v>
      </c>
      <c r="K1197">
        <v>392335643.5</v>
      </c>
      <c r="L1197">
        <v>-25521845.309999999</v>
      </c>
      <c r="M1197" t="str">
        <f t="shared" si="253"/>
        <v>geometry: { "type": "Point", "coordinates": [-73.783817,40.712646]},</v>
      </c>
      <c r="N1197" t="str">
        <f t="shared" si="254"/>
        <v>"id" : 1195,</v>
      </c>
      <c r="O1197" t="str">
        <f t="shared" si="255"/>
        <v>"delay_with_demand" : 366813798.2,</v>
      </c>
      <c r="P1197" t="str">
        <f t="shared" si="256"/>
        <v>"station_0" : "Franklin Av_1",</v>
      </c>
      <c r="Q1197" t="str">
        <f t="shared" si="257"/>
        <v>"station_1" : "Jamaica - 179 St_0",</v>
      </c>
      <c r="R1197" t="str">
        <f t="shared" si="258"/>
        <v>"station_0_lat" : 40.670682,</v>
      </c>
      <c r="S1197" t="str">
        <f t="shared" si="259"/>
        <v>"station_0_lon" : -73.958131,</v>
      </c>
      <c r="T1197" t="str">
        <f t="shared" si="260"/>
        <v>"station_1_lat" : 40.712646,</v>
      </c>
      <c r="U1197" t="str">
        <f t="shared" si="261"/>
        <v>"station_1_lon" : -73.783817,</v>
      </c>
      <c r="V1197" t="str">
        <f t="shared" si="262"/>
        <v>"delay_0" : 233154443.5,</v>
      </c>
      <c r="W1197" t="str">
        <f t="shared" si="263"/>
        <v>"delay_1" : 159181200,</v>
      </c>
      <c r="X1197" t="str">
        <f t="shared" si="264"/>
        <v>"sum" : 392335643.5,</v>
      </c>
      <c r="Y1197" t="str">
        <f t="shared" si="265"/>
        <v>"synergy" : -25521845.31},</v>
      </c>
      <c r="Z1197" t="str">
        <f t="shared" si="266"/>
        <v>{"id" : 1195,"delay_with_demand" : 366813798.2,"station_0" : "Franklin Av_1","station_1" : "Jamaica - 179 St_0","station_0_lat" : 40.670682,"station_0_lon" : -73.958131,"station_1_lat" : 40.712646,"station_1_lon" : -73.783817,"delay_0" : 233154443.5,"delay_1" : 159181200,"sum" : 392335643.5,"synergy" : -25521845.31},</v>
      </c>
    </row>
    <row r="1198" spans="1:26" x14ac:dyDescent="0.2">
      <c r="A1198">
        <v>1196</v>
      </c>
      <c r="B1198">
        <v>353123495.39999998</v>
      </c>
      <c r="C1198" t="s">
        <v>25</v>
      </c>
      <c r="D1198" t="s">
        <v>55</v>
      </c>
      <c r="E1198">
        <v>40.655144</v>
      </c>
      <c r="F1198">
        <v>-74.003549000000007</v>
      </c>
      <c r="G1198">
        <v>40.712645999999999</v>
      </c>
      <c r="H1198">
        <v>-73.783816999999999</v>
      </c>
      <c r="I1198">
        <v>218885155.30000001</v>
      </c>
      <c r="J1198">
        <v>159181200</v>
      </c>
      <c r="K1198">
        <v>378066355.30000001</v>
      </c>
      <c r="L1198">
        <v>-24942859.84</v>
      </c>
      <c r="M1198" t="str">
        <f t="shared" si="253"/>
        <v>geometry: { "type": "Point", "coordinates": [-73.783817,40.712646]},</v>
      </c>
      <c r="N1198" t="str">
        <f t="shared" si="254"/>
        <v>"id" : 1196,</v>
      </c>
      <c r="O1198" t="str">
        <f t="shared" si="255"/>
        <v>"delay_with_demand" : 353123495.4,</v>
      </c>
      <c r="P1198" t="str">
        <f t="shared" si="256"/>
        <v>"station_0" : "36 St_0",</v>
      </c>
      <c r="Q1198" t="str">
        <f t="shared" si="257"/>
        <v>"station_1" : "Jamaica - 179 St_0",</v>
      </c>
      <c r="R1198" t="str">
        <f t="shared" si="258"/>
        <v>"station_0_lat" : 40.655144,</v>
      </c>
      <c r="S1198" t="str">
        <f t="shared" si="259"/>
        <v>"station_0_lon" : -74.003549,</v>
      </c>
      <c r="T1198" t="str">
        <f t="shared" si="260"/>
        <v>"station_1_lat" : 40.712646,</v>
      </c>
      <c r="U1198" t="str">
        <f t="shared" si="261"/>
        <v>"station_1_lon" : -73.783817,</v>
      </c>
      <c r="V1198" t="str">
        <f t="shared" si="262"/>
        <v>"delay_0" : 218885155.3,</v>
      </c>
      <c r="W1198" t="str">
        <f t="shared" si="263"/>
        <v>"delay_1" : 159181200,</v>
      </c>
      <c r="X1198" t="str">
        <f t="shared" si="264"/>
        <v>"sum" : 378066355.3,</v>
      </c>
      <c r="Y1198" t="str">
        <f t="shared" si="265"/>
        <v>"synergy" : -24942859.84},</v>
      </c>
      <c r="Z1198" t="str">
        <f t="shared" si="266"/>
        <v>{"id" : 1196,"delay_with_demand" : 353123495.4,"station_0" : "36 St_0","station_1" : "Jamaica - 179 St_0","station_0_lat" : 40.655144,"station_0_lon" : -74.003549,"station_1_lat" : 40.712646,"station_1_lon" : -73.783817,"delay_0" : 218885155.3,"delay_1" : 159181200,"sum" : 378066355.3,"synergy" : -24942859.84},</v>
      </c>
    </row>
    <row r="1199" spans="1:26" x14ac:dyDescent="0.2">
      <c r="A1199">
        <v>1197</v>
      </c>
      <c r="B1199">
        <v>349837200</v>
      </c>
      <c r="C1199" t="s">
        <v>26</v>
      </c>
      <c r="D1199" t="s">
        <v>55</v>
      </c>
      <c r="E1199">
        <v>40.768799000000001</v>
      </c>
      <c r="F1199">
        <v>-73.958423999999994</v>
      </c>
      <c r="G1199">
        <v>40.712645999999999</v>
      </c>
      <c r="H1199">
        <v>-73.783816999999999</v>
      </c>
      <c r="I1199">
        <v>216691200</v>
      </c>
      <c r="J1199">
        <v>159181200</v>
      </c>
      <c r="K1199">
        <v>375872400</v>
      </c>
      <c r="L1199">
        <v>-26035200</v>
      </c>
      <c r="M1199" t="str">
        <f t="shared" si="253"/>
        <v>geometry: { "type": "Point", "coordinates": [-73.783817,40.712646]},</v>
      </c>
      <c r="N1199" t="str">
        <f t="shared" si="254"/>
        <v>"id" : 1197,</v>
      </c>
      <c r="O1199" t="str">
        <f t="shared" si="255"/>
        <v>"delay_with_demand" : 349837200,</v>
      </c>
      <c r="P1199" t="str">
        <f t="shared" si="256"/>
        <v>"station_0" : "72 St_2",</v>
      </c>
      <c r="Q1199" t="str">
        <f t="shared" si="257"/>
        <v>"station_1" : "Jamaica - 179 St_0",</v>
      </c>
      <c r="R1199" t="str">
        <f t="shared" si="258"/>
        <v>"station_0_lat" : 40.768799,</v>
      </c>
      <c r="S1199" t="str">
        <f t="shared" si="259"/>
        <v>"station_0_lon" : -73.958424,</v>
      </c>
      <c r="T1199" t="str">
        <f t="shared" si="260"/>
        <v>"station_1_lat" : 40.712646,</v>
      </c>
      <c r="U1199" t="str">
        <f t="shared" si="261"/>
        <v>"station_1_lon" : -73.783817,</v>
      </c>
      <c r="V1199" t="str">
        <f t="shared" si="262"/>
        <v>"delay_0" : 216691200,</v>
      </c>
      <c r="W1199" t="str">
        <f t="shared" si="263"/>
        <v>"delay_1" : 159181200,</v>
      </c>
      <c r="X1199" t="str">
        <f t="shared" si="264"/>
        <v>"sum" : 375872400,</v>
      </c>
      <c r="Y1199" t="str">
        <f t="shared" si="265"/>
        <v>"synergy" : -26035200},</v>
      </c>
      <c r="Z1199" t="str">
        <f t="shared" si="266"/>
        <v>{"id" : 1197,"delay_with_demand" : 349837200,"station_0" : "72 St_2","station_1" : "Jamaica - 179 St_0","station_0_lat" : 40.768799,"station_0_lon" : -73.958424,"station_1_lat" : 40.712646,"station_1_lon" : -73.783817,"delay_0" : 216691200,"delay_1" : 159181200,"sum" : 375872400,"synergy" : -26035200},</v>
      </c>
    </row>
    <row r="1200" spans="1:26" x14ac:dyDescent="0.2">
      <c r="A1200">
        <v>1198</v>
      </c>
      <c r="B1200">
        <v>334387500</v>
      </c>
      <c r="C1200" t="s">
        <v>27</v>
      </c>
      <c r="D1200" t="s">
        <v>55</v>
      </c>
      <c r="E1200">
        <v>40.675376999999997</v>
      </c>
      <c r="F1200">
        <v>-73.872106000000002</v>
      </c>
      <c r="G1200">
        <v>40.712645999999999</v>
      </c>
      <c r="H1200">
        <v>-73.783816999999999</v>
      </c>
      <c r="I1200">
        <v>202447500</v>
      </c>
      <c r="J1200">
        <v>159181200</v>
      </c>
      <c r="K1200">
        <v>361628700</v>
      </c>
      <c r="L1200">
        <v>-27241200</v>
      </c>
      <c r="M1200" t="str">
        <f t="shared" si="253"/>
        <v>geometry: { "type": "Point", "coordinates": [-73.783817,40.712646]},</v>
      </c>
      <c r="N1200" t="str">
        <f t="shared" si="254"/>
        <v>"id" : 1198,</v>
      </c>
      <c r="O1200" t="str">
        <f t="shared" si="255"/>
        <v>"delay_with_demand" : 334387500,</v>
      </c>
      <c r="P1200" t="str">
        <f t="shared" si="256"/>
        <v>"station_0" : "Euclid Av_0",</v>
      </c>
      <c r="Q1200" t="str">
        <f t="shared" si="257"/>
        <v>"station_1" : "Jamaica - 179 St_0",</v>
      </c>
      <c r="R1200" t="str">
        <f t="shared" si="258"/>
        <v>"station_0_lat" : 40.675377,</v>
      </c>
      <c r="S1200" t="str">
        <f t="shared" si="259"/>
        <v>"station_0_lon" : -73.872106,</v>
      </c>
      <c r="T1200" t="str">
        <f t="shared" si="260"/>
        <v>"station_1_lat" : 40.712646,</v>
      </c>
      <c r="U1200" t="str">
        <f t="shared" si="261"/>
        <v>"station_1_lon" : -73.783817,</v>
      </c>
      <c r="V1200" t="str">
        <f t="shared" si="262"/>
        <v>"delay_0" : 202447500,</v>
      </c>
      <c r="W1200" t="str">
        <f t="shared" si="263"/>
        <v>"delay_1" : 159181200,</v>
      </c>
      <c r="X1200" t="str">
        <f t="shared" si="264"/>
        <v>"sum" : 361628700,</v>
      </c>
      <c r="Y1200" t="str">
        <f t="shared" si="265"/>
        <v>"synergy" : -27241200},</v>
      </c>
      <c r="Z1200" t="str">
        <f t="shared" si="266"/>
        <v>{"id" : 1198,"delay_with_demand" : 334387500,"station_0" : "Euclid Av_0","station_1" : "Jamaica - 179 St_0","station_0_lat" : 40.675377,"station_0_lon" : -73.872106,"station_1_lat" : 40.712646,"station_1_lon" : -73.783817,"delay_0" : 202447500,"delay_1" : 159181200,"sum" : 361628700,"synergy" : -27241200},</v>
      </c>
    </row>
    <row r="1201" spans="1:26" x14ac:dyDescent="0.2">
      <c r="A1201">
        <v>1199</v>
      </c>
      <c r="B1201">
        <v>364708800</v>
      </c>
      <c r="C1201" t="s">
        <v>28</v>
      </c>
      <c r="D1201" t="s">
        <v>55</v>
      </c>
      <c r="E1201">
        <v>40.810476000000001</v>
      </c>
      <c r="F1201">
        <v>-73.926137999999995</v>
      </c>
      <c r="G1201">
        <v>40.712645999999999</v>
      </c>
      <c r="H1201">
        <v>-73.783816999999999</v>
      </c>
      <c r="I1201">
        <v>231667200</v>
      </c>
      <c r="J1201">
        <v>159181200</v>
      </c>
      <c r="K1201">
        <v>390848400</v>
      </c>
      <c r="L1201">
        <v>-26139600</v>
      </c>
      <c r="M1201" t="str">
        <f t="shared" si="253"/>
        <v>geometry: { "type": "Point", "coordinates": [-73.783817,40.712646]},</v>
      </c>
      <c r="N1201" t="str">
        <f t="shared" si="254"/>
        <v>"id" : 1199,</v>
      </c>
      <c r="O1201" t="str">
        <f t="shared" si="255"/>
        <v>"delay_with_demand" : 364708800,</v>
      </c>
      <c r="P1201" t="str">
        <f t="shared" si="256"/>
        <v>"station_0" : "3 Av - 138 St_0",</v>
      </c>
      <c r="Q1201" t="str">
        <f t="shared" si="257"/>
        <v>"station_1" : "Jamaica - 179 St_0",</v>
      </c>
      <c r="R1201" t="str">
        <f t="shared" si="258"/>
        <v>"station_0_lat" : 40.810476,</v>
      </c>
      <c r="S1201" t="str">
        <f t="shared" si="259"/>
        <v>"station_0_lon" : -73.926138,</v>
      </c>
      <c r="T1201" t="str">
        <f t="shared" si="260"/>
        <v>"station_1_lat" : 40.712646,</v>
      </c>
      <c r="U1201" t="str">
        <f t="shared" si="261"/>
        <v>"station_1_lon" : -73.783817,</v>
      </c>
      <c r="V1201" t="str">
        <f t="shared" si="262"/>
        <v>"delay_0" : 231667200,</v>
      </c>
      <c r="W1201" t="str">
        <f t="shared" si="263"/>
        <v>"delay_1" : 159181200,</v>
      </c>
      <c r="X1201" t="str">
        <f t="shared" si="264"/>
        <v>"sum" : 390848400,</v>
      </c>
      <c r="Y1201" t="str">
        <f t="shared" si="265"/>
        <v>"synergy" : -26139600},</v>
      </c>
      <c r="Z1201" t="str">
        <f t="shared" si="266"/>
        <v>{"id" : 1199,"delay_with_demand" : 364708800,"station_0" : "3 Av - 138 St_0","station_1" : "Jamaica - 179 St_0","station_0_lat" : 40.810476,"station_0_lon" : -73.926138,"station_1_lat" : 40.712646,"station_1_lon" : -73.783817,"delay_0" : 231667200,"delay_1" : 159181200,"sum" : 390848400,"synergy" : -26139600},</v>
      </c>
    </row>
    <row r="1202" spans="1:26" x14ac:dyDescent="0.2">
      <c r="A1202">
        <v>1200</v>
      </c>
      <c r="B1202">
        <v>331988400</v>
      </c>
      <c r="C1202" t="s">
        <v>29</v>
      </c>
      <c r="D1202" t="s">
        <v>55</v>
      </c>
      <c r="E1202">
        <v>40.752882</v>
      </c>
      <c r="F1202">
        <v>-73.932755</v>
      </c>
      <c r="G1202">
        <v>40.712645999999999</v>
      </c>
      <c r="H1202">
        <v>-73.783816999999999</v>
      </c>
      <c r="I1202">
        <v>199249200</v>
      </c>
      <c r="J1202">
        <v>159181200</v>
      </c>
      <c r="K1202">
        <v>358430400</v>
      </c>
      <c r="L1202">
        <v>-26442000</v>
      </c>
      <c r="M1202" t="str">
        <f t="shared" si="253"/>
        <v>geometry: { "type": "Point", "coordinates": [-73.783817,40.712646]},</v>
      </c>
      <c r="N1202" t="str">
        <f t="shared" si="254"/>
        <v>"id" : 1200,</v>
      </c>
      <c r="O1202" t="str">
        <f t="shared" si="255"/>
        <v>"delay_with_demand" : 331988400,</v>
      </c>
      <c r="P1202" t="str">
        <f t="shared" si="256"/>
        <v>"station_0" : "39 Av_0",</v>
      </c>
      <c r="Q1202" t="str">
        <f t="shared" si="257"/>
        <v>"station_1" : "Jamaica - 179 St_0",</v>
      </c>
      <c r="R1202" t="str">
        <f t="shared" si="258"/>
        <v>"station_0_lat" : 40.752882,</v>
      </c>
      <c r="S1202" t="str">
        <f t="shared" si="259"/>
        <v>"station_0_lon" : -73.932755,</v>
      </c>
      <c r="T1202" t="str">
        <f t="shared" si="260"/>
        <v>"station_1_lat" : 40.712646,</v>
      </c>
      <c r="U1202" t="str">
        <f t="shared" si="261"/>
        <v>"station_1_lon" : -73.783817,</v>
      </c>
      <c r="V1202" t="str">
        <f t="shared" si="262"/>
        <v>"delay_0" : 199249200,</v>
      </c>
      <c r="W1202" t="str">
        <f t="shared" si="263"/>
        <v>"delay_1" : 159181200,</v>
      </c>
      <c r="X1202" t="str">
        <f t="shared" si="264"/>
        <v>"sum" : 358430400,</v>
      </c>
      <c r="Y1202" t="str">
        <f t="shared" si="265"/>
        <v>"synergy" : -26442000},</v>
      </c>
      <c r="Z1202" t="str">
        <f t="shared" si="266"/>
        <v>{"id" : 1200,"delay_with_demand" : 331988400,"station_0" : "39 Av_0","station_1" : "Jamaica - 179 St_0","station_0_lat" : 40.752882,"station_0_lon" : -73.932755,"station_1_lat" : 40.712646,"station_1_lon" : -73.783817,"delay_0" : 199249200,"delay_1" : 159181200,"sum" : 358430400,"synergy" : -26442000},</v>
      </c>
    </row>
    <row r="1203" spans="1:26" x14ac:dyDescent="0.2">
      <c r="A1203">
        <v>1201</v>
      </c>
      <c r="B1203">
        <v>262605956.09999999</v>
      </c>
      <c r="C1203" t="s">
        <v>30</v>
      </c>
      <c r="D1203" t="s">
        <v>55</v>
      </c>
      <c r="E1203">
        <v>40.721691</v>
      </c>
      <c r="F1203">
        <v>-73.844521</v>
      </c>
      <c r="G1203">
        <v>40.712645999999999</v>
      </c>
      <c r="H1203">
        <v>-73.783816999999999</v>
      </c>
      <c r="I1203">
        <v>194729005.80000001</v>
      </c>
      <c r="J1203">
        <v>159181200</v>
      </c>
      <c r="K1203">
        <v>353910205.80000001</v>
      </c>
      <c r="L1203">
        <v>-91304249.709999993</v>
      </c>
      <c r="M1203" t="str">
        <f t="shared" si="253"/>
        <v>geometry: { "type": "Point", "coordinates": [-73.783817,40.712646]},</v>
      </c>
      <c r="N1203" t="str">
        <f t="shared" si="254"/>
        <v>"id" : 1201,</v>
      </c>
      <c r="O1203" t="str">
        <f t="shared" si="255"/>
        <v>"delay_with_demand" : 262605956.1,</v>
      </c>
      <c r="P1203" t="str">
        <f t="shared" si="256"/>
        <v>"station_0" : "Forest Hills - 71 Av_0",</v>
      </c>
      <c r="Q1203" t="str">
        <f t="shared" si="257"/>
        <v>"station_1" : "Jamaica - 179 St_0",</v>
      </c>
      <c r="R1203" t="str">
        <f t="shared" si="258"/>
        <v>"station_0_lat" : 40.721691,</v>
      </c>
      <c r="S1203" t="str">
        <f t="shared" si="259"/>
        <v>"station_0_lon" : -73.844521,</v>
      </c>
      <c r="T1203" t="str">
        <f t="shared" si="260"/>
        <v>"station_1_lat" : 40.712646,</v>
      </c>
      <c r="U1203" t="str">
        <f t="shared" si="261"/>
        <v>"station_1_lon" : -73.783817,</v>
      </c>
      <c r="V1203" t="str">
        <f t="shared" si="262"/>
        <v>"delay_0" : 194729005.8,</v>
      </c>
      <c r="W1203" t="str">
        <f t="shared" si="263"/>
        <v>"delay_1" : 159181200,</v>
      </c>
      <c r="X1203" t="str">
        <f t="shared" si="264"/>
        <v>"sum" : 353910205.8,</v>
      </c>
      <c r="Y1203" t="str">
        <f t="shared" si="265"/>
        <v>"synergy" : -91304249.71},</v>
      </c>
      <c r="Z1203" t="str">
        <f t="shared" si="266"/>
        <v>{"id" : 1201,"delay_with_demand" : 262605956.1,"station_0" : "Forest Hills - 71 Av_0","station_1" : "Jamaica - 179 St_0","station_0_lat" : 40.721691,"station_0_lon" : -73.844521,"station_1_lat" : 40.712646,"station_1_lon" : -73.783817,"delay_0" : 194729005.8,"delay_1" : 159181200,"sum" : 353910205.8,"synergy" : -91304249.71},</v>
      </c>
    </row>
    <row r="1204" spans="1:26" x14ac:dyDescent="0.2">
      <c r="A1204">
        <v>1202</v>
      </c>
      <c r="B1204">
        <v>196322400</v>
      </c>
      <c r="C1204" t="s">
        <v>31</v>
      </c>
      <c r="D1204" t="s">
        <v>55</v>
      </c>
      <c r="E1204">
        <v>40.707563999999998</v>
      </c>
      <c r="F1204">
        <v>-73.803325999999998</v>
      </c>
      <c r="G1204">
        <v>40.712645999999999</v>
      </c>
      <c r="H1204">
        <v>-73.783816999999999</v>
      </c>
      <c r="I1204">
        <v>195591600</v>
      </c>
      <c r="J1204">
        <v>159181200</v>
      </c>
      <c r="K1204">
        <v>354772800</v>
      </c>
      <c r="L1204">
        <v>-158450400</v>
      </c>
      <c r="M1204" t="str">
        <f t="shared" si="253"/>
        <v>geometry: { "type": "Point", "coordinates": [-73.783817,40.712646]},</v>
      </c>
      <c r="N1204" t="str">
        <f t="shared" si="254"/>
        <v>"id" : 1202,</v>
      </c>
      <c r="O1204" t="str">
        <f t="shared" si="255"/>
        <v>"delay_with_demand" : 196322400,</v>
      </c>
      <c r="P1204" t="str">
        <f t="shared" si="256"/>
        <v>"station_0" : "Parsons Blvd_0",</v>
      </c>
      <c r="Q1204" t="str">
        <f t="shared" si="257"/>
        <v>"station_1" : "Jamaica - 179 St_0",</v>
      </c>
      <c r="R1204" t="str">
        <f t="shared" si="258"/>
        <v>"station_0_lat" : 40.707564,</v>
      </c>
      <c r="S1204" t="str">
        <f t="shared" si="259"/>
        <v>"station_0_lon" : -73.803326,</v>
      </c>
      <c r="T1204" t="str">
        <f t="shared" si="260"/>
        <v>"station_1_lat" : 40.712646,</v>
      </c>
      <c r="U1204" t="str">
        <f t="shared" si="261"/>
        <v>"station_1_lon" : -73.783817,</v>
      </c>
      <c r="V1204" t="str">
        <f t="shared" si="262"/>
        <v>"delay_0" : 195591600,</v>
      </c>
      <c r="W1204" t="str">
        <f t="shared" si="263"/>
        <v>"delay_1" : 159181200,</v>
      </c>
      <c r="X1204" t="str">
        <f t="shared" si="264"/>
        <v>"sum" : 354772800,</v>
      </c>
      <c r="Y1204" t="str">
        <f t="shared" si="265"/>
        <v>"synergy" : -158450400},</v>
      </c>
      <c r="Z1204" t="str">
        <f t="shared" si="266"/>
        <v>{"id" : 1202,"delay_with_demand" : 196322400,"station_0" : "Parsons Blvd_0","station_1" : "Jamaica - 179 St_0","station_0_lat" : 40.707564,"station_0_lon" : -73.803326,"station_1_lat" : 40.712646,"station_1_lon" : -73.783817,"delay_0" : 195591600,"delay_1" : 159181200,"sum" : 354772800,"synergy" : -158450400},</v>
      </c>
    </row>
    <row r="1205" spans="1:26" x14ac:dyDescent="0.2">
      <c r="A1205">
        <v>1203</v>
      </c>
      <c r="B1205">
        <v>325519200</v>
      </c>
      <c r="C1205" t="s">
        <v>32</v>
      </c>
      <c r="D1205" t="s">
        <v>55</v>
      </c>
      <c r="E1205">
        <v>40.677044000000002</v>
      </c>
      <c r="F1205">
        <v>-73.865049999999997</v>
      </c>
      <c r="G1205">
        <v>40.712645999999999</v>
      </c>
      <c r="H1205">
        <v>-73.783816999999999</v>
      </c>
      <c r="I1205">
        <v>193507200</v>
      </c>
      <c r="J1205">
        <v>159181200</v>
      </c>
      <c r="K1205">
        <v>352688400</v>
      </c>
      <c r="L1205">
        <v>-27169200</v>
      </c>
      <c r="M1205" t="str">
        <f t="shared" si="253"/>
        <v>geometry: { "type": "Point", "coordinates": [-73.783817,40.712646]},</v>
      </c>
      <c r="N1205" t="str">
        <f t="shared" si="254"/>
        <v>"id" : 1203,</v>
      </c>
      <c r="O1205" t="str">
        <f t="shared" si="255"/>
        <v>"delay_with_demand" : 325519200,</v>
      </c>
      <c r="P1205" t="str">
        <f t="shared" si="256"/>
        <v>"station_0" : "Grant Av_0",</v>
      </c>
      <c r="Q1205" t="str">
        <f t="shared" si="257"/>
        <v>"station_1" : "Jamaica - 179 St_0",</v>
      </c>
      <c r="R1205" t="str">
        <f t="shared" si="258"/>
        <v>"station_0_lat" : 40.677044,</v>
      </c>
      <c r="S1205" t="str">
        <f t="shared" si="259"/>
        <v>"station_0_lon" : -73.86505,</v>
      </c>
      <c r="T1205" t="str">
        <f t="shared" si="260"/>
        <v>"station_1_lat" : 40.712646,</v>
      </c>
      <c r="U1205" t="str">
        <f t="shared" si="261"/>
        <v>"station_1_lon" : -73.783817,</v>
      </c>
      <c r="V1205" t="str">
        <f t="shared" si="262"/>
        <v>"delay_0" : 193507200,</v>
      </c>
      <c r="W1205" t="str">
        <f t="shared" si="263"/>
        <v>"delay_1" : 159181200,</v>
      </c>
      <c r="X1205" t="str">
        <f t="shared" si="264"/>
        <v>"sum" : 352688400,</v>
      </c>
      <c r="Y1205" t="str">
        <f t="shared" si="265"/>
        <v>"synergy" : -27169200},</v>
      </c>
      <c r="Z1205" t="str">
        <f t="shared" si="266"/>
        <v>{"id" : 1203,"delay_with_demand" : 325519200,"station_0" : "Grant Av_0","station_1" : "Jamaica - 179 St_0","station_0_lat" : 40.677044,"station_0_lon" : -73.86505,"station_1_lat" : 40.712646,"station_1_lon" : -73.783817,"delay_0" : 193507200,"delay_1" : 159181200,"sum" : 352688400,"synergy" : -27169200},</v>
      </c>
    </row>
    <row r="1206" spans="1:26" x14ac:dyDescent="0.2">
      <c r="A1206">
        <v>1204</v>
      </c>
      <c r="B1206">
        <v>329619600</v>
      </c>
      <c r="C1206" t="s">
        <v>33</v>
      </c>
      <c r="D1206" t="s">
        <v>55</v>
      </c>
      <c r="E1206">
        <v>40.756804000000002</v>
      </c>
      <c r="F1206">
        <v>-73.929575</v>
      </c>
      <c r="G1206">
        <v>40.712645999999999</v>
      </c>
      <c r="H1206">
        <v>-73.783816999999999</v>
      </c>
      <c r="I1206">
        <v>196700400</v>
      </c>
      <c r="J1206">
        <v>159181200</v>
      </c>
      <c r="K1206">
        <v>355881600</v>
      </c>
      <c r="L1206">
        <v>-26262000</v>
      </c>
      <c r="M1206" t="str">
        <f t="shared" si="253"/>
        <v>geometry: { "type": "Point", "coordinates": [-73.783817,40.712646]},</v>
      </c>
      <c r="N1206" t="str">
        <f t="shared" si="254"/>
        <v>"id" : 1204,</v>
      </c>
      <c r="O1206" t="str">
        <f t="shared" si="255"/>
        <v>"delay_with_demand" : 329619600,</v>
      </c>
      <c r="P1206" t="str">
        <f t="shared" si="256"/>
        <v>"station_0" : "36 Av_0",</v>
      </c>
      <c r="Q1206" t="str">
        <f t="shared" si="257"/>
        <v>"station_1" : "Jamaica - 179 St_0",</v>
      </c>
      <c r="R1206" t="str">
        <f t="shared" si="258"/>
        <v>"station_0_lat" : 40.756804,</v>
      </c>
      <c r="S1206" t="str">
        <f t="shared" si="259"/>
        <v>"station_0_lon" : -73.929575,</v>
      </c>
      <c r="T1206" t="str">
        <f t="shared" si="260"/>
        <v>"station_1_lat" : 40.712646,</v>
      </c>
      <c r="U1206" t="str">
        <f t="shared" si="261"/>
        <v>"station_1_lon" : -73.783817,</v>
      </c>
      <c r="V1206" t="str">
        <f t="shared" si="262"/>
        <v>"delay_0" : 196700400,</v>
      </c>
      <c r="W1206" t="str">
        <f t="shared" si="263"/>
        <v>"delay_1" : 159181200,</v>
      </c>
      <c r="X1206" t="str">
        <f t="shared" si="264"/>
        <v>"sum" : 355881600,</v>
      </c>
      <c r="Y1206" t="str">
        <f t="shared" si="265"/>
        <v>"synergy" : -26262000},</v>
      </c>
      <c r="Z1206" t="str">
        <f t="shared" si="266"/>
        <v>{"id" : 1204,"delay_with_demand" : 329619600,"station_0" : "36 Av_0","station_1" : "Jamaica - 179 St_0","station_0_lat" : 40.756804,"station_0_lon" : -73.929575,"station_1_lat" : 40.712646,"station_1_lon" : -73.783817,"delay_0" : 196700400,"delay_1" : 159181200,"sum" : 355881600,"synergy" : -26262000},</v>
      </c>
    </row>
    <row r="1207" spans="1:26" x14ac:dyDescent="0.2">
      <c r="A1207">
        <v>1205</v>
      </c>
      <c r="B1207">
        <v>317106012.89999998</v>
      </c>
      <c r="C1207" t="s">
        <v>35</v>
      </c>
      <c r="D1207" t="s">
        <v>55</v>
      </c>
      <c r="E1207">
        <v>40.757308000000002</v>
      </c>
      <c r="F1207">
        <v>-73.989734999999996</v>
      </c>
      <c r="G1207">
        <v>40.712645999999999</v>
      </c>
      <c r="H1207">
        <v>-73.783816999999999</v>
      </c>
      <c r="I1207">
        <v>184786800.30000001</v>
      </c>
      <c r="J1207">
        <v>159181200</v>
      </c>
      <c r="K1207">
        <v>343968000.30000001</v>
      </c>
      <c r="L1207">
        <v>-26861987.370000001</v>
      </c>
      <c r="M1207" t="str">
        <f t="shared" si="253"/>
        <v>geometry: { "type": "Point", "coordinates": [-73.783817,40.712646]},</v>
      </c>
      <c r="N1207" t="str">
        <f t="shared" si="254"/>
        <v>"id" : 1205,</v>
      </c>
      <c r="O1207" t="str">
        <f t="shared" si="255"/>
        <v>"delay_with_demand" : 317106012.9,</v>
      </c>
      <c r="P1207" t="str">
        <f t="shared" si="256"/>
        <v>"station_0" : "42 St - Port Authority Bus Terminal_0",</v>
      </c>
      <c r="Q1207" t="str">
        <f t="shared" si="257"/>
        <v>"station_1" : "Jamaica - 179 St_0",</v>
      </c>
      <c r="R1207" t="str">
        <f t="shared" si="258"/>
        <v>"station_0_lat" : 40.757308,</v>
      </c>
      <c r="S1207" t="str">
        <f t="shared" si="259"/>
        <v>"station_0_lon" : -73.989735,</v>
      </c>
      <c r="T1207" t="str">
        <f t="shared" si="260"/>
        <v>"station_1_lat" : 40.712646,</v>
      </c>
      <c r="U1207" t="str">
        <f t="shared" si="261"/>
        <v>"station_1_lon" : -73.783817,</v>
      </c>
      <c r="V1207" t="str">
        <f t="shared" si="262"/>
        <v>"delay_0" : 184786800.3,</v>
      </c>
      <c r="W1207" t="str">
        <f t="shared" si="263"/>
        <v>"delay_1" : 159181200,</v>
      </c>
      <c r="X1207" t="str">
        <f t="shared" si="264"/>
        <v>"sum" : 343968000.3,</v>
      </c>
      <c r="Y1207" t="str">
        <f t="shared" si="265"/>
        <v>"synergy" : -26861987.37},</v>
      </c>
      <c r="Z1207" t="str">
        <f t="shared" si="266"/>
        <v>{"id" : 1205,"delay_with_demand" : 317106012.9,"station_0" : "42 St - Port Authority Bus Terminal_0","station_1" : "Jamaica - 179 St_0","station_0_lat" : 40.757308,"station_0_lon" : -73.989735,"station_1_lat" : 40.712646,"station_1_lon" : -73.783817,"delay_0" : 184786800.3,"delay_1" : 159181200,"sum" : 343968000.3,"synergy" : -26861987.37},</v>
      </c>
    </row>
    <row r="1208" spans="1:26" x14ac:dyDescent="0.2">
      <c r="A1208">
        <v>1206</v>
      </c>
      <c r="B1208">
        <v>325105200</v>
      </c>
      <c r="C1208" t="s">
        <v>36</v>
      </c>
      <c r="D1208" t="s">
        <v>55</v>
      </c>
      <c r="E1208">
        <v>40.820948000000001</v>
      </c>
      <c r="F1208">
        <v>-73.890548999999993</v>
      </c>
      <c r="G1208">
        <v>40.712645999999999</v>
      </c>
      <c r="H1208">
        <v>-73.783816999999999</v>
      </c>
      <c r="I1208">
        <v>191325600</v>
      </c>
      <c r="J1208">
        <v>159181200</v>
      </c>
      <c r="K1208">
        <v>350506800</v>
      </c>
      <c r="L1208">
        <v>-25401600</v>
      </c>
      <c r="M1208" t="str">
        <f t="shared" si="253"/>
        <v>geometry: { "type": "Point", "coordinates": [-73.783817,40.712646]},</v>
      </c>
      <c r="N1208" t="str">
        <f t="shared" si="254"/>
        <v>"id" : 1206,</v>
      </c>
      <c r="O1208" t="str">
        <f t="shared" si="255"/>
        <v>"delay_with_demand" : 325105200,</v>
      </c>
      <c r="P1208" t="str">
        <f t="shared" si="256"/>
        <v>"station_0" : "Hunts Point Av_0",</v>
      </c>
      <c r="Q1208" t="str">
        <f t="shared" si="257"/>
        <v>"station_1" : "Jamaica - 179 St_0",</v>
      </c>
      <c r="R1208" t="str">
        <f t="shared" si="258"/>
        <v>"station_0_lat" : 40.820948,</v>
      </c>
      <c r="S1208" t="str">
        <f t="shared" si="259"/>
        <v>"station_0_lon" : -73.890549,</v>
      </c>
      <c r="T1208" t="str">
        <f t="shared" si="260"/>
        <v>"station_1_lat" : 40.712646,</v>
      </c>
      <c r="U1208" t="str">
        <f t="shared" si="261"/>
        <v>"station_1_lon" : -73.783817,</v>
      </c>
      <c r="V1208" t="str">
        <f t="shared" si="262"/>
        <v>"delay_0" : 191325600,</v>
      </c>
      <c r="W1208" t="str">
        <f t="shared" si="263"/>
        <v>"delay_1" : 159181200,</v>
      </c>
      <c r="X1208" t="str">
        <f t="shared" si="264"/>
        <v>"sum" : 350506800,</v>
      </c>
      <c r="Y1208" t="str">
        <f t="shared" si="265"/>
        <v>"synergy" : -25401600},</v>
      </c>
      <c r="Z1208" t="str">
        <f t="shared" si="266"/>
        <v>{"id" : 1206,"delay_with_demand" : 325105200,"station_0" : "Hunts Point Av_0","station_1" : "Jamaica - 179 St_0","station_0_lat" : 40.820948,"station_0_lon" : -73.890549,"station_1_lat" : 40.712646,"station_1_lon" : -73.783817,"delay_0" : 191325600,"delay_1" : 159181200,"sum" : 350506800,"synergy" : -25401600},</v>
      </c>
    </row>
    <row r="1209" spans="1:26" x14ac:dyDescent="0.2">
      <c r="A1209">
        <v>1207</v>
      </c>
      <c r="B1209">
        <v>323838000</v>
      </c>
      <c r="C1209" t="s">
        <v>37</v>
      </c>
      <c r="D1209" t="s">
        <v>55</v>
      </c>
      <c r="E1209">
        <v>40.667883000000003</v>
      </c>
      <c r="F1209">
        <v>-73.950682999999998</v>
      </c>
      <c r="G1209">
        <v>40.712645999999999</v>
      </c>
      <c r="H1209">
        <v>-73.783816999999999</v>
      </c>
      <c r="I1209">
        <v>190162800</v>
      </c>
      <c r="J1209">
        <v>159181200</v>
      </c>
      <c r="K1209">
        <v>349344000</v>
      </c>
      <c r="L1209">
        <v>-25506000</v>
      </c>
      <c r="M1209" t="str">
        <f t="shared" si="253"/>
        <v>geometry: { "type": "Point", "coordinates": [-73.783817,40.712646]},</v>
      </c>
      <c r="N1209" t="str">
        <f t="shared" si="254"/>
        <v>"id" : 1207,</v>
      </c>
      <c r="O1209" t="str">
        <f t="shared" si="255"/>
        <v>"delay_with_demand" : 323838000,</v>
      </c>
      <c r="P1209" t="str">
        <f t="shared" si="256"/>
        <v>"station_0" : "President St_0",</v>
      </c>
      <c r="Q1209" t="str">
        <f t="shared" si="257"/>
        <v>"station_1" : "Jamaica - 179 St_0",</v>
      </c>
      <c r="R1209" t="str">
        <f t="shared" si="258"/>
        <v>"station_0_lat" : 40.667883,</v>
      </c>
      <c r="S1209" t="str">
        <f t="shared" si="259"/>
        <v>"station_0_lon" : -73.950683,</v>
      </c>
      <c r="T1209" t="str">
        <f t="shared" si="260"/>
        <v>"station_1_lat" : 40.712646,</v>
      </c>
      <c r="U1209" t="str">
        <f t="shared" si="261"/>
        <v>"station_1_lon" : -73.783817,</v>
      </c>
      <c r="V1209" t="str">
        <f t="shared" si="262"/>
        <v>"delay_0" : 190162800,</v>
      </c>
      <c r="W1209" t="str">
        <f t="shared" si="263"/>
        <v>"delay_1" : 159181200,</v>
      </c>
      <c r="X1209" t="str">
        <f t="shared" si="264"/>
        <v>"sum" : 349344000,</v>
      </c>
      <c r="Y1209" t="str">
        <f t="shared" si="265"/>
        <v>"synergy" : -25506000},</v>
      </c>
      <c r="Z1209" t="str">
        <f t="shared" si="266"/>
        <v>{"id" : 1207,"delay_with_demand" : 323838000,"station_0" : "President St_0","station_1" : "Jamaica - 179 St_0","station_0_lat" : 40.667883,"station_0_lon" : -73.950683,"station_1_lat" : 40.712646,"station_1_lon" : -73.783817,"delay_0" : 190162800,"delay_1" : 159181200,"sum" : 349344000,"synergy" : -25506000},</v>
      </c>
    </row>
    <row r="1210" spans="1:26" x14ac:dyDescent="0.2">
      <c r="A1210">
        <v>1208</v>
      </c>
      <c r="B1210">
        <v>323836872</v>
      </c>
      <c r="C1210" t="s">
        <v>38</v>
      </c>
      <c r="D1210" t="s">
        <v>55</v>
      </c>
      <c r="E1210">
        <v>40.684150440000003</v>
      </c>
      <c r="F1210">
        <v>-73.977874889999995</v>
      </c>
      <c r="G1210">
        <v>40.712645999999999</v>
      </c>
      <c r="H1210">
        <v>-73.783816999999999</v>
      </c>
      <c r="I1210">
        <v>189349948</v>
      </c>
      <c r="J1210">
        <v>159181200</v>
      </c>
      <c r="K1210">
        <v>348531148</v>
      </c>
      <c r="L1210">
        <v>-24694276.02</v>
      </c>
      <c r="M1210" t="str">
        <f t="shared" si="253"/>
        <v>geometry: { "type": "Point", "coordinates": [-73.783817,40.712646]},</v>
      </c>
      <c r="N1210" t="str">
        <f t="shared" si="254"/>
        <v>"id" : 1208,</v>
      </c>
      <c r="O1210" t="str">
        <f t="shared" si="255"/>
        <v>"delay_with_demand" : 323836872,</v>
      </c>
      <c r="P1210" t="str">
        <f t="shared" si="256"/>
        <v>"station_0" : "Atlantic Av - Barclays Ctr_0",</v>
      </c>
      <c r="Q1210" t="str">
        <f t="shared" si="257"/>
        <v>"station_1" : "Jamaica - 179 St_0",</v>
      </c>
      <c r="R1210" t="str">
        <f t="shared" si="258"/>
        <v>"station_0_lat" : 40.68415044,</v>
      </c>
      <c r="S1210" t="str">
        <f t="shared" si="259"/>
        <v>"station_0_lon" : -73.97787489,</v>
      </c>
      <c r="T1210" t="str">
        <f t="shared" si="260"/>
        <v>"station_1_lat" : 40.712646,</v>
      </c>
      <c r="U1210" t="str">
        <f t="shared" si="261"/>
        <v>"station_1_lon" : -73.783817,</v>
      </c>
      <c r="V1210" t="str">
        <f t="shared" si="262"/>
        <v>"delay_0" : 189349948,</v>
      </c>
      <c r="W1210" t="str">
        <f t="shared" si="263"/>
        <v>"delay_1" : 159181200,</v>
      </c>
      <c r="X1210" t="str">
        <f t="shared" si="264"/>
        <v>"sum" : 348531148,</v>
      </c>
      <c r="Y1210" t="str">
        <f t="shared" si="265"/>
        <v>"synergy" : -24694276.02},</v>
      </c>
      <c r="Z1210" t="str">
        <f t="shared" si="266"/>
        <v>{"id" : 1208,"delay_with_demand" : 323836872,"station_0" : "Atlantic Av - Barclays Ctr_0","station_1" : "Jamaica - 179 St_0","station_0_lat" : 40.68415044,"station_0_lon" : -73.97787489,"station_1_lat" : 40.712646,"station_1_lon" : -73.783817,"delay_0" : 189349948,"delay_1" : 159181200,"sum" : 348531148,"synergy" : -24694276.02},</v>
      </c>
    </row>
    <row r="1211" spans="1:26" x14ac:dyDescent="0.2">
      <c r="A1211">
        <v>1209</v>
      </c>
      <c r="B1211">
        <v>322993056</v>
      </c>
      <c r="C1211" t="s">
        <v>22</v>
      </c>
      <c r="D1211" t="s">
        <v>55</v>
      </c>
      <c r="E1211">
        <v>40.762526000000001</v>
      </c>
      <c r="F1211">
        <v>-73.967967000000002</v>
      </c>
      <c r="G1211">
        <v>40.712645999999999</v>
      </c>
      <c r="H1211">
        <v>-73.783816999999999</v>
      </c>
      <c r="I1211">
        <v>191735687</v>
      </c>
      <c r="J1211">
        <v>159181200</v>
      </c>
      <c r="K1211">
        <v>350916887</v>
      </c>
      <c r="L1211">
        <v>-27923830.969999999</v>
      </c>
      <c r="M1211" t="str">
        <f t="shared" si="253"/>
        <v>geometry: { "type": "Point", "coordinates": [-73.783817,40.712646]},</v>
      </c>
      <c r="N1211" t="str">
        <f t="shared" si="254"/>
        <v>"id" : 1209,</v>
      </c>
      <c r="O1211" t="str">
        <f t="shared" si="255"/>
        <v>"delay_with_demand" : 322993056,</v>
      </c>
      <c r="P1211" t="str">
        <f t="shared" si="256"/>
        <v>"station_0" : "59 St_0",</v>
      </c>
      <c r="Q1211" t="str">
        <f t="shared" si="257"/>
        <v>"station_1" : "Jamaica - 179 St_0",</v>
      </c>
      <c r="R1211" t="str">
        <f t="shared" si="258"/>
        <v>"station_0_lat" : 40.762526,</v>
      </c>
      <c r="S1211" t="str">
        <f t="shared" si="259"/>
        <v>"station_0_lon" : -73.967967,</v>
      </c>
      <c r="T1211" t="str">
        <f t="shared" si="260"/>
        <v>"station_1_lat" : 40.712646,</v>
      </c>
      <c r="U1211" t="str">
        <f t="shared" si="261"/>
        <v>"station_1_lon" : -73.783817,</v>
      </c>
      <c r="V1211" t="str">
        <f t="shared" si="262"/>
        <v>"delay_0" : 191735687,</v>
      </c>
      <c r="W1211" t="str">
        <f t="shared" si="263"/>
        <v>"delay_1" : 159181200,</v>
      </c>
      <c r="X1211" t="str">
        <f t="shared" si="264"/>
        <v>"sum" : 350916887,</v>
      </c>
      <c r="Y1211" t="str">
        <f t="shared" si="265"/>
        <v>"synergy" : -27923830.97},</v>
      </c>
      <c r="Z1211" t="str">
        <f t="shared" si="266"/>
        <v>{"id" : 1209,"delay_with_demand" : 322993056,"station_0" : "59 St_0","station_1" : "Jamaica - 179 St_0","station_0_lat" : 40.762526,"station_0_lon" : -73.967967,"station_1_lat" : 40.712646,"station_1_lon" : -73.783817,"delay_0" : 191735687,"delay_1" : 159181200,"sum" : 350916887,"synergy" : -27923830.97},</v>
      </c>
    </row>
    <row r="1212" spans="1:26" x14ac:dyDescent="0.2">
      <c r="A1212">
        <v>1210</v>
      </c>
      <c r="B1212">
        <v>296895693.39999998</v>
      </c>
      <c r="C1212" t="s">
        <v>40</v>
      </c>
      <c r="D1212" t="s">
        <v>55</v>
      </c>
      <c r="E1212">
        <v>40.768275000000003</v>
      </c>
      <c r="F1212">
        <v>-73.981818709999999</v>
      </c>
      <c r="G1212">
        <v>40.712645999999999</v>
      </c>
      <c r="H1212">
        <v>-73.783816999999999</v>
      </c>
      <c r="I1212">
        <v>163710140.30000001</v>
      </c>
      <c r="J1212">
        <v>159181200</v>
      </c>
      <c r="K1212">
        <v>322891340.30000001</v>
      </c>
      <c r="L1212">
        <v>-25995646.899999999</v>
      </c>
      <c r="M1212" t="str">
        <f t="shared" si="253"/>
        <v>geometry: { "type": "Point", "coordinates": [-73.783817,40.712646]},</v>
      </c>
      <c r="N1212" t="str">
        <f t="shared" si="254"/>
        <v>"id" : 1210,</v>
      </c>
      <c r="O1212" t="str">
        <f t="shared" si="255"/>
        <v>"delay_with_demand" : 296895693.4,</v>
      </c>
      <c r="P1212" t="str">
        <f t="shared" si="256"/>
        <v>"station_0" : "59 St - Columbus Circle_0",</v>
      </c>
      <c r="Q1212" t="str">
        <f t="shared" si="257"/>
        <v>"station_1" : "Jamaica - 179 St_0",</v>
      </c>
      <c r="R1212" t="str">
        <f t="shared" si="258"/>
        <v>"station_0_lat" : 40.768275,</v>
      </c>
      <c r="S1212" t="str">
        <f t="shared" si="259"/>
        <v>"station_0_lon" : -73.98181871,</v>
      </c>
      <c r="T1212" t="str">
        <f t="shared" si="260"/>
        <v>"station_1_lat" : 40.712646,</v>
      </c>
      <c r="U1212" t="str">
        <f t="shared" si="261"/>
        <v>"station_1_lon" : -73.783817,</v>
      </c>
      <c r="V1212" t="str">
        <f t="shared" si="262"/>
        <v>"delay_0" : 163710140.3,</v>
      </c>
      <c r="W1212" t="str">
        <f t="shared" si="263"/>
        <v>"delay_1" : 159181200,</v>
      </c>
      <c r="X1212" t="str">
        <f t="shared" si="264"/>
        <v>"sum" : 322891340.3,</v>
      </c>
      <c r="Y1212" t="str">
        <f t="shared" si="265"/>
        <v>"synergy" : -25995646.9},</v>
      </c>
      <c r="Z1212" t="str">
        <f t="shared" si="266"/>
        <v>{"id" : 1210,"delay_with_demand" : 296895693.4,"station_0" : "59 St - Columbus Circle_0","station_1" : "Jamaica - 179 St_0","station_0_lat" : 40.768275,"station_0_lon" : -73.98181871,"station_1_lat" : 40.712646,"station_1_lon" : -73.783817,"delay_0" : 163710140.3,"delay_1" : 159181200,"sum" : 322891340.3,"synergy" : -25995646.9},</v>
      </c>
    </row>
    <row r="1213" spans="1:26" x14ac:dyDescent="0.2">
      <c r="A1213">
        <v>1211</v>
      </c>
      <c r="B1213">
        <v>314211600</v>
      </c>
      <c r="C1213" t="s">
        <v>41</v>
      </c>
      <c r="D1213" t="s">
        <v>55</v>
      </c>
      <c r="E1213">
        <v>40.662742000000001</v>
      </c>
      <c r="F1213">
        <v>-73.950850000000003</v>
      </c>
      <c r="G1213">
        <v>40.712645999999999</v>
      </c>
      <c r="H1213">
        <v>-73.783816999999999</v>
      </c>
      <c r="I1213">
        <v>180536400</v>
      </c>
      <c r="J1213">
        <v>159181200</v>
      </c>
      <c r="K1213">
        <v>339717600</v>
      </c>
      <c r="L1213">
        <v>-25506000</v>
      </c>
      <c r="M1213" t="str">
        <f t="shared" si="253"/>
        <v>geometry: { "type": "Point", "coordinates": [-73.783817,40.712646]},</v>
      </c>
      <c r="N1213" t="str">
        <f t="shared" si="254"/>
        <v>"id" : 1211,</v>
      </c>
      <c r="O1213" t="str">
        <f t="shared" si="255"/>
        <v>"delay_with_demand" : 314211600,</v>
      </c>
      <c r="P1213" t="str">
        <f t="shared" si="256"/>
        <v>"station_0" : "Sterling St_0",</v>
      </c>
      <c r="Q1213" t="str">
        <f t="shared" si="257"/>
        <v>"station_1" : "Jamaica - 179 St_0",</v>
      </c>
      <c r="R1213" t="str">
        <f t="shared" si="258"/>
        <v>"station_0_lat" : 40.662742,</v>
      </c>
      <c r="S1213" t="str">
        <f t="shared" si="259"/>
        <v>"station_0_lon" : -73.95085,</v>
      </c>
      <c r="T1213" t="str">
        <f t="shared" si="260"/>
        <v>"station_1_lat" : 40.712646,</v>
      </c>
      <c r="U1213" t="str">
        <f t="shared" si="261"/>
        <v>"station_1_lon" : -73.783817,</v>
      </c>
      <c r="V1213" t="str">
        <f t="shared" si="262"/>
        <v>"delay_0" : 180536400,</v>
      </c>
      <c r="W1213" t="str">
        <f t="shared" si="263"/>
        <v>"delay_1" : 159181200,</v>
      </c>
      <c r="X1213" t="str">
        <f t="shared" si="264"/>
        <v>"sum" : 339717600,</v>
      </c>
      <c r="Y1213" t="str">
        <f t="shared" si="265"/>
        <v>"synergy" : -25506000},</v>
      </c>
      <c r="Z1213" t="str">
        <f t="shared" si="266"/>
        <v>{"id" : 1211,"delay_with_demand" : 314211600,"station_0" : "Sterling St_0","station_1" : "Jamaica - 179 St_0","station_0_lat" : 40.662742,"station_0_lon" : -73.95085,"station_1_lat" : 40.712646,"station_1_lon" : -73.783817,"delay_0" : 180536400,"delay_1" : 159181200,"sum" : 339717600,"synergy" : -25506000},</v>
      </c>
    </row>
    <row r="1214" spans="1:26" x14ac:dyDescent="0.2">
      <c r="A1214">
        <v>1212</v>
      </c>
      <c r="B1214">
        <v>308055600</v>
      </c>
      <c r="C1214" t="s">
        <v>42</v>
      </c>
      <c r="D1214" t="s">
        <v>55</v>
      </c>
      <c r="E1214">
        <v>40.76182</v>
      </c>
      <c r="F1214">
        <v>-73.925507999999994</v>
      </c>
      <c r="G1214">
        <v>40.712645999999999</v>
      </c>
      <c r="H1214">
        <v>-73.783816999999999</v>
      </c>
      <c r="I1214">
        <v>174884400</v>
      </c>
      <c r="J1214">
        <v>159181200</v>
      </c>
      <c r="K1214">
        <v>334065600</v>
      </c>
      <c r="L1214">
        <v>-26010000</v>
      </c>
      <c r="M1214" t="str">
        <f t="shared" si="253"/>
        <v>geometry: { "type": "Point", "coordinates": [-73.783817,40.712646]},</v>
      </c>
      <c r="N1214" t="str">
        <f t="shared" si="254"/>
        <v>"id" : 1212,</v>
      </c>
      <c r="O1214" t="str">
        <f t="shared" si="255"/>
        <v>"delay_with_demand" : 308055600,</v>
      </c>
      <c r="P1214" t="str">
        <f t="shared" si="256"/>
        <v>"station_0" : "Broadway_1",</v>
      </c>
      <c r="Q1214" t="str">
        <f t="shared" si="257"/>
        <v>"station_1" : "Jamaica - 179 St_0",</v>
      </c>
      <c r="R1214" t="str">
        <f t="shared" si="258"/>
        <v>"station_0_lat" : 40.76182,</v>
      </c>
      <c r="S1214" t="str">
        <f t="shared" si="259"/>
        <v>"station_0_lon" : -73.925508,</v>
      </c>
      <c r="T1214" t="str">
        <f t="shared" si="260"/>
        <v>"station_1_lat" : 40.712646,</v>
      </c>
      <c r="U1214" t="str">
        <f t="shared" si="261"/>
        <v>"station_1_lon" : -73.783817,</v>
      </c>
      <c r="V1214" t="str">
        <f t="shared" si="262"/>
        <v>"delay_0" : 174884400,</v>
      </c>
      <c r="W1214" t="str">
        <f t="shared" si="263"/>
        <v>"delay_1" : 159181200,</v>
      </c>
      <c r="X1214" t="str">
        <f t="shared" si="264"/>
        <v>"sum" : 334065600,</v>
      </c>
      <c r="Y1214" t="str">
        <f t="shared" si="265"/>
        <v>"synergy" : -26010000},</v>
      </c>
      <c r="Z1214" t="str">
        <f t="shared" si="266"/>
        <v>{"id" : 1212,"delay_with_demand" : 308055600,"station_0" : "Broadway_1","station_1" : "Jamaica - 179 St_0","station_0_lat" : 40.76182,"station_0_lon" : -73.925508,"station_1_lat" : 40.712646,"station_1_lon" : -73.783817,"delay_0" : 174884400,"delay_1" : 159181200,"sum" : 334065600,"synergy" : -26010000},</v>
      </c>
    </row>
    <row r="1215" spans="1:26" x14ac:dyDescent="0.2">
      <c r="A1215">
        <v>1213</v>
      </c>
      <c r="B1215">
        <v>304628400</v>
      </c>
      <c r="C1215" t="s">
        <v>43</v>
      </c>
      <c r="D1215" t="s">
        <v>55</v>
      </c>
      <c r="E1215">
        <v>40.679371000000003</v>
      </c>
      <c r="F1215">
        <v>-73.858992000000001</v>
      </c>
      <c r="G1215">
        <v>40.712645999999999</v>
      </c>
      <c r="H1215">
        <v>-73.783816999999999</v>
      </c>
      <c r="I1215">
        <v>172328400</v>
      </c>
      <c r="J1215">
        <v>159181200</v>
      </c>
      <c r="K1215">
        <v>331509600</v>
      </c>
      <c r="L1215">
        <v>-26881200</v>
      </c>
      <c r="M1215" t="str">
        <f t="shared" si="253"/>
        <v>geometry: { "type": "Point", "coordinates": [-73.783817,40.712646]},</v>
      </c>
      <c r="N1215" t="str">
        <f t="shared" si="254"/>
        <v>"id" : 1213,</v>
      </c>
      <c r="O1215" t="str">
        <f t="shared" si="255"/>
        <v>"delay_with_demand" : 304628400,</v>
      </c>
      <c r="P1215" t="str">
        <f t="shared" si="256"/>
        <v>"station_0" : "80 St_0",</v>
      </c>
      <c r="Q1215" t="str">
        <f t="shared" si="257"/>
        <v>"station_1" : "Jamaica - 179 St_0",</v>
      </c>
      <c r="R1215" t="str">
        <f t="shared" si="258"/>
        <v>"station_0_lat" : 40.679371,</v>
      </c>
      <c r="S1215" t="str">
        <f t="shared" si="259"/>
        <v>"station_0_lon" : -73.858992,</v>
      </c>
      <c r="T1215" t="str">
        <f t="shared" si="260"/>
        <v>"station_1_lat" : 40.712646,</v>
      </c>
      <c r="U1215" t="str">
        <f t="shared" si="261"/>
        <v>"station_1_lon" : -73.783817,</v>
      </c>
      <c r="V1215" t="str">
        <f t="shared" si="262"/>
        <v>"delay_0" : 172328400,</v>
      </c>
      <c r="W1215" t="str">
        <f t="shared" si="263"/>
        <v>"delay_1" : 159181200,</v>
      </c>
      <c r="X1215" t="str">
        <f t="shared" si="264"/>
        <v>"sum" : 331509600,</v>
      </c>
      <c r="Y1215" t="str">
        <f t="shared" si="265"/>
        <v>"synergy" : -26881200},</v>
      </c>
      <c r="Z1215" t="str">
        <f t="shared" si="266"/>
        <v>{"id" : 1213,"delay_with_demand" : 304628400,"station_0" : "80 St_0","station_1" : "Jamaica - 179 St_0","station_0_lat" : 40.679371,"station_0_lon" : -73.858992,"station_1_lat" : 40.712646,"station_1_lon" : -73.783817,"delay_0" : 172328400,"delay_1" : 159181200,"sum" : 331509600,"synergy" : -26881200},</v>
      </c>
    </row>
    <row r="1216" spans="1:26" x14ac:dyDescent="0.2">
      <c r="A1216">
        <v>1214</v>
      </c>
      <c r="B1216">
        <v>303648662.39999998</v>
      </c>
      <c r="C1216" t="s">
        <v>44</v>
      </c>
      <c r="D1216" t="s">
        <v>55</v>
      </c>
      <c r="E1216">
        <v>40.840555999999999</v>
      </c>
      <c r="F1216">
        <v>-73.940133000000003</v>
      </c>
      <c r="G1216">
        <v>40.712645999999999</v>
      </c>
      <c r="H1216">
        <v>-73.783816999999999</v>
      </c>
      <c r="I1216">
        <v>169786980.80000001</v>
      </c>
      <c r="J1216">
        <v>159181200</v>
      </c>
      <c r="K1216">
        <v>328968180.80000001</v>
      </c>
      <c r="L1216">
        <v>-25319518.34</v>
      </c>
      <c r="M1216" t="str">
        <f t="shared" si="253"/>
        <v>geometry: { "type": "Point", "coordinates": [-73.783817,40.712646]},</v>
      </c>
      <c r="N1216" t="str">
        <f t="shared" si="254"/>
        <v>"id" : 1214,</v>
      </c>
      <c r="O1216" t="str">
        <f t="shared" si="255"/>
        <v>"delay_with_demand" : 303648662.4,</v>
      </c>
      <c r="P1216" t="str">
        <f t="shared" si="256"/>
        <v>"station_0" : "168 St - Washington Hts_0",</v>
      </c>
      <c r="Q1216" t="str">
        <f t="shared" si="257"/>
        <v>"station_1" : "Jamaica - 179 St_0",</v>
      </c>
      <c r="R1216" t="str">
        <f t="shared" si="258"/>
        <v>"station_0_lat" : 40.840556,</v>
      </c>
      <c r="S1216" t="str">
        <f t="shared" si="259"/>
        <v>"station_0_lon" : -73.940133,</v>
      </c>
      <c r="T1216" t="str">
        <f t="shared" si="260"/>
        <v>"station_1_lat" : 40.712646,</v>
      </c>
      <c r="U1216" t="str">
        <f t="shared" si="261"/>
        <v>"station_1_lon" : -73.783817,</v>
      </c>
      <c r="V1216" t="str">
        <f t="shared" si="262"/>
        <v>"delay_0" : 169786980.8,</v>
      </c>
      <c r="W1216" t="str">
        <f t="shared" si="263"/>
        <v>"delay_1" : 159181200,</v>
      </c>
      <c r="X1216" t="str">
        <f t="shared" si="264"/>
        <v>"sum" : 328968180.8,</v>
      </c>
      <c r="Y1216" t="str">
        <f t="shared" si="265"/>
        <v>"synergy" : -25319518.34},</v>
      </c>
      <c r="Z1216" t="str">
        <f t="shared" si="266"/>
        <v>{"id" : 1214,"delay_with_demand" : 303648662.4,"station_0" : "168 St - Washington Hts_0","station_1" : "Jamaica - 179 St_0","station_0_lat" : 40.840556,"station_0_lon" : -73.940133,"station_1_lat" : 40.712646,"station_1_lon" : -73.783817,"delay_0" : 169786980.8,"delay_1" : 159181200,"sum" : 328968180.8,"synergy" : -25319518.34},</v>
      </c>
    </row>
    <row r="1217" spans="1:26" x14ac:dyDescent="0.2">
      <c r="A1217">
        <v>1215</v>
      </c>
      <c r="B1217">
        <v>314155164.30000001</v>
      </c>
      <c r="C1217" t="s">
        <v>34</v>
      </c>
      <c r="D1217" t="s">
        <v>55</v>
      </c>
      <c r="E1217">
        <v>40.735204500000002</v>
      </c>
      <c r="F1217">
        <v>-73.990259499999993</v>
      </c>
      <c r="G1217">
        <v>40.712645999999999</v>
      </c>
      <c r="H1217">
        <v>-73.783816999999999</v>
      </c>
      <c r="I1217">
        <v>181991702.30000001</v>
      </c>
      <c r="J1217">
        <v>159181200</v>
      </c>
      <c r="K1217">
        <v>341172902.30000001</v>
      </c>
      <c r="L1217">
        <v>-27017738</v>
      </c>
      <c r="M1217" t="str">
        <f t="shared" si="253"/>
        <v>geometry: { "type": "Point", "coordinates": [-73.783817,40.712646]},</v>
      </c>
      <c r="N1217" t="str">
        <f t="shared" si="254"/>
        <v>"id" : 1215,</v>
      </c>
      <c r="O1217" t="str">
        <f t="shared" si="255"/>
        <v>"delay_with_demand" : 314155164.3,</v>
      </c>
      <c r="P1217" t="str">
        <f t="shared" si="256"/>
        <v>"station_0" : "14 St - Union Sq_0",</v>
      </c>
      <c r="Q1217" t="str">
        <f t="shared" si="257"/>
        <v>"station_1" : "Jamaica - 179 St_0",</v>
      </c>
      <c r="R1217" t="str">
        <f t="shared" si="258"/>
        <v>"station_0_lat" : 40.7352045,</v>
      </c>
      <c r="S1217" t="str">
        <f t="shared" si="259"/>
        <v>"station_0_lon" : -73.9902595,</v>
      </c>
      <c r="T1217" t="str">
        <f t="shared" si="260"/>
        <v>"station_1_lat" : 40.712646,</v>
      </c>
      <c r="U1217" t="str">
        <f t="shared" si="261"/>
        <v>"station_1_lon" : -73.783817,</v>
      </c>
      <c r="V1217" t="str">
        <f t="shared" si="262"/>
        <v>"delay_0" : 181991702.3,</v>
      </c>
      <c r="W1217" t="str">
        <f t="shared" si="263"/>
        <v>"delay_1" : 159181200,</v>
      </c>
      <c r="X1217" t="str">
        <f t="shared" si="264"/>
        <v>"sum" : 341172902.3,</v>
      </c>
      <c r="Y1217" t="str">
        <f t="shared" si="265"/>
        <v>"synergy" : -27017738},</v>
      </c>
      <c r="Z1217" t="str">
        <f t="shared" si="266"/>
        <v>{"id" : 1215,"delay_with_demand" : 314155164.3,"station_0" : "14 St - Union Sq_0","station_1" : "Jamaica - 179 St_0","station_0_lat" : 40.7352045,"station_0_lon" : -73.9902595,"station_1_lat" : 40.712646,"station_1_lon" : -73.783817,"delay_0" : 181991702.3,"delay_1" : 159181200,"sum" : 341172902.3,"synergy" : -27017738},</v>
      </c>
    </row>
    <row r="1218" spans="1:26" x14ac:dyDescent="0.2">
      <c r="A1218">
        <v>1216</v>
      </c>
      <c r="B1218">
        <v>303854400</v>
      </c>
      <c r="C1218" t="s">
        <v>45</v>
      </c>
      <c r="D1218" t="s">
        <v>55</v>
      </c>
      <c r="E1218">
        <v>40.656652000000001</v>
      </c>
      <c r="F1218">
        <v>-73.950199999999995</v>
      </c>
      <c r="G1218">
        <v>40.712645999999999</v>
      </c>
      <c r="H1218">
        <v>-73.783816999999999</v>
      </c>
      <c r="I1218">
        <v>169927200</v>
      </c>
      <c r="J1218">
        <v>159181200</v>
      </c>
      <c r="K1218">
        <v>329108400</v>
      </c>
      <c r="L1218">
        <v>-25254000</v>
      </c>
      <c r="M1218" t="str">
        <f t="shared" si="253"/>
        <v>geometry: { "type": "Point", "coordinates": [-73.783817,40.712646]},</v>
      </c>
      <c r="N1218" t="str">
        <f t="shared" si="254"/>
        <v>"id" : 1216,</v>
      </c>
      <c r="O1218" t="str">
        <f t="shared" si="255"/>
        <v>"delay_with_demand" : 303854400,</v>
      </c>
      <c r="P1218" t="str">
        <f t="shared" si="256"/>
        <v>"station_0" : "Winthrop St_0",</v>
      </c>
      <c r="Q1218" t="str">
        <f t="shared" si="257"/>
        <v>"station_1" : "Jamaica - 179 St_0",</v>
      </c>
      <c r="R1218" t="str">
        <f t="shared" si="258"/>
        <v>"station_0_lat" : 40.656652,</v>
      </c>
      <c r="S1218" t="str">
        <f t="shared" si="259"/>
        <v>"station_0_lon" : -73.9502,</v>
      </c>
      <c r="T1218" t="str">
        <f t="shared" si="260"/>
        <v>"station_1_lat" : 40.712646,</v>
      </c>
      <c r="U1218" t="str">
        <f t="shared" si="261"/>
        <v>"station_1_lon" : -73.783817,</v>
      </c>
      <c r="V1218" t="str">
        <f t="shared" si="262"/>
        <v>"delay_0" : 169927200,</v>
      </c>
      <c r="W1218" t="str">
        <f t="shared" si="263"/>
        <v>"delay_1" : 159181200,</v>
      </c>
      <c r="X1218" t="str">
        <f t="shared" si="264"/>
        <v>"sum" : 329108400,</v>
      </c>
      <c r="Y1218" t="str">
        <f t="shared" si="265"/>
        <v>"synergy" : -25254000},</v>
      </c>
      <c r="Z1218" t="str">
        <f t="shared" si="266"/>
        <v>{"id" : 1216,"delay_with_demand" : 303854400,"station_0" : "Winthrop St_0","station_1" : "Jamaica - 179 St_0","station_0_lat" : 40.656652,"station_0_lon" : -73.9502,"station_1_lat" : 40.712646,"station_1_lon" : -73.783817,"delay_0" : 169927200,"delay_1" : 159181200,"sum" : 329108400,"synergy" : -25254000},</v>
      </c>
    </row>
    <row r="1219" spans="1:26" x14ac:dyDescent="0.2">
      <c r="A1219">
        <v>1217</v>
      </c>
      <c r="B1219">
        <v>306460800</v>
      </c>
      <c r="C1219" t="s">
        <v>46</v>
      </c>
      <c r="D1219" t="s">
        <v>55</v>
      </c>
      <c r="E1219">
        <v>40.841894000000003</v>
      </c>
      <c r="F1219">
        <v>-73.873487999999995</v>
      </c>
      <c r="G1219">
        <v>40.712645999999999</v>
      </c>
      <c r="H1219">
        <v>-73.783816999999999</v>
      </c>
      <c r="I1219">
        <v>172069200</v>
      </c>
      <c r="J1219">
        <v>159181200</v>
      </c>
      <c r="K1219">
        <v>331250400</v>
      </c>
      <c r="L1219">
        <v>-24789600</v>
      </c>
      <c r="M1219" t="str">
        <f t="shared" ref="M1219:M1226" si="267">O$1&amp;"["&amp;H1219&amp;","&amp;G1219&amp;"]},"</f>
        <v>geometry: { "type": "Point", "coordinates": [-73.783817,40.712646]},</v>
      </c>
      <c r="N1219" t="str">
        <f t="shared" ref="N1219:N1226" si="268">$M$1&amp;A$1&amp;$M$1&amp;" : "&amp;A1219&amp;","</f>
        <v>"id" : 1217,</v>
      </c>
      <c r="O1219" t="str">
        <f t="shared" ref="O1219:O1226" si="269">$M$1&amp;B$1&amp;$M$1&amp;" : "&amp;B1219&amp;","</f>
        <v>"delay_with_demand" : 306460800,</v>
      </c>
      <c r="P1219" t="str">
        <f t="shared" ref="P1219:P1226" si="270">$M$1&amp;C$1&amp;$M$1&amp;" : "&amp;$M$1&amp;C1219&amp;$M$1&amp;","</f>
        <v>"station_0" : "E 180 St_0",</v>
      </c>
      <c r="Q1219" t="str">
        <f t="shared" ref="Q1219:Q1226" si="271">$M$1&amp;D$1&amp;$M$1&amp;" : "&amp;$M$1&amp;D1219&amp;$M$1&amp;","</f>
        <v>"station_1" : "Jamaica - 179 St_0",</v>
      </c>
      <c r="R1219" t="str">
        <f t="shared" ref="R1219:R1226" si="272">$M$1&amp;E$1&amp;$M$1&amp;" : "&amp;E1219&amp;","</f>
        <v>"station_0_lat" : 40.841894,</v>
      </c>
      <c r="S1219" t="str">
        <f t="shared" ref="S1219:S1226" si="273">$M$1&amp;F$1&amp;$M$1&amp;" : "&amp;F1219&amp;","</f>
        <v>"station_0_lon" : -73.873488,</v>
      </c>
      <c r="T1219" t="str">
        <f t="shared" ref="T1219:T1226" si="274">$M$1&amp;G$1&amp;$M$1&amp;" : "&amp;G1219&amp;","</f>
        <v>"station_1_lat" : 40.712646,</v>
      </c>
      <c r="U1219" t="str">
        <f t="shared" ref="U1219:U1226" si="275">$M$1&amp;H$1&amp;$M$1&amp;" : "&amp;H1219&amp;","</f>
        <v>"station_1_lon" : -73.783817,</v>
      </c>
      <c r="V1219" t="str">
        <f t="shared" ref="V1219:V1226" si="276">$M$1&amp;I$1&amp;$M$1&amp;" : "&amp;I1219&amp;","</f>
        <v>"delay_0" : 172069200,</v>
      </c>
      <c r="W1219" t="str">
        <f t="shared" ref="W1219:W1226" si="277">$M$1&amp;J$1&amp;$M$1&amp;" : "&amp;J1219&amp;","</f>
        <v>"delay_1" : 159181200,</v>
      </c>
      <c r="X1219" t="str">
        <f t="shared" ref="X1219:X1226" si="278">$M$1&amp;K$1&amp;$M$1&amp;" : "&amp;K1219&amp;","</f>
        <v>"sum" : 331250400,</v>
      </c>
      <c r="Y1219" t="str">
        <f t="shared" ref="Y1219:Y1226" si="279">$M$1&amp;L$1&amp;$M$1&amp;" : "&amp;L1219&amp;"},"</f>
        <v>"synergy" : -24789600},</v>
      </c>
      <c r="Z1219" t="str">
        <f t="shared" ref="Z1219:Z1226" si="280">"{"&amp;N1219&amp;O1219&amp;P1219&amp;Q1219&amp;R1219&amp;S1219&amp;T1219&amp;U1219&amp;V1219&amp;W1219&amp;X1219&amp;Y1219</f>
        <v>{"id" : 1217,"delay_with_demand" : 306460800,"station_0" : "E 180 St_0","station_1" : "Jamaica - 179 St_0","station_0_lat" : 40.841894,"station_0_lon" : -73.873488,"station_1_lat" : 40.712646,"station_1_lon" : -73.783817,"delay_0" : 172069200,"delay_1" : 159181200,"sum" : 331250400,"synergy" : -24789600},</v>
      </c>
    </row>
    <row r="1220" spans="1:26" x14ac:dyDescent="0.2">
      <c r="A1220">
        <v>1218</v>
      </c>
      <c r="B1220">
        <v>295415724</v>
      </c>
      <c r="C1220" t="s">
        <v>47</v>
      </c>
      <c r="D1220" t="s">
        <v>55</v>
      </c>
      <c r="E1220">
        <v>40.760167000000003</v>
      </c>
      <c r="F1220">
        <v>-73.975223999999997</v>
      </c>
      <c r="G1220">
        <v>40.712645999999999</v>
      </c>
      <c r="H1220">
        <v>-73.783816999999999</v>
      </c>
      <c r="I1220">
        <v>163874228.59999999</v>
      </c>
      <c r="J1220">
        <v>159181200</v>
      </c>
      <c r="K1220">
        <v>323055428.60000002</v>
      </c>
      <c r="L1220">
        <v>-27639704.629999999</v>
      </c>
      <c r="M1220" t="str">
        <f t="shared" si="267"/>
        <v>geometry: { "type": "Point", "coordinates": [-73.783817,40.712646]},</v>
      </c>
      <c r="N1220" t="str">
        <f t="shared" si="268"/>
        <v>"id" : 1218,</v>
      </c>
      <c r="O1220" t="str">
        <f t="shared" si="269"/>
        <v>"delay_with_demand" : 295415724,</v>
      </c>
      <c r="P1220" t="str">
        <f t="shared" si="270"/>
        <v>"station_0" : "5 Av/53 St_0",</v>
      </c>
      <c r="Q1220" t="str">
        <f t="shared" si="271"/>
        <v>"station_1" : "Jamaica - 179 St_0",</v>
      </c>
      <c r="R1220" t="str">
        <f t="shared" si="272"/>
        <v>"station_0_lat" : 40.760167,</v>
      </c>
      <c r="S1220" t="str">
        <f t="shared" si="273"/>
        <v>"station_0_lon" : -73.975224,</v>
      </c>
      <c r="T1220" t="str">
        <f t="shared" si="274"/>
        <v>"station_1_lat" : 40.712646,</v>
      </c>
      <c r="U1220" t="str">
        <f t="shared" si="275"/>
        <v>"station_1_lon" : -73.783817,</v>
      </c>
      <c r="V1220" t="str">
        <f t="shared" si="276"/>
        <v>"delay_0" : 163874228.6,</v>
      </c>
      <c r="W1220" t="str">
        <f t="shared" si="277"/>
        <v>"delay_1" : 159181200,</v>
      </c>
      <c r="X1220" t="str">
        <f t="shared" si="278"/>
        <v>"sum" : 323055428.6,</v>
      </c>
      <c r="Y1220" t="str">
        <f t="shared" si="279"/>
        <v>"synergy" : -27639704.63},</v>
      </c>
      <c r="Z1220" t="str">
        <f t="shared" si="280"/>
        <v>{"id" : 1218,"delay_with_demand" : 295415724,"station_0" : "5 Av/53 St_0","station_1" : "Jamaica - 179 St_0","station_0_lat" : 40.760167,"station_0_lon" : -73.975224,"station_1_lat" : 40.712646,"station_1_lon" : -73.783817,"delay_0" : 163874228.6,"delay_1" : 159181200,"sum" : 323055428.6,"synergy" : -27639704.63},</v>
      </c>
    </row>
    <row r="1221" spans="1:26" x14ac:dyDescent="0.2">
      <c r="A1221">
        <v>1219</v>
      </c>
      <c r="B1221">
        <v>298753298</v>
      </c>
      <c r="C1221" t="s">
        <v>48</v>
      </c>
      <c r="D1221" t="s">
        <v>55</v>
      </c>
      <c r="E1221">
        <v>40.752769000000001</v>
      </c>
      <c r="F1221">
        <v>-73.979189000000005</v>
      </c>
      <c r="G1221">
        <v>40.712645999999999</v>
      </c>
      <c r="H1221">
        <v>-73.783816999999999</v>
      </c>
      <c r="I1221">
        <v>166557698</v>
      </c>
      <c r="J1221">
        <v>159181200</v>
      </c>
      <c r="K1221">
        <v>325738898</v>
      </c>
      <c r="L1221">
        <v>-26985600</v>
      </c>
      <c r="M1221" t="str">
        <f t="shared" si="267"/>
        <v>geometry: { "type": "Point", "coordinates": [-73.783817,40.712646]},</v>
      </c>
      <c r="N1221" t="str">
        <f t="shared" si="268"/>
        <v>"id" : 1219,</v>
      </c>
      <c r="O1221" t="str">
        <f t="shared" si="269"/>
        <v>"delay_with_demand" : 298753298,</v>
      </c>
      <c r="P1221" t="str">
        <f t="shared" si="270"/>
        <v>"station_0" : "Grand Central - 42 St_1",</v>
      </c>
      <c r="Q1221" t="str">
        <f t="shared" si="271"/>
        <v>"station_1" : "Jamaica - 179 St_0",</v>
      </c>
      <c r="R1221" t="str">
        <f t="shared" si="272"/>
        <v>"station_0_lat" : 40.752769,</v>
      </c>
      <c r="S1221" t="str">
        <f t="shared" si="273"/>
        <v>"station_0_lon" : -73.979189,</v>
      </c>
      <c r="T1221" t="str">
        <f t="shared" si="274"/>
        <v>"station_1_lat" : 40.712646,</v>
      </c>
      <c r="U1221" t="str">
        <f t="shared" si="275"/>
        <v>"station_1_lon" : -73.783817,</v>
      </c>
      <c r="V1221" t="str">
        <f t="shared" si="276"/>
        <v>"delay_0" : 166557698,</v>
      </c>
      <c r="W1221" t="str">
        <f t="shared" si="277"/>
        <v>"delay_1" : 159181200,</v>
      </c>
      <c r="X1221" t="str">
        <f t="shared" si="278"/>
        <v>"sum" : 325738898,</v>
      </c>
      <c r="Y1221" t="str">
        <f t="shared" si="279"/>
        <v>"synergy" : -26985600},</v>
      </c>
      <c r="Z1221" t="str">
        <f t="shared" si="280"/>
        <v>{"id" : 1219,"delay_with_demand" : 298753298,"station_0" : "Grand Central - 42 St_1","station_1" : "Jamaica - 179 St_0","station_0_lat" : 40.752769,"station_0_lon" : -73.979189,"station_1_lat" : 40.712646,"station_1_lon" : -73.783817,"delay_0" : 166557698,"delay_1" : 159181200,"sum" : 325738898,"synergy" : -26985600},</v>
      </c>
    </row>
    <row r="1222" spans="1:26" x14ac:dyDescent="0.2">
      <c r="A1222">
        <v>1220</v>
      </c>
      <c r="B1222">
        <v>298561772</v>
      </c>
      <c r="C1222" t="s">
        <v>49</v>
      </c>
      <c r="D1222" t="s">
        <v>55</v>
      </c>
      <c r="E1222">
        <v>40.703086999999996</v>
      </c>
      <c r="F1222">
        <v>-74.012994000000006</v>
      </c>
      <c r="G1222">
        <v>40.712645999999999</v>
      </c>
      <c r="H1222">
        <v>-73.783816999999999</v>
      </c>
      <c r="I1222">
        <v>166596572</v>
      </c>
      <c r="J1222">
        <v>159181200</v>
      </c>
      <c r="K1222">
        <v>325777772</v>
      </c>
      <c r="L1222">
        <v>-27216000</v>
      </c>
      <c r="M1222" t="str">
        <f t="shared" si="267"/>
        <v>geometry: { "type": "Point", "coordinates": [-73.783817,40.712646]},</v>
      </c>
      <c r="N1222" t="str">
        <f t="shared" si="268"/>
        <v>"id" : 1220,</v>
      </c>
      <c r="O1222" t="str">
        <f t="shared" si="269"/>
        <v>"delay_with_demand" : 298561772,</v>
      </c>
      <c r="P1222" t="str">
        <f t="shared" si="270"/>
        <v>"station_0" : "Whitehall St_0",</v>
      </c>
      <c r="Q1222" t="str">
        <f t="shared" si="271"/>
        <v>"station_1" : "Jamaica - 179 St_0",</v>
      </c>
      <c r="R1222" t="str">
        <f t="shared" si="272"/>
        <v>"station_0_lat" : 40.703087,</v>
      </c>
      <c r="S1222" t="str">
        <f t="shared" si="273"/>
        <v>"station_0_lon" : -74.012994,</v>
      </c>
      <c r="T1222" t="str">
        <f t="shared" si="274"/>
        <v>"station_1_lat" : 40.712646,</v>
      </c>
      <c r="U1222" t="str">
        <f t="shared" si="275"/>
        <v>"station_1_lon" : -73.783817,</v>
      </c>
      <c r="V1222" t="str">
        <f t="shared" si="276"/>
        <v>"delay_0" : 166596572,</v>
      </c>
      <c r="W1222" t="str">
        <f t="shared" si="277"/>
        <v>"delay_1" : 159181200,</v>
      </c>
      <c r="X1222" t="str">
        <f t="shared" si="278"/>
        <v>"sum" : 325777772,</v>
      </c>
      <c r="Y1222" t="str">
        <f t="shared" si="279"/>
        <v>"synergy" : -27216000},</v>
      </c>
      <c r="Z1222" t="str">
        <f t="shared" si="280"/>
        <v>{"id" : 1220,"delay_with_demand" : 298561772,"station_0" : "Whitehall St_0","station_1" : "Jamaica - 179 St_0","station_0_lat" : 40.703087,"station_0_lon" : -74.012994,"station_1_lat" : 40.712646,"station_1_lon" : -73.783817,"delay_0" : 166596572,"delay_1" : 159181200,"sum" : 325777772,"synergy" : -27216000},</v>
      </c>
    </row>
    <row r="1223" spans="1:26" x14ac:dyDescent="0.2">
      <c r="A1223">
        <v>1221</v>
      </c>
      <c r="B1223">
        <v>295542000</v>
      </c>
      <c r="C1223" t="s">
        <v>50</v>
      </c>
      <c r="D1223" t="s">
        <v>55</v>
      </c>
      <c r="E1223">
        <v>40.679842999999998</v>
      </c>
      <c r="F1223">
        <v>-73.851470000000006</v>
      </c>
      <c r="G1223">
        <v>40.712645999999999</v>
      </c>
      <c r="H1223">
        <v>-73.783816999999999</v>
      </c>
      <c r="I1223">
        <v>163116000</v>
      </c>
      <c r="J1223">
        <v>159181200</v>
      </c>
      <c r="K1223">
        <v>322297200</v>
      </c>
      <c r="L1223">
        <v>-26755200</v>
      </c>
      <c r="M1223" t="str">
        <f t="shared" si="267"/>
        <v>geometry: { "type": "Point", "coordinates": [-73.783817,40.712646]},</v>
      </c>
      <c r="N1223" t="str">
        <f t="shared" si="268"/>
        <v>"id" : 1221,</v>
      </c>
      <c r="O1223" t="str">
        <f t="shared" si="269"/>
        <v>"delay_with_demand" : 295542000,</v>
      </c>
      <c r="P1223" t="str">
        <f t="shared" si="270"/>
        <v>"station_0" : "88 St_0",</v>
      </c>
      <c r="Q1223" t="str">
        <f t="shared" si="271"/>
        <v>"station_1" : "Jamaica - 179 St_0",</v>
      </c>
      <c r="R1223" t="str">
        <f t="shared" si="272"/>
        <v>"station_0_lat" : 40.679843,</v>
      </c>
      <c r="S1223" t="str">
        <f t="shared" si="273"/>
        <v>"station_0_lon" : -73.85147,</v>
      </c>
      <c r="T1223" t="str">
        <f t="shared" si="274"/>
        <v>"station_1_lat" : 40.712646,</v>
      </c>
      <c r="U1223" t="str">
        <f t="shared" si="275"/>
        <v>"station_1_lon" : -73.783817,</v>
      </c>
      <c r="V1223" t="str">
        <f t="shared" si="276"/>
        <v>"delay_0" : 163116000,</v>
      </c>
      <c r="W1223" t="str">
        <f t="shared" si="277"/>
        <v>"delay_1" : 159181200,</v>
      </c>
      <c r="X1223" t="str">
        <f t="shared" si="278"/>
        <v>"sum" : 322297200,</v>
      </c>
      <c r="Y1223" t="str">
        <f t="shared" si="279"/>
        <v>"synergy" : -26755200},</v>
      </c>
      <c r="Z1223" t="str">
        <f t="shared" si="280"/>
        <v>{"id" : 1221,"delay_with_demand" : 295542000,"station_0" : "88 St_0","station_1" : "Jamaica - 179 St_0","station_0_lat" : 40.679843,"station_0_lon" : -73.85147,"station_1_lat" : 40.712646,"station_1_lon" : -73.783817,"delay_0" : 163116000,"delay_1" : 159181200,"sum" : 322297200,"synergy" : -26755200},</v>
      </c>
    </row>
    <row r="1224" spans="1:26" x14ac:dyDescent="0.2">
      <c r="A1224">
        <v>1222</v>
      </c>
      <c r="B1224">
        <v>293166030.39999998</v>
      </c>
      <c r="C1224" t="s">
        <v>51</v>
      </c>
      <c r="D1224" t="s">
        <v>55</v>
      </c>
      <c r="E1224">
        <v>40.752287000000003</v>
      </c>
      <c r="F1224">
        <v>-73.993391000000003</v>
      </c>
      <c r="G1224">
        <v>40.712645999999999</v>
      </c>
      <c r="H1224">
        <v>-73.783816999999999</v>
      </c>
      <c r="I1224">
        <v>160662771.19999999</v>
      </c>
      <c r="J1224">
        <v>159181200</v>
      </c>
      <c r="K1224">
        <v>319843971.19999999</v>
      </c>
      <c r="L1224">
        <v>-26677940.75</v>
      </c>
      <c r="M1224" t="str">
        <f t="shared" si="267"/>
        <v>geometry: { "type": "Point", "coordinates": [-73.783817,40.712646]},</v>
      </c>
      <c r="N1224" t="str">
        <f t="shared" si="268"/>
        <v>"id" : 1222,</v>
      </c>
      <c r="O1224" t="str">
        <f t="shared" si="269"/>
        <v>"delay_with_demand" : 293166030.4,</v>
      </c>
      <c r="P1224" t="str">
        <f t="shared" si="270"/>
        <v>"station_0" : "34 St - Penn Station_1",</v>
      </c>
      <c r="Q1224" t="str">
        <f t="shared" si="271"/>
        <v>"station_1" : "Jamaica - 179 St_0",</v>
      </c>
      <c r="R1224" t="str">
        <f t="shared" si="272"/>
        <v>"station_0_lat" : 40.752287,</v>
      </c>
      <c r="S1224" t="str">
        <f t="shared" si="273"/>
        <v>"station_0_lon" : -73.993391,</v>
      </c>
      <c r="T1224" t="str">
        <f t="shared" si="274"/>
        <v>"station_1_lat" : 40.712646,</v>
      </c>
      <c r="U1224" t="str">
        <f t="shared" si="275"/>
        <v>"station_1_lon" : -73.783817,</v>
      </c>
      <c r="V1224" t="str">
        <f t="shared" si="276"/>
        <v>"delay_0" : 160662771.2,</v>
      </c>
      <c r="W1224" t="str">
        <f t="shared" si="277"/>
        <v>"delay_1" : 159181200,</v>
      </c>
      <c r="X1224" t="str">
        <f t="shared" si="278"/>
        <v>"sum" : 319843971.2,</v>
      </c>
      <c r="Y1224" t="str">
        <f t="shared" si="279"/>
        <v>"synergy" : -26677940.75},</v>
      </c>
      <c r="Z1224" t="str">
        <f t="shared" si="280"/>
        <v>{"id" : 1222,"delay_with_demand" : 293166030.4,"station_0" : "34 St - Penn Station_1","station_1" : "Jamaica - 179 St_0","station_0_lat" : 40.752287,"station_0_lon" : -73.993391,"station_1_lat" : 40.712646,"station_1_lon" : -73.783817,"delay_0" : 160662771.2,"delay_1" : 159181200,"sum" : 319843971.2,"synergy" : -26677940.75},</v>
      </c>
    </row>
    <row r="1225" spans="1:26" x14ac:dyDescent="0.2">
      <c r="A1225">
        <v>1223</v>
      </c>
      <c r="B1225">
        <v>294069600</v>
      </c>
      <c r="C1225" t="s">
        <v>52</v>
      </c>
      <c r="D1225" t="s">
        <v>55</v>
      </c>
      <c r="E1225">
        <v>40.754621999999998</v>
      </c>
      <c r="F1225">
        <v>-73.845624999999998</v>
      </c>
      <c r="G1225">
        <v>40.712645999999999</v>
      </c>
      <c r="H1225">
        <v>-73.783816999999999</v>
      </c>
      <c r="I1225">
        <v>161791200</v>
      </c>
      <c r="J1225">
        <v>159181200</v>
      </c>
      <c r="K1225">
        <v>320972400</v>
      </c>
      <c r="L1225">
        <v>-26902800</v>
      </c>
      <c r="M1225" t="str">
        <f t="shared" si="267"/>
        <v>geometry: { "type": "Point", "coordinates": [-73.783817,40.712646]},</v>
      </c>
      <c r="N1225" t="str">
        <f t="shared" si="268"/>
        <v>"id" : 1223,</v>
      </c>
      <c r="O1225" t="str">
        <f t="shared" si="269"/>
        <v>"delay_with_demand" : 294069600,</v>
      </c>
      <c r="P1225" t="str">
        <f t="shared" si="270"/>
        <v>"station_0" : "Mets - Willets Point_0",</v>
      </c>
      <c r="Q1225" t="str">
        <f t="shared" si="271"/>
        <v>"station_1" : "Jamaica - 179 St_0",</v>
      </c>
      <c r="R1225" t="str">
        <f t="shared" si="272"/>
        <v>"station_0_lat" : 40.754622,</v>
      </c>
      <c r="S1225" t="str">
        <f t="shared" si="273"/>
        <v>"station_0_lon" : -73.845625,</v>
      </c>
      <c r="T1225" t="str">
        <f t="shared" si="274"/>
        <v>"station_1_lat" : 40.712646,</v>
      </c>
      <c r="U1225" t="str">
        <f t="shared" si="275"/>
        <v>"station_1_lon" : -73.783817,</v>
      </c>
      <c r="V1225" t="str">
        <f t="shared" si="276"/>
        <v>"delay_0" : 161791200,</v>
      </c>
      <c r="W1225" t="str">
        <f t="shared" si="277"/>
        <v>"delay_1" : 159181200,</v>
      </c>
      <c r="X1225" t="str">
        <f t="shared" si="278"/>
        <v>"sum" : 320972400,</v>
      </c>
      <c r="Y1225" t="str">
        <f t="shared" si="279"/>
        <v>"synergy" : -26902800},</v>
      </c>
      <c r="Z1225" t="str">
        <f t="shared" si="280"/>
        <v>{"id" : 1223,"delay_with_demand" : 294069600,"station_0" : "Mets - Willets Point_0","station_1" : "Jamaica - 179 St_0","station_0_lat" : 40.754622,"station_0_lon" : -73.845625,"station_1_lat" : 40.712646,"station_1_lon" : -73.783817,"delay_0" : 161791200,"delay_1" : 159181200,"sum" : 320972400,"synergy" : -26902800},</v>
      </c>
    </row>
    <row r="1226" spans="1:26" x14ac:dyDescent="0.2">
      <c r="A1226">
        <v>1224</v>
      </c>
      <c r="B1226">
        <v>293752800</v>
      </c>
      <c r="C1226" t="s">
        <v>53</v>
      </c>
      <c r="D1226" t="s">
        <v>55</v>
      </c>
      <c r="E1226">
        <v>40.650843000000002</v>
      </c>
      <c r="F1226">
        <v>-73.949574999999996</v>
      </c>
      <c r="G1226">
        <v>40.712645999999999</v>
      </c>
      <c r="H1226">
        <v>-73.783816999999999</v>
      </c>
      <c r="I1226">
        <v>159645600</v>
      </c>
      <c r="J1226">
        <v>159181200</v>
      </c>
      <c r="K1226">
        <v>318826800</v>
      </c>
      <c r="L1226">
        <v>-25074000</v>
      </c>
      <c r="M1226" t="str">
        <f t="shared" si="267"/>
        <v>geometry: { "type": "Point", "coordinates": [-73.783817,40.712646]},</v>
      </c>
      <c r="N1226" t="str">
        <f t="shared" si="268"/>
        <v>"id" : 1224,</v>
      </c>
      <c r="O1226" t="str">
        <f t="shared" si="269"/>
        <v>"delay_with_demand" : 293752800,</v>
      </c>
      <c r="P1226" t="str">
        <f t="shared" si="270"/>
        <v>"station_0" : "Church Av_0",</v>
      </c>
      <c r="Q1226" t="str">
        <f t="shared" si="271"/>
        <v>"station_1" : "Jamaica - 179 St_0",</v>
      </c>
      <c r="R1226" t="str">
        <f t="shared" si="272"/>
        <v>"station_0_lat" : 40.650843,</v>
      </c>
      <c r="S1226" t="str">
        <f t="shared" si="273"/>
        <v>"station_0_lon" : -73.949575,</v>
      </c>
      <c r="T1226" t="str">
        <f t="shared" si="274"/>
        <v>"station_1_lat" : 40.712646,</v>
      </c>
      <c r="U1226" t="str">
        <f t="shared" si="275"/>
        <v>"station_1_lon" : -73.783817,</v>
      </c>
      <c r="V1226" t="str">
        <f t="shared" si="276"/>
        <v>"delay_0" : 159645600,</v>
      </c>
      <c r="W1226" t="str">
        <f t="shared" si="277"/>
        <v>"delay_1" : 159181200,</v>
      </c>
      <c r="X1226" t="str">
        <f t="shared" si="278"/>
        <v>"sum" : 318826800,</v>
      </c>
      <c r="Y1226" t="str">
        <f t="shared" si="279"/>
        <v>"synergy" : -25074000},</v>
      </c>
      <c r="Z1226" t="str">
        <f t="shared" si="280"/>
        <v>{"id" : 1224,"delay_with_demand" : 293752800,"station_0" : "Church Av_0","station_1" : "Jamaica - 179 St_0","station_0_lat" : 40.650843,"station_0_lon" : -73.949575,"station_1_lat" : 40.712646,"station_1_lon" : -73.783817,"delay_0" : 159645600,"delay_1" : 159181200,"sum" : 318826800,"synergy" : -25074000},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critdata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2017-07-20T20:21:40Z</dcterms:created>
  <dcterms:modified xsi:type="dcterms:W3CDTF">2017-07-24T17:53:48Z</dcterms:modified>
</cp:coreProperties>
</file>